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svka.vdi.pref.nagano.lg.jp\課共有\労働雇用課\0C労働情勢\0C2国委託調査\労使関係総合調査（Ｈ25～最新）\労働組合基礎調査(労使総合調査）\令和6年調査\10 集計結果\公表\去年の\統計ステーションながの\"/>
    </mc:Choice>
  </mc:AlternateContent>
  <xr:revisionPtr revIDLastSave="0" documentId="8_{399272DC-6882-420D-8A7D-4E462A6D1B4C}" xr6:coauthVersionLast="47" xr6:coauthVersionMax="47" xr10:uidLastSave="{00000000-0000-0000-0000-000000000000}"/>
  <bookViews>
    <workbookView xWindow="-110" yWindow="-110" windowWidth="19420" windowHeight="10420" tabRatio="771" xr2:uid="{00000000-000D-0000-FFFF-FFFF00000000}"/>
  </bookViews>
  <sheets>
    <sheet name="概要第１" sheetId="36" r:id="rId1"/>
    <sheet name="概要第2" sheetId="26" r:id="rId2"/>
    <sheet name="概要第3" sheetId="37" r:id="rId3"/>
    <sheet name="概要第4、第5" sheetId="35" r:id="rId4"/>
    <sheet name="中紙" sheetId="21" state="hidden" r:id="rId5"/>
  </sheets>
  <definedNames>
    <definedName name="_xlnm.Print_Area" localSheetId="0">概要第１!$A$1:$H$56</definedName>
    <definedName name="_xlnm.Print_Area" localSheetId="1">概要第2!$A$1:$K$47</definedName>
    <definedName name="_xlnm.Print_Area" localSheetId="2">概要第3!$A$1:$J$38</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3" i="36" l="1"/>
  <c r="C33" i="36"/>
  <c r="D8" i="37" l="1"/>
  <c r="C8" i="37"/>
  <c r="B16" i="35" l="1"/>
  <c r="L8" i="37"/>
  <c r="M8" i="37" s="1"/>
  <c r="L37" i="37" l="1"/>
  <c r="M37" i="37" s="1"/>
  <c r="L36" i="37"/>
  <c r="M36" i="37" s="1"/>
  <c r="L35" i="37"/>
  <c r="M35" i="37" s="1"/>
  <c r="L34" i="37"/>
  <c r="M34" i="37" s="1"/>
  <c r="L33" i="37"/>
  <c r="M33" i="37" s="1"/>
  <c r="L32" i="37"/>
  <c r="M32" i="37" s="1"/>
  <c r="L31" i="37"/>
  <c r="M31" i="37" s="1"/>
  <c r="L30" i="37"/>
  <c r="M30" i="37" s="1"/>
  <c r="L29" i="37"/>
  <c r="M29" i="37" s="1"/>
  <c r="L28" i="37"/>
  <c r="M28" i="37" s="1"/>
  <c r="L27" i="37"/>
  <c r="M27" i="37" s="1"/>
  <c r="L26" i="37"/>
  <c r="M26" i="37" s="1"/>
  <c r="L25" i="37"/>
  <c r="M25" i="37" s="1"/>
  <c r="L24" i="37"/>
  <c r="M24" i="37" s="1"/>
  <c r="L22" i="37"/>
  <c r="M22" i="37" s="1"/>
  <c r="L21" i="37"/>
  <c r="M21" i="37" s="1"/>
  <c r="L20" i="37"/>
  <c r="M20" i="37" s="1"/>
  <c r="L19" i="37"/>
  <c r="M19" i="37" s="1"/>
  <c r="L18" i="37"/>
  <c r="M18" i="37" s="1"/>
  <c r="L17" i="37"/>
  <c r="M17" i="37" s="1"/>
  <c r="L16" i="37"/>
  <c r="M16" i="37" s="1"/>
  <c r="L15" i="37"/>
  <c r="M15" i="37" s="1"/>
  <c r="L14" i="37"/>
  <c r="M14" i="37" s="1"/>
  <c r="L13" i="37"/>
  <c r="M13" i="37" s="1"/>
  <c r="L12" i="37"/>
  <c r="M12" i="37" s="1"/>
  <c r="L11" i="37"/>
  <c r="M11" i="37" s="1"/>
  <c r="L10" i="37"/>
  <c r="M10" i="37" s="1"/>
  <c r="J37" i="37"/>
  <c r="I37" i="37"/>
  <c r="J36" i="37"/>
  <c r="I36" i="37"/>
  <c r="J35" i="37"/>
  <c r="I35" i="37"/>
  <c r="J34" i="37"/>
  <c r="I34" i="37"/>
  <c r="J33" i="37"/>
  <c r="I33" i="37"/>
  <c r="J32" i="37"/>
  <c r="I32" i="37"/>
  <c r="J31" i="37"/>
  <c r="I31" i="37"/>
  <c r="J30" i="37"/>
  <c r="I30" i="37"/>
  <c r="J29" i="37"/>
  <c r="I29" i="37"/>
  <c r="J28" i="37"/>
  <c r="I28" i="37"/>
  <c r="J27" i="37"/>
  <c r="I27" i="37"/>
  <c r="J26" i="37"/>
  <c r="I26" i="37"/>
  <c r="J25" i="37"/>
  <c r="I25" i="37"/>
  <c r="J24" i="37"/>
  <c r="I24" i="37"/>
  <c r="D23" i="37"/>
  <c r="J23" i="37" s="1"/>
  <c r="C23" i="37"/>
  <c r="I23" i="37" s="1"/>
  <c r="J22" i="37"/>
  <c r="I22" i="37"/>
  <c r="J21" i="37"/>
  <c r="I21" i="37"/>
  <c r="J20" i="37"/>
  <c r="I20" i="37"/>
  <c r="J19" i="37"/>
  <c r="I19" i="37"/>
  <c r="J18" i="37"/>
  <c r="I18" i="37"/>
  <c r="J17" i="37"/>
  <c r="I17" i="37"/>
  <c r="J16" i="37"/>
  <c r="I16" i="37"/>
  <c r="J15" i="37"/>
  <c r="I15" i="37"/>
  <c r="J14" i="37"/>
  <c r="I14" i="37"/>
  <c r="J13" i="37"/>
  <c r="I13" i="37"/>
  <c r="J12" i="37"/>
  <c r="I12" i="37"/>
  <c r="J11" i="37"/>
  <c r="I11" i="37"/>
  <c r="J10" i="37"/>
  <c r="I10" i="37"/>
  <c r="I8" i="37"/>
  <c r="E37" i="37"/>
  <c r="L23" i="37" l="1"/>
  <c r="M23" i="37" s="1"/>
  <c r="E10" i="37"/>
  <c r="E12" i="37"/>
  <c r="E14" i="37"/>
  <c r="E16" i="37"/>
  <c r="E18" i="37"/>
  <c r="E20" i="37"/>
  <c r="E22" i="37"/>
  <c r="E24" i="37"/>
  <c r="E26" i="37"/>
  <c r="E28" i="37"/>
  <c r="E30" i="37"/>
  <c r="E32" i="37"/>
  <c r="E34" i="37"/>
  <c r="E36" i="37"/>
  <c r="E8" i="37"/>
  <c r="J8" i="37"/>
  <c r="E11" i="37"/>
  <c r="E13" i="37"/>
  <c r="E15" i="37"/>
  <c r="E17" i="37"/>
  <c r="E19" i="37"/>
  <c r="E21" i="37"/>
  <c r="E23" i="37"/>
  <c r="E25" i="37"/>
  <c r="E27" i="37"/>
  <c r="E29" i="37"/>
  <c r="E31" i="37"/>
  <c r="E33" i="37"/>
  <c r="E35" i="37"/>
  <c r="E32" i="36" l="1"/>
  <c r="C32" i="36"/>
  <c r="C11" i="26"/>
  <c r="E31" i="36"/>
  <c r="C31" i="36"/>
  <c r="C28" i="36"/>
  <c r="C29" i="36"/>
  <c r="C30" i="36"/>
  <c r="E30" i="36"/>
  <c r="E29" i="36"/>
  <c r="E28" i="36"/>
  <c r="E8" i="26"/>
  <c r="C8" i="26"/>
  <c r="E26" i="36"/>
  <c r="C26" i="36"/>
  <c r="E25" i="36"/>
  <c r="C25" i="36"/>
  <c r="C24" i="36"/>
  <c r="C23" i="36"/>
  <c r="C22" i="36"/>
  <c r="C21" i="36"/>
  <c r="E20" i="36"/>
  <c r="C20" i="36"/>
  <c r="E19" i="36"/>
  <c r="C19" i="36"/>
  <c r="E18" i="36"/>
  <c r="C18" i="36"/>
  <c r="E17" i="36"/>
  <c r="C17" i="36"/>
  <c r="E16" i="36"/>
  <c r="C16" i="36"/>
  <c r="E15" i="36"/>
  <c r="C15" i="36"/>
  <c r="E14" i="36"/>
  <c r="C14" i="36"/>
  <c r="E13" i="36"/>
  <c r="C13" i="36"/>
  <c r="E12" i="36"/>
  <c r="C12" i="36"/>
  <c r="E11" i="36"/>
  <c r="C11" i="36"/>
  <c r="E10" i="36"/>
  <c r="C10" i="36"/>
  <c r="E8" i="36"/>
  <c r="C8" i="36"/>
  <c r="F15" i="35"/>
  <c r="G6" i="35"/>
  <c r="F6" i="35"/>
  <c r="G5" i="35"/>
  <c r="F5" i="35"/>
  <c r="J6" i="26"/>
  <c r="K6" i="26"/>
  <c r="J8" i="26"/>
  <c r="K8" i="26"/>
  <c r="C9" i="26"/>
  <c r="E9" i="26"/>
  <c r="J9" i="26"/>
  <c r="K9" i="26"/>
  <c r="C10" i="26"/>
  <c r="E10" i="26"/>
  <c r="J10" i="26"/>
  <c r="K10" i="26"/>
  <c r="E11" i="26"/>
  <c r="J11" i="26"/>
  <c r="K11" i="26"/>
  <c r="C12" i="26"/>
  <c r="E12" i="26"/>
  <c r="J12" i="26"/>
  <c r="K12" i="26"/>
  <c r="C6" i="26" l="1"/>
  <c r="E6" i="26"/>
</calcChain>
</file>

<file path=xl/sharedStrings.xml><?xml version="1.0" encoding="utf-8"?>
<sst xmlns="http://schemas.openxmlformats.org/spreadsheetml/2006/main" count="198" uniqueCount="136">
  <si>
    <t>年次</t>
    <rPh sb="0" eb="1">
      <t>ネン</t>
    </rPh>
    <rPh sb="1" eb="2">
      <t>ジ</t>
    </rPh>
    <phoneticPr fontId="2"/>
  </si>
  <si>
    <t>組合員数</t>
    <rPh sb="0" eb="3">
      <t>クミアイイン</t>
    </rPh>
    <rPh sb="3" eb="4">
      <t>スウ</t>
    </rPh>
    <phoneticPr fontId="2"/>
  </si>
  <si>
    <t>推定組織率</t>
    <rPh sb="0" eb="2">
      <t>スイテイ</t>
    </rPh>
    <rPh sb="2" eb="4">
      <t>ソシキ</t>
    </rPh>
    <rPh sb="4" eb="5">
      <t>リツ</t>
    </rPh>
    <phoneticPr fontId="2"/>
  </si>
  <si>
    <t>平成8年</t>
    <rPh sb="0" eb="2">
      <t>ヘイセイ</t>
    </rPh>
    <rPh sb="3" eb="4">
      <t>ネン</t>
    </rPh>
    <phoneticPr fontId="2"/>
  </si>
  <si>
    <t>平成9年</t>
    <rPh sb="0" eb="2">
      <t>ヘイセイ</t>
    </rPh>
    <rPh sb="3" eb="4">
      <t>ネン</t>
    </rPh>
    <phoneticPr fontId="2"/>
  </si>
  <si>
    <t>平成12年</t>
    <rPh sb="0" eb="2">
      <t>ヘイセイ</t>
    </rPh>
    <rPh sb="4" eb="5">
      <t>ネン</t>
    </rPh>
    <phoneticPr fontId="2"/>
  </si>
  <si>
    <t>平成13年</t>
    <rPh sb="0" eb="2">
      <t>ヘイセイ</t>
    </rPh>
    <rPh sb="4" eb="5">
      <t>ネン</t>
    </rPh>
    <phoneticPr fontId="2"/>
  </si>
  <si>
    <t>平成14年</t>
    <rPh sb="0" eb="2">
      <t>ヘイセイ</t>
    </rPh>
    <rPh sb="4" eb="5">
      <t>ネン</t>
    </rPh>
    <phoneticPr fontId="2"/>
  </si>
  <si>
    <t>平成15年</t>
    <rPh sb="0" eb="2">
      <t>ヘイセイ</t>
    </rPh>
    <rPh sb="4" eb="5">
      <t>ネン</t>
    </rPh>
    <phoneticPr fontId="2"/>
  </si>
  <si>
    <t>平成16年</t>
    <rPh sb="0" eb="2">
      <t>ヘイセイ</t>
    </rPh>
    <rPh sb="4" eb="5">
      <t>ネン</t>
    </rPh>
    <phoneticPr fontId="2"/>
  </si>
  <si>
    <t>平成17年</t>
    <rPh sb="0" eb="2">
      <t>ヘイセイ</t>
    </rPh>
    <rPh sb="4" eb="5">
      <t>ネン</t>
    </rPh>
    <phoneticPr fontId="2"/>
  </si>
  <si>
    <t>平成18年</t>
    <rPh sb="0" eb="2">
      <t>ヘイセイ</t>
    </rPh>
    <rPh sb="4" eb="5">
      <t>ネン</t>
    </rPh>
    <phoneticPr fontId="2"/>
  </si>
  <si>
    <t>平成19年</t>
    <rPh sb="0" eb="2">
      <t>ヘイセイ</t>
    </rPh>
    <rPh sb="4" eb="5">
      <t>ネン</t>
    </rPh>
    <phoneticPr fontId="2"/>
  </si>
  <si>
    <t>平成20年</t>
    <rPh sb="0" eb="2">
      <t>ヘイセイ</t>
    </rPh>
    <rPh sb="4" eb="5">
      <t>ネン</t>
    </rPh>
    <phoneticPr fontId="2"/>
  </si>
  <si>
    <t>平成21年</t>
    <rPh sb="0" eb="2">
      <t>ヘイセイ</t>
    </rPh>
    <rPh sb="4" eb="5">
      <t>ネン</t>
    </rPh>
    <phoneticPr fontId="2"/>
  </si>
  <si>
    <t>対前年増減</t>
    <rPh sb="0" eb="1">
      <t>タイ</t>
    </rPh>
    <rPh sb="1" eb="3">
      <t>ゼンネン</t>
    </rPh>
    <rPh sb="3" eb="5">
      <t>ゾウゲン</t>
    </rPh>
    <phoneticPr fontId="2"/>
  </si>
  <si>
    <t>組合</t>
    <rPh sb="0" eb="2">
      <t>クミアイ</t>
    </rPh>
    <phoneticPr fontId="2"/>
  </si>
  <si>
    <t>人</t>
    <rPh sb="0" eb="1">
      <t>ヒト</t>
    </rPh>
    <phoneticPr fontId="2"/>
  </si>
  <si>
    <t>総数</t>
    <rPh sb="0" eb="2">
      <t>ソウスウ</t>
    </rPh>
    <phoneticPr fontId="2"/>
  </si>
  <si>
    <t>労組法</t>
    <rPh sb="0" eb="2">
      <t>ロウソ</t>
    </rPh>
    <rPh sb="2" eb="3">
      <t>ホウ</t>
    </rPh>
    <phoneticPr fontId="2"/>
  </si>
  <si>
    <t>地公労法</t>
    <rPh sb="0" eb="2">
      <t>チコウ</t>
    </rPh>
    <rPh sb="2" eb="3">
      <t>ロウ</t>
    </rPh>
    <rPh sb="3" eb="4">
      <t>ホウ</t>
    </rPh>
    <phoneticPr fontId="2"/>
  </si>
  <si>
    <t>国公法</t>
    <rPh sb="0" eb="1">
      <t>クニ</t>
    </rPh>
    <rPh sb="1" eb="3">
      <t>コウホウ</t>
    </rPh>
    <phoneticPr fontId="2"/>
  </si>
  <si>
    <t>地公法</t>
    <rPh sb="0" eb="1">
      <t>チ</t>
    </rPh>
    <rPh sb="1" eb="2">
      <t>コウ</t>
    </rPh>
    <rPh sb="2" eb="3">
      <t>ホウ</t>
    </rPh>
    <phoneticPr fontId="2"/>
  </si>
  <si>
    <t>人</t>
    <rPh sb="0" eb="1">
      <t>ニン</t>
    </rPh>
    <phoneticPr fontId="2"/>
  </si>
  <si>
    <t>全産業</t>
    <rPh sb="0" eb="3">
      <t>ゼンサンギョウ</t>
    </rPh>
    <phoneticPr fontId="2"/>
  </si>
  <si>
    <t>建設業</t>
    <rPh sb="0" eb="3">
      <t>ケンセツギョウ</t>
    </rPh>
    <phoneticPr fontId="2"/>
  </si>
  <si>
    <t>製造業</t>
    <rPh sb="0" eb="3">
      <t>セイゾウギョウ</t>
    </rPh>
    <phoneticPr fontId="2"/>
  </si>
  <si>
    <t>食料品製造業</t>
    <rPh sb="0" eb="3">
      <t>ショクリョウヒン</t>
    </rPh>
    <rPh sb="3" eb="6">
      <t>セイゾウギョウ</t>
    </rPh>
    <phoneticPr fontId="2"/>
  </si>
  <si>
    <t>非鉄金属製造業</t>
    <rPh sb="0" eb="2">
      <t>ヒテツ</t>
    </rPh>
    <rPh sb="2" eb="4">
      <t>キンゾク</t>
    </rPh>
    <rPh sb="4" eb="7">
      <t>セイゾウギョウ</t>
    </rPh>
    <phoneticPr fontId="2"/>
  </si>
  <si>
    <t>金属製品製造業</t>
    <rPh sb="0" eb="2">
      <t>キンゾク</t>
    </rPh>
    <rPh sb="2" eb="4">
      <t>セイヒン</t>
    </rPh>
    <rPh sb="4" eb="7">
      <t>セイゾウギョウ</t>
    </rPh>
    <phoneticPr fontId="2"/>
  </si>
  <si>
    <t>生産用機械器具製造業</t>
    <rPh sb="0" eb="3">
      <t>セイサンヨウ</t>
    </rPh>
    <rPh sb="3" eb="5">
      <t>キカイ</t>
    </rPh>
    <rPh sb="5" eb="7">
      <t>キグ</t>
    </rPh>
    <rPh sb="7" eb="10">
      <t>セイゾウギョウ</t>
    </rPh>
    <phoneticPr fontId="2"/>
  </si>
  <si>
    <t>業務用機械器具製造業</t>
    <rPh sb="0" eb="3">
      <t>ギョウムヨウ</t>
    </rPh>
    <rPh sb="3" eb="5">
      <t>キカイ</t>
    </rPh>
    <rPh sb="5" eb="7">
      <t>キグ</t>
    </rPh>
    <rPh sb="7" eb="10">
      <t>セイゾウギョウ</t>
    </rPh>
    <phoneticPr fontId="2"/>
  </si>
  <si>
    <t>電気機械器具製造業</t>
    <rPh sb="0" eb="2">
      <t>デンキ</t>
    </rPh>
    <rPh sb="2" eb="4">
      <t>キカイ</t>
    </rPh>
    <rPh sb="4" eb="6">
      <t>キグ</t>
    </rPh>
    <rPh sb="6" eb="9">
      <t>セイゾウギョウ</t>
    </rPh>
    <phoneticPr fontId="2"/>
  </si>
  <si>
    <t>情報通信機械器具製造業</t>
    <rPh sb="0" eb="2">
      <t>ジョウホウ</t>
    </rPh>
    <rPh sb="2" eb="4">
      <t>ツウシン</t>
    </rPh>
    <rPh sb="4" eb="6">
      <t>キカイ</t>
    </rPh>
    <rPh sb="6" eb="8">
      <t>キグ</t>
    </rPh>
    <rPh sb="8" eb="11">
      <t>セイゾウギョウ</t>
    </rPh>
    <phoneticPr fontId="2"/>
  </si>
  <si>
    <t>輸送用機械器具製造業</t>
    <rPh sb="0" eb="3">
      <t>ユソウヨウ</t>
    </rPh>
    <rPh sb="3" eb="5">
      <t>キカイ</t>
    </rPh>
    <rPh sb="5" eb="7">
      <t>キグ</t>
    </rPh>
    <rPh sb="7" eb="10">
      <t>セイゾウギョウ</t>
    </rPh>
    <phoneticPr fontId="2"/>
  </si>
  <si>
    <t>情報通信業</t>
    <rPh sb="0" eb="2">
      <t>ジョウホウ</t>
    </rPh>
    <rPh sb="2" eb="5">
      <t>ツウシンギョウ</t>
    </rPh>
    <phoneticPr fontId="2"/>
  </si>
  <si>
    <t>複合サービス事業</t>
    <rPh sb="0" eb="2">
      <t>フクゴウ</t>
    </rPh>
    <rPh sb="6" eb="8">
      <t>ジギョウ</t>
    </rPh>
    <phoneticPr fontId="2"/>
  </si>
  <si>
    <t>サービス業（他に分類されないもの）</t>
    <rPh sb="4" eb="5">
      <t>ギョウ</t>
    </rPh>
    <rPh sb="6" eb="7">
      <t>ホカ</t>
    </rPh>
    <rPh sb="8" eb="10">
      <t>ブンルイ</t>
    </rPh>
    <phoneticPr fontId="2"/>
  </si>
  <si>
    <t>産  業</t>
    <rPh sb="0" eb="1">
      <t>サン</t>
    </rPh>
    <rPh sb="3" eb="4">
      <t>ギョウ</t>
    </rPh>
    <phoneticPr fontId="2"/>
  </si>
  <si>
    <t>団体名</t>
    <rPh sb="0" eb="2">
      <t>ダンタイ</t>
    </rPh>
    <rPh sb="2" eb="3">
      <t>メイ</t>
    </rPh>
    <phoneticPr fontId="2"/>
  </si>
  <si>
    <t>図１　年次別労働組合員数・推定組織率の推移</t>
    <rPh sb="0" eb="1">
      <t>ズ</t>
    </rPh>
    <rPh sb="3" eb="6">
      <t>ネンジベツ</t>
    </rPh>
    <rPh sb="6" eb="8">
      <t>ロウドウ</t>
    </rPh>
    <rPh sb="8" eb="11">
      <t>クミアイイン</t>
    </rPh>
    <rPh sb="11" eb="12">
      <t>スウ</t>
    </rPh>
    <rPh sb="13" eb="15">
      <t>スイテイ</t>
    </rPh>
    <rPh sb="15" eb="17">
      <t>ソシキ</t>
    </rPh>
    <rPh sb="17" eb="18">
      <t>リツ</t>
    </rPh>
    <rPh sb="19" eb="21">
      <t>スイイ</t>
    </rPh>
    <phoneticPr fontId="2"/>
  </si>
  <si>
    <t>国家公務員法</t>
    <rPh sb="0" eb="2">
      <t>コッカ</t>
    </rPh>
    <rPh sb="2" eb="5">
      <t>コウムイン</t>
    </rPh>
    <rPh sb="5" eb="6">
      <t>ホウ</t>
    </rPh>
    <phoneticPr fontId="2"/>
  </si>
  <si>
    <t>地方公務員法</t>
    <rPh sb="0" eb="2">
      <t>チホウ</t>
    </rPh>
    <rPh sb="2" eb="5">
      <t>コウムイン</t>
    </rPh>
    <rPh sb="5" eb="6">
      <t>ホウ</t>
    </rPh>
    <phoneticPr fontId="2"/>
  </si>
  <si>
    <t>平成22年</t>
    <rPh sb="0" eb="2">
      <t>ヘイセイ</t>
    </rPh>
    <rPh sb="4" eb="5">
      <t>ネン</t>
    </rPh>
    <phoneticPr fontId="2"/>
  </si>
  <si>
    <t>構成比</t>
    <rPh sb="0" eb="2">
      <t>コウセイ</t>
    </rPh>
    <rPh sb="2" eb="3">
      <t>ヒ</t>
    </rPh>
    <phoneticPr fontId="2"/>
  </si>
  <si>
    <t>労働組合法</t>
    <rPh sb="0" eb="4">
      <t>ロウドウクミアイ</t>
    </rPh>
    <rPh sb="4" eb="5">
      <t>ホウ</t>
    </rPh>
    <phoneticPr fontId="2"/>
  </si>
  <si>
    <t>地方公営企業等の労働関係に関する法律</t>
    <rPh sb="0" eb="2">
      <t>チホウ</t>
    </rPh>
    <rPh sb="2" eb="4">
      <t>コウエイ</t>
    </rPh>
    <rPh sb="4" eb="6">
      <t>キギョウ</t>
    </rPh>
    <rPh sb="6" eb="7">
      <t>トウ</t>
    </rPh>
    <rPh sb="8" eb="10">
      <t>ロウドウ</t>
    </rPh>
    <rPh sb="10" eb="12">
      <t>カンケイ</t>
    </rPh>
    <rPh sb="13" eb="14">
      <t>カン</t>
    </rPh>
    <rPh sb="16" eb="18">
      <t>ホウリツ</t>
    </rPh>
    <phoneticPr fontId="2"/>
  </si>
  <si>
    <t>国公法</t>
    <rPh sb="0" eb="3">
      <t>コッコウホウ</t>
    </rPh>
    <phoneticPr fontId="2"/>
  </si>
  <si>
    <t>％</t>
    <phoneticPr fontId="2"/>
  </si>
  <si>
    <t>%</t>
    <phoneticPr fontId="2"/>
  </si>
  <si>
    <t>・・・・・・</t>
    <phoneticPr fontId="2"/>
  </si>
  <si>
    <t>統　計　表</t>
    <rPh sb="0" eb="1">
      <t>オサム</t>
    </rPh>
    <rPh sb="2" eb="3">
      <t>ケイ</t>
    </rPh>
    <rPh sb="4" eb="5">
      <t>オモテ</t>
    </rPh>
    <phoneticPr fontId="2"/>
  </si>
  <si>
    <t>第５表　パートタイム労働者の労働組合員数</t>
    <rPh sb="0" eb="1">
      <t>ダイ</t>
    </rPh>
    <rPh sb="2" eb="3">
      <t>ヒョウ</t>
    </rPh>
    <rPh sb="10" eb="13">
      <t>ロウドウシャ</t>
    </rPh>
    <rPh sb="14" eb="16">
      <t>ロウドウ</t>
    </rPh>
    <rPh sb="16" eb="19">
      <t>クミアイイン</t>
    </rPh>
    <rPh sb="19" eb="20">
      <t>スウ</t>
    </rPh>
    <phoneticPr fontId="2"/>
  </si>
  <si>
    <t>平成23年</t>
    <rPh sb="0" eb="2">
      <t>ヘイセイ</t>
    </rPh>
    <rPh sb="4" eb="5">
      <t>ネン</t>
    </rPh>
    <phoneticPr fontId="2"/>
  </si>
  <si>
    <t>平成24年</t>
    <rPh sb="0" eb="2">
      <t>ヘイセイ</t>
    </rPh>
    <rPh sb="4" eb="5">
      <t>ネン</t>
    </rPh>
    <phoneticPr fontId="2"/>
  </si>
  <si>
    <t>【注】表の略称は次のとおり</t>
    <rPh sb="1" eb="2">
      <t>チュウ</t>
    </rPh>
    <rPh sb="3" eb="4">
      <t>ヒョウ</t>
    </rPh>
    <rPh sb="5" eb="7">
      <t>リャクショウ</t>
    </rPh>
    <rPh sb="8" eb="9">
      <t>ツギ</t>
    </rPh>
    <phoneticPr fontId="2"/>
  </si>
  <si>
    <t>平成25年</t>
    <rPh sb="0" eb="2">
      <t>ヘイセイ</t>
    </rPh>
    <rPh sb="4" eb="5">
      <t>ネン</t>
    </rPh>
    <phoneticPr fontId="2"/>
  </si>
  <si>
    <t>【注】「パートタイム労働者」とは、その事業所の一般労働者より1日の所定労働時間が短い者、1日の所定労働時間が同じであっても１週の所定労働日数が少ない者又は事業所においてパートタイマー、パート等と呼ばれている労働者をいう。</t>
    <rPh sb="1" eb="2">
      <t>チュウ</t>
    </rPh>
    <rPh sb="10" eb="13">
      <t>ロウドウシャ</t>
    </rPh>
    <rPh sb="19" eb="22">
      <t>ジギョウショ</t>
    </rPh>
    <rPh sb="23" eb="25">
      <t>イッパン</t>
    </rPh>
    <rPh sb="25" eb="28">
      <t>ロウドウシャ</t>
    </rPh>
    <rPh sb="31" eb="32">
      <t>ニチ</t>
    </rPh>
    <rPh sb="33" eb="35">
      <t>ショテイ</t>
    </rPh>
    <rPh sb="35" eb="37">
      <t>ロウドウ</t>
    </rPh>
    <rPh sb="37" eb="39">
      <t>ジカン</t>
    </rPh>
    <rPh sb="40" eb="41">
      <t>ミジカ</t>
    </rPh>
    <rPh sb="42" eb="43">
      <t>モノ</t>
    </rPh>
    <rPh sb="45" eb="46">
      <t>ニチ</t>
    </rPh>
    <rPh sb="47" eb="49">
      <t>ショテイ</t>
    </rPh>
    <rPh sb="49" eb="51">
      <t>ロウドウ</t>
    </rPh>
    <rPh sb="51" eb="53">
      <t>ジカン</t>
    </rPh>
    <rPh sb="54" eb="55">
      <t>オナ</t>
    </rPh>
    <rPh sb="62" eb="63">
      <t>シュウ</t>
    </rPh>
    <rPh sb="64" eb="66">
      <t>ショテイ</t>
    </rPh>
    <rPh sb="66" eb="68">
      <t>ロウドウ</t>
    </rPh>
    <rPh sb="68" eb="70">
      <t>ニッスウ</t>
    </rPh>
    <rPh sb="71" eb="72">
      <t>スク</t>
    </rPh>
    <rPh sb="74" eb="75">
      <t>モノ</t>
    </rPh>
    <rPh sb="75" eb="76">
      <t>マタ</t>
    </rPh>
    <rPh sb="77" eb="80">
      <t>ジギョウショ</t>
    </rPh>
    <rPh sb="95" eb="96">
      <t>トウ</t>
    </rPh>
    <rPh sb="97" eb="98">
      <t>ヨ</t>
    </rPh>
    <rPh sb="103" eb="106">
      <t>ロウドウシャ</t>
    </rPh>
    <phoneticPr fontId="2"/>
  </si>
  <si>
    <t>はん用機械器具製造業</t>
    <rPh sb="2" eb="3">
      <t>ヨウ</t>
    </rPh>
    <rPh sb="3" eb="5">
      <t>キカイ</t>
    </rPh>
    <rPh sb="5" eb="7">
      <t>キグ</t>
    </rPh>
    <rPh sb="7" eb="10">
      <t>セイゾウギョウ</t>
    </rPh>
    <phoneticPr fontId="2"/>
  </si>
  <si>
    <t>分類不能の産業</t>
    <rPh sb="0" eb="2">
      <t>ブンルイ</t>
    </rPh>
    <rPh sb="2" eb="4">
      <t>フノウ</t>
    </rPh>
    <rPh sb="5" eb="7">
      <t>サンギョウ</t>
    </rPh>
    <phoneticPr fontId="2"/>
  </si>
  <si>
    <t>その他の製造業</t>
    <rPh sb="2" eb="3">
      <t>タ</t>
    </rPh>
    <rPh sb="4" eb="7">
      <t>セイゾウギョウ</t>
    </rPh>
    <phoneticPr fontId="2"/>
  </si>
  <si>
    <t>電気・ガス・熱供給・水道業</t>
    <rPh sb="0" eb="2">
      <t>デンキ</t>
    </rPh>
    <rPh sb="6" eb="9">
      <t>ネツキョウキュウ</t>
    </rPh>
    <rPh sb="10" eb="13">
      <t>スイドウギョウ</t>
    </rPh>
    <phoneticPr fontId="2"/>
  </si>
  <si>
    <t>平成26年</t>
    <rPh sb="0" eb="2">
      <t>ヘイセイ</t>
    </rPh>
    <rPh sb="4" eb="5">
      <t>ネン</t>
    </rPh>
    <phoneticPr fontId="2"/>
  </si>
  <si>
    <t>第１表　過去の年次別労働組合数、労働組合員数及び推定組織率</t>
    <rPh sb="0" eb="1">
      <t>ダイ</t>
    </rPh>
    <rPh sb="2" eb="3">
      <t>ヒョウ</t>
    </rPh>
    <rPh sb="4" eb="6">
      <t>カコ</t>
    </rPh>
    <rPh sb="7" eb="9">
      <t>ネンジ</t>
    </rPh>
    <rPh sb="9" eb="10">
      <t>ベツ</t>
    </rPh>
    <rPh sb="10" eb="12">
      <t>ロウドウ</t>
    </rPh>
    <rPh sb="12" eb="14">
      <t>クミアイ</t>
    </rPh>
    <rPh sb="14" eb="15">
      <t>スウ</t>
    </rPh>
    <rPh sb="16" eb="18">
      <t>ロウドウ</t>
    </rPh>
    <rPh sb="18" eb="21">
      <t>クミアイイン</t>
    </rPh>
    <rPh sb="21" eb="22">
      <t>スウ</t>
    </rPh>
    <rPh sb="22" eb="23">
      <t>オヨ</t>
    </rPh>
    <rPh sb="24" eb="26">
      <t>スイテイ</t>
    </rPh>
    <rPh sb="26" eb="28">
      <t>ソシキ</t>
    </rPh>
    <rPh sb="28" eb="29">
      <t>リツ</t>
    </rPh>
    <phoneticPr fontId="2"/>
  </si>
  <si>
    <t>労働組合数</t>
    <rPh sb="0" eb="2">
      <t>ロウドウ</t>
    </rPh>
    <rPh sb="2" eb="4">
      <t>クミアイ</t>
    </rPh>
    <rPh sb="4" eb="5">
      <t>スウ</t>
    </rPh>
    <phoneticPr fontId="2"/>
  </si>
  <si>
    <t>労働組合員数</t>
    <rPh sb="0" eb="2">
      <t>ロウドウ</t>
    </rPh>
    <rPh sb="2" eb="5">
      <t>クミアイイン</t>
    </rPh>
    <rPh sb="5" eb="6">
      <t>スウ</t>
    </rPh>
    <phoneticPr fontId="2"/>
  </si>
  <si>
    <t>第２表　適用法規別労働組合数及び労働組合員数</t>
    <rPh sb="0" eb="1">
      <t>ダイ</t>
    </rPh>
    <rPh sb="2" eb="3">
      <t>ヒョウ</t>
    </rPh>
    <rPh sb="4" eb="6">
      <t>テキヨウ</t>
    </rPh>
    <rPh sb="6" eb="8">
      <t>ホウキ</t>
    </rPh>
    <rPh sb="8" eb="9">
      <t>ベツ</t>
    </rPh>
    <rPh sb="9" eb="11">
      <t>ロウドウ</t>
    </rPh>
    <rPh sb="11" eb="13">
      <t>クミアイ</t>
    </rPh>
    <rPh sb="13" eb="14">
      <t>スウ</t>
    </rPh>
    <rPh sb="14" eb="15">
      <t>オヨ</t>
    </rPh>
    <rPh sb="16" eb="18">
      <t>ロウドウ</t>
    </rPh>
    <rPh sb="18" eb="21">
      <t>クミアイイン</t>
    </rPh>
    <rPh sb="21" eb="22">
      <t>スウ</t>
    </rPh>
    <phoneticPr fontId="2"/>
  </si>
  <si>
    <t>第４表　主要労働団体別労働組合数及び労働組合員数</t>
    <rPh sb="0" eb="1">
      <t>ダイ</t>
    </rPh>
    <rPh sb="2" eb="3">
      <t>ヒョウ</t>
    </rPh>
    <rPh sb="4" eb="6">
      <t>シュヨウ</t>
    </rPh>
    <rPh sb="6" eb="8">
      <t>ロウドウ</t>
    </rPh>
    <rPh sb="8" eb="10">
      <t>ダンタイ</t>
    </rPh>
    <rPh sb="10" eb="11">
      <t>ベツ</t>
    </rPh>
    <rPh sb="11" eb="13">
      <t>ロウドウ</t>
    </rPh>
    <rPh sb="13" eb="15">
      <t>クミアイ</t>
    </rPh>
    <rPh sb="15" eb="16">
      <t>スウ</t>
    </rPh>
    <rPh sb="16" eb="17">
      <t>オヨ</t>
    </rPh>
    <rPh sb="18" eb="20">
      <t>ロウドウ</t>
    </rPh>
    <rPh sb="20" eb="23">
      <t>クミアイイン</t>
    </rPh>
    <rPh sb="23" eb="24">
      <t>スウ</t>
    </rPh>
    <phoneticPr fontId="2"/>
  </si>
  <si>
    <t>　　　労働組合数は、下記Ａの単位組織組合及び単一組織組合のうち単位扱組合（支部・分会等）の数を算出、労働組合員数は、下記Ａの</t>
    <rPh sb="3" eb="5">
      <t>ロウドウ</t>
    </rPh>
    <rPh sb="5" eb="7">
      <t>クミアイ</t>
    </rPh>
    <rPh sb="7" eb="8">
      <t>スウ</t>
    </rPh>
    <rPh sb="10" eb="12">
      <t>カキ</t>
    </rPh>
    <rPh sb="14" eb="16">
      <t>タンイ</t>
    </rPh>
    <rPh sb="16" eb="18">
      <t>ソシキ</t>
    </rPh>
    <rPh sb="18" eb="20">
      <t>クミアイ</t>
    </rPh>
    <rPh sb="20" eb="21">
      <t>オヨ</t>
    </rPh>
    <rPh sb="22" eb="24">
      <t>タンイツ</t>
    </rPh>
    <rPh sb="24" eb="26">
      <t>ソシキ</t>
    </rPh>
    <rPh sb="26" eb="28">
      <t>クミアイ</t>
    </rPh>
    <rPh sb="31" eb="33">
      <t>タンイ</t>
    </rPh>
    <rPh sb="33" eb="34">
      <t>アツカ</t>
    </rPh>
    <rPh sb="34" eb="36">
      <t>クミアイ</t>
    </rPh>
    <rPh sb="37" eb="39">
      <t>シブ</t>
    </rPh>
    <rPh sb="40" eb="42">
      <t>ブンカイ</t>
    </rPh>
    <rPh sb="42" eb="43">
      <t>トウ</t>
    </rPh>
    <rPh sb="45" eb="46">
      <t>スウ</t>
    </rPh>
    <rPh sb="47" eb="49">
      <t>サンシュツ</t>
    </rPh>
    <rPh sb="50" eb="52">
      <t>ロウドウ</t>
    </rPh>
    <rPh sb="52" eb="55">
      <t>クミアイイン</t>
    </rPh>
    <rPh sb="55" eb="56">
      <t>スウ</t>
    </rPh>
    <phoneticPr fontId="2"/>
  </si>
  <si>
    <t>　　　労働組合員数に連合扱Ｂ（地方本部等）と本部Ｃに直接加盟する非独立組合員数を加算して算出している。</t>
    <rPh sb="10" eb="12">
      <t>レンゴウ</t>
    </rPh>
    <rPh sb="12" eb="13">
      <t>アツカ</t>
    </rPh>
    <rPh sb="15" eb="17">
      <t>チホウ</t>
    </rPh>
    <rPh sb="17" eb="19">
      <t>ホンブ</t>
    </rPh>
    <rPh sb="19" eb="20">
      <t>トウ</t>
    </rPh>
    <rPh sb="22" eb="24">
      <t>ホンブ</t>
    </rPh>
    <rPh sb="26" eb="28">
      <t>チョクセツ</t>
    </rPh>
    <rPh sb="28" eb="30">
      <t>カメイ</t>
    </rPh>
    <rPh sb="32" eb="33">
      <t>ヒ</t>
    </rPh>
    <rPh sb="33" eb="35">
      <t>ドクリツ</t>
    </rPh>
    <rPh sb="35" eb="38">
      <t>クミアイイン</t>
    </rPh>
    <rPh sb="38" eb="39">
      <t>スウ</t>
    </rPh>
    <rPh sb="40" eb="42">
      <t>カサン</t>
    </rPh>
    <rPh sb="44" eb="46">
      <t>サンシュツ</t>
    </rPh>
    <phoneticPr fontId="2"/>
  </si>
  <si>
    <t>農業，林業</t>
    <rPh sb="0" eb="2">
      <t>ノウギョウ</t>
    </rPh>
    <rPh sb="3" eb="5">
      <t>リンギョウ</t>
    </rPh>
    <phoneticPr fontId="2"/>
  </si>
  <si>
    <t>運輸業，郵便業</t>
    <rPh sb="0" eb="3">
      <t>ウンユギョウ</t>
    </rPh>
    <rPh sb="4" eb="6">
      <t>ユウビン</t>
    </rPh>
    <rPh sb="6" eb="7">
      <t>ギョウ</t>
    </rPh>
    <phoneticPr fontId="2"/>
  </si>
  <si>
    <t>卸売業，小売業</t>
    <rPh sb="0" eb="3">
      <t>オロシウリギョウ</t>
    </rPh>
    <rPh sb="4" eb="7">
      <t>コウリギョウ</t>
    </rPh>
    <phoneticPr fontId="2"/>
  </si>
  <si>
    <t>金融業，保険業</t>
    <rPh sb="0" eb="3">
      <t>キンユウギョウ</t>
    </rPh>
    <rPh sb="4" eb="7">
      <t>ホケンギョウ</t>
    </rPh>
    <phoneticPr fontId="2"/>
  </si>
  <si>
    <t>不動産業，物品賃貸業</t>
    <rPh sb="0" eb="3">
      <t>フドウサン</t>
    </rPh>
    <rPh sb="3" eb="4">
      <t>ギョウ</t>
    </rPh>
    <rPh sb="5" eb="7">
      <t>ブッピン</t>
    </rPh>
    <rPh sb="7" eb="9">
      <t>チンタイ</t>
    </rPh>
    <rPh sb="9" eb="10">
      <t>ギョウ</t>
    </rPh>
    <phoneticPr fontId="2"/>
  </si>
  <si>
    <t>学術研究，専門・技術サービス業</t>
    <rPh sb="0" eb="2">
      <t>ガクジュツ</t>
    </rPh>
    <rPh sb="2" eb="4">
      <t>ケンキュウ</t>
    </rPh>
    <rPh sb="5" eb="7">
      <t>センモン</t>
    </rPh>
    <rPh sb="8" eb="10">
      <t>ギジュツ</t>
    </rPh>
    <rPh sb="14" eb="15">
      <t>ギョウ</t>
    </rPh>
    <phoneticPr fontId="2"/>
  </si>
  <si>
    <t>宿泊業，飲食サービス業</t>
    <rPh sb="0" eb="2">
      <t>シュクハク</t>
    </rPh>
    <rPh sb="2" eb="3">
      <t>ギョウ</t>
    </rPh>
    <rPh sb="4" eb="6">
      <t>インショク</t>
    </rPh>
    <rPh sb="10" eb="11">
      <t>ギョウ</t>
    </rPh>
    <phoneticPr fontId="2"/>
  </si>
  <si>
    <t>生活関連サービス業，娯楽業</t>
    <rPh sb="0" eb="2">
      <t>セイカツ</t>
    </rPh>
    <rPh sb="2" eb="4">
      <t>カンレン</t>
    </rPh>
    <rPh sb="8" eb="9">
      <t>ギョウ</t>
    </rPh>
    <rPh sb="10" eb="12">
      <t>ゴラク</t>
    </rPh>
    <rPh sb="12" eb="13">
      <t>ギョウ</t>
    </rPh>
    <phoneticPr fontId="2"/>
  </si>
  <si>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</si>
  <si>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</si>
  <si>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平成27年</t>
    <rPh sb="0" eb="2">
      <t>ヘイセイ</t>
    </rPh>
    <rPh sb="4" eb="5">
      <t>ネン</t>
    </rPh>
    <phoneticPr fontId="2"/>
  </si>
  <si>
    <t>行労法</t>
    <rPh sb="0" eb="1">
      <t>ギョウ</t>
    </rPh>
    <rPh sb="1" eb="2">
      <t>ロウ</t>
    </rPh>
    <rPh sb="2" eb="3">
      <t>ホウ</t>
    </rPh>
    <phoneticPr fontId="2"/>
  </si>
  <si>
    <t>平成28年</t>
    <rPh sb="0" eb="2">
      <t>ヘイセイ</t>
    </rPh>
    <rPh sb="4" eb="5">
      <t>ネン</t>
    </rPh>
    <phoneticPr fontId="2"/>
  </si>
  <si>
    <t>日本労働組合総連合会長野県連合会
(連合長野)</t>
    <rPh sb="18" eb="20">
      <t>レンゴウ</t>
    </rPh>
    <rPh sb="20" eb="22">
      <t>ナガノ</t>
    </rPh>
    <phoneticPr fontId="2"/>
  </si>
  <si>
    <t>長野県労働組合連合会
(県労連)</t>
    <rPh sb="12" eb="13">
      <t>ケン</t>
    </rPh>
    <rPh sb="13" eb="15">
      <t>ロウレン</t>
    </rPh>
    <phoneticPr fontId="2"/>
  </si>
  <si>
    <t xml:space="preserve">労働組合員数
</t>
    <rPh sb="0" eb="2">
      <t>ロウドウ</t>
    </rPh>
    <rPh sb="2" eb="4">
      <t>クミアイ</t>
    </rPh>
    <rPh sb="4" eb="5">
      <t>イン</t>
    </rPh>
    <rPh sb="5" eb="6">
      <t>スウ</t>
    </rPh>
    <phoneticPr fontId="2"/>
  </si>
  <si>
    <t>構成比</t>
    <rPh sb="0" eb="3">
      <t>コウセイヒ</t>
    </rPh>
    <phoneticPr fontId="2"/>
  </si>
  <si>
    <t>電子部品・デバイス・
電子回路製造業</t>
    <rPh sb="0" eb="2">
      <t>デンシ</t>
    </rPh>
    <rPh sb="2" eb="4">
      <t>ブヒン</t>
    </rPh>
    <rPh sb="11" eb="13">
      <t>デンシ</t>
    </rPh>
    <rPh sb="13" eb="15">
      <t>カイロ</t>
    </rPh>
    <rPh sb="15" eb="18">
      <t>セイゾウギョウ</t>
    </rPh>
    <phoneticPr fontId="2"/>
  </si>
  <si>
    <t>組合数</t>
    <rPh sb="0" eb="2">
      <t>クミアイ</t>
    </rPh>
    <rPh sb="2" eb="3">
      <t>スウ</t>
    </rPh>
    <phoneticPr fontId="2"/>
  </si>
  <si>
    <t>組合員数</t>
    <rPh sb="2" eb="3">
      <t>イン</t>
    </rPh>
    <rPh sb="3" eb="4">
      <t>スウ</t>
    </rPh>
    <phoneticPr fontId="2"/>
  </si>
  <si>
    <t>第３表　労働組合法適用労働組合の産業別労働組合数及び労働組合員数</t>
    <rPh sb="0" eb="1">
      <t>ダイ</t>
    </rPh>
    <rPh sb="2" eb="3">
      <t>ヒョウ</t>
    </rPh>
    <rPh sb="4" eb="8">
      <t>ロウドウクミアイ</t>
    </rPh>
    <rPh sb="8" eb="9">
      <t>ホウ</t>
    </rPh>
    <rPh sb="9" eb="11">
      <t>テキヨウ</t>
    </rPh>
    <rPh sb="11" eb="15">
      <t>ロウドウクミアイ</t>
    </rPh>
    <rPh sb="16" eb="18">
      <t>サンギョウ</t>
    </rPh>
    <rPh sb="18" eb="19">
      <t>ベツ</t>
    </rPh>
    <rPh sb="19" eb="23">
      <t>ロウドウクミアイ</t>
    </rPh>
    <rPh sb="23" eb="24">
      <t>スウ</t>
    </rPh>
    <rPh sb="24" eb="25">
      <t>オヨ</t>
    </rPh>
    <rPh sb="26" eb="28">
      <t>ロウドウ</t>
    </rPh>
    <rPh sb="28" eb="31">
      <t>クミアイイン</t>
    </rPh>
    <rPh sb="31" eb="32">
      <t>スウ</t>
    </rPh>
    <phoneticPr fontId="2"/>
  </si>
  <si>
    <t>平成29年</t>
    <rPh sb="0" eb="2">
      <t>ヘイセイ</t>
    </rPh>
    <rPh sb="4" eb="5">
      <t>ネン</t>
    </rPh>
    <phoneticPr fontId="2"/>
  </si>
  <si>
    <t>【注】　構成比の合計は、四捨五入の結果100.0にならない場合がある。</t>
    <rPh sb="4" eb="7">
      <t>コウセイヒ</t>
    </rPh>
    <rPh sb="8" eb="10">
      <t>ゴウケイ</t>
    </rPh>
    <rPh sb="12" eb="16">
      <t>シシャゴニュウ</t>
    </rPh>
    <rPh sb="17" eb="19">
      <t>ケッカ</t>
    </rPh>
    <rPh sb="29" eb="31">
      <t>バアイ</t>
    </rPh>
    <phoneticPr fontId="2"/>
  </si>
  <si>
    <t>平成30年</t>
    <rPh sb="0" eb="2">
      <t>ヘイセイ</t>
    </rPh>
    <rPh sb="4" eb="5">
      <t>ネン</t>
    </rPh>
    <phoneticPr fontId="2"/>
  </si>
  <si>
    <t>令和元年</t>
    <rPh sb="0" eb="2">
      <t>レイワ</t>
    </rPh>
    <rPh sb="2" eb="3">
      <t>ガン</t>
    </rPh>
    <rPh sb="3" eb="4">
      <t>ネン</t>
    </rPh>
    <phoneticPr fontId="2"/>
  </si>
  <si>
    <t>令和３年</t>
    <rPh sb="0" eb="2">
      <t>レイワ</t>
    </rPh>
    <rPh sb="3" eb="4">
      <t>ネン</t>
    </rPh>
    <phoneticPr fontId="2"/>
  </si>
  <si>
    <t>全労働組合員数に占める割合</t>
    <rPh sb="0" eb="1">
      <t>ゼン</t>
    </rPh>
    <rPh sb="1" eb="3">
      <t>ロウドウ</t>
    </rPh>
    <rPh sb="3" eb="6">
      <t>クミアイイン</t>
    </rPh>
    <rPh sb="6" eb="7">
      <t>スウ</t>
    </rPh>
    <rPh sb="8" eb="9">
      <t>シ</t>
    </rPh>
    <rPh sb="11" eb="13">
      <t>ワリアイ</t>
    </rPh>
    <phoneticPr fontId="2"/>
  </si>
  <si>
    <t>令和４年</t>
    <rPh sb="0" eb="2">
      <t>レイワ</t>
    </rPh>
    <rPh sb="3" eb="4">
      <t>ネン</t>
    </rPh>
    <phoneticPr fontId="2"/>
  </si>
  <si>
    <t>【注1】推定組織率とは、「経済センサス-基礎(活動)調査」の雇用者数（平成22年次までは「事業所・企業統計調査」の雇用者数）から、警察、消防などの職員を除いた組合結成可能な雇用者数に占める労働組合員数の割合。</t>
    <rPh sb="1" eb="2">
      <t>チュウ</t>
    </rPh>
    <rPh sb="4" eb="6">
      <t>スイテイ</t>
    </rPh>
    <rPh sb="6" eb="8">
      <t>ソシキ</t>
    </rPh>
    <rPh sb="8" eb="9">
      <t>リツ</t>
    </rPh>
    <rPh sb="13" eb="15">
      <t>ケイザイ</t>
    </rPh>
    <rPh sb="20" eb="22">
      <t>キソ</t>
    </rPh>
    <rPh sb="23" eb="25">
      <t>カツドウ</t>
    </rPh>
    <rPh sb="26" eb="28">
      <t>チョウサ</t>
    </rPh>
    <rPh sb="30" eb="33">
      <t>コヨウシャ</t>
    </rPh>
    <rPh sb="33" eb="34">
      <t>スウ</t>
    </rPh>
    <rPh sb="65" eb="67">
      <t>ケイサツ</t>
    </rPh>
    <rPh sb="68" eb="70">
      <t>ショウボウ</t>
    </rPh>
    <rPh sb="73" eb="75">
      <t>ショクイン</t>
    </rPh>
    <rPh sb="76" eb="77">
      <t>ノゾ</t>
    </rPh>
    <rPh sb="79" eb="81">
      <t>クミアイ</t>
    </rPh>
    <rPh sb="81" eb="83">
      <t>ケッセイ</t>
    </rPh>
    <rPh sb="83" eb="85">
      <t>カノウ</t>
    </rPh>
    <rPh sb="86" eb="89">
      <t>コヨウシャ</t>
    </rPh>
    <rPh sb="89" eb="90">
      <t>スウ</t>
    </rPh>
    <rPh sb="91" eb="92">
      <t>シ</t>
    </rPh>
    <rPh sb="94" eb="96">
      <t>ロウドウ</t>
    </rPh>
    <rPh sb="96" eb="99">
      <t>クミアイイン</t>
    </rPh>
    <rPh sb="99" eb="100">
      <t>スウ</t>
    </rPh>
    <rPh sb="101" eb="103">
      <t>ワリアイ</t>
    </rPh>
    <phoneticPr fontId="2"/>
  </si>
  <si>
    <t>【注2】推定組織率は、平成19年次から平成22年次までは平成18年の事業所・企業統計調査に、また、平成23年次からは、経済センサス-基礎(活動)調査に、「毎月勤労統計調査地方調査（長野県）」の常用雇用者数の増減率により雇用者数の補正を行っている。</t>
    <rPh sb="1" eb="2">
      <t>チュウ</t>
    </rPh>
    <rPh sb="4" eb="6">
      <t>スイテイ</t>
    </rPh>
    <rPh sb="6" eb="8">
      <t>ソシキ</t>
    </rPh>
    <rPh sb="8" eb="9">
      <t>リツ</t>
    </rPh>
    <rPh sb="11" eb="13">
      <t>ヘイセイ</t>
    </rPh>
    <rPh sb="19" eb="21">
      <t>ヘイセイ</t>
    </rPh>
    <rPh sb="23" eb="24">
      <t>ネン</t>
    </rPh>
    <rPh sb="24" eb="25">
      <t>ジ</t>
    </rPh>
    <rPh sb="28" eb="30">
      <t>ヘイセイ</t>
    </rPh>
    <rPh sb="32" eb="33">
      <t>ネン</t>
    </rPh>
    <rPh sb="34" eb="37">
      <t>ジギョウショ</t>
    </rPh>
    <rPh sb="38" eb="40">
      <t>キギョウ</t>
    </rPh>
    <rPh sb="40" eb="42">
      <t>トウケイ</t>
    </rPh>
    <rPh sb="42" eb="44">
      <t>チョウサ</t>
    </rPh>
    <rPh sb="49" eb="51">
      <t>ヘイセイ</t>
    </rPh>
    <rPh sb="53" eb="54">
      <t>ネン</t>
    </rPh>
    <rPh sb="54" eb="55">
      <t>ジ</t>
    </rPh>
    <rPh sb="59" eb="61">
      <t>ケイザイ</t>
    </rPh>
    <rPh sb="66" eb="68">
      <t>キソ</t>
    </rPh>
    <rPh sb="69" eb="71">
      <t>カツドウ</t>
    </rPh>
    <rPh sb="72" eb="74">
      <t>チョウサ</t>
    </rPh>
    <rPh sb="77" eb="79">
      <t>マイツキ</t>
    </rPh>
    <rPh sb="79" eb="81">
      <t>キンロウ</t>
    </rPh>
    <rPh sb="81" eb="83">
      <t>トウケイ</t>
    </rPh>
    <rPh sb="83" eb="85">
      <t>チョウサ</t>
    </rPh>
    <rPh sb="85" eb="87">
      <t>チホウ</t>
    </rPh>
    <rPh sb="87" eb="89">
      <t>チョウサ</t>
    </rPh>
    <rPh sb="90" eb="93">
      <t>ナガノケン</t>
    </rPh>
    <rPh sb="96" eb="98">
      <t>ジョウヨウ</t>
    </rPh>
    <rPh sb="98" eb="101">
      <t>コヨウシャ</t>
    </rPh>
    <rPh sb="101" eb="102">
      <t>スウ</t>
    </rPh>
    <rPh sb="103" eb="105">
      <t>ゾウゲン</t>
    </rPh>
    <rPh sb="105" eb="106">
      <t>リツ</t>
    </rPh>
    <rPh sb="109" eb="112">
      <t>コヨウシャ</t>
    </rPh>
    <rPh sb="112" eb="113">
      <t>スウ</t>
    </rPh>
    <rPh sb="114" eb="116">
      <t>ホセイ</t>
    </rPh>
    <rPh sb="117" eb="118">
      <t>オコナ</t>
    </rPh>
    <phoneticPr fontId="2"/>
  </si>
  <si>
    <t>令和５年</t>
    <rPh sb="0" eb="2">
      <t>レイワ</t>
    </rPh>
    <rPh sb="3" eb="4">
      <t>ネン</t>
    </rPh>
    <phoneticPr fontId="2"/>
  </si>
  <si>
    <t>令和２年</t>
    <rPh sb="0" eb="2">
      <t>レイワ</t>
    </rPh>
    <rPh sb="3" eb="4">
      <t>ネン</t>
    </rPh>
    <phoneticPr fontId="2"/>
  </si>
  <si>
    <t>増減比率
（組合員数）</t>
    <rPh sb="0" eb="2">
      <t>ゾウゲン</t>
    </rPh>
    <rPh sb="2" eb="4">
      <t>ヒリツ</t>
    </rPh>
    <rPh sb="6" eb="9">
      <t>クミアイイン</t>
    </rPh>
    <rPh sb="9" eb="10">
      <t>スウ</t>
    </rPh>
    <phoneticPr fontId="2"/>
  </si>
  <si>
    <t>A</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</si>
  <si>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</si>
  <si>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</si>
  <si>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</si>
  <si>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</si>
  <si>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</si>
  <si>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</si>
  <si>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</si>
  <si>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</si>
  <si>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</si>
  <si>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</si>
  <si>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</si>
  <si>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</si>
  <si>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</si>
  <si>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</si>
  <si>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</si>
  <si>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T</t>
    <phoneticPr fontId="2"/>
  </si>
  <si>
    <t>コード</t>
    <phoneticPr fontId="2"/>
  </si>
  <si>
    <t>E09</t>
    <phoneticPr fontId="2"/>
  </si>
  <si>
    <t>E23</t>
    <phoneticPr fontId="2"/>
  </si>
  <si>
    <t>E24</t>
    <phoneticPr fontId="2"/>
  </si>
  <si>
    <t>E25</t>
    <phoneticPr fontId="2"/>
  </si>
  <si>
    <t>E26</t>
    <phoneticPr fontId="2"/>
  </si>
  <si>
    <t>E27</t>
    <phoneticPr fontId="2"/>
  </si>
  <si>
    <t>E28</t>
    <phoneticPr fontId="2"/>
  </si>
  <si>
    <t>E29</t>
    <phoneticPr fontId="2"/>
  </si>
  <si>
    <t>E30</t>
    <phoneticPr fontId="2"/>
  </si>
  <si>
    <t>E31</t>
    <phoneticPr fontId="2"/>
  </si>
  <si>
    <t>令和６年</t>
    <rPh sb="0" eb="2">
      <t>レイワ</t>
    </rPh>
    <rPh sb="3" eb="4">
      <t>ネン</t>
    </rPh>
    <phoneticPr fontId="2"/>
  </si>
  <si>
    <t>図２　令和６年適用法規別労働組合員数の構成状況</t>
    <rPh sb="0" eb="1">
      <t>ズ</t>
    </rPh>
    <rPh sb="3" eb="5">
      <t>レイワ</t>
    </rPh>
    <rPh sb="6" eb="7">
      <t>ネン</t>
    </rPh>
    <rPh sb="7" eb="9">
      <t>テキヨウ</t>
    </rPh>
    <rPh sb="9" eb="11">
      <t>ホウキ</t>
    </rPh>
    <rPh sb="11" eb="12">
      <t>ベツ</t>
    </rPh>
    <rPh sb="12" eb="14">
      <t>ロウドウ</t>
    </rPh>
    <rPh sb="14" eb="17">
      <t>クミアイイン</t>
    </rPh>
    <rPh sb="17" eb="18">
      <t>スウ</t>
    </rPh>
    <rPh sb="19" eb="21">
      <t>コウセイ</t>
    </rPh>
    <rPh sb="21" eb="23">
      <t>ジョウキョウ</t>
    </rPh>
    <phoneticPr fontId="2"/>
  </si>
  <si>
    <t>令和６年</t>
    <phoneticPr fontId="2"/>
  </si>
  <si>
    <t>日本標準産業分類（令和5年7月改定）による。</t>
    <rPh sb="9" eb="11">
      <t>レイワ</t>
    </rPh>
    <rPh sb="12" eb="13">
      <t>ネン</t>
    </rPh>
    <rPh sb="14" eb="15">
      <t>ガツ</t>
    </rPh>
    <phoneticPr fontId="2"/>
  </si>
  <si>
    <t>行政執行法人の労働関係に関する法律</t>
    <rPh sb="0" eb="2">
      <t>ギョウセイ</t>
    </rPh>
    <rPh sb="2" eb="4">
      <t>シッコウ</t>
    </rPh>
    <rPh sb="4" eb="6">
      <t>ホウジン</t>
    </rPh>
    <rPh sb="7" eb="9">
      <t>ロウドウ</t>
    </rPh>
    <rPh sb="9" eb="11">
      <t>カンケイ</t>
    </rPh>
    <rPh sb="12" eb="13">
      <t>カン</t>
    </rPh>
    <rPh sb="15" eb="17">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</si>
</sst>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quot;△ &quot;#,##0"/>
    <numFmt numFmtId="178" formatCode="0.0_ "/>
    <numFmt numFmtId="179" formatCode="0.0%"/>
    <numFmt numFmtId="180" formatCode="#,##0.0;[Red]\-#,##0.0"/>
    <numFmt numFmtId="181" formatCode="0.0"/>
  </numFmts>
  <fonts count="11" x14ac:knownFonts="1">
    <font>
      <sz val="11"/>
      <name val="ＭＳ Ｐゴシック"/>
      <family val="3"/>
      <charset val="128"/>
    </font>
    <font>
      <sz val="11"/>
      <name val="ＭＳ Ｐゴシック"/>
      <family val="3"/>
      <charset val="128"/>
    </font>
    <font>
      <sz val="6"/>
      <name val="ＭＳ Ｐゴシック"/>
      <family val="3"/>
      <charset val="128"/>
    </font>
    <font>
      <sz val="14"/>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color indexed="10"/>
      <name val="ＭＳ Ｐゴシック"/>
      <family val="3"/>
      <charset val="128"/>
    </font>
    <font>
      <sz val="11"/>
      <color indexed="9"/>
      <name val="ＭＳ Ｐゴシック"/>
      <family val="3"/>
      <charset val="128"/>
    </font>
    <font>
      <sz val="11"/>
      <color indexed="12"/>
      <name val="ＭＳ Ｐゴシック"/>
      <family val="3"/>
      <charset val="128"/>
    </font>
    <font>
      <sz val="18"/>
      <name val="HG明朝E"/>
      <family val="1"/>
      <charset val="128"/>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double">
        <color indexed="64"/>
      </right>
      <top/>
      <bottom/>
      <diagonal/>
    </border>
    <border>
      <left style="thin">
        <color indexed="64"/>
      </left>
      <right style="thin">
        <color indexed="64"/>
      </right>
      <top/>
      <bottom/>
      <diagonal/>
    </border>
    <border>
      <left style="double">
        <color indexed="64"/>
      </left>
      <right/>
      <top/>
      <bottom/>
      <diagonal/>
    </border>
    <border>
      <left/>
      <right/>
      <top style="thin">
        <color indexed="64"/>
      </top>
      <bottom/>
      <diagonal/>
    </border>
    <border>
      <left style="thin">
        <color indexed="64"/>
      </left>
      <right style="thin">
        <color indexed="64"/>
      </right>
      <top/>
      <bottom style="thin">
        <color indexed="64"/>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diagonal/>
    </border>
    <border>
      <left style="double">
        <color indexed="64"/>
      </left>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diagonal/>
    </border>
    <border>
      <left style="hair">
        <color indexed="64"/>
      </left>
      <right style="double">
        <color indexed="64"/>
      </right>
      <top/>
      <bottom/>
      <diagonal/>
    </border>
    <border>
      <left style="hair">
        <color indexed="64"/>
      </left>
      <right style="double">
        <color indexed="64"/>
      </right>
      <top style="thin">
        <color indexed="64"/>
      </top>
      <bottom/>
      <diagonal/>
    </border>
    <border>
      <left style="hair">
        <color indexed="64"/>
      </left>
      <right style="double">
        <color indexed="64"/>
      </right>
      <top/>
      <bottom style="thin">
        <color indexed="64"/>
      </bottom>
      <diagonal/>
    </border>
    <border>
      <left/>
      <right style="double">
        <color indexed="64"/>
      </right>
      <top style="thin">
        <color indexed="64"/>
      </top>
      <bottom/>
      <diagonal/>
    </border>
    <border>
      <left style="hair">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diagonalUp="1">
      <left style="double">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hair">
        <color indexed="64"/>
      </right>
      <top/>
      <bottom style="thin">
        <color indexed="64"/>
      </bottom>
      <diagonal/>
    </border>
  </borders>
  <cellStyleXfs count="4">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192">
    <xf numFmtId="0" fontId="0" fillId="0" borderId="0" xfId="0">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lignment vertical="center"/>
    </xf>
    <xf numFmtId="0" fontId="0" fillId="0" borderId="0" xfId="0" applyBorder="1">
      <alignment vertical="center"/>
    </xf>
    <xf numFmtId="0" fontId="4" fillId="0" borderId="6" xfId="0" applyFont="1" applyBorder="1" applyAlignment="1">
      <alignment horizontal="right" vertical="center"/>
    </xf>
    <xf numFmtId="0" fontId="4" fillId="0" borderId="7" xfId="0" applyFont="1" applyBorder="1" applyAlignment="1">
      <alignment horizontal="right" vertical="center"/>
    </xf>
    <xf numFmtId="0" fontId="4" fillId="0" borderId="8" xfId="0" applyFont="1" applyBorder="1" applyAlignment="1">
      <alignment horizontal="right" vertical="center"/>
    </xf>
    <xf numFmtId="0" fontId="4" fillId="0" borderId="2" xfId="0" applyFont="1" applyBorder="1" applyAlignment="1">
      <alignment horizontal="right" vertical="center"/>
    </xf>
    <xf numFmtId="0" fontId="4" fillId="0" borderId="9" xfId="0" applyFont="1" applyBorder="1" applyAlignment="1">
      <alignment horizontal="center" vertical="center"/>
    </xf>
    <xf numFmtId="0" fontId="0" fillId="0" borderId="10" xfId="0" applyBorder="1">
      <alignment vertical="center"/>
    </xf>
    <xf numFmtId="0" fontId="0" fillId="0" borderId="11" xfId="0" applyBorder="1">
      <alignment vertical="center"/>
    </xf>
    <xf numFmtId="0" fontId="0" fillId="0" borderId="12" xfId="0" applyBorder="1">
      <alignment vertical="center"/>
    </xf>
    <xf numFmtId="0" fontId="0" fillId="0" borderId="10" xfId="0" applyBorder="1" applyAlignment="1">
      <alignment horizontal="center" vertical="center"/>
    </xf>
    <xf numFmtId="0" fontId="5" fillId="0" borderId="10" xfId="0" applyFont="1" applyBorder="1">
      <alignment vertical="center"/>
    </xf>
    <xf numFmtId="176" fontId="0" fillId="0" borderId="13" xfId="0" applyNumberFormat="1" applyBorder="1">
      <alignment vertical="center"/>
    </xf>
    <xf numFmtId="177" fontId="0" fillId="0" borderId="14" xfId="0" applyNumberFormat="1" applyBorder="1">
      <alignment vertical="center"/>
    </xf>
    <xf numFmtId="178" fontId="0" fillId="0" borderId="10" xfId="0" applyNumberFormat="1" applyBorder="1">
      <alignment vertical="center"/>
    </xf>
    <xf numFmtId="0" fontId="4" fillId="0" borderId="15" xfId="0" applyFont="1" applyBorder="1" applyAlignment="1">
      <alignment horizontal="right" vertical="top"/>
    </xf>
    <xf numFmtId="0" fontId="4" fillId="0" borderId="14" xfId="0" applyFont="1" applyBorder="1" applyAlignment="1">
      <alignment horizontal="right" vertical="center"/>
    </xf>
    <xf numFmtId="0" fontId="0" fillId="0" borderId="14" xfId="0" applyBorder="1">
      <alignment vertical="center"/>
    </xf>
    <xf numFmtId="0" fontId="4" fillId="0" borderId="10" xfId="0" applyFont="1" applyBorder="1" applyAlignment="1">
      <alignment horizontal="right" vertical="center"/>
    </xf>
    <xf numFmtId="0" fontId="4" fillId="0" borderId="11" xfId="0" applyFont="1" applyBorder="1" applyAlignment="1">
      <alignment horizontal="right" vertical="center"/>
    </xf>
    <xf numFmtId="0" fontId="4" fillId="0" borderId="13" xfId="0" applyFont="1" applyBorder="1" applyAlignment="1">
      <alignment horizontal="right" vertical="center"/>
    </xf>
    <xf numFmtId="0" fontId="0" fillId="0" borderId="6" xfId="0" applyBorder="1">
      <alignment vertical="center"/>
    </xf>
    <xf numFmtId="0" fontId="7" fillId="0" borderId="0" xfId="0" applyFont="1" applyBorder="1">
      <alignment vertical="center"/>
    </xf>
    <xf numFmtId="0" fontId="0" fillId="0" borderId="4" xfId="0" applyBorder="1">
      <alignment vertical="center"/>
    </xf>
    <xf numFmtId="0" fontId="4" fillId="0" borderId="14" xfId="0" applyFont="1" applyBorder="1" applyAlignment="1">
      <alignment horizontal="right" vertical="top"/>
    </xf>
    <xf numFmtId="0" fontId="4" fillId="0" borderId="11" xfId="0" applyFont="1" applyBorder="1" applyAlignment="1">
      <alignment horizontal="center" vertical="center"/>
    </xf>
    <xf numFmtId="0" fontId="8" fillId="0" borderId="0" xfId="0" applyFont="1" applyFill="1" applyBorder="1">
      <alignment vertical="center"/>
    </xf>
    <xf numFmtId="0" fontId="8" fillId="0" borderId="0" xfId="0" applyFont="1">
      <alignment vertical="center"/>
    </xf>
    <xf numFmtId="177" fontId="0" fillId="0" borderId="0" xfId="0" applyNumberFormat="1" applyBorder="1">
      <alignment vertical="center"/>
    </xf>
    <xf numFmtId="177" fontId="9" fillId="0" borderId="11" xfId="2" applyNumberFormat="1" applyFont="1" applyBorder="1">
      <alignment vertical="center"/>
    </xf>
    <xf numFmtId="177" fontId="9" fillId="0" borderId="14" xfId="2" applyNumberFormat="1" applyFont="1" applyBorder="1">
      <alignment vertical="center"/>
    </xf>
    <xf numFmtId="0" fontId="4" fillId="0" borderId="11" xfId="0" applyFont="1" applyBorder="1">
      <alignment vertical="center"/>
    </xf>
    <xf numFmtId="0" fontId="6" fillId="0" borderId="0" xfId="0" applyFont="1">
      <alignment vertical="center"/>
    </xf>
    <xf numFmtId="0" fontId="5" fillId="0" borderId="0" xfId="0" applyFont="1">
      <alignment vertical="center"/>
    </xf>
    <xf numFmtId="0" fontId="3" fillId="0" borderId="0" xfId="0" applyFont="1">
      <alignment vertical="center"/>
    </xf>
    <xf numFmtId="38" fontId="1" fillId="0" borderId="6" xfId="2" applyBorder="1">
      <alignment vertical="center"/>
    </xf>
    <xf numFmtId="38" fontId="1" fillId="0" borderId="3" xfId="2" applyBorder="1">
      <alignment vertical="center"/>
    </xf>
    <xf numFmtId="38" fontId="1" fillId="0" borderId="0" xfId="2">
      <alignment vertical="center"/>
    </xf>
    <xf numFmtId="0" fontId="4" fillId="0" borderId="10" xfId="0" applyFont="1" applyBorder="1" applyAlignment="1">
      <alignment horizontal="right" vertical="top"/>
    </xf>
    <xf numFmtId="0" fontId="4" fillId="0" borderId="18" xfId="0" applyFont="1" applyBorder="1" applyAlignment="1">
      <alignment horizontal="right" vertical="top"/>
    </xf>
    <xf numFmtId="38" fontId="1" fillId="0" borderId="15" xfId="2" applyBorder="1">
      <alignment vertical="center"/>
    </xf>
    <xf numFmtId="38" fontId="1" fillId="0" borderId="14" xfId="2" applyBorder="1">
      <alignment vertical="center"/>
    </xf>
    <xf numFmtId="178" fontId="0" fillId="0" borderId="18" xfId="0" applyNumberFormat="1" applyBorder="1">
      <alignment vertical="center"/>
    </xf>
    <xf numFmtId="177" fontId="0" fillId="0" borderId="15" xfId="0" applyNumberFormat="1" applyBorder="1">
      <alignment vertical="center"/>
    </xf>
    <xf numFmtId="0" fontId="0" fillId="0" borderId="18" xfId="0" applyBorder="1">
      <alignment vertical="center"/>
    </xf>
    <xf numFmtId="38" fontId="1" fillId="0" borderId="19" xfId="2" applyBorder="1">
      <alignment vertical="center"/>
    </xf>
    <xf numFmtId="178" fontId="0" fillId="0" borderId="5" xfId="0" applyNumberFormat="1" applyBorder="1">
      <alignment vertical="center"/>
    </xf>
    <xf numFmtId="38" fontId="1" fillId="0" borderId="17" xfId="2" applyBorder="1">
      <alignment vertical="center"/>
    </xf>
    <xf numFmtId="177" fontId="0" fillId="0" borderId="19" xfId="0" applyNumberFormat="1" applyBorder="1">
      <alignment vertical="center"/>
    </xf>
    <xf numFmtId="177" fontId="0" fillId="0" borderId="17" xfId="0" applyNumberFormat="1" applyBorder="1">
      <alignment vertical="center"/>
    </xf>
    <xf numFmtId="179" fontId="1" fillId="0" borderId="0" xfId="1" applyNumberFormat="1" applyBorder="1">
      <alignment vertical="center"/>
    </xf>
    <xf numFmtId="38" fontId="1" fillId="0" borderId="6" xfId="2" applyFont="1" applyBorder="1">
      <alignment vertical="center"/>
    </xf>
    <xf numFmtId="176" fontId="1" fillId="0" borderId="13" xfId="0" applyNumberFormat="1" applyFont="1" applyBorder="1">
      <alignment vertical="center"/>
    </xf>
    <xf numFmtId="177" fontId="1" fillId="0" borderId="14" xfId="0" applyNumberFormat="1" applyFont="1" applyBorder="1">
      <alignment vertical="center"/>
    </xf>
    <xf numFmtId="178" fontId="1" fillId="0" borderId="10" xfId="0" applyNumberFormat="1" applyFont="1" applyBorder="1">
      <alignment vertical="center"/>
    </xf>
    <xf numFmtId="178" fontId="1" fillId="0" borderId="18" xfId="0" applyNumberFormat="1" applyFont="1" applyBorder="1">
      <alignment vertical="center"/>
    </xf>
    <xf numFmtId="178" fontId="1" fillId="0" borderId="20" xfId="0" applyNumberFormat="1" applyFont="1" applyBorder="1">
      <alignment vertical="center"/>
    </xf>
    <xf numFmtId="177" fontId="1" fillId="0" borderId="17" xfId="0" applyNumberFormat="1" applyFont="1" applyBorder="1">
      <alignment vertical="center"/>
    </xf>
    <xf numFmtId="38" fontId="1" fillId="0" borderId="14" xfId="2" applyFont="1" applyBorder="1">
      <alignment vertical="center"/>
    </xf>
    <xf numFmtId="178" fontId="0" fillId="0" borderId="10" xfId="0" applyNumberFormat="1" applyFont="1" applyBorder="1">
      <alignment vertical="center"/>
    </xf>
    <xf numFmtId="0" fontId="0" fillId="0" borderId="0" xfId="0" applyBorder="1" applyAlignment="1">
      <alignment vertical="center" shrinkToFit="1"/>
    </xf>
    <xf numFmtId="38" fontId="1" fillId="0" borderId="22" xfId="2" applyFont="1" applyBorder="1">
      <alignment vertical="center"/>
    </xf>
    <xf numFmtId="177" fontId="1" fillId="0" borderId="23" xfId="0" applyNumberFormat="1" applyFont="1" applyBorder="1">
      <alignment vertical="center"/>
    </xf>
    <xf numFmtId="177" fontId="1" fillId="0" borderId="11" xfId="2" applyNumberFormat="1" applyFont="1" applyBorder="1">
      <alignment vertical="center"/>
    </xf>
    <xf numFmtId="177" fontId="1" fillId="0" borderId="14" xfId="2" applyNumberFormat="1" applyFont="1" applyBorder="1">
      <alignment vertical="center"/>
    </xf>
    <xf numFmtId="177" fontId="1" fillId="0" borderId="24" xfId="2" applyNumberFormat="1" applyFont="1" applyBorder="1">
      <alignment vertical="center"/>
    </xf>
    <xf numFmtId="177" fontId="1" fillId="0" borderId="8" xfId="2" applyNumberFormat="1" applyFont="1" applyBorder="1">
      <alignment vertical="center"/>
    </xf>
    <xf numFmtId="177" fontId="1" fillId="0" borderId="6" xfId="2" applyNumberFormat="1" applyFont="1" applyBorder="1">
      <alignment vertical="center"/>
    </xf>
    <xf numFmtId="177" fontId="1" fillId="0" borderId="3" xfId="2" applyNumberFormat="1" applyFont="1" applyBorder="1">
      <alignment vertical="center"/>
    </xf>
    <xf numFmtId="177" fontId="1" fillId="0" borderId="17" xfId="2" applyNumberFormat="1" applyFont="1" applyBorder="1">
      <alignment vertical="center"/>
    </xf>
    <xf numFmtId="0" fontId="6" fillId="0" borderId="2" xfId="0" applyFont="1" applyBorder="1" applyAlignment="1">
      <alignment vertical="center" wrapText="1"/>
    </xf>
    <xf numFmtId="0" fontId="6" fillId="0" borderId="10" xfId="0" applyFont="1" applyBorder="1" applyAlignment="1">
      <alignment vertical="center" wrapText="1"/>
    </xf>
    <xf numFmtId="38" fontId="0" fillId="0" borderId="6" xfId="2" applyFont="1" applyBorder="1">
      <alignment vertical="center"/>
    </xf>
    <xf numFmtId="0" fontId="6" fillId="0" borderId="5" xfId="0" applyFont="1" applyBorder="1" applyAlignment="1">
      <alignment vertical="center" wrapText="1"/>
    </xf>
    <xf numFmtId="38" fontId="0" fillId="0" borderId="3" xfId="2" applyFont="1" applyBorder="1">
      <alignment vertical="center"/>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1" xfId="0" applyFont="1" applyBorder="1" applyAlignment="1">
      <alignment horizontal="center" vertical="center"/>
    </xf>
    <xf numFmtId="0" fontId="6" fillId="0" borderId="27" xfId="0" applyFont="1" applyBorder="1" applyAlignment="1">
      <alignment horizontal="center" vertical="center"/>
    </xf>
    <xf numFmtId="38" fontId="1" fillId="0" borderId="3" xfId="2" applyFont="1" applyFill="1" applyBorder="1">
      <alignment vertical="center"/>
    </xf>
    <xf numFmtId="0" fontId="0" fillId="0" borderId="16" xfId="0" applyBorder="1" applyAlignment="1">
      <alignment vertical="center" shrinkToFit="1"/>
    </xf>
    <xf numFmtId="0" fontId="6" fillId="0" borderId="16" xfId="0" applyFont="1" applyBorder="1" applyAlignment="1">
      <alignment vertical="center"/>
    </xf>
    <xf numFmtId="0" fontId="6" fillId="0" borderId="0" xfId="0" applyFont="1" applyFill="1" applyBorder="1" applyAlignment="1">
      <alignment vertical="center"/>
    </xf>
    <xf numFmtId="0" fontId="0" fillId="0" borderId="5" xfId="0" applyBorder="1" applyAlignment="1">
      <alignment vertical="center" wrapText="1"/>
    </xf>
    <xf numFmtId="0" fontId="0" fillId="0" borderId="5" xfId="0" applyBorder="1" applyAlignment="1">
      <alignment horizontal="left" vertical="center" wrapText="1"/>
    </xf>
    <xf numFmtId="38" fontId="1" fillId="0" borderId="3" xfId="2" applyFont="1" applyBorder="1" applyAlignment="1">
      <alignment vertical="center"/>
    </xf>
    <xf numFmtId="38" fontId="1" fillId="0" borderId="22" xfId="2" applyFont="1" applyBorder="1" applyAlignment="1">
      <alignment vertical="center"/>
    </xf>
    <xf numFmtId="177" fontId="1" fillId="0" borderId="23" xfId="0" applyNumberFormat="1" applyFont="1" applyBorder="1" applyAlignment="1">
      <alignment vertical="center"/>
    </xf>
    <xf numFmtId="177" fontId="1" fillId="0" borderId="17" xfId="0" applyNumberFormat="1" applyFont="1" applyBorder="1" applyAlignment="1">
      <alignment vertical="center"/>
    </xf>
    <xf numFmtId="0" fontId="0" fillId="0" borderId="0" xfId="0" applyAlignment="1">
      <alignment vertical="center"/>
    </xf>
    <xf numFmtId="38" fontId="0" fillId="0" borderId="28" xfId="2" applyFont="1" applyBorder="1">
      <alignment vertical="center"/>
    </xf>
    <xf numFmtId="181" fontId="0" fillId="0" borderId="0" xfId="0" applyNumberFormat="1">
      <alignment vertical="center"/>
    </xf>
    <xf numFmtId="178" fontId="0" fillId="0" borderId="0" xfId="0" applyNumberFormat="1">
      <alignment vertical="center"/>
    </xf>
    <xf numFmtId="38" fontId="1" fillId="0" borderId="10" xfId="2" applyFont="1" applyBorder="1">
      <alignment vertical="center"/>
    </xf>
    <xf numFmtId="38" fontId="1" fillId="0" borderId="10" xfId="2" applyBorder="1">
      <alignment vertical="center"/>
    </xf>
    <xf numFmtId="38" fontId="0" fillId="0" borderId="2" xfId="2" applyFont="1" applyBorder="1">
      <alignment vertical="center"/>
    </xf>
    <xf numFmtId="38" fontId="0" fillId="0" borderId="10" xfId="2" applyFont="1" applyBorder="1">
      <alignment vertical="center"/>
    </xf>
    <xf numFmtId="38" fontId="0" fillId="0" borderId="5" xfId="2" applyFont="1" applyBorder="1">
      <alignment vertical="center"/>
    </xf>
    <xf numFmtId="38" fontId="1" fillId="0" borderId="5" xfId="2" applyBorder="1">
      <alignment vertical="center"/>
    </xf>
    <xf numFmtId="0" fontId="4" fillId="0" borderId="29" xfId="0" applyFont="1" applyBorder="1" applyAlignment="1">
      <alignment horizontal="right" vertical="center"/>
    </xf>
    <xf numFmtId="0" fontId="0" fillId="0" borderId="29" xfId="0" applyBorder="1">
      <alignment vertical="center"/>
    </xf>
    <xf numFmtId="180" fontId="1" fillId="0" borderId="29" xfId="2" applyNumberFormat="1" applyBorder="1">
      <alignment vertical="center"/>
    </xf>
    <xf numFmtId="180" fontId="1" fillId="0" borderId="29" xfId="2" applyNumberFormat="1" applyFont="1" applyBorder="1">
      <alignment vertical="center"/>
    </xf>
    <xf numFmtId="180" fontId="0" fillId="0" borderId="30" xfId="2" applyNumberFormat="1" applyFont="1" applyBorder="1">
      <alignment vertical="center"/>
    </xf>
    <xf numFmtId="180" fontId="0" fillId="0" borderId="29" xfId="2" applyNumberFormat="1" applyFont="1" applyBorder="1">
      <alignment vertical="center"/>
    </xf>
    <xf numFmtId="180" fontId="0" fillId="0" borderId="31" xfId="2" applyNumberFormat="1" applyFont="1" applyBorder="1">
      <alignment vertical="center"/>
    </xf>
    <xf numFmtId="180" fontId="1" fillId="0" borderId="31" xfId="2" applyNumberFormat="1" applyBorder="1">
      <alignment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0" fillId="0" borderId="10" xfId="0" applyFont="1" applyBorder="1">
      <alignment vertical="center"/>
    </xf>
    <xf numFmtId="176" fontId="0" fillId="0" borderId="13" xfId="0" applyNumberFormat="1" applyFont="1" applyBorder="1">
      <alignment vertical="center"/>
    </xf>
    <xf numFmtId="177" fontId="0" fillId="0" borderId="14" xfId="0" applyNumberFormat="1" applyFont="1" applyBorder="1">
      <alignment vertical="center"/>
    </xf>
    <xf numFmtId="0" fontId="0" fillId="0" borderId="11" xfId="0" applyFont="1" applyBorder="1">
      <alignment vertical="center"/>
    </xf>
    <xf numFmtId="0" fontId="0" fillId="0" borderId="0" xfId="0" applyFont="1">
      <alignment vertical="center"/>
    </xf>
    <xf numFmtId="0" fontId="2" fillId="0" borderId="0" xfId="0" applyFont="1" applyAlignment="1">
      <alignment vertical="center" wrapText="1"/>
    </xf>
    <xf numFmtId="0" fontId="0" fillId="0" borderId="13" xfId="0" applyBorder="1">
      <alignment vertical="center"/>
    </xf>
    <xf numFmtId="0" fontId="4" fillId="0" borderId="0" xfId="0" applyFont="1" applyAlignment="1">
      <alignment vertical="center" wrapText="1"/>
    </xf>
    <xf numFmtId="0" fontId="4" fillId="0" borderId="0" xfId="0" applyFont="1">
      <alignment vertical="center"/>
    </xf>
    <xf numFmtId="38" fontId="1" fillId="0" borderId="11" xfId="2" applyFont="1" applyBorder="1">
      <alignment vertical="center"/>
    </xf>
    <xf numFmtId="0" fontId="3" fillId="0" borderId="0" xfId="0" applyFont="1" applyFill="1">
      <alignment vertical="center"/>
    </xf>
    <xf numFmtId="38" fontId="1" fillId="0" borderId="15" xfId="2" applyFont="1" applyBorder="1">
      <alignment vertical="center"/>
    </xf>
    <xf numFmtId="180" fontId="1" fillId="0" borderId="18" xfId="2" applyNumberFormat="1" applyFont="1" applyBorder="1">
      <alignment vertical="center"/>
    </xf>
    <xf numFmtId="38" fontId="1" fillId="0" borderId="34" xfId="2" applyFont="1" applyBorder="1">
      <alignment vertical="center"/>
    </xf>
    <xf numFmtId="179" fontId="1" fillId="0" borderId="0" xfId="1" applyNumberFormat="1" applyFont="1" applyFill="1" applyBorder="1">
      <alignment vertical="center"/>
    </xf>
    <xf numFmtId="178" fontId="0" fillId="0" borderId="0" xfId="0" applyNumberFormat="1" applyFont="1" applyBorder="1">
      <alignment vertical="center"/>
    </xf>
    <xf numFmtId="38" fontId="1" fillId="0" borderId="3" xfId="2" applyFont="1" applyBorder="1">
      <alignment vertical="center"/>
    </xf>
    <xf numFmtId="177" fontId="0" fillId="0" borderId="17" xfId="0" applyNumberFormat="1" applyFont="1" applyBorder="1">
      <alignment vertical="center"/>
    </xf>
    <xf numFmtId="177" fontId="0" fillId="0" borderId="1" xfId="0" applyNumberFormat="1" applyFont="1" applyBorder="1">
      <alignment vertical="center"/>
    </xf>
    <xf numFmtId="0" fontId="0" fillId="0" borderId="26" xfId="0" applyFont="1" applyBorder="1" applyAlignment="1">
      <alignment horizontal="center" vertical="center"/>
    </xf>
    <xf numFmtId="176" fontId="0" fillId="0" borderId="26" xfId="0" applyNumberFormat="1" applyFont="1" applyBorder="1">
      <alignment vertical="center"/>
    </xf>
    <xf numFmtId="178" fontId="0" fillId="0" borderId="26" xfId="0" applyNumberFormat="1" applyFont="1" applyBorder="1">
      <alignment vertical="center"/>
    </xf>
    <xf numFmtId="0" fontId="0" fillId="0" borderId="21" xfId="0" applyBorder="1">
      <alignment vertical="center"/>
    </xf>
    <xf numFmtId="0" fontId="0" fillId="0" borderId="13" xfId="0" applyFont="1" applyBorder="1" applyAlignment="1">
      <alignment horizontal="center" vertical="center"/>
    </xf>
    <xf numFmtId="0" fontId="0" fillId="0" borderId="5" xfId="0" applyBorder="1">
      <alignment vertical="center"/>
    </xf>
    <xf numFmtId="38" fontId="1" fillId="0" borderId="15" xfId="2" applyFont="1" applyFill="1" applyBorder="1">
      <alignment vertical="center"/>
    </xf>
    <xf numFmtId="38" fontId="1" fillId="0" borderId="38" xfId="2" applyFont="1" applyFill="1" applyBorder="1">
      <alignment vertical="center"/>
    </xf>
    <xf numFmtId="38" fontId="1" fillId="0" borderId="6" xfId="2" applyFill="1" applyBorder="1">
      <alignment vertical="center"/>
    </xf>
    <xf numFmtId="38" fontId="1" fillId="0" borderId="10" xfId="2" applyFill="1" applyBorder="1">
      <alignment vertical="center"/>
    </xf>
    <xf numFmtId="38" fontId="0" fillId="0" borderId="19" xfId="2" applyFont="1" applyBorder="1">
      <alignment vertical="center"/>
    </xf>
    <xf numFmtId="179" fontId="0" fillId="0" borderId="0" xfId="1" applyNumberFormat="1" applyFont="1" applyFill="1" applyBorder="1">
      <alignment vertical="center"/>
    </xf>
    <xf numFmtId="10" fontId="0" fillId="0" borderId="0" xfId="1" applyNumberFormat="1" applyFont="1">
      <alignment vertical="center"/>
    </xf>
    <xf numFmtId="0" fontId="6" fillId="0" borderId="0" xfId="0" applyFont="1" applyAlignment="1"/>
    <xf numFmtId="0" fontId="0" fillId="0" borderId="5" xfId="0" applyFont="1" applyBorder="1" applyAlignment="1">
      <alignment horizontal="center" vertical="center"/>
    </xf>
    <xf numFmtId="176" fontId="0" fillId="0" borderId="5" xfId="0" applyNumberFormat="1" applyFont="1" applyBorder="1">
      <alignment vertical="center"/>
    </xf>
    <xf numFmtId="178" fontId="0" fillId="0" borderId="5" xfId="0" applyNumberFormat="1" applyFont="1" applyBorder="1">
      <alignment vertical="center"/>
    </xf>
    <xf numFmtId="0" fontId="0" fillId="0" borderId="23" xfId="0" applyBorder="1">
      <alignment vertical="center"/>
    </xf>
    <xf numFmtId="0" fontId="6" fillId="0" borderId="0" xfId="0" applyFont="1" applyAlignment="1">
      <alignment horizontal="left" vertical="center" wrapText="1"/>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2" xfId="0" applyBorder="1" applyAlignment="1">
      <alignment horizontal="center" vertical="center"/>
    </xf>
    <xf numFmtId="0" fontId="0" fillId="0" borderId="16" xfId="0" applyBorder="1" applyAlignment="1">
      <alignment horizontal="center" vertical="center"/>
    </xf>
    <xf numFmtId="0" fontId="0" fillId="0" borderId="9" xfId="0" applyBorder="1" applyAlignment="1">
      <alignment horizontal="center" vertical="center"/>
    </xf>
    <xf numFmtId="0" fontId="0" fillId="0" borderId="21" xfId="0" applyBorder="1" applyAlignment="1">
      <alignment horizontal="center" vertical="center"/>
    </xf>
    <xf numFmtId="0" fontId="0" fillId="0" borderId="2" xfId="0" applyBorder="1">
      <alignment vertical="center"/>
    </xf>
    <xf numFmtId="0" fontId="0" fillId="0" borderId="5" xfId="0" applyBorder="1">
      <alignment vertical="center"/>
    </xf>
    <xf numFmtId="181" fontId="0" fillId="0" borderId="0" xfId="0" applyNumberFormat="1" applyAlignment="1">
      <alignment horizontal="center" vertical="center" wrapText="1"/>
    </xf>
    <xf numFmtId="178" fontId="0" fillId="0" borderId="0" xfId="0" applyNumberFormat="1" applyAlignment="1">
      <alignment horizontal="center" vertical="center"/>
    </xf>
    <xf numFmtId="0" fontId="0" fillId="0" borderId="2"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12" xfId="0" applyBorder="1" applyAlignment="1">
      <alignment horizontal="center" vertical="center"/>
    </xf>
    <xf numFmtId="0" fontId="0" fillId="0" borderId="25" xfId="0" applyBorder="1" applyAlignment="1">
      <alignment horizontal="center" vertical="center"/>
    </xf>
    <xf numFmtId="0" fontId="0" fillId="0" borderId="35" xfId="0" applyBorder="1" applyAlignment="1">
      <alignment horizontal="center" vertical="center"/>
    </xf>
    <xf numFmtId="0" fontId="0" fillId="0" borderId="27" xfId="0" applyBorder="1" applyAlignment="1">
      <alignment horizontal="center" vertical="center"/>
    </xf>
    <xf numFmtId="0" fontId="0" fillId="0" borderId="34" xfId="0" applyBorder="1" applyAlignment="1">
      <alignment horizontal="center" vertical="center"/>
    </xf>
    <xf numFmtId="0" fontId="0" fillId="0" borderId="1" xfId="0" applyBorder="1" applyAlignment="1">
      <alignment horizontal="center" vertical="center"/>
    </xf>
    <xf numFmtId="0" fontId="5" fillId="0" borderId="24"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17" xfId="0" applyFont="1" applyBorder="1" applyAlignment="1">
      <alignment horizontal="center" vertical="center"/>
    </xf>
    <xf numFmtId="0" fontId="0" fillId="0" borderId="4" xfId="0" applyBorder="1" applyAlignment="1">
      <alignment horizontal="center" vertical="center"/>
    </xf>
    <xf numFmtId="179" fontId="1" fillId="0" borderId="19" xfId="1" applyNumberFormat="1" applyFont="1" applyBorder="1">
      <alignment vertical="center"/>
    </xf>
    <xf numFmtId="179" fontId="1" fillId="0" borderId="20" xfId="1" applyNumberFormat="1" applyFont="1" applyBorder="1">
      <alignment vertical="center"/>
    </xf>
    <xf numFmtId="177" fontId="0" fillId="0" borderId="36" xfId="0" applyNumberFormat="1" applyBorder="1">
      <alignment vertical="center"/>
    </xf>
    <xf numFmtId="177" fontId="0" fillId="0" borderId="37" xfId="0" applyNumberFormat="1" applyBorder="1">
      <alignment vertical="center"/>
    </xf>
    <xf numFmtId="0" fontId="6" fillId="0" borderId="0" xfId="0" applyFont="1" applyFill="1" applyBorder="1" applyAlignment="1">
      <alignment vertical="center" wrapText="1"/>
    </xf>
    <xf numFmtId="0" fontId="4" fillId="0" borderId="28" xfId="0" applyFont="1" applyBorder="1" applyAlignment="1">
      <alignment horizontal="right" vertical="center"/>
    </xf>
    <xf numFmtId="0" fontId="4" fillId="0" borderId="32" xfId="0" applyFont="1" applyBorder="1" applyAlignment="1">
      <alignment horizontal="right" vertical="center"/>
    </xf>
    <xf numFmtId="0" fontId="4" fillId="0" borderId="9" xfId="0" applyFont="1" applyBorder="1" applyAlignment="1">
      <alignment horizontal="right" vertical="center"/>
    </xf>
    <xf numFmtId="38" fontId="1" fillId="0" borderId="19" xfId="2" applyBorder="1">
      <alignment vertical="center"/>
    </xf>
    <xf numFmtId="38" fontId="1" fillId="0" borderId="20" xfId="2" applyBorder="1">
      <alignment vertical="center"/>
    </xf>
    <xf numFmtId="177" fontId="0" fillId="0" borderId="19" xfId="0" applyNumberFormat="1" applyFont="1" applyBorder="1">
      <alignment vertical="center"/>
    </xf>
    <xf numFmtId="177" fontId="0" fillId="0" borderId="23" xfId="0" applyNumberFormat="1" applyFont="1" applyBorder="1">
      <alignment vertical="center"/>
    </xf>
    <xf numFmtId="0" fontId="10" fillId="0" borderId="0" xfId="0" applyFont="1" applyAlignment="1">
      <alignment horizontal="center" vertical="center"/>
    </xf>
  </cellXfs>
  <cellStyles count="4">
    <cellStyle name="パーセント" xfId="1" builtinId="5"/>
    <cellStyle name="桁区切り" xfId="2" builtinId="6"/>
    <cellStyle name="桁区切り 2" xfId="3" xr:uid="{00000000-0005-0000-0000-000002000000}"/>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9690824937205432E-2"/>
          <c:y val="2.5356928322104063E-2"/>
          <c:w val="0.81199391380425268"/>
          <c:h val="0.75507284415535014"/>
        </c:manualLayout>
      </c:layout>
      <c:barChart>
        <c:barDir val="col"/>
        <c:grouping val="clustered"/>
        <c:varyColors val="0"/>
        <c:ser>
          <c:idx val="0"/>
          <c:order val="0"/>
          <c:tx>
            <c:v>組合員数</c:v>
          </c:tx>
          <c:spPr>
            <a:noFill/>
            <a:ln>
              <a:solidFill>
                <a:schemeClr val="tx1"/>
              </a:solidFill>
            </a:ln>
          </c:spPr>
          <c:invertIfNegative val="0"/>
          <c:cat>
            <c:strRef>
              <c:f>概要第１!$A$9:$A$33</c:f>
              <c:strCache>
                <c:ptCount val="25"/>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pt idx="23">
                  <c:v>令和５年</c:v>
                </c:pt>
                <c:pt idx="24">
                  <c:v>令和６年</c:v>
                </c:pt>
              </c:strCache>
            </c:strRef>
          </c:cat>
          <c:val>
            <c:numRef>
              <c:f>概要第１!$D$7:$D$33</c:f>
              <c:numCache>
                <c:formatCode>#,##0_);[Red]\(#,##0\)</c:formatCode>
                <c:ptCount val="25"/>
                <c:pt idx="0">
                  <c:v>218367</c:v>
                </c:pt>
                <c:pt idx="1">
                  <c:v>213432</c:v>
                </c:pt>
                <c:pt idx="2">
                  <c:v>207845</c:v>
                </c:pt>
                <c:pt idx="3">
                  <c:v>199804</c:v>
                </c:pt>
                <c:pt idx="4">
                  <c:v>196196</c:v>
                </c:pt>
                <c:pt idx="5">
                  <c:v>192116</c:v>
                </c:pt>
                <c:pt idx="6">
                  <c:v>189796</c:v>
                </c:pt>
                <c:pt idx="7">
                  <c:v>189666</c:v>
                </c:pt>
                <c:pt idx="8">
                  <c:v>189961</c:v>
                </c:pt>
                <c:pt idx="9">
                  <c:v>185775</c:v>
                </c:pt>
                <c:pt idx="10">
                  <c:v>185672</c:v>
                </c:pt>
                <c:pt idx="11">
                  <c:v>183190</c:v>
                </c:pt>
                <c:pt idx="12">
                  <c:v>180685</c:v>
                </c:pt>
                <c:pt idx="13">
                  <c:v>178024</c:v>
                </c:pt>
                <c:pt idx="14">
                  <c:v>175480</c:v>
                </c:pt>
                <c:pt idx="15">
                  <c:v>174291</c:v>
                </c:pt>
                <c:pt idx="16">
                  <c:v>173956</c:v>
                </c:pt>
                <c:pt idx="17">
                  <c:v>174984</c:v>
                </c:pt>
                <c:pt idx="18">
                  <c:v>173816</c:v>
                </c:pt>
                <c:pt idx="19">
                  <c:v>172514</c:v>
                </c:pt>
                <c:pt idx="20">
                  <c:v>171269</c:v>
                </c:pt>
                <c:pt idx="21">
                  <c:v>169940</c:v>
                </c:pt>
                <c:pt idx="22">
                  <c:v>167846</c:v>
                </c:pt>
                <c:pt idx="23">
                  <c:v>167626</c:v>
                </c:pt>
                <c:pt idx="24">
                  <c:v>169652</c:v>
                </c:pt>
              </c:numCache>
            </c:numRef>
          </c:val>
          <c:extLst>
            <c:ext xmlns:c16="http://schemas.microsoft.com/office/drawing/2014/chart" uri="{C3380CC4-5D6E-409C-BE32-E72D297353CC}">
              <c16:uniqueId val="{00000000-F24D-4742-B4B7-BCB6A7F8C815}"/>
            </c:ext>
          </c:extLst>
        </c:ser>
        <c:dLbls>
          <c:showLegendKey val="0"/>
          <c:showVal val="0"/>
          <c:showCatName val="0"/>
          <c:showSerName val="0"/>
          <c:showPercent val="0"/>
          <c:showBubbleSize val="0"/>
        </c:dLbls>
        <c:gapWidth val="150"/>
        <c:axId val="383824048"/>
        <c:axId val="1"/>
      </c:barChart>
      <c:lineChart>
        <c:grouping val="standard"/>
        <c:varyColors val="0"/>
        <c:ser>
          <c:idx val="1"/>
          <c:order val="1"/>
          <c:spPr>
            <a:ln w="25400">
              <a:solidFill>
                <a:srgbClr val="FF0000"/>
              </a:solidFill>
              <a:prstDash val="solid"/>
            </a:ln>
          </c:spPr>
          <c:dLbls>
            <c:dLbl>
              <c:idx val="0"/>
              <c:layout>
                <c:manualLayout>
                  <c:x val="-3.0089327691584407E-2"/>
                  <c:y val="-5.4901960784313759E-2"/>
                </c:manualLayout>
              </c:layout>
              <c:spPr>
                <a:solidFill>
                  <a:schemeClr val="bg1"/>
                </a:solidFill>
                <a:ln>
                  <a:noFill/>
                </a:ln>
                <a:effectLst/>
              </c:spPr>
              <c:txPr>
                <a:bodyPr wrap="square" lIns="38100" tIns="19050" rIns="3810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24D-4742-B4B7-BCB6A7F8C815}"/>
                </c:ext>
              </c:extLst>
            </c:dLbl>
            <c:dLbl>
              <c:idx val="5"/>
              <c:layout>
                <c:manualLayout>
                  <c:x val="-3.9492242595204514E-2"/>
                  <c:y val="-4.7058823529411799E-2"/>
                </c:manualLayout>
              </c:layout>
              <c:spPr>
                <a:solidFill>
                  <a:schemeClr val="bg1"/>
                </a:solidFill>
                <a:ln>
                  <a:noFill/>
                </a:ln>
                <a:effectLst/>
              </c:spPr>
              <c:txPr>
                <a:bodyPr wrap="square" lIns="38100" tIns="19050" rIns="3810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24D-4742-B4B7-BCB6A7F8C815}"/>
                </c:ext>
              </c:extLst>
            </c:dLbl>
            <c:dLbl>
              <c:idx val="10"/>
              <c:layout>
                <c:manualLayout>
                  <c:x val="-3.5731076633756534E-2"/>
                  <c:y val="-5.8823529411764774E-2"/>
                </c:manualLayout>
              </c:layout>
              <c:spPr>
                <a:solidFill>
                  <a:schemeClr val="bg1"/>
                </a:solidFill>
                <a:ln>
                  <a:noFill/>
                </a:ln>
                <a:effectLst/>
              </c:spPr>
              <c:txPr>
                <a:bodyPr wrap="square" lIns="38100" tIns="19050" rIns="3810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24D-4742-B4B7-BCB6A7F8C815}"/>
                </c:ext>
              </c:extLst>
            </c:dLbl>
            <c:dLbl>
              <c:idx val="15"/>
              <c:layout>
                <c:manualLayout>
                  <c:x val="-3.3850493653032575E-2"/>
                  <c:y val="-5.8823529411764774E-2"/>
                </c:manualLayout>
              </c:layout>
              <c:spPr>
                <a:solidFill>
                  <a:schemeClr val="bg1"/>
                </a:solidFill>
                <a:ln>
                  <a:noFill/>
                </a:ln>
                <a:effectLst/>
              </c:spPr>
              <c:txPr>
                <a:bodyPr wrap="square" lIns="38100" tIns="19050" rIns="3810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24D-4742-B4B7-BCB6A7F8C815}"/>
                </c:ext>
              </c:extLst>
            </c:dLbl>
            <c:dLbl>
              <c:idx val="20"/>
              <c:layout>
                <c:manualLayout>
                  <c:x val="-3.7614730292116726E-2"/>
                  <c:y val="-5.8823456939184414E-2"/>
                </c:manualLayout>
              </c:layout>
              <c:spPr>
                <a:solidFill>
                  <a:schemeClr val="bg1"/>
                </a:solidFill>
                <a:ln>
                  <a:noFill/>
                </a:ln>
                <a:effectLst/>
              </c:spPr>
              <c:txPr>
                <a:bodyPr wrap="square" lIns="38100" tIns="19050" rIns="0" bIns="19050" anchor="ctr">
                  <a:spAutoFit/>
                </a:bodyPr>
                <a:lstStyle/>
                <a:p>
                  <a:pPr>
                    <a:defRPr/>
                  </a:pPr>
                  <a:endParaRPr lang="ja-JP"/>
                </a:p>
              </c:txPr>
              <c:dLblPos val="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rect">
                      <a:avLst/>
                    </a:prstGeom>
                  </c15:spPr>
                </c:ext>
                <c:ext xmlns:c16="http://schemas.microsoft.com/office/drawing/2014/chart" uri="{C3380CC4-5D6E-409C-BE32-E72D297353CC}">
                  <c16:uniqueId val="{00000005-F24D-4742-B4B7-BCB6A7F8C815}"/>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概要第１!$A$7:$A$33</c:f>
              <c:strCache>
                <c:ptCount val="25"/>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pt idx="23">
                  <c:v>令和５年</c:v>
                </c:pt>
                <c:pt idx="24">
                  <c:v>令和６年</c:v>
                </c:pt>
              </c:strCache>
            </c:strRef>
          </c:cat>
          <c:val>
            <c:numRef>
              <c:f>概要第１!$C$7:$C$32</c:f>
              <c:numCache>
                <c:formatCode>0;"△ "0</c:formatCode>
                <c:ptCount val="24"/>
                <c:pt idx="0">
                  <c:v>1</c:v>
                </c:pt>
                <c:pt idx="1">
                  <c:v>-25</c:v>
                </c:pt>
                <c:pt idx="2">
                  <c:v>-73</c:v>
                </c:pt>
                <c:pt idx="3">
                  <c:v>-43</c:v>
                </c:pt>
                <c:pt idx="4">
                  <c:v>-33</c:v>
                </c:pt>
                <c:pt idx="5">
                  <c:v>-57</c:v>
                </c:pt>
                <c:pt idx="6">
                  <c:v>-98</c:v>
                </c:pt>
                <c:pt idx="7">
                  <c:v>-23</c:v>
                </c:pt>
                <c:pt idx="8">
                  <c:v>-27</c:v>
                </c:pt>
                <c:pt idx="9">
                  <c:v>-61</c:v>
                </c:pt>
                <c:pt idx="10">
                  <c:v>-23</c:v>
                </c:pt>
                <c:pt idx="11">
                  <c:v>-14</c:v>
                </c:pt>
                <c:pt idx="12">
                  <c:v>-12</c:v>
                </c:pt>
                <c:pt idx="13">
                  <c:v>4</c:v>
                </c:pt>
                <c:pt idx="14">
                  <c:v>-21</c:v>
                </c:pt>
                <c:pt idx="15">
                  <c:v>-6</c:v>
                </c:pt>
                <c:pt idx="16">
                  <c:v>-10</c:v>
                </c:pt>
                <c:pt idx="17">
                  <c:v>-15</c:v>
                </c:pt>
                <c:pt idx="18">
                  <c:v>-24</c:v>
                </c:pt>
                <c:pt idx="19">
                  <c:v>-18</c:v>
                </c:pt>
                <c:pt idx="20">
                  <c:v>-25</c:v>
                </c:pt>
                <c:pt idx="21">
                  <c:v>-15</c:v>
                </c:pt>
                <c:pt idx="22">
                  <c:v>-27</c:v>
                </c:pt>
                <c:pt idx="23">
                  <c:v>-20</c:v>
                </c:pt>
              </c:numCache>
            </c:numRef>
          </c:val>
          <c:smooth val="0"/>
          <c:extLst>
            <c:ext xmlns:c16="http://schemas.microsoft.com/office/drawing/2014/chart" uri="{C3380CC4-5D6E-409C-BE32-E72D297353CC}">
              <c16:uniqueId val="{00000006-F24D-4742-B4B7-BCB6A7F8C815}"/>
            </c:ext>
          </c:extLst>
        </c:ser>
        <c:ser>
          <c:idx val="2"/>
          <c:order val="2"/>
          <c:cat>
            <c:strRef>
              <c:f>概要第１!$A$7:$A$33</c:f>
              <c:strCache>
                <c:ptCount val="25"/>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pt idx="23">
                  <c:v>令和５年</c:v>
                </c:pt>
                <c:pt idx="24">
                  <c:v>令和６年</c:v>
                </c:pt>
              </c:strCache>
            </c:strRef>
          </c:cat>
          <c:val>
            <c:numRef>
              <c:f>概要第１!$D$7:$D$32</c:f>
              <c:numCache>
                <c:formatCode>#,##0_);[Red]\(#,##0\)</c:formatCode>
                <c:ptCount val="24"/>
                <c:pt idx="0">
                  <c:v>218367</c:v>
                </c:pt>
                <c:pt idx="1">
                  <c:v>213432</c:v>
                </c:pt>
                <c:pt idx="2">
                  <c:v>207845</c:v>
                </c:pt>
                <c:pt idx="3">
                  <c:v>199804</c:v>
                </c:pt>
                <c:pt idx="4">
                  <c:v>196196</c:v>
                </c:pt>
                <c:pt idx="5">
                  <c:v>192116</c:v>
                </c:pt>
                <c:pt idx="6">
                  <c:v>189796</c:v>
                </c:pt>
                <c:pt idx="7">
                  <c:v>189666</c:v>
                </c:pt>
                <c:pt idx="8">
                  <c:v>189961</c:v>
                </c:pt>
                <c:pt idx="9">
                  <c:v>185775</c:v>
                </c:pt>
                <c:pt idx="10">
                  <c:v>185672</c:v>
                </c:pt>
                <c:pt idx="11">
                  <c:v>183190</c:v>
                </c:pt>
                <c:pt idx="12">
                  <c:v>180685</c:v>
                </c:pt>
                <c:pt idx="13">
                  <c:v>178024</c:v>
                </c:pt>
                <c:pt idx="14">
                  <c:v>175480</c:v>
                </c:pt>
                <c:pt idx="15">
                  <c:v>174291</c:v>
                </c:pt>
                <c:pt idx="16">
                  <c:v>173956</c:v>
                </c:pt>
                <c:pt idx="17">
                  <c:v>174984</c:v>
                </c:pt>
                <c:pt idx="18">
                  <c:v>173816</c:v>
                </c:pt>
                <c:pt idx="19">
                  <c:v>172514</c:v>
                </c:pt>
                <c:pt idx="20">
                  <c:v>171269</c:v>
                </c:pt>
                <c:pt idx="21">
                  <c:v>169940</c:v>
                </c:pt>
                <c:pt idx="22">
                  <c:v>167846</c:v>
                </c:pt>
                <c:pt idx="23">
                  <c:v>167626</c:v>
                </c:pt>
              </c:numCache>
            </c:numRef>
          </c:val>
          <c:smooth val="0"/>
          <c:extLst>
            <c:ext xmlns:c16="http://schemas.microsoft.com/office/drawing/2014/chart" uri="{C3380CC4-5D6E-409C-BE32-E72D297353CC}">
              <c16:uniqueId val="{00000007-F24D-4742-B4B7-BCB6A7F8C815}"/>
            </c:ext>
          </c:extLst>
        </c:ser>
        <c:ser>
          <c:idx val="3"/>
          <c:order val="3"/>
          <c:cat>
            <c:strRef>
              <c:f>概要第１!$A$7:$A$33</c:f>
              <c:strCache>
                <c:ptCount val="25"/>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pt idx="23">
                  <c:v>令和５年</c:v>
                </c:pt>
                <c:pt idx="24">
                  <c:v>令和６年</c:v>
                </c:pt>
              </c:strCache>
            </c:strRef>
          </c:cat>
          <c:val>
            <c:numRef>
              <c:f>概要第１!$D$7:$D$32</c:f>
              <c:numCache>
                <c:formatCode>#,##0_);[Red]\(#,##0\)</c:formatCode>
                <c:ptCount val="24"/>
                <c:pt idx="0">
                  <c:v>218367</c:v>
                </c:pt>
                <c:pt idx="1">
                  <c:v>213432</c:v>
                </c:pt>
                <c:pt idx="2">
                  <c:v>207845</c:v>
                </c:pt>
                <c:pt idx="3">
                  <c:v>199804</c:v>
                </c:pt>
                <c:pt idx="4">
                  <c:v>196196</c:v>
                </c:pt>
                <c:pt idx="5">
                  <c:v>192116</c:v>
                </c:pt>
                <c:pt idx="6">
                  <c:v>189796</c:v>
                </c:pt>
                <c:pt idx="7">
                  <c:v>189666</c:v>
                </c:pt>
                <c:pt idx="8">
                  <c:v>189961</c:v>
                </c:pt>
                <c:pt idx="9">
                  <c:v>185775</c:v>
                </c:pt>
                <c:pt idx="10">
                  <c:v>185672</c:v>
                </c:pt>
                <c:pt idx="11">
                  <c:v>183190</c:v>
                </c:pt>
                <c:pt idx="12">
                  <c:v>180685</c:v>
                </c:pt>
                <c:pt idx="13">
                  <c:v>178024</c:v>
                </c:pt>
                <c:pt idx="14">
                  <c:v>175480</c:v>
                </c:pt>
                <c:pt idx="15">
                  <c:v>174291</c:v>
                </c:pt>
                <c:pt idx="16">
                  <c:v>173956</c:v>
                </c:pt>
                <c:pt idx="17">
                  <c:v>174984</c:v>
                </c:pt>
                <c:pt idx="18">
                  <c:v>173816</c:v>
                </c:pt>
                <c:pt idx="19">
                  <c:v>172514</c:v>
                </c:pt>
                <c:pt idx="20">
                  <c:v>171269</c:v>
                </c:pt>
                <c:pt idx="21">
                  <c:v>169940</c:v>
                </c:pt>
                <c:pt idx="22">
                  <c:v>167846</c:v>
                </c:pt>
                <c:pt idx="23">
                  <c:v>167626</c:v>
                </c:pt>
              </c:numCache>
            </c:numRef>
          </c:val>
          <c:smooth val="0"/>
          <c:extLst>
            <c:ext xmlns:c16="http://schemas.microsoft.com/office/drawing/2014/chart" uri="{C3380CC4-5D6E-409C-BE32-E72D297353CC}">
              <c16:uniqueId val="{00000008-F24D-4742-B4B7-BCB6A7F8C815}"/>
            </c:ext>
          </c:extLst>
        </c:ser>
        <c:ser>
          <c:idx val="4"/>
          <c:order val="4"/>
          <c:tx>
            <c:v>推定組織率</c:v>
          </c:tx>
          <c:spPr>
            <a:ln cap="sq">
              <a:solidFill>
                <a:srgbClr val="FF0000"/>
              </a:solidFill>
              <a:miter lim="800000"/>
            </a:ln>
          </c:spPr>
          <c:marker>
            <c:symbol val="square"/>
            <c:size val="7"/>
            <c:spPr>
              <a:solidFill>
                <a:srgbClr val="FF0000"/>
              </a:solidFill>
              <a:ln>
                <a:noFill/>
                <a:miter lim="800000"/>
              </a:ln>
            </c:spPr>
          </c:marker>
          <c:cat>
            <c:strRef>
              <c:f>概要第１!$A$7:$A$33</c:f>
              <c:strCache>
                <c:ptCount val="25"/>
                <c:pt idx="0">
                  <c:v>平成12年</c:v>
                </c:pt>
                <c:pt idx="1">
                  <c:v>平成13年</c:v>
                </c:pt>
                <c:pt idx="2">
                  <c:v>平成14年</c:v>
                </c:pt>
                <c:pt idx="3">
                  <c:v>平成15年</c:v>
                </c:pt>
                <c:pt idx="4">
                  <c:v>平成16年</c:v>
                </c:pt>
                <c:pt idx="5">
                  <c:v>平成17年</c:v>
                </c:pt>
                <c:pt idx="6">
                  <c:v>平成18年</c:v>
                </c:pt>
                <c:pt idx="7">
                  <c:v>平成19年</c:v>
                </c:pt>
                <c:pt idx="8">
                  <c:v>平成20年</c:v>
                </c:pt>
                <c:pt idx="9">
                  <c:v>平成21年</c:v>
                </c:pt>
                <c:pt idx="10">
                  <c:v>平成22年</c:v>
                </c:pt>
                <c:pt idx="11">
                  <c:v>平成23年</c:v>
                </c:pt>
                <c:pt idx="12">
                  <c:v>平成24年</c:v>
                </c:pt>
                <c:pt idx="13">
                  <c:v>平成25年</c:v>
                </c:pt>
                <c:pt idx="14">
                  <c:v>平成26年</c:v>
                </c:pt>
                <c:pt idx="15">
                  <c:v>平成27年</c:v>
                </c:pt>
                <c:pt idx="16">
                  <c:v>平成28年</c:v>
                </c:pt>
                <c:pt idx="17">
                  <c:v>平成29年</c:v>
                </c:pt>
                <c:pt idx="18">
                  <c:v>平成30年</c:v>
                </c:pt>
                <c:pt idx="19">
                  <c:v>令和元年</c:v>
                </c:pt>
                <c:pt idx="20">
                  <c:v>令和２年</c:v>
                </c:pt>
                <c:pt idx="21">
                  <c:v>令和３年</c:v>
                </c:pt>
                <c:pt idx="22">
                  <c:v>令和４年</c:v>
                </c:pt>
                <c:pt idx="23">
                  <c:v>令和５年</c:v>
                </c:pt>
                <c:pt idx="24">
                  <c:v>令和６年</c:v>
                </c:pt>
              </c:strCache>
            </c:strRef>
          </c:cat>
          <c:val>
            <c:numRef>
              <c:f>概要第１!$F$7:$F$33</c:f>
              <c:numCache>
                <c:formatCode>0.0_ </c:formatCode>
                <c:ptCount val="25"/>
                <c:pt idx="0">
                  <c:v>23.9</c:v>
                </c:pt>
                <c:pt idx="1">
                  <c:v>23.3</c:v>
                </c:pt>
                <c:pt idx="2">
                  <c:v>23.2</c:v>
                </c:pt>
                <c:pt idx="3">
                  <c:v>22.3</c:v>
                </c:pt>
                <c:pt idx="4">
                  <c:v>21.8</c:v>
                </c:pt>
                <c:pt idx="5">
                  <c:v>21.4</c:v>
                </c:pt>
                <c:pt idx="6">
                  <c:v>22.3</c:v>
                </c:pt>
                <c:pt idx="7">
                  <c:v>21.6</c:v>
                </c:pt>
                <c:pt idx="8">
                  <c:v>22</c:v>
                </c:pt>
                <c:pt idx="9">
                  <c:v>21.7</c:v>
                </c:pt>
                <c:pt idx="10">
                  <c:v>22.4</c:v>
                </c:pt>
                <c:pt idx="11">
                  <c:v>20.9</c:v>
                </c:pt>
                <c:pt idx="12">
                  <c:v>20.2</c:v>
                </c:pt>
                <c:pt idx="13">
                  <c:v>20.100000000000001</c:v>
                </c:pt>
                <c:pt idx="14">
                  <c:v>19.5</c:v>
                </c:pt>
                <c:pt idx="15">
                  <c:v>19.8</c:v>
                </c:pt>
                <c:pt idx="16">
                  <c:v>19.7</c:v>
                </c:pt>
                <c:pt idx="17">
                  <c:v>19.8</c:v>
                </c:pt>
                <c:pt idx="18">
                  <c:v>18.899999999999999</c:v>
                </c:pt>
                <c:pt idx="19">
                  <c:v>18.8</c:v>
                </c:pt>
                <c:pt idx="20">
                  <c:v>18.600000000000001</c:v>
                </c:pt>
                <c:pt idx="21">
                  <c:v>18.3</c:v>
                </c:pt>
                <c:pt idx="22">
                  <c:v>19.7</c:v>
                </c:pt>
                <c:pt idx="23">
                  <c:v>18.600000000000001</c:v>
                </c:pt>
                <c:pt idx="24">
                  <c:v>18.3</c:v>
                </c:pt>
              </c:numCache>
            </c:numRef>
          </c:val>
          <c:smooth val="0"/>
          <c:extLst>
            <c:ext xmlns:c16="http://schemas.microsoft.com/office/drawing/2014/chart" uri="{C3380CC4-5D6E-409C-BE32-E72D297353CC}">
              <c16:uniqueId val="{00000009-F24D-4742-B4B7-BCB6A7F8C815}"/>
            </c:ext>
          </c:extLst>
        </c:ser>
        <c:dLbls>
          <c:showLegendKey val="0"/>
          <c:showVal val="0"/>
          <c:showCatName val="0"/>
          <c:showSerName val="0"/>
          <c:showPercent val="0"/>
          <c:showBubbleSize val="0"/>
        </c:dLbls>
        <c:marker val="1"/>
        <c:smooth val="0"/>
        <c:axId val="3"/>
        <c:axId val="4"/>
      </c:lineChart>
      <c:catAx>
        <c:axId val="383824048"/>
        <c:scaling>
          <c:orientation val="minMax"/>
        </c:scaling>
        <c:delete val="0"/>
        <c:axPos val="b"/>
        <c:numFmt formatCode="General" sourceLinked="1"/>
        <c:majorTickMark val="out"/>
        <c:minorTickMark val="none"/>
        <c:tickLblPos val="nextTo"/>
        <c:txPr>
          <a:bodyPr/>
          <a:lstStyle/>
          <a:p>
            <a:pPr>
              <a:defRPr sz="800" baseline="0"/>
            </a:pPr>
            <a:endParaRPr lang="ja-JP"/>
          </a:p>
        </c:txPr>
        <c:crossAx val="1"/>
        <c:crosses val="autoZero"/>
        <c:auto val="1"/>
        <c:lblAlgn val="ctr"/>
        <c:lblOffset val="100"/>
        <c:noMultiLvlLbl val="0"/>
      </c:catAx>
      <c:valAx>
        <c:axId val="1"/>
        <c:scaling>
          <c:orientation val="minMax"/>
        </c:scaling>
        <c:delete val="0"/>
        <c:axPos val="l"/>
        <c:majorGridlines>
          <c:spPr>
            <a:ln w="3175">
              <a:solidFill>
                <a:srgbClr val="99CCFF"/>
              </a:solidFill>
              <a:prstDash val="solid"/>
            </a:ln>
          </c:spPr>
        </c:majorGridlines>
        <c:numFmt formatCode="#,##0_);[Red]\(#,##0\)" sourceLinked="1"/>
        <c:majorTickMark val="out"/>
        <c:minorTickMark val="none"/>
        <c:tickLblPos val="nextTo"/>
        <c:txPr>
          <a:bodyPr/>
          <a:lstStyle/>
          <a:p>
            <a:pPr>
              <a:defRPr sz="900" baseline="0"/>
            </a:pPr>
            <a:endParaRPr lang="ja-JP"/>
          </a:p>
        </c:txPr>
        <c:crossAx val="383824048"/>
        <c:crosses val="autoZero"/>
        <c:crossBetween val="between"/>
      </c:valAx>
      <c:catAx>
        <c:axId val="3"/>
        <c:scaling>
          <c:orientation val="minMax"/>
        </c:scaling>
        <c:delete val="1"/>
        <c:axPos val="b"/>
        <c:numFmt formatCode="General" sourceLinked="1"/>
        <c:majorTickMark val="out"/>
        <c:minorTickMark val="none"/>
        <c:tickLblPos val="nextTo"/>
        <c:crossAx val="4"/>
        <c:crosses val="autoZero"/>
        <c:auto val="1"/>
        <c:lblAlgn val="ctr"/>
        <c:lblOffset val="100"/>
        <c:noMultiLvlLbl val="0"/>
      </c:catAx>
      <c:valAx>
        <c:axId val="4"/>
        <c:scaling>
          <c:orientation val="minMax"/>
          <c:max val="31"/>
          <c:min val="15"/>
        </c:scaling>
        <c:delete val="0"/>
        <c:axPos val="r"/>
        <c:numFmt formatCode="0;&quot;△ &quot;0" sourceLinked="1"/>
        <c:majorTickMark val="out"/>
        <c:minorTickMark val="none"/>
        <c:tickLblPos val="nextTo"/>
        <c:txPr>
          <a:bodyPr/>
          <a:lstStyle/>
          <a:p>
            <a:pPr>
              <a:defRPr sz="900"/>
            </a:pPr>
            <a:endParaRPr lang="ja-JP"/>
          </a:p>
        </c:txPr>
        <c:crossAx val="3"/>
        <c:crosses val="max"/>
        <c:crossBetween val="between"/>
      </c:valAx>
      <c:spPr>
        <a:noFill/>
        <a:ln w="25400">
          <a:noFill/>
        </a:ln>
      </c:spPr>
    </c:plotArea>
    <c:legend>
      <c:legendPos val="r"/>
      <c:legendEntry>
        <c:idx val="1"/>
        <c:delete val="1"/>
      </c:legendEntry>
      <c:legendEntry>
        <c:idx val="2"/>
        <c:delete val="1"/>
      </c:legendEntry>
      <c:legendEntry>
        <c:idx val="3"/>
        <c:delete val="1"/>
      </c:legendEntry>
      <c:layout>
        <c:manualLayout>
          <c:xMode val="edge"/>
          <c:yMode val="edge"/>
          <c:x val="0.29915770609318998"/>
          <c:y val="0.93213475119733746"/>
          <c:w val="0.34958781362007169"/>
          <c:h val="6.768893579024271E-2"/>
        </c:manualLayout>
      </c:layout>
      <c:overlay val="0"/>
    </c:legend>
    <c:plotVisOnly val="1"/>
    <c:dispBlanksAs val="gap"/>
    <c:showDLblsOverMax val="0"/>
  </c:chart>
  <c:spPr>
    <a:noFill/>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1399219954065302"/>
          <c:y val="0.13184111629624412"/>
          <c:w val="0.5658447584007652"/>
          <c:h val="0.68408126380126666"/>
        </c:manualLayout>
      </c:layout>
      <c:pieChart>
        <c:varyColors val="1"/>
        <c:ser>
          <c:idx val="0"/>
          <c:order val="0"/>
          <c:spPr>
            <a:solidFill>
              <a:srgbClr val="FFFFFF"/>
            </a:solidFill>
            <a:ln w="12700">
              <a:solidFill>
                <a:srgbClr val="000000"/>
              </a:solidFill>
              <a:prstDash val="solid"/>
            </a:ln>
          </c:spPr>
          <c:dPt>
            <c:idx val="0"/>
            <c:bubble3D val="0"/>
            <c:extLst>
              <c:ext xmlns:c16="http://schemas.microsoft.com/office/drawing/2014/chart" uri="{C3380CC4-5D6E-409C-BE32-E72D297353CC}">
                <c16:uniqueId val="{00000000-F811-4D0D-B29E-AEA3D1C96657}"/>
              </c:ext>
            </c:extLst>
          </c:dPt>
          <c:dPt>
            <c:idx val="1"/>
            <c:bubble3D val="0"/>
            <c:extLst>
              <c:ext xmlns:c16="http://schemas.microsoft.com/office/drawing/2014/chart" uri="{C3380CC4-5D6E-409C-BE32-E72D297353CC}">
                <c16:uniqueId val="{00000001-F811-4D0D-B29E-AEA3D1C96657}"/>
              </c:ext>
            </c:extLst>
          </c:dPt>
          <c:dPt>
            <c:idx val="2"/>
            <c:bubble3D val="0"/>
            <c:extLst>
              <c:ext xmlns:c16="http://schemas.microsoft.com/office/drawing/2014/chart" uri="{C3380CC4-5D6E-409C-BE32-E72D297353CC}">
                <c16:uniqueId val="{00000002-F811-4D0D-B29E-AEA3D1C96657}"/>
              </c:ext>
            </c:extLst>
          </c:dPt>
          <c:dPt>
            <c:idx val="3"/>
            <c:bubble3D val="0"/>
            <c:extLst>
              <c:ext xmlns:c16="http://schemas.microsoft.com/office/drawing/2014/chart" uri="{C3380CC4-5D6E-409C-BE32-E72D297353CC}">
                <c16:uniqueId val="{00000003-F811-4D0D-B29E-AEA3D1C96657}"/>
              </c:ext>
            </c:extLst>
          </c:dPt>
          <c:dPt>
            <c:idx val="4"/>
            <c:bubble3D val="0"/>
            <c:extLst>
              <c:ext xmlns:c16="http://schemas.microsoft.com/office/drawing/2014/chart" uri="{C3380CC4-5D6E-409C-BE32-E72D297353CC}">
                <c16:uniqueId val="{00000004-F811-4D0D-B29E-AEA3D1C96657}"/>
              </c:ext>
            </c:extLst>
          </c:dPt>
          <c:dLbls>
            <c:dLbl>
              <c:idx val="0"/>
              <c:layout>
                <c:manualLayout>
                  <c:x val="-0.11909144268358861"/>
                  <c:y val="-0.25974548949097898"/>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0-F811-4D0D-B29E-AEA3D1C96657}"/>
                </c:ext>
              </c:extLst>
            </c:dLbl>
            <c:dLbl>
              <c:idx val="1"/>
              <c:layout>
                <c:manualLayout>
                  <c:x val="-3.7197249078042449E-2"/>
                  <c:y val="0.1358729617459235"/>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1-F811-4D0D-B29E-AEA3D1C96657}"/>
                </c:ext>
              </c:extLst>
            </c:dLbl>
            <c:dLbl>
              <c:idx val="2"/>
              <c:layout>
                <c:manualLayout>
                  <c:x val="-5.1318094731829404E-2"/>
                  <c:y val="-1.8090706181412362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2-F811-4D0D-B29E-AEA3D1C96657}"/>
                </c:ext>
              </c:extLst>
            </c:dLbl>
            <c:dLbl>
              <c:idx val="3"/>
              <c:layout>
                <c:manualLayout>
                  <c:x val="-3.9402194978792209E-2"/>
                  <c:y val="-0.20571703143406286"/>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F811-4D0D-B29E-AEA3D1C96657}"/>
                </c:ext>
              </c:extLst>
            </c:dLbl>
            <c:numFmt formatCode="0.0%" sourceLinked="0"/>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strRef>
              <c:f>概要第2!$A$8:$A$12</c:f>
              <c:strCache>
                <c:ptCount val="5"/>
                <c:pt idx="0">
                  <c:v>労組法</c:v>
                </c:pt>
                <c:pt idx="1">
                  <c:v>行労法</c:v>
                </c:pt>
                <c:pt idx="2">
                  <c:v>地公労法</c:v>
                </c:pt>
                <c:pt idx="3">
                  <c:v>国公法</c:v>
                </c:pt>
                <c:pt idx="4">
                  <c:v>地公法</c:v>
                </c:pt>
              </c:strCache>
            </c:strRef>
          </c:cat>
          <c:val>
            <c:numRef>
              <c:f>概要第2!$E$8:$E$12</c:f>
              <c:numCache>
                <c:formatCode>0.0_ </c:formatCode>
                <c:ptCount val="5"/>
                <c:pt idx="0">
                  <c:v>80.492419776955188</c:v>
                </c:pt>
                <c:pt idx="1">
                  <c:v>0</c:v>
                </c:pt>
                <c:pt idx="2">
                  <c:v>0.2676066300426756</c:v>
                </c:pt>
                <c:pt idx="3">
                  <c:v>0.51222502534600234</c:v>
                </c:pt>
                <c:pt idx="4">
                  <c:v>18.727748567656143</c:v>
                </c:pt>
              </c:numCache>
            </c:numRef>
          </c:val>
          <c:extLst>
            <c:ext xmlns:c16="http://schemas.microsoft.com/office/drawing/2014/chart" uri="{C3380CC4-5D6E-409C-BE32-E72D297353CC}">
              <c16:uniqueId val="{00000005-F811-4D0D-B29E-AEA3D1C96657}"/>
            </c:ext>
          </c:extLst>
        </c:ser>
        <c:dLbls>
          <c:showLegendKey val="0"/>
          <c:showVal val="0"/>
          <c:showCatName val="0"/>
          <c:showSerName val="0"/>
          <c:showPercent val="0"/>
          <c:showBubbleSize val="0"/>
          <c:showLeaderLines val="1"/>
        </c:dLbls>
        <c:firstSliceAng val="0"/>
      </c:pieChart>
      <c:spPr>
        <a:noFill/>
        <a:ln w="25400">
          <a:noFill/>
        </a:ln>
      </c:spPr>
    </c:plotArea>
    <c:plotVisOnly val="1"/>
    <c:dispBlanksAs val="zero"/>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0</xdr:colOff>
      <xdr:row>36</xdr:row>
      <xdr:rowOff>101600</xdr:rowOff>
    </xdr:from>
    <xdr:to>
      <xdr:col>8</xdr:col>
      <xdr:colOff>127000</xdr:colOff>
      <xdr:row>51</xdr:row>
      <xdr:rowOff>139700</xdr:rowOff>
    </xdr:to>
    <xdr:graphicFrame macro="">
      <xdr:nvGraphicFramePr>
        <xdr:cNvPr id="2248666" name="グラフ 6">
          <a:extLst>
            <a:ext uri="{FF2B5EF4-FFF2-40B4-BE49-F238E27FC236}">
              <a16:creationId xmlns:a16="http://schemas.microsoft.com/office/drawing/2014/main" id="{10B4C551-B039-4C12-9034-829AA106ABA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396875</xdr:colOff>
      <xdr:row>35</xdr:row>
      <xdr:rowOff>170180</xdr:rowOff>
    </xdr:from>
    <xdr:to>
      <xdr:col>7</xdr:col>
      <xdr:colOff>290835</xdr:colOff>
      <xdr:row>37</xdr:row>
      <xdr:rowOff>176</xdr:rowOff>
    </xdr:to>
    <xdr:sp macro="" textlink="">
      <xdr:nvSpPr>
        <xdr:cNvPr id="8" name="Text Box 3">
          <a:extLst>
            <a:ext uri="{FF2B5EF4-FFF2-40B4-BE49-F238E27FC236}">
              <a16:creationId xmlns:a16="http://schemas.microsoft.com/office/drawing/2014/main" id="{C7D910F0-D5A7-4776-881B-11D12E83B8AD}"/>
            </a:ext>
          </a:extLst>
        </xdr:cNvPr>
        <xdr:cNvSpPr txBox="1">
          <a:spLocks noChangeArrowheads="1"/>
        </xdr:cNvSpPr>
      </xdr:nvSpPr>
      <xdr:spPr bwMode="auto">
        <a:xfrm>
          <a:off x="5857875" y="6850380"/>
          <a:ext cx="782960" cy="230046"/>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推定組織率</a:t>
          </a:r>
          <a:r>
            <a:rPr lang="en-US" altLang="ja-JP" sz="800" b="0" i="0" u="none" strike="noStrike" baseline="0">
              <a:solidFill>
                <a:srgbClr val="000000"/>
              </a:solidFill>
              <a:latin typeface="ＭＳ Ｐゴシック"/>
              <a:ea typeface="ＭＳ Ｐゴシック"/>
            </a:rPr>
            <a:t>(</a:t>
          </a:r>
          <a:r>
            <a:rPr lang="ja-JP" altLang="en-US" sz="800" b="0" i="0" u="none" strike="noStrike" baseline="0">
              <a:solidFill>
                <a:srgbClr val="000000"/>
              </a:solidFill>
              <a:latin typeface="ＭＳ Ｐゴシック"/>
              <a:ea typeface="ＭＳ Ｐゴシック"/>
            </a:rPr>
            <a:t>％</a:t>
          </a:r>
          <a:r>
            <a:rPr lang="en-US" altLang="ja-JP" sz="800" b="0" i="0" u="none" strike="noStrike" baseline="0">
              <a:solidFill>
                <a:srgbClr val="000000"/>
              </a:solidFill>
              <a:latin typeface="ＭＳ Ｐゴシック"/>
              <a:ea typeface="ＭＳ Ｐゴシック"/>
            </a:rPr>
            <a:t>)</a:t>
          </a:r>
        </a:p>
      </xdr:txBody>
    </xdr:sp>
    <xdr:clientData/>
  </xdr:twoCellAnchor>
  <xdr:twoCellAnchor>
    <xdr:from>
      <xdr:col>0</xdr:col>
      <xdr:colOff>27305</xdr:colOff>
      <xdr:row>35</xdr:row>
      <xdr:rowOff>85725</xdr:rowOff>
    </xdr:from>
    <xdr:to>
      <xdr:col>1</xdr:col>
      <xdr:colOff>31235</xdr:colOff>
      <xdr:row>36</xdr:row>
      <xdr:rowOff>104775</xdr:rowOff>
    </xdr:to>
    <xdr:sp macro="" textlink="">
      <xdr:nvSpPr>
        <xdr:cNvPr id="9" name="Text Box 4">
          <a:extLst>
            <a:ext uri="{FF2B5EF4-FFF2-40B4-BE49-F238E27FC236}">
              <a16:creationId xmlns:a16="http://schemas.microsoft.com/office/drawing/2014/main" id="{EA88E43D-B292-4DD8-A72D-120B7BADA173}"/>
            </a:ext>
          </a:extLst>
        </xdr:cNvPr>
        <xdr:cNvSpPr txBox="1">
          <a:spLocks noChangeArrowheads="1"/>
        </xdr:cNvSpPr>
      </xdr:nvSpPr>
      <xdr:spPr bwMode="auto">
        <a:xfrm>
          <a:off x="27305" y="6765925"/>
          <a:ext cx="613530" cy="254000"/>
        </a:xfrm>
        <a:prstGeom prst="rect">
          <a:avLst/>
        </a:prstGeom>
        <a:noFill/>
        <a:ln w="9525">
          <a:noFill/>
          <a:miter lim="800000"/>
          <a:headEnd/>
          <a:tailEnd/>
        </a:ln>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組合員数（人）</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539750</xdr:colOff>
      <xdr:row>18</xdr:row>
      <xdr:rowOff>76200</xdr:rowOff>
    </xdr:from>
    <xdr:to>
      <xdr:col>9</xdr:col>
      <xdr:colOff>381000</xdr:colOff>
      <xdr:row>38</xdr:row>
      <xdr:rowOff>0</xdr:rowOff>
    </xdr:to>
    <xdr:graphicFrame macro="">
      <xdr:nvGraphicFramePr>
        <xdr:cNvPr id="1445247" name="Chart 1">
          <a:extLst>
            <a:ext uri="{FF2B5EF4-FFF2-40B4-BE49-F238E27FC236}">
              <a16:creationId xmlns:a16="http://schemas.microsoft.com/office/drawing/2014/main" id="{7F0F6C42-7158-42E6-9C8D-929AF83D4B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113030</xdr:colOff>
      <xdr:row>24</xdr:row>
      <xdr:rowOff>15875</xdr:rowOff>
    </xdr:from>
    <xdr:to>
      <xdr:col>0</xdr:col>
      <xdr:colOff>575953</xdr:colOff>
      <xdr:row>30</xdr:row>
      <xdr:rowOff>38129</xdr:rowOff>
    </xdr:to>
    <xdr:sp macro="" textlink="">
      <xdr:nvSpPr>
        <xdr:cNvPr id="2" name="Text Box 2">
          <a:extLst>
            <a:ext uri="{FF2B5EF4-FFF2-40B4-BE49-F238E27FC236}">
              <a16:creationId xmlns:a16="http://schemas.microsoft.com/office/drawing/2014/main" id="{CB5E73E8-58FD-4171-A9DB-12E3961FC390}"/>
            </a:ext>
          </a:extLst>
        </xdr:cNvPr>
        <xdr:cNvSpPr txBox="1">
          <a:spLocks noChangeArrowheads="1"/>
        </xdr:cNvSpPr>
      </xdr:nvSpPr>
      <xdr:spPr bwMode="auto">
        <a:xfrm>
          <a:off x="123825" y="6248400"/>
          <a:ext cx="504825" cy="942975"/>
        </a:xfrm>
        <a:prstGeom prst="rect">
          <a:avLst/>
        </a:prstGeom>
        <a:noFill/>
        <a:ln w="9525">
          <a:no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（参考）</a:t>
          </a:r>
        </a:p>
      </xdr:txBody>
    </xdr:sp>
    <xdr:clientData/>
  </xdr:twoCellAnchor>
  <xdr:twoCellAnchor>
    <xdr:from>
      <xdr:col>0</xdr:col>
      <xdr:colOff>67771</xdr:colOff>
      <xdr:row>30</xdr:row>
      <xdr:rowOff>3174</xdr:rowOff>
    </xdr:from>
    <xdr:to>
      <xdr:col>0</xdr:col>
      <xdr:colOff>1351204</xdr:colOff>
      <xdr:row>31</xdr:row>
      <xdr:rowOff>61957</xdr:rowOff>
    </xdr:to>
    <xdr:sp macro="" textlink="">
      <xdr:nvSpPr>
        <xdr:cNvPr id="3" name="Text Box 4">
          <a:extLst>
            <a:ext uri="{FF2B5EF4-FFF2-40B4-BE49-F238E27FC236}">
              <a16:creationId xmlns:a16="http://schemas.microsoft.com/office/drawing/2014/main" id="{5ADAEECD-F442-4781-8122-2297E99BA3F8}"/>
            </a:ext>
          </a:extLst>
        </xdr:cNvPr>
        <xdr:cNvSpPr txBox="1">
          <a:spLocks noChangeArrowheads="1"/>
        </xdr:cNvSpPr>
      </xdr:nvSpPr>
      <xdr:spPr bwMode="auto">
        <a:xfrm>
          <a:off x="67771" y="7103629"/>
          <a:ext cx="1283433" cy="223305"/>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＜単位組織組合＞</a:t>
          </a:r>
        </a:p>
      </xdr:txBody>
    </xdr:sp>
    <xdr:clientData/>
  </xdr:twoCellAnchor>
  <xdr:twoCellAnchor>
    <xdr:from>
      <xdr:col>2</xdr:col>
      <xdr:colOff>112624</xdr:colOff>
      <xdr:row>29</xdr:row>
      <xdr:rowOff>146628</xdr:rowOff>
    </xdr:from>
    <xdr:to>
      <xdr:col>4</xdr:col>
      <xdr:colOff>181253</xdr:colOff>
      <xdr:row>31</xdr:row>
      <xdr:rowOff>32118</xdr:rowOff>
    </xdr:to>
    <xdr:sp macro="" textlink="">
      <xdr:nvSpPr>
        <xdr:cNvPr id="4" name="Text Box 5">
          <a:extLst>
            <a:ext uri="{FF2B5EF4-FFF2-40B4-BE49-F238E27FC236}">
              <a16:creationId xmlns:a16="http://schemas.microsoft.com/office/drawing/2014/main" id="{71B591B1-2DC6-41DE-9C6F-4C20AC06DB48}"/>
            </a:ext>
          </a:extLst>
        </xdr:cNvPr>
        <xdr:cNvSpPr txBox="1">
          <a:spLocks noChangeArrowheads="1"/>
        </xdr:cNvSpPr>
      </xdr:nvSpPr>
      <xdr:spPr bwMode="auto">
        <a:xfrm>
          <a:off x="3039397" y="7091219"/>
          <a:ext cx="1280901" cy="205876"/>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000000"/>
              </a:solidFill>
              <a:latin typeface="ＭＳ Ｐゴシック"/>
              <a:ea typeface="ＭＳ Ｐゴシック"/>
            </a:rPr>
            <a:t>＜単一組織組合＞</a:t>
          </a:r>
        </a:p>
      </xdr:txBody>
    </xdr:sp>
    <xdr:clientData/>
  </xdr:twoCellAnchor>
  <xdr:twoCellAnchor>
    <xdr:from>
      <xdr:col>0</xdr:col>
      <xdr:colOff>143510</xdr:colOff>
      <xdr:row>33</xdr:row>
      <xdr:rowOff>146050</xdr:rowOff>
    </xdr:from>
    <xdr:to>
      <xdr:col>0</xdr:col>
      <xdr:colOff>1155690</xdr:colOff>
      <xdr:row>35</xdr:row>
      <xdr:rowOff>34830</xdr:rowOff>
    </xdr:to>
    <xdr:sp macro="" textlink="">
      <xdr:nvSpPr>
        <xdr:cNvPr id="5" name="Text Box 6">
          <a:extLst>
            <a:ext uri="{FF2B5EF4-FFF2-40B4-BE49-F238E27FC236}">
              <a16:creationId xmlns:a16="http://schemas.microsoft.com/office/drawing/2014/main" id="{6CD42C95-EDDA-41F6-A622-F471A206087F}"/>
            </a:ext>
          </a:extLst>
        </xdr:cNvPr>
        <xdr:cNvSpPr txBox="1">
          <a:spLocks noChangeArrowheads="1"/>
        </xdr:cNvSpPr>
      </xdr:nvSpPr>
      <xdr:spPr bwMode="auto">
        <a:xfrm>
          <a:off x="152400" y="7820025"/>
          <a:ext cx="110490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例　</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企業</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組合</a:t>
          </a:r>
        </a:p>
      </xdr:txBody>
    </xdr:sp>
    <xdr:clientData/>
  </xdr:twoCellAnchor>
  <xdr:twoCellAnchor>
    <xdr:from>
      <xdr:col>0</xdr:col>
      <xdr:colOff>440690</xdr:colOff>
      <xdr:row>40</xdr:row>
      <xdr:rowOff>0</xdr:rowOff>
    </xdr:from>
    <xdr:to>
      <xdr:col>0</xdr:col>
      <xdr:colOff>880546</xdr:colOff>
      <xdr:row>42</xdr:row>
      <xdr:rowOff>94262</xdr:rowOff>
    </xdr:to>
    <xdr:sp macro="" textlink="">
      <xdr:nvSpPr>
        <xdr:cNvPr id="6" name="Text Box 7">
          <a:extLst>
            <a:ext uri="{FF2B5EF4-FFF2-40B4-BE49-F238E27FC236}">
              <a16:creationId xmlns:a16="http://schemas.microsoft.com/office/drawing/2014/main" id="{EC66F359-BFD1-48C8-9807-0BF0D7397982}"/>
            </a:ext>
          </a:extLst>
        </xdr:cNvPr>
        <xdr:cNvSpPr txBox="1">
          <a:spLocks noChangeArrowheads="1"/>
        </xdr:cNvSpPr>
      </xdr:nvSpPr>
      <xdr:spPr bwMode="auto">
        <a:xfrm>
          <a:off x="485775" y="8867775"/>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0</xdr:col>
      <xdr:colOff>2176780</xdr:colOff>
      <xdr:row>39</xdr:row>
      <xdr:rowOff>147955</xdr:rowOff>
    </xdr:from>
    <xdr:to>
      <xdr:col>1</xdr:col>
      <xdr:colOff>274737</xdr:colOff>
      <xdr:row>42</xdr:row>
      <xdr:rowOff>92218</xdr:rowOff>
    </xdr:to>
    <xdr:sp macro="" textlink="">
      <xdr:nvSpPr>
        <xdr:cNvPr id="7" name="Text Box 8">
          <a:extLst>
            <a:ext uri="{FF2B5EF4-FFF2-40B4-BE49-F238E27FC236}">
              <a16:creationId xmlns:a16="http://schemas.microsoft.com/office/drawing/2014/main" id="{C2355F60-DC8C-462D-8B68-F818350755DD}"/>
            </a:ext>
          </a:extLst>
        </xdr:cNvPr>
        <xdr:cNvSpPr txBox="1">
          <a:spLocks noChangeArrowheads="1"/>
        </xdr:cNvSpPr>
      </xdr:nvSpPr>
      <xdr:spPr bwMode="auto">
        <a:xfrm>
          <a:off x="2371725" y="8858250"/>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1</xdr:col>
      <xdr:colOff>459740</xdr:colOff>
      <xdr:row>40</xdr:row>
      <xdr:rowOff>0</xdr:rowOff>
    </xdr:from>
    <xdr:to>
      <xdr:col>2</xdr:col>
      <xdr:colOff>282746</xdr:colOff>
      <xdr:row>42</xdr:row>
      <xdr:rowOff>94262</xdr:rowOff>
    </xdr:to>
    <xdr:sp macro="" textlink="">
      <xdr:nvSpPr>
        <xdr:cNvPr id="8" name="Text Box 9">
          <a:extLst>
            <a:ext uri="{FF2B5EF4-FFF2-40B4-BE49-F238E27FC236}">
              <a16:creationId xmlns:a16="http://schemas.microsoft.com/office/drawing/2014/main" id="{7A7E3AA2-ABC5-4F41-B006-3E50343B71E8}"/>
            </a:ext>
          </a:extLst>
        </xdr:cNvPr>
        <xdr:cNvSpPr txBox="1">
          <a:spLocks noChangeArrowheads="1"/>
        </xdr:cNvSpPr>
      </xdr:nvSpPr>
      <xdr:spPr bwMode="auto">
        <a:xfrm>
          <a:off x="3067050" y="8867775"/>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1</xdr:col>
      <xdr:colOff>69850</xdr:colOff>
      <xdr:row>38</xdr:row>
      <xdr:rowOff>101600</xdr:rowOff>
    </xdr:from>
    <xdr:to>
      <xdr:col>1</xdr:col>
      <xdr:colOff>374650</xdr:colOff>
      <xdr:row>39</xdr:row>
      <xdr:rowOff>146050</xdr:rowOff>
    </xdr:to>
    <xdr:sp macro="" textlink="">
      <xdr:nvSpPr>
        <xdr:cNvPr id="2564224" name="Line 12">
          <a:extLst>
            <a:ext uri="{FF2B5EF4-FFF2-40B4-BE49-F238E27FC236}">
              <a16:creationId xmlns:a16="http://schemas.microsoft.com/office/drawing/2014/main" id="{19F314DF-1106-4A6C-9248-B332797893CF}"/>
            </a:ext>
          </a:extLst>
        </xdr:cNvPr>
        <xdr:cNvSpPr>
          <a:spLocks noChangeShapeType="1"/>
        </xdr:cNvSpPr>
      </xdr:nvSpPr>
      <xdr:spPr bwMode="auto">
        <a:xfrm flipV="1">
          <a:off x="2393950" y="8477250"/>
          <a:ext cx="304800" cy="2095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400050</xdr:colOff>
      <xdr:row>38</xdr:row>
      <xdr:rowOff>107950</xdr:rowOff>
    </xdr:from>
    <xdr:to>
      <xdr:col>2</xdr:col>
      <xdr:colOff>76200</xdr:colOff>
      <xdr:row>39</xdr:row>
      <xdr:rowOff>158750</xdr:rowOff>
    </xdr:to>
    <xdr:sp macro="" textlink="">
      <xdr:nvSpPr>
        <xdr:cNvPr id="2564225" name="Line 14">
          <a:extLst>
            <a:ext uri="{FF2B5EF4-FFF2-40B4-BE49-F238E27FC236}">
              <a16:creationId xmlns:a16="http://schemas.microsoft.com/office/drawing/2014/main" id="{BC3CA316-F2E5-4D41-B3EE-AFB2F5DC4DBF}"/>
            </a:ext>
          </a:extLst>
        </xdr:cNvPr>
        <xdr:cNvSpPr>
          <a:spLocks noChangeShapeType="1"/>
        </xdr:cNvSpPr>
      </xdr:nvSpPr>
      <xdr:spPr bwMode="auto">
        <a:xfrm>
          <a:off x="2724150" y="8483600"/>
          <a:ext cx="285750" cy="215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151765</xdr:colOff>
      <xdr:row>36</xdr:row>
      <xdr:rowOff>0</xdr:rowOff>
    </xdr:from>
    <xdr:to>
      <xdr:col>1</xdr:col>
      <xdr:colOff>579271</xdr:colOff>
      <xdr:row>38</xdr:row>
      <xdr:rowOff>104865</xdr:rowOff>
    </xdr:to>
    <xdr:sp macro="" textlink="">
      <xdr:nvSpPr>
        <xdr:cNvPr id="11" name="Text Box 15">
          <a:extLst>
            <a:ext uri="{FF2B5EF4-FFF2-40B4-BE49-F238E27FC236}">
              <a16:creationId xmlns:a16="http://schemas.microsoft.com/office/drawing/2014/main" id="{F3799BF8-CD62-4EF2-908D-736601303643}"/>
            </a:ext>
          </a:extLst>
        </xdr:cNvPr>
        <xdr:cNvSpPr txBox="1">
          <a:spLocks noChangeArrowheads="1"/>
        </xdr:cNvSpPr>
      </xdr:nvSpPr>
      <xdr:spPr bwMode="auto">
        <a:xfrm>
          <a:off x="2714625" y="8181975"/>
          <a:ext cx="476250" cy="4476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Ｂ</a:t>
          </a:r>
        </a:p>
      </xdr:txBody>
    </xdr:sp>
    <xdr:clientData/>
  </xdr:twoCellAnchor>
  <xdr:twoCellAnchor>
    <xdr:from>
      <xdr:col>2</xdr:col>
      <xdr:colOff>280670</xdr:colOff>
      <xdr:row>31</xdr:row>
      <xdr:rowOff>146050</xdr:rowOff>
    </xdr:from>
    <xdr:to>
      <xdr:col>3</xdr:col>
      <xdr:colOff>80010</xdr:colOff>
      <xdr:row>34</xdr:row>
      <xdr:rowOff>78182</xdr:rowOff>
    </xdr:to>
    <xdr:sp macro="" textlink="">
      <xdr:nvSpPr>
        <xdr:cNvPr id="12" name="Text Box 16">
          <a:extLst>
            <a:ext uri="{FF2B5EF4-FFF2-40B4-BE49-F238E27FC236}">
              <a16:creationId xmlns:a16="http://schemas.microsoft.com/office/drawing/2014/main" id="{BFDBFBEA-AA7B-4478-833A-CC578734812F}"/>
            </a:ext>
          </a:extLst>
        </xdr:cNvPr>
        <xdr:cNvSpPr txBox="1">
          <a:spLocks noChangeArrowheads="1"/>
        </xdr:cNvSpPr>
      </xdr:nvSpPr>
      <xdr:spPr bwMode="auto">
        <a:xfrm>
          <a:off x="3533775" y="7477125"/>
          <a:ext cx="476250" cy="4476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Ｃ</a:t>
          </a:r>
        </a:p>
      </xdr:txBody>
    </xdr:sp>
    <xdr:clientData/>
  </xdr:twoCellAnchor>
  <xdr:twoCellAnchor>
    <xdr:from>
      <xdr:col>1</xdr:col>
      <xdr:colOff>450850</xdr:colOff>
      <xdr:row>34</xdr:row>
      <xdr:rowOff>82550</xdr:rowOff>
    </xdr:from>
    <xdr:to>
      <xdr:col>2</xdr:col>
      <xdr:colOff>501650</xdr:colOff>
      <xdr:row>36</xdr:row>
      <xdr:rowOff>6350</xdr:rowOff>
    </xdr:to>
    <xdr:sp macro="" textlink="">
      <xdr:nvSpPr>
        <xdr:cNvPr id="2564228" name="Line 17">
          <a:extLst>
            <a:ext uri="{FF2B5EF4-FFF2-40B4-BE49-F238E27FC236}">
              <a16:creationId xmlns:a16="http://schemas.microsoft.com/office/drawing/2014/main" id="{9CDDDBF1-410D-4C68-A0D4-C2AA2ADB757A}"/>
            </a:ext>
          </a:extLst>
        </xdr:cNvPr>
        <xdr:cNvSpPr>
          <a:spLocks noChangeShapeType="1"/>
        </xdr:cNvSpPr>
      </xdr:nvSpPr>
      <xdr:spPr bwMode="auto">
        <a:xfrm flipV="1">
          <a:off x="2774950" y="7797800"/>
          <a:ext cx="660400" cy="254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41275</xdr:colOff>
      <xdr:row>40</xdr:row>
      <xdr:rowOff>0</xdr:rowOff>
    </xdr:from>
    <xdr:to>
      <xdr:col>3</xdr:col>
      <xdr:colOff>457049</xdr:colOff>
      <xdr:row>42</xdr:row>
      <xdr:rowOff>94262</xdr:rowOff>
    </xdr:to>
    <xdr:sp macro="" textlink="">
      <xdr:nvSpPr>
        <xdr:cNvPr id="14" name="Text Box 18">
          <a:extLst>
            <a:ext uri="{FF2B5EF4-FFF2-40B4-BE49-F238E27FC236}">
              <a16:creationId xmlns:a16="http://schemas.microsoft.com/office/drawing/2014/main" id="{9313F2F0-0CE3-4AB1-9C83-19AE570647AB}"/>
            </a:ext>
          </a:extLst>
        </xdr:cNvPr>
        <xdr:cNvSpPr txBox="1">
          <a:spLocks noChangeArrowheads="1"/>
        </xdr:cNvSpPr>
      </xdr:nvSpPr>
      <xdr:spPr bwMode="auto">
        <a:xfrm>
          <a:off x="3952875" y="8867775"/>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4</xdr:col>
      <xdr:colOff>52705</xdr:colOff>
      <xdr:row>40</xdr:row>
      <xdr:rowOff>1905</xdr:rowOff>
    </xdr:from>
    <xdr:to>
      <xdr:col>4</xdr:col>
      <xdr:colOff>476681</xdr:colOff>
      <xdr:row>42</xdr:row>
      <xdr:rowOff>108052</xdr:rowOff>
    </xdr:to>
    <xdr:sp macro="" textlink="">
      <xdr:nvSpPr>
        <xdr:cNvPr id="15" name="Text Box 19">
          <a:extLst>
            <a:ext uri="{FF2B5EF4-FFF2-40B4-BE49-F238E27FC236}">
              <a16:creationId xmlns:a16="http://schemas.microsoft.com/office/drawing/2014/main" id="{CD6FF570-AA78-4A2C-AB88-9F0579D08E22}"/>
            </a:ext>
          </a:extLst>
        </xdr:cNvPr>
        <xdr:cNvSpPr txBox="1">
          <a:spLocks noChangeArrowheads="1"/>
        </xdr:cNvSpPr>
      </xdr:nvSpPr>
      <xdr:spPr bwMode="auto">
        <a:xfrm>
          <a:off x="4648200" y="8877300"/>
          <a:ext cx="476250" cy="44767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Ａ</a:t>
          </a:r>
        </a:p>
      </xdr:txBody>
    </xdr:sp>
    <xdr:clientData/>
  </xdr:twoCellAnchor>
  <xdr:twoCellAnchor>
    <xdr:from>
      <xdr:col>3</xdr:col>
      <xdr:colOff>254000</xdr:colOff>
      <xdr:row>38</xdr:row>
      <xdr:rowOff>107950</xdr:rowOff>
    </xdr:from>
    <xdr:to>
      <xdr:col>3</xdr:col>
      <xdr:colOff>565150</xdr:colOff>
      <xdr:row>39</xdr:row>
      <xdr:rowOff>158750</xdr:rowOff>
    </xdr:to>
    <xdr:sp macro="" textlink="">
      <xdr:nvSpPr>
        <xdr:cNvPr id="2564231" name="Line 20">
          <a:extLst>
            <a:ext uri="{FF2B5EF4-FFF2-40B4-BE49-F238E27FC236}">
              <a16:creationId xmlns:a16="http://schemas.microsoft.com/office/drawing/2014/main" id="{4D81C7A2-091C-4C72-86E1-0654DFFA94AC}"/>
            </a:ext>
          </a:extLst>
        </xdr:cNvPr>
        <xdr:cNvSpPr>
          <a:spLocks noChangeShapeType="1"/>
        </xdr:cNvSpPr>
      </xdr:nvSpPr>
      <xdr:spPr bwMode="auto">
        <a:xfrm flipV="1">
          <a:off x="3797300" y="8483600"/>
          <a:ext cx="311150" cy="2159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577850</xdr:colOff>
      <xdr:row>38</xdr:row>
      <xdr:rowOff>107950</xdr:rowOff>
    </xdr:from>
    <xdr:to>
      <xdr:col>4</xdr:col>
      <xdr:colOff>260350</xdr:colOff>
      <xdr:row>40</xdr:row>
      <xdr:rowOff>0</xdr:rowOff>
    </xdr:to>
    <xdr:sp macro="" textlink="">
      <xdr:nvSpPr>
        <xdr:cNvPr id="2564232" name="Line 21">
          <a:extLst>
            <a:ext uri="{FF2B5EF4-FFF2-40B4-BE49-F238E27FC236}">
              <a16:creationId xmlns:a16="http://schemas.microsoft.com/office/drawing/2014/main" id="{E392C3B7-A2E3-40F4-8809-813153236729}"/>
            </a:ext>
          </a:extLst>
        </xdr:cNvPr>
        <xdr:cNvSpPr>
          <a:spLocks noChangeShapeType="1"/>
        </xdr:cNvSpPr>
      </xdr:nvSpPr>
      <xdr:spPr bwMode="auto">
        <a:xfrm>
          <a:off x="4121150" y="8483600"/>
          <a:ext cx="292100" cy="222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346075</xdr:colOff>
      <xdr:row>36</xdr:row>
      <xdr:rowOff>19050</xdr:rowOff>
    </xdr:from>
    <xdr:to>
      <xdr:col>4</xdr:col>
      <xdr:colOff>151772</xdr:colOff>
      <xdr:row>38</xdr:row>
      <xdr:rowOff>108100</xdr:rowOff>
    </xdr:to>
    <xdr:sp macro="" textlink="">
      <xdr:nvSpPr>
        <xdr:cNvPr id="18" name="Text Box 22">
          <a:extLst>
            <a:ext uri="{FF2B5EF4-FFF2-40B4-BE49-F238E27FC236}">
              <a16:creationId xmlns:a16="http://schemas.microsoft.com/office/drawing/2014/main" id="{2B47CB7D-4D25-44D5-93A2-D97309FFE884}"/>
            </a:ext>
          </a:extLst>
        </xdr:cNvPr>
        <xdr:cNvSpPr txBox="1">
          <a:spLocks noChangeArrowheads="1"/>
        </xdr:cNvSpPr>
      </xdr:nvSpPr>
      <xdr:spPr bwMode="auto">
        <a:xfrm>
          <a:off x="4295775" y="8191500"/>
          <a:ext cx="476250" cy="447675"/>
        </a:xfrm>
        <a:prstGeom prst="rect">
          <a:avLst/>
        </a:prstGeom>
        <a:solidFill>
          <a:srgbClr val="FFFF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Ｂ</a:t>
          </a:r>
        </a:p>
      </xdr:txBody>
    </xdr:sp>
    <xdr:clientData/>
  </xdr:twoCellAnchor>
  <xdr:twoCellAnchor>
    <xdr:from>
      <xdr:col>2</xdr:col>
      <xdr:colOff>508000</xdr:colOff>
      <xdr:row>34</xdr:row>
      <xdr:rowOff>82550</xdr:rowOff>
    </xdr:from>
    <xdr:to>
      <xdr:col>3</xdr:col>
      <xdr:colOff>514350</xdr:colOff>
      <xdr:row>36</xdr:row>
      <xdr:rowOff>6350</xdr:rowOff>
    </xdr:to>
    <xdr:sp macro="" textlink="">
      <xdr:nvSpPr>
        <xdr:cNvPr id="2564234" name="Line 23">
          <a:extLst>
            <a:ext uri="{FF2B5EF4-FFF2-40B4-BE49-F238E27FC236}">
              <a16:creationId xmlns:a16="http://schemas.microsoft.com/office/drawing/2014/main" id="{81001D60-39F7-4413-98B8-9147B416E3D1}"/>
            </a:ext>
          </a:extLst>
        </xdr:cNvPr>
        <xdr:cNvSpPr>
          <a:spLocks noChangeShapeType="1"/>
        </xdr:cNvSpPr>
      </xdr:nvSpPr>
      <xdr:spPr bwMode="auto">
        <a:xfrm flipH="1" flipV="1">
          <a:off x="3441700" y="7797800"/>
          <a:ext cx="615950" cy="254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81280</xdr:colOff>
      <xdr:row>32</xdr:row>
      <xdr:rowOff>149225</xdr:rowOff>
    </xdr:from>
    <xdr:to>
      <xdr:col>5</xdr:col>
      <xdr:colOff>469950</xdr:colOff>
      <xdr:row>33</xdr:row>
      <xdr:rowOff>166175</xdr:rowOff>
    </xdr:to>
    <xdr:sp macro="" textlink="">
      <xdr:nvSpPr>
        <xdr:cNvPr id="20" name="Text Box 24">
          <a:extLst>
            <a:ext uri="{FF2B5EF4-FFF2-40B4-BE49-F238E27FC236}">
              <a16:creationId xmlns:a16="http://schemas.microsoft.com/office/drawing/2014/main" id="{E5CD9DF8-7CC2-4063-8D9D-E263F81E6204}"/>
            </a:ext>
          </a:extLst>
        </xdr:cNvPr>
        <xdr:cNvSpPr txBox="1">
          <a:spLocks noChangeArrowheads="1"/>
        </xdr:cNvSpPr>
      </xdr:nvSpPr>
      <xdr:spPr bwMode="auto">
        <a:xfrm>
          <a:off x="5362575" y="7658100"/>
          <a:ext cx="428625" cy="2000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本部</a:t>
          </a:r>
        </a:p>
      </xdr:txBody>
    </xdr:sp>
    <xdr:clientData/>
  </xdr:twoCellAnchor>
  <xdr:twoCellAnchor>
    <xdr:from>
      <xdr:col>4</xdr:col>
      <xdr:colOff>529590</xdr:colOff>
      <xdr:row>35</xdr:row>
      <xdr:rowOff>161925</xdr:rowOff>
    </xdr:from>
    <xdr:to>
      <xdr:col>6</xdr:col>
      <xdr:colOff>253042</xdr:colOff>
      <xdr:row>38</xdr:row>
      <xdr:rowOff>38100</xdr:rowOff>
    </xdr:to>
    <xdr:sp macro="" textlink="">
      <xdr:nvSpPr>
        <xdr:cNvPr id="21" name="Text Box 25">
          <a:extLst>
            <a:ext uri="{FF2B5EF4-FFF2-40B4-BE49-F238E27FC236}">
              <a16:creationId xmlns:a16="http://schemas.microsoft.com/office/drawing/2014/main" id="{8E428749-5A1A-43C8-A5A7-238496B57966}"/>
            </a:ext>
          </a:extLst>
        </xdr:cNvPr>
        <xdr:cNvSpPr txBox="1">
          <a:spLocks noChangeArrowheads="1"/>
        </xdr:cNvSpPr>
      </xdr:nvSpPr>
      <xdr:spPr bwMode="auto">
        <a:xfrm>
          <a:off x="5172075" y="8172450"/>
          <a:ext cx="1076325" cy="3905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r>
            <a:rPr lang="ja-JP" altLang="en-US" sz="900" b="0" i="0" u="none" strike="noStrike" baseline="0">
              <a:solidFill>
                <a:srgbClr val="000000"/>
              </a:solidFill>
              <a:latin typeface="ＭＳ Ｐゴシック"/>
              <a:ea typeface="ＭＳ Ｐゴシック"/>
            </a:rPr>
            <a:t>連合扱</a:t>
          </a:r>
        </a:p>
        <a:p>
          <a:pPr algn="l" rtl="0">
            <a:lnSpc>
              <a:spcPts val="900"/>
            </a:lnSpc>
            <a:defRPr sz="1000"/>
          </a:pPr>
          <a:r>
            <a:rPr lang="ja-JP" altLang="en-US" sz="900" b="0" i="0" u="none" strike="noStrike" baseline="0">
              <a:solidFill>
                <a:srgbClr val="000000"/>
              </a:solidFill>
              <a:latin typeface="ＭＳ Ｐゴシック"/>
              <a:ea typeface="ＭＳ Ｐゴシック"/>
            </a:rPr>
            <a:t>（地方本部等）</a:t>
          </a:r>
        </a:p>
      </xdr:txBody>
    </xdr:sp>
    <xdr:clientData/>
  </xdr:twoCellAnchor>
  <xdr:twoCellAnchor>
    <xdr:from>
      <xdr:col>4</xdr:col>
      <xdr:colOff>528320</xdr:colOff>
      <xdr:row>40</xdr:row>
      <xdr:rowOff>22225</xdr:rowOff>
    </xdr:from>
    <xdr:to>
      <xdr:col>6</xdr:col>
      <xdr:colOff>272942</xdr:colOff>
      <xdr:row>42</xdr:row>
      <xdr:rowOff>76224</xdr:rowOff>
    </xdr:to>
    <xdr:sp macro="" textlink="">
      <xdr:nvSpPr>
        <xdr:cNvPr id="22" name="Text Box 27">
          <a:extLst>
            <a:ext uri="{FF2B5EF4-FFF2-40B4-BE49-F238E27FC236}">
              <a16:creationId xmlns:a16="http://schemas.microsoft.com/office/drawing/2014/main" id="{66BDA93F-4DFD-443A-A837-0B9F74015BBE}"/>
            </a:ext>
          </a:extLst>
        </xdr:cNvPr>
        <xdr:cNvSpPr txBox="1">
          <a:spLocks noChangeArrowheads="1"/>
        </xdr:cNvSpPr>
      </xdr:nvSpPr>
      <xdr:spPr bwMode="auto">
        <a:xfrm>
          <a:off x="5191125" y="8896350"/>
          <a:ext cx="1076325" cy="3905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　　</a:t>
          </a:r>
          <a:r>
            <a:rPr lang="ja-JP" altLang="en-US" sz="900" b="0" i="0" u="none" strike="noStrike" baseline="0">
              <a:solidFill>
                <a:srgbClr val="000000"/>
              </a:solidFill>
              <a:latin typeface="ＭＳ Ｐゴシック"/>
              <a:ea typeface="ＭＳ Ｐゴシック"/>
            </a:rPr>
            <a:t>単位扱</a:t>
          </a:r>
        </a:p>
        <a:p>
          <a:pPr algn="l" rtl="0">
            <a:lnSpc>
              <a:spcPts val="900"/>
            </a:lnSpc>
            <a:defRPr sz="1000"/>
          </a:pPr>
          <a:r>
            <a:rPr lang="ja-JP" altLang="en-US" sz="900" b="0" i="0" u="none" strike="noStrike" baseline="0">
              <a:solidFill>
                <a:srgbClr val="000000"/>
              </a:solidFill>
              <a:latin typeface="ＭＳ Ｐゴシック"/>
              <a:ea typeface="ＭＳ Ｐゴシック"/>
            </a:rPr>
            <a:t>（支部・分会等）</a:t>
          </a:r>
        </a:p>
      </xdr:txBody>
    </xdr:sp>
    <xdr:clientData/>
  </xdr:twoCellAnchor>
  <xdr:twoCellAnchor>
    <xdr:from>
      <xdr:col>0</xdr:col>
      <xdr:colOff>1940560</xdr:colOff>
      <xdr:row>32</xdr:row>
      <xdr:rowOff>137795</xdr:rowOff>
    </xdr:from>
    <xdr:to>
      <xdr:col>1</xdr:col>
      <xdr:colOff>531515</xdr:colOff>
      <xdr:row>34</xdr:row>
      <xdr:rowOff>6109</xdr:rowOff>
    </xdr:to>
    <xdr:sp macro="" textlink="">
      <xdr:nvSpPr>
        <xdr:cNvPr id="23" name="Text Box 28">
          <a:extLst>
            <a:ext uri="{FF2B5EF4-FFF2-40B4-BE49-F238E27FC236}">
              <a16:creationId xmlns:a16="http://schemas.microsoft.com/office/drawing/2014/main" id="{CE6A6D7A-03B5-418E-A56C-D0005DA59E5A}"/>
            </a:ext>
          </a:extLst>
        </xdr:cNvPr>
        <xdr:cNvSpPr txBox="1">
          <a:spLocks noChangeArrowheads="1"/>
        </xdr:cNvSpPr>
      </xdr:nvSpPr>
      <xdr:spPr bwMode="auto">
        <a:xfrm>
          <a:off x="2114550" y="7629525"/>
          <a:ext cx="1028700" cy="238125"/>
        </a:xfrm>
        <a:prstGeom prst="rect">
          <a:avLst/>
        </a:prstGeom>
        <a:solidFill>
          <a:srgbClr val="00CCFF"/>
        </a:solid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非独立組合員</a:t>
          </a:r>
        </a:p>
      </xdr:txBody>
    </xdr:sp>
    <xdr:clientData/>
  </xdr:twoCellAnchor>
  <xdr:twoCellAnchor>
    <xdr:from>
      <xdr:col>1</xdr:col>
      <xdr:colOff>552450</xdr:colOff>
      <xdr:row>33</xdr:row>
      <xdr:rowOff>38100</xdr:rowOff>
    </xdr:from>
    <xdr:to>
      <xdr:col>2</xdr:col>
      <xdr:colOff>285750</xdr:colOff>
      <xdr:row>33</xdr:row>
      <xdr:rowOff>44450</xdr:rowOff>
    </xdr:to>
    <xdr:sp macro="" textlink="">
      <xdr:nvSpPr>
        <xdr:cNvPr id="2564239" name="Line 29">
          <a:extLst>
            <a:ext uri="{FF2B5EF4-FFF2-40B4-BE49-F238E27FC236}">
              <a16:creationId xmlns:a16="http://schemas.microsoft.com/office/drawing/2014/main" id="{667A8FCB-5AD8-4959-AB57-CC89E74671A7}"/>
            </a:ext>
          </a:extLst>
        </xdr:cNvPr>
        <xdr:cNvSpPr>
          <a:spLocks noChangeShapeType="1"/>
        </xdr:cNvSpPr>
      </xdr:nvSpPr>
      <xdr:spPr bwMode="auto">
        <a:xfrm flipV="1">
          <a:off x="2876550" y="7588250"/>
          <a:ext cx="342900" cy="6350"/>
        </a:xfrm>
        <a:prstGeom prst="line">
          <a:avLst/>
        </a:prstGeom>
        <a:noFill/>
        <a:ln w="12700">
          <a:solidFill>
            <a:srgbClr val="000000"/>
          </a:solidFill>
          <a:prstDash val="dashDot"/>
          <a:round/>
          <a:headEnd/>
          <a:tailEnd/>
        </a:ln>
        <a:extLst>
          <a:ext uri="{909E8E84-426E-40DD-AFC4-6F175D3DCCD1}">
            <a14:hiddenFill xmlns:a14="http://schemas.microsoft.com/office/drawing/2010/main">
              <a:noFill/>
            </a14:hiddenFill>
          </a:ext>
        </a:extLst>
      </xdr:spPr>
    </xdr:sp>
    <xdr:clientData/>
  </xdr:twoCellAnchor>
  <xdr:twoCellAnchor>
    <xdr:from>
      <xdr:col>1</xdr:col>
      <xdr:colOff>25400</xdr:colOff>
      <xdr:row>34</xdr:row>
      <xdr:rowOff>25400</xdr:rowOff>
    </xdr:from>
    <xdr:to>
      <xdr:col>1</xdr:col>
      <xdr:colOff>234950</xdr:colOff>
      <xdr:row>36</xdr:row>
      <xdr:rowOff>0</xdr:rowOff>
    </xdr:to>
    <xdr:sp macro="" textlink="">
      <xdr:nvSpPr>
        <xdr:cNvPr id="2564240" name="Line 30">
          <a:extLst>
            <a:ext uri="{FF2B5EF4-FFF2-40B4-BE49-F238E27FC236}">
              <a16:creationId xmlns:a16="http://schemas.microsoft.com/office/drawing/2014/main" id="{EE40B180-48C9-4A59-990B-EAC3C6CB58C6}"/>
            </a:ext>
          </a:extLst>
        </xdr:cNvPr>
        <xdr:cNvSpPr>
          <a:spLocks noChangeShapeType="1"/>
        </xdr:cNvSpPr>
      </xdr:nvSpPr>
      <xdr:spPr bwMode="auto">
        <a:xfrm>
          <a:off x="2349500" y="7740650"/>
          <a:ext cx="209550" cy="304800"/>
        </a:xfrm>
        <a:prstGeom prst="line">
          <a:avLst/>
        </a:prstGeom>
        <a:noFill/>
        <a:ln w="12700">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55"/>
  <sheetViews>
    <sheetView tabSelected="1" view="pageBreakPreview" topLeftCell="A24" zoomScale="60" zoomScaleNormal="100" workbookViewId="0">
      <selection activeCell="N10" sqref="N10"/>
    </sheetView>
  </sheetViews>
  <sheetFormatPr defaultRowHeight="13" x14ac:dyDescent="0.2"/>
  <cols>
    <col min="2" max="2" width="18.7265625" customWidth="1"/>
    <col min="3" max="3" width="15" customWidth="1"/>
    <col min="4" max="4" width="19.36328125" customWidth="1"/>
    <col min="5" max="5" width="16.36328125" customWidth="1"/>
    <col min="6" max="6" width="10.7265625" customWidth="1"/>
    <col min="7" max="7" width="2" customWidth="1"/>
  </cols>
  <sheetData>
    <row r="1" spans="1:7" ht="16.5" x14ac:dyDescent="0.2">
      <c r="A1" s="39" t="s">
        <v>63</v>
      </c>
      <c r="C1" s="17"/>
    </row>
    <row r="3" spans="1:7" ht="13.5" customHeight="1" x14ac:dyDescent="0.2">
      <c r="A3" s="152" t="s">
        <v>0</v>
      </c>
      <c r="B3" s="153" t="s">
        <v>64</v>
      </c>
      <c r="C3" s="154"/>
      <c r="D3" s="153" t="s">
        <v>65</v>
      </c>
      <c r="E3" s="155"/>
      <c r="F3" s="155"/>
      <c r="G3" s="156"/>
    </row>
    <row r="4" spans="1:7" x14ac:dyDescent="0.2">
      <c r="A4" s="152"/>
      <c r="B4" s="3"/>
      <c r="C4" s="4" t="s">
        <v>15</v>
      </c>
      <c r="D4" s="3"/>
      <c r="E4" s="1" t="s">
        <v>15</v>
      </c>
      <c r="F4" s="152" t="s">
        <v>2</v>
      </c>
      <c r="G4" s="157"/>
    </row>
    <row r="5" spans="1:7" s="6" customFormat="1" ht="12" customHeight="1" x14ac:dyDescent="0.2">
      <c r="A5" s="2"/>
      <c r="B5" s="7" t="s">
        <v>16</v>
      </c>
      <c r="C5" s="8" t="s">
        <v>16</v>
      </c>
      <c r="D5" s="7" t="s">
        <v>17</v>
      </c>
      <c r="E5" s="9" t="s">
        <v>17</v>
      </c>
      <c r="F5" s="10"/>
      <c r="G5" s="11" t="s">
        <v>48</v>
      </c>
    </row>
    <row r="6" spans="1:7" s="6" customFormat="1" ht="18.75" customHeight="1" x14ac:dyDescent="0.2">
      <c r="A6" s="15"/>
      <c r="B6" s="7"/>
      <c r="C6" s="25"/>
      <c r="D6" s="7" t="s">
        <v>1</v>
      </c>
      <c r="E6" s="21"/>
      <c r="F6" s="23" t="s">
        <v>2</v>
      </c>
      <c r="G6" s="30"/>
    </row>
    <row r="7" spans="1:7" ht="18.75" hidden="1" customHeight="1" x14ac:dyDescent="0.2">
      <c r="A7" s="12" t="s">
        <v>3</v>
      </c>
      <c r="B7" s="40">
        <v>2046</v>
      </c>
      <c r="C7" s="17">
        <v>8</v>
      </c>
      <c r="D7" s="40">
        <v>234853</v>
      </c>
      <c r="E7" s="18">
        <v>-1003</v>
      </c>
      <c r="F7" s="19">
        <v>27</v>
      </c>
      <c r="G7" s="36"/>
    </row>
    <row r="8" spans="1:7" ht="18.75" hidden="1" customHeight="1" x14ac:dyDescent="0.2">
      <c r="A8" s="12" t="s">
        <v>4</v>
      </c>
      <c r="B8" s="40">
        <v>2033</v>
      </c>
      <c r="C8" s="57">
        <f>B8-B7</f>
        <v>-13</v>
      </c>
      <c r="D8" s="40">
        <v>231912</v>
      </c>
      <c r="E8" s="58">
        <f>D8-D7</f>
        <v>-2941</v>
      </c>
      <c r="F8" s="19">
        <v>25.3</v>
      </c>
      <c r="G8" s="36"/>
    </row>
    <row r="9" spans="1:7" ht="17.25" customHeight="1" x14ac:dyDescent="0.2">
      <c r="A9" s="12" t="s">
        <v>5</v>
      </c>
      <c r="B9" s="40">
        <v>1981</v>
      </c>
      <c r="C9" s="57">
        <v>1</v>
      </c>
      <c r="D9" s="40">
        <v>218367</v>
      </c>
      <c r="E9" s="58">
        <v>-4165</v>
      </c>
      <c r="F9" s="19">
        <v>23.9</v>
      </c>
      <c r="G9" s="36"/>
    </row>
    <row r="10" spans="1:7" ht="17.25" customHeight="1" x14ac:dyDescent="0.2">
      <c r="A10" s="12" t="s">
        <v>6</v>
      </c>
      <c r="B10" s="40">
        <v>1956</v>
      </c>
      <c r="C10" s="57">
        <f t="shared" ref="C10:E24" si="0">B10-B9</f>
        <v>-25</v>
      </c>
      <c r="D10" s="40">
        <v>213432</v>
      </c>
      <c r="E10" s="58">
        <f t="shared" si="0"/>
        <v>-4935</v>
      </c>
      <c r="F10" s="19">
        <v>23.3</v>
      </c>
      <c r="G10" s="36"/>
    </row>
    <row r="11" spans="1:7" ht="17.25" customHeight="1" x14ac:dyDescent="0.2">
      <c r="A11" s="12" t="s">
        <v>7</v>
      </c>
      <c r="B11" s="40">
        <v>1883</v>
      </c>
      <c r="C11" s="57">
        <f t="shared" si="0"/>
        <v>-73</v>
      </c>
      <c r="D11" s="40">
        <v>207845</v>
      </c>
      <c r="E11" s="58">
        <f t="shared" si="0"/>
        <v>-5587</v>
      </c>
      <c r="F11" s="19">
        <v>23.2</v>
      </c>
      <c r="G11" s="36"/>
    </row>
    <row r="12" spans="1:7" ht="17.25" customHeight="1" x14ac:dyDescent="0.2">
      <c r="A12" s="12" t="s">
        <v>8</v>
      </c>
      <c r="B12" s="40">
        <v>1840</v>
      </c>
      <c r="C12" s="57">
        <f t="shared" si="0"/>
        <v>-43</v>
      </c>
      <c r="D12" s="40">
        <v>199804</v>
      </c>
      <c r="E12" s="58">
        <f t="shared" si="0"/>
        <v>-8041</v>
      </c>
      <c r="F12" s="19">
        <v>22.3</v>
      </c>
      <c r="G12" s="36"/>
    </row>
    <row r="13" spans="1:7" ht="17.25" customHeight="1" x14ac:dyDescent="0.2">
      <c r="A13" s="12" t="s">
        <v>9</v>
      </c>
      <c r="B13" s="40">
        <v>1807</v>
      </c>
      <c r="C13" s="57">
        <f t="shared" si="0"/>
        <v>-33</v>
      </c>
      <c r="D13" s="40">
        <v>196196</v>
      </c>
      <c r="E13" s="58">
        <f t="shared" si="0"/>
        <v>-3608</v>
      </c>
      <c r="F13" s="19">
        <v>21.8</v>
      </c>
      <c r="G13" s="36"/>
    </row>
    <row r="14" spans="1:7" ht="17.25" customHeight="1" x14ac:dyDescent="0.2">
      <c r="A14" s="12" t="s">
        <v>10</v>
      </c>
      <c r="B14" s="40">
        <v>1750</v>
      </c>
      <c r="C14" s="57">
        <f t="shared" si="0"/>
        <v>-57</v>
      </c>
      <c r="D14" s="40">
        <v>192116</v>
      </c>
      <c r="E14" s="58">
        <f t="shared" si="0"/>
        <v>-4080</v>
      </c>
      <c r="F14" s="19">
        <v>21.4</v>
      </c>
      <c r="G14" s="36"/>
    </row>
    <row r="15" spans="1:7" ht="17.25" customHeight="1" x14ac:dyDescent="0.2">
      <c r="A15" s="12" t="s">
        <v>11</v>
      </c>
      <c r="B15" s="40">
        <v>1652</v>
      </c>
      <c r="C15" s="57">
        <f t="shared" si="0"/>
        <v>-98</v>
      </c>
      <c r="D15" s="40">
        <v>189796</v>
      </c>
      <c r="E15" s="58">
        <f t="shared" si="0"/>
        <v>-2320</v>
      </c>
      <c r="F15" s="19">
        <v>22.3</v>
      </c>
      <c r="G15" s="36"/>
    </row>
    <row r="16" spans="1:7" ht="17.25" customHeight="1" x14ac:dyDescent="0.2">
      <c r="A16" s="12" t="s">
        <v>12</v>
      </c>
      <c r="B16" s="40">
        <v>1629</v>
      </c>
      <c r="C16" s="57">
        <f t="shared" si="0"/>
        <v>-23</v>
      </c>
      <c r="D16" s="40">
        <v>189666</v>
      </c>
      <c r="E16" s="58">
        <f t="shared" si="0"/>
        <v>-130</v>
      </c>
      <c r="F16" s="19">
        <v>21.6</v>
      </c>
      <c r="G16" s="13"/>
    </row>
    <row r="17" spans="1:8" ht="17.25" customHeight="1" x14ac:dyDescent="0.2">
      <c r="A17" s="12" t="s">
        <v>13</v>
      </c>
      <c r="B17" s="40">
        <v>1602</v>
      </c>
      <c r="C17" s="57">
        <f t="shared" si="0"/>
        <v>-27</v>
      </c>
      <c r="D17" s="40">
        <v>189961</v>
      </c>
      <c r="E17" s="58">
        <f t="shared" si="0"/>
        <v>295</v>
      </c>
      <c r="F17" s="19">
        <v>22</v>
      </c>
      <c r="G17" s="13"/>
    </row>
    <row r="18" spans="1:8" ht="17.25" customHeight="1" x14ac:dyDescent="0.2">
      <c r="A18" s="12" t="s">
        <v>14</v>
      </c>
      <c r="B18" s="56">
        <v>1541</v>
      </c>
      <c r="C18" s="57">
        <f t="shared" si="0"/>
        <v>-61</v>
      </c>
      <c r="D18" s="56">
        <v>185775</v>
      </c>
      <c r="E18" s="58">
        <f t="shared" si="0"/>
        <v>-4186</v>
      </c>
      <c r="F18" s="59">
        <v>21.7</v>
      </c>
      <c r="G18" s="13"/>
    </row>
    <row r="19" spans="1:8" ht="17.25" customHeight="1" x14ac:dyDescent="0.2">
      <c r="A19" s="12" t="s">
        <v>43</v>
      </c>
      <c r="B19" s="56">
        <v>1518</v>
      </c>
      <c r="C19" s="57">
        <f t="shared" si="0"/>
        <v>-23</v>
      </c>
      <c r="D19" s="63">
        <v>185672</v>
      </c>
      <c r="E19" s="58">
        <f t="shared" si="0"/>
        <v>-103</v>
      </c>
      <c r="F19" s="64">
        <v>22.4</v>
      </c>
      <c r="G19" s="13"/>
    </row>
    <row r="20" spans="1:8" ht="17.25" customHeight="1" x14ac:dyDescent="0.2">
      <c r="A20" s="12" t="s">
        <v>53</v>
      </c>
      <c r="B20" s="56">
        <v>1504</v>
      </c>
      <c r="C20" s="57">
        <f t="shared" si="0"/>
        <v>-14</v>
      </c>
      <c r="D20" s="63">
        <v>183190</v>
      </c>
      <c r="E20" s="58">
        <f>D20-D19</f>
        <v>-2482</v>
      </c>
      <c r="F20" s="64">
        <v>20.9</v>
      </c>
      <c r="G20" s="13"/>
    </row>
    <row r="21" spans="1:8" ht="17.25" customHeight="1" x14ac:dyDescent="0.2">
      <c r="A21" s="12" t="s">
        <v>54</v>
      </c>
      <c r="B21" s="56">
        <v>1492</v>
      </c>
      <c r="C21" s="57">
        <f t="shared" si="0"/>
        <v>-12</v>
      </c>
      <c r="D21" s="63">
        <v>180685</v>
      </c>
      <c r="E21" s="58">
        <v>-2505</v>
      </c>
      <c r="F21" s="64">
        <v>20.2</v>
      </c>
      <c r="G21" s="13"/>
    </row>
    <row r="22" spans="1:8" ht="17.25" customHeight="1" x14ac:dyDescent="0.2">
      <c r="A22" s="12" t="s">
        <v>56</v>
      </c>
      <c r="B22" s="56">
        <v>1496</v>
      </c>
      <c r="C22" s="57">
        <f t="shared" si="0"/>
        <v>4</v>
      </c>
      <c r="D22" s="63">
        <v>178024</v>
      </c>
      <c r="E22" s="58">
        <v>-2661</v>
      </c>
      <c r="F22" s="64">
        <v>20.100000000000001</v>
      </c>
      <c r="G22" s="13"/>
    </row>
    <row r="23" spans="1:8" ht="17.25" customHeight="1" x14ac:dyDescent="0.2">
      <c r="A23" s="12" t="s">
        <v>62</v>
      </c>
      <c r="B23" s="56">
        <v>1475</v>
      </c>
      <c r="C23" s="57">
        <f t="shared" si="0"/>
        <v>-21</v>
      </c>
      <c r="D23" s="63">
        <v>175480</v>
      </c>
      <c r="E23" s="58">
        <v>-2544</v>
      </c>
      <c r="F23" s="64">
        <v>19.5</v>
      </c>
      <c r="G23" s="13"/>
    </row>
    <row r="24" spans="1:8" ht="17.25" customHeight="1" x14ac:dyDescent="0.2">
      <c r="A24" s="12" t="s">
        <v>80</v>
      </c>
      <c r="B24" s="56">
        <v>1469</v>
      </c>
      <c r="C24" s="57">
        <f t="shared" si="0"/>
        <v>-6</v>
      </c>
      <c r="D24" s="63">
        <v>174291</v>
      </c>
      <c r="E24" s="58">
        <v>-1189</v>
      </c>
      <c r="F24" s="64">
        <v>19.8</v>
      </c>
      <c r="G24" s="13"/>
    </row>
    <row r="25" spans="1:8" s="118" customFormat="1" ht="17.25" customHeight="1" x14ac:dyDescent="0.2">
      <c r="A25" s="114" t="s">
        <v>82</v>
      </c>
      <c r="B25" s="56">
        <v>1459</v>
      </c>
      <c r="C25" s="115">
        <f>B25-B24</f>
        <v>-10</v>
      </c>
      <c r="D25" s="63">
        <v>173956</v>
      </c>
      <c r="E25" s="116">
        <f>D25-D24</f>
        <v>-335</v>
      </c>
      <c r="F25" s="64">
        <v>19.7</v>
      </c>
      <c r="G25" s="117"/>
    </row>
    <row r="26" spans="1:8" ht="17.25" customHeight="1" x14ac:dyDescent="0.2">
      <c r="A26" s="120" t="s">
        <v>91</v>
      </c>
      <c r="B26" s="56">
        <v>1444</v>
      </c>
      <c r="C26" s="57">
        <f>B26-B25</f>
        <v>-15</v>
      </c>
      <c r="D26" s="63">
        <v>174984</v>
      </c>
      <c r="E26" s="58">
        <f>D26-D25</f>
        <v>1028</v>
      </c>
      <c r="F26" s="64">
        <v>19.8</v>
      </c>
      <c r="G26" s="13"/>
    </row>
    <row r="27" spans="1:8" ht="17.25" customHeight="1" x14ac:dyDescent="0.2">
      <c r="A27" s="12" t="s">
        <v>93</v>
      </c>
      <c r="B27" s="56">
        <v>1420</v>
      </c>
      <c r="C27" s="57">
        <v>-24</v>
      </c>
      <c r="D27" s="123">
        <v>173816</v>
      </c>
      <c r="E27" s="58">
        <v>-1168</v>
      </c>
      <c r="F27" s="64">
        <v>18.899999999999999</v>
      </c>
      <c r="G27" s="13"/>
    </row>
    <row r="28" spans="1:8" ht="17.25" customHeight="1" x14ac:dyDescent="0.2">
      <c r="A28" s="15" t="s">
        <v>94</v>
      </c>
      <c r="B28" s="56">
        <v>1402</v>
      </c>
      <c r="C28" s="57">
        <f t="shared" ref="C28:C33" si="1">B28-B27</f>
        <v>-18</v>
      </c>
      <c r="D28" s="56">
        <v>172514</v>
      </c>
      <c r="E28" s="58">
        <f t="shared" ref="E28:E33" si="2">D28-D27</f>
        <v>-1302</v>
      </c>
      <c r="F28" s="64">
        <v>18.8</v>
      </c>
      <c r="G28" s="13"/>
    </row>
    <row r="29" spans="1:8" ht="17.25" customHeight="1" x14ac:dyDescent="0.2">
      <c r="A29" s="15" t="s">
        <v>101</v>
      </c>
      <c r="B29" s="56">
        <v>1377</v>
      </c>
      <c r="C29" s="57">
        <f t="shared" si="1"/>
        <v>-25</v>
      </c>
      <c r="D29" s="56">
        <v>171269</v>
      </c>
      <c r="E29" s="58">
        <f t="shared" si="2"/>
        <v>-1245</v>
      </c>
      <c r="F29" s="64">
        <v>18.600000000000001</v>
      </c>
      <c r="G29" s="13"/>
    </row>
    <row r="30" spans="1:8" ht="17.25" customHeight="1" x14ac:dyDescent="0.2">
      <c r="A30" s="137" t="s">
        <v>95</v>
      </c>
      <c r="B30" s="56">
        <v>1362</v>
      </c>
      <c r="C30" s="115">
        <f t="shared" si="1"/>
        <v>-15</v>
      </c>
      <c r="D30" s="56">
        <v>169940</v>
      </c>
      <c r="E30" s="116">
        <f t="shared" si="2"/>
        <v>-1329</v>
      </c>
      <c r="F30" s="64">
        <v>18.3</v>
      </c>
      <c r="G30" s="13"/>
    </row>
    <row r="31" spans="1:8" ht="17.25" customHeight="1" x14ac:dyDescent="0.2">
      <c r="A31" s="137" t="s">
        <v>97</v>
      </c>
      <c r="B31" s="125">
        <v>1335</v>
      </c>
      <c r="C31" s="115">
        <f t="shared" si="1"/>
        <v>-27</v>
      </c>
      <c r="D31" s="56">
        <v>167846</v>
      </c>
      <c r="E31" s="116">
        <f t="shared" si="2"/>
        <v>-2094</v>
      </c>
      <c r="F31" s="129">
        <v>19.7</v>
      </c>
      <c r="G31" s="13"/>
      <c r="H31" s="12"/>
    </row>
    <row r="32" spans="1:8" ht="17.25" customHeight="1" x14ac:dyDescent="0.2">
      <c r="A32" s="147" t="s">
        <v>100</v>
      </c>
      <c r="B32" s="130">
        <v>1315</v>
      </c>
      <c r="C32" s="148">
        <f t="shared" si="1"/>
        <v>-20</v>
      </c>
      <c r="D32" s="130">
        <v>167626</v>
      </c>
      <c r="E32" s="131">
        <f t="shared" si="2"/>
        <v>-220</v>
      </c>
      <c r="F32" s="149">
        <v>18.600000000000001</v>
      </c>
      <c r="G32" s="150"/>
      <c r="H32" s="6"/>
    </row>
    <row r="33" spans="1:8" ht="17.25" customHeight="1" x14ac:dyDescent="0.2">
      <c r="A33" s="133" t="s">
        <v>133</v>
      </c>
      <c r="B33" s="127">
        <v>1298</v>
      </c>
      <c r="C33" s="134">
        <f t="shared" si="1"/>
        <v>-17</v>
      </c>
      <c r="D33" s="127">
        <v>169652</v>
      </c>
      <c r="E33" s="132">
        <f t="shared" si="2"/>
        <v>2026</v>
      </c>
      <c r="F33" s="135">
        <v>18.3</v>
      </c>
      <c r="G33" s="136"/>
      <c r="H33" s="6"/>
    </row>
    <row r="34" spans="1:8" x14ac:dyDescent="0.2">
      <c r="A34" s="6"/>
      <c r="D34" s="6"/>
      <c r="E34" s="6"/>
      <c r="F34" s="6"/>
      <c r="G34" s="6"/>
    </row>
    <row r="35" spans="1:8" ht="18.75" customHeight="1" x14ac:dyDescent="0.2">
      <c r="A35" t="s">
        <v>40</v>
      </c>
    </row>
    <row r="36" spans="1:8" ht="18.75" customHeight="1" x14ac:dyDescent="0.2"/>
    <row r="38" spans="1:8" ht="16.5" customHeight="1" x14ac:dyDescent="0.2"/>
    <row r="39" spans="1:8" ht="16.5" customHeight="1" x14ac:dyDescent="0.2"/>
    <row r="40" spans="1:8" ht="16.5" customHeight="1" x14ac:dyDescent="0.2"/>
    <row r="41" spans="1:8" ht="16.5" customHeight="1" x14ac:dyDescent="0.2"/>
    <row r="42" spans="1:8" ht="16.5" customHeight="1" x14ac:dyDescent="0.2"/>
    <row r="43" spans="1:8" ht="16.5" customHeight="1" x14ac:dyDescent="0.2"/>
    <row r="44" spans="1:8" ht="16.5" customHeight="1" x14ac:dyDescent="0.2"/>
    <row r="45" spans="1:8" ht="16.5" customHeight="1" x14ac:dyDescent="0.2"/>
    <row r="46" spans="1:8" ht="16.5" customHeight="1" x14ac:dyDescent="0.2"/>
    <row r="47" spans="1:8" ht="16.5" customHeight="1" x14ac:dyDescent="0.2"/>
    <row r="48" spans="1:8" ht="16.5" customHeight="1" x14ac:dyDescent="0.2"/>
    <row r="49" spans="1:7" ht="16.5" customHeight="1" x14ac:dyDescent="0.2"/>
    <row r="50" spans="1:7" ht="15.75" customHeight="1" x14ac:dyDescent="0.2"/>
    <row r="53" spans="1:7" ht="3" customHeight="1" x14ac:dyDescent="0.2"/>
    <row r="54" spans="1:7" ht="34.5" customHeight="1" x14ac:dyDescent="0.2">
      <c r="A54" s="151" t="s">
        <v>98</v>
      </c>
      <c r="B54" s="151"/>
      <c r="C54" s="151"/>
      <c r="D54" s="151"/>
      <c r="E54" s="151"/>
      <c r="F54" s="151"/>
      <c r="G54" s="151"/>
    </row>
    <row r="55" spans="1:7" ht="34.5" customHeight="1" x14ac:dyDescent="0.2">
      <c r="A55" s="151" t="s">
        <v>99</v>
      </c>
      <c r="B55" s="151"/>
      <c r="C55" s="151"/>
      <c r="D55" s="151"/>
      <c r="E55" s="151"/>
      <c r="F55" s="151"/>
      <c r="G55" s="151"/>
    </row>
  </sheetData>
  <mergeCells count="6">
    <mergeCell ref="A55:G55"/>
    <mergeCell ref="A3:A4"/>
    <mergeCell ref="B3:C3"/>
    <mergeCell ref="D3:G3"/>
    <mergeCell ref="F4:G4"/>
    <mergeCell ref="A54:G54"/>
  </mergeCells>
  <phoneticPr fontId="2"/>
  <pageMargins left="0.70866141732283472" right="0.70866141732283472" top="0.55118110236220474" bottom="0.55118110236220474" header="0.31496062992125984" footer="0.31496062992125984"/>
  <pageSetup paperSize="9" scale="89" orientation="portrait" r:id="rId1"/>
  <headerFooter>
    <oddFooter>&amp;C１</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46"/>
  <sheetViews>
    <sheetView topLeftCell="A4" workbookViewId="0">
      <selection activeCell="N10" sqref="N10"/>
    </sheetView>
  </sheetViews>
  <sheetFormatPr defaultRowHeight="13" x14ac:dyDescent="0.2"/>
  <cols>
    <col min="1" max="1" width="8.453125" customWidth="1"/>
    <col min="2" max="2" width="8.6328125" customWidth="1"/>
    <col min="3" max="3" width="7.08984375" customWidth="1"/>
    <col min="4" max="4" width="10.6328125" customWidth="1"/>
    <col min="5" max="5" width="7.08984375" customWidth="1"/>
    <col min="6" max="6" width="8.6328125" customWidth="1"/>
    <col min="7" max="7" width="7.08984375" customWidth="1"/>
    <col min="8" max="8" width="10.6328125" customWidth="1"/>
    <col min="9" max="9" width="7.08984375" customWidth="1"/>
    <col min="10" max="10" width="8.6328125" customWidth="1"/>
    <col min="11" max="11" width="10.6328125" customWidth="1"/>
    <col min="13" max="13" width="17.6328125" customWidth="1"/>
  </cols>
  <sheetData>
    <row r="1" spans="1:13" ht="16.5" x14ac:dyDescent="0.2">
      <c r="A1" s="39" t="s">
        <v>66</v>
      </c>
    </row>
    <row r="3" spans="1:13" ht="19.5" customHeight="1" x14ac:dyDescent="0.2">
      <c r="A3" s="158"/>
      <c r="B3" s="153" t="s">
        <v>131</v>
      </c>
      <c r="C3" s="155"/>
      <c r="D3" s="155"/>
      <c r="E3" s="154"/>
      <c r="F3" s="153" t="s">
        <v>100</v>
      </c>
      <c r="G3" s="155"/>
      <c r="H3" s="155"/>
      <c r="I3" s="154"/>
      <c r="J3" s="153" t="s">
        <v>15</v>
      </c>
      <c r="K3" s="156"/>
    </row>
    <row r="4" spans="1:13" ht="25.5" customHeight="1" x14ac:dyDescent="0.2">
      <c r="A4" s="159"/>
      <c r="B4" s="80" t="s">
        <v>64</v>
      </c>
      <c r="C4" s="81" t="s">
        <v>44</v>
      </c>
      <c r="D4" s="82" t="s">
        <v>65</v>
      </c>
      <c r="E4" s="83" t="s">
        <v>44</v>
      </c>
      <c r="F4" s="80" t="s">
        <v>64</v>
      </c>
      <c r="G4" s="81" t="s">
        <v>44</v>
      </c>
      <c r="H4" s="82" t="s">
        <v>65</v>
      </c>
      <c r="I4" s="83" t="s">
        <v>44</v>
      </c>
      <c r="J4" s="80" t="s">
        <v>64</v>
      </c>
      <c r="K4" s="82" t="s">
        <v>65</v>
      </c>
    </row>
    <row r="5" spans="1:13" ht="25.5" customHeight="1" x14ac:dyDescent="0.2">
      <c r="A5" s="12"/>
      <c r="B5" s="20" t="s">
        <v>16</v>
      </c>
      <c r="C5" s="43" t="s">
        <v>49</v>
      </c>
      <c r="D5" s="29" t="s">
        <v>23</v>
      </c>
      <c r="E5" s="44" t="s">
        <v>49</v>
      </c>
      <c r="F5" s="20" t="s">
        <v>16</v>
      </c>
      <c r="G5" s="43" t="s">
        <v>49</v>
      </c>
      <c r="H5" s="29" t="s">
        <v>23</v>
      </c>
      <c r="I5" s="44" t="s">
        <v>49</v>
      </c>
      <c r="J5" s="20" t="s">
        <v>16</v>
      </c>
      <c r="K5" s="29" t="s">
        <v>17</v>
      </c>
    </row>
    <row r="6" spans="1:13" ht="25.5" customHeight="1" x14ac:dyDescent="0.2">
      <c r="A6" s="12" t="s">
        <v>18</v>
      </c>
      <c r="B6" s="40">
        <v>1298</v>
      </c>
      <c r="C6" s="19">
        <f>SUM(C8:C12)</f>
        <v>100</v>
      </c>
      <c r="D6" s="46">
        <v>169652</v>
      </c>
      <c r="E6" s="47">
        <f>SUM(E8:E12)</f>
        <v>100</v>
      </c>
      <c r="F6" s="40">
        <v>1315</v>
      </c>
      <c r="G6" s="19">
        <v>99.999999999999986</v>
      </c>
      <c r="H6" s="46">
        <v>167626</v>
      </c>
      <c r="I6" s="47">
        <v>100</v>
      </c>
      <c r="J6" s="48">
        <f>B6-F6</f>
        <v>-17</v>
      </c>
      <c r="K6" s="18">
        <f>D6-H6</f>
        <v>2026</v>
      </c>
    </row>
    <row r="7" spans="1:13" ht="25.5" customHeight="1" x14ac:dyDescent="0.2">
      <c r="A7" s="12"/>
      <c r="B7" s="45"/>
      <c r="C7" s="12"/>
      <c r="D7" s="46"/>
      <c r="E7" s="49"/>
      <c r="F7" s="45"/>
      <c r="G7" s="12"/>
      <c r="H7" s="46"/>
      <c r="I7" s="49"/>
      <c r="J7" s="48"/>
      <c r="K7" s="18"/>
    </row>
    <row r="8" spans="1:13" ht="25.5" customHeight="1" x14ac:dyDescent="0.2">
      <c r="A8" s="12" t="s">
        <v>19</v>
      </c>
      <c r="B8" s="45">
        <v>887</v>
      </c>
      <c r="C8" s="19">
        <f>B8/$B$6*100</f>
        <v>68.335901386748844</v>
      </c>
      <c r="D8" s="46">
        <v>136557</v>
      </c>
      <c r="E8" s="60">
        <f>D8/$D$6*100</f>
        <v>80.492419776955188</v>
      </c>
      <c r="F8" s="45">
        <v>904</v>
      </c>
      <c r="G8" s="19">
        <v>68.745247148288968</v>
      </c>
      <c r="H8" s="46">
        <v>134365</v>
      </c>
      <c r="I8" s="60">
        <v>80.157612780833517</v>
      </c>
      <c r="J8" s="48">
        <f>B8-F8</f>
        <v>-17</v>
      </c>
      <c r="K8" s="18">
        <f>D8-H8</f>
        <v>2192</v>
      </c>
      <c r="M8" s="122"/>
    </row>
    <row r="9" spans="1:13" ht="25.5" customHeight="1" x14ac:dyDescent="0.2">
      <c r="A9" s="12" t="s">
        <v>81</v>
      </c>
      <c r="B9" s="45">
        <v>0</v>
      </c>
      <c r="C9" s="19">
        <f>B9/$B$6*100</f>
        <v>0</v>
      </c>
      <c r="D9" s="46">
        <v>0</v>
      </c>
      <c r="E9" s="60">
        <f>D9/$D$6*100</f>
        <v>0</v>
      </c>
      <c r="F9" s="45">
        <v>0</v>
      </c>
      <c r="G9" s="19">
        <v>0</v>
      </c>
      <c r="H9" s="46">
        <v>0</v>
      </c>
      <c r="I9" s="60">
        <v>0</v>
      </c>
      <c r="J9" s="48">
        <f>B9-F9</f>
        <v>0</v>
      </c>
      <c r="K9" s="18">
        <f>D9-H9</f>
        <v>0</v>
      </c>
    </row>
    <row r="10" spans="1:13" ht="25.5" customHeight="1" x14ac:dyDescent="0.2">
      <c r="A10" s="12" t="s">
        <v>20</v>
      </c>
      <c r="B10" s="45">
        <v>17</v>
      </c>
      <c r="C10" s="19">
        <f>B10/$B$6*100</f>
        <v>1.3097072419106317</v>
      </c>
      <c r="D10" s="46">
        <v>454</v>
      </c>
      <c r="E10" s="60">
        <f>D10/$D$6*100</f>
        <v>0.2676066300426756</v>
      </c>
      <c r="F10" s="45">
        <v>17</v>
      </c>
      <c r="G10" s="19">
        <v>1.2927756653992395</v>
      </c>
      <c r="H10" s="46">
        <v>462</v>
      </c>
      <c r="I10" s="60">
        <v>0.27561356830086026</v>
      </c>
      <c r="J10" s="48">
        <f>B10-F10</f>
        <v>0</v>
      </c>
      <c r="K10" s="18">
        <f>D10-H10</f>
        <v>-8</v>
      </c>
    </row>
    <row r="11" spans="1:13" ht="25.5" customHeight="1" x14ac:dyDescent="0.2">
      <c r="A11" s="12" t="s">
        <v>21</v>
      </c>
      <c r="B11" s="45">
        <v>23</v>
      </c>
      <c r="C11" s="19">
        <f>B11/$B$6*100</f>
        <v>1.7719568567026194</v>
      </c>
      <c r="D11" s="46">
        <v>869</v>
      </c>
      <c r="E11" s="60">
        <f>D11/$D$6*100</f>
        <v>0.51222502534600234</v>
      </c>
      <c r="F11" s="45">
        <v>23</v>
      </c>
      <c r="G11" s="19">
        <v>1.7490494296577948</v>
      </c>
      <c r="H11" s="46">
        <v>883</v>
      </c>
      <c r="I11" s="60">
        <v>0.52676792383043203</v>
      </c>
      <c r="J11" s="48">
        <f>B11-F11</f>
        <v>0</v>
      </c>
      <c r="K11" s="18">
        <f>D11-H11</f>
        <v>-14</v>
      </c>
      <c r="M11" s="119"/>
    </row>
    <row r="12" spans="1:13" ht="25.5" customHeight="1" x14ac:dyDescent="0.2">
      <c r="A12" s="5" t="s">
        <v>22</v>
      </c>
      <c r="B12" s="50">
        <v>371</v>
      </c>
      <c r="C12" s="51">
        <f>B12/$B$6*100</f>
        <v>28.582434514637907</v>
      </c>
      <c r="D12" s="52">
        <v>31772</v>
      </c>
      <c r="E12" s="61">
        <f>D12/$D$6*100</f>
        <v>18.727748567656143</v>
      </c>
      <c r="F12" s="50">
        <v>371</v>
      </c>
      <c r="G12" s="51">
        <v>28.212927756653993</v>
      </c>
      <c r="H12" s="52">
        <v>31916</v>
      </c>
      <c r="I12" s="61">
        <v>19.040005727035187</v>
      </c>
      <c r="J12" s="53">
        <f>B12-F12</f>
        <v>0</v>
      </c>
      <c r="K12" s="54">
        <f>D12-H12</f>
        <v>-144</v>
      </c>
      <c r="M12" s="121"/>
    </row>
    <row r="13" spans="1:13" x14ac:dyDescent="0.2">
      <c r="A13" s="86" t="s">
        <v>92</v>
      </c>
      <c r="G13" s="85"/>
      <c r="H13" s="85"/>
      <c r="I13" s="85"/>
      <c r="J13" s="85"/>
      <c r="K13" s="85"/>
    </row>
    <row r="14" spans="1:13" x14ac:dyDescent="0.2">
      <c r="A14" s="87"/>
      <c r="F14" s="65"/>
      <c r="G14" s="65"/>
      <c r="H14" s="65"/>
      <c r="I14" s="65"/>
      <c r="J14" s="65"/>
      <c r="K14" s="65"/>
    </row>
    <row r="15" spans="1:13" x14ac:dyDescent="0.2">
      <c r="A15" s="87"/>
      <c r="F15" s="65"/>
      <c r="G15" s="65"/>
      <c r="H15" s="65"/>
      <c r="I15" s="65"/>
      <c r="J15" s="65"/>
      <c r="K15" s="65"/>
    </row>
    <row r="16" spans="1:13" x14ac:dyDescent="0.2">
      <c r="F16" s="65"/>
      <c r="G16" s="65"/>
      <c r="H16" s="65"/>
      <c r="I16" s="65"/>
      <c r="J16" s="65"/>
      <c r="K16" s="65"/>
    </row>
    <row r="17" spans="1:1" x14ac:dyDescent="0.2">
      <c r="A17" t="s">
        <v>132</v>
      </c>
    </row>
    <row r="41" spans="1:4" x14ac:dyDescent="0.2">
      <c r="A41" t="s">
        <v>55</v>
      </c>
    </row>
    <row r="42" spans="1:4" x14ac:dyDescent="0.2">
      <c r="B42" s="38" t="s">
        <v>19</v>
      </c>
      <c r="C42" s="38" t="s">
        <v>50</v>
      </c>
      <c r="D42" s="38" t="s">
        <v>45</v>
      </c>
    </row>
    <row r="43" spans="1:4" x14ac:dyDescent="0.2">
      <c r="B43" s="38" t="s">
        <v>81</v>
      </c>
      <c r="C43" s="38" t="s">
        <v>50</v>
      </c>
      <c r="D43" s="38" t="s">
        <v>135</v>
      </c>
    </row>
    <row r="44" spans="1:4" x14ac:dyDescent="0.2">
      <c r="B44" s="38" t="s">
        <v>20</v>
      </c>
      <c r="C44" s="38" t="s">
        <v>50</v>
      </c>
      <c r="D44" s="38" t="s">
        <v>46</v>
      </c>
    </row>
    <row r="45" spans="1:4" x14ac:dyDescent="0.2">
      <c r="B45" s="38" t="s">
        <v>47</v>
      </c>
      <c r="C45" s="38" t="s">
        <v>50</v>
      </c>
      <c r="D45" s="38" t="s">
        <v>41</v>
      </c>
    </row>
    <row r="46" spans="1:4" x14ac:dyDescent="0.2">
      <c r="B46" s="38" t="s">
        <v>22</v>
      </c>
      <c r="C46" s="38" t="s">
        <v>50</v>
      </c>
      <c r="D46" s="38" t="s">
        <v>42</v>
      </c>
    </row>
  </sheetData>
  <mergeCells count="4">
    <mergeCell ref="A3:A4"/>
    <mergeCell ref="B3:E3"/>
    <mergeCell ref="F3:I3"/>
    <mergeCell ref="J3:K3"/>
  </mergeCells>
  <phoneticPr fontId="2"/>
  <pageMargins left="0.70866141732283472" right="0.35433070866141736" top="0.98425196850393704" bottom="0.39370078740157483" header="0.51181102362204722" footer="0.59055118110236227"/>
  <pageSetup paperSize="9" scale="98" orientation="portrait" r:id="rId1"/>
  <headerFooter alignWithMargins="0">
    <oddFooter>&amp;C２</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EC98E-700A-4075-BEC4-3F4F30F3A2F4}">
  <sheetPr>
    <pageSetUpPr fitToPage="1"/>
  </sheetPr>
  <dimension ref="A1:M47"/>
  <sheetViews>
    <sheetView view="pageBreakPreview" zoomScale="93" zoomScaleNormal="100" zoomScaleSheetLayoutView="93" workbookViewId="0">
      <selection activeCell="N10" sqref="N10"/>
    </sheetView>
  </sheetViews>
  <sheetFormatPr defaultRowHeight="13" x14ac:dyDescent="0.2"/>
  <cols>
    <col min="1" max="1" width="4" customWidth="1"/>
    <col min="2" max="2" width="25.08984375" customWidth="1"/>
    <col min="3" max="4" width="9.08984375" customWidth="1"/>
    <col min="5" max="5" width="9" customWidth="1"/>
    <col min="6" max="7" width="9.08984375" customWidth="1"/>
    <col min="8" max="8" width="6.36328125" bestFit="1" customWidth="1"/>
    <col min="9" max="9" width="9.08984375" customWidth="1"/>
    <col min="10" max="10" width="13.08984375" customWidth="1"/>
    <col min="11" max="11" width="4.90625" customWidth="1"/>
    <col min="12" max="12" width="11.90625" style="96" bestFit="1" customWidth="1"/>
    <col min="13" max="13" width="6.453125" style="97" bestFit="1" customWidth="1"/>
  </cols>
  <sheetData>
    <row r="1" spans="1:13" ht="16.5" x14ac:dyDescent="0.2">
      <c r="A1" s="39" t="s">
        <v>90</v>
      </c>
    </row>
    <row r="3" spans="1:13" ht="17.25" customHeight="1" x14ac:dyDescent="0.2">
      <c r="A3" s="162" t="s">
        <v>38</v>
      </c>
      <c r="B3" s="155"/>
      <c r="C3" s="167" t="s">
        <v>131</v>
      </c>
      <c r="D3" s="168"/>
      <c r="E3" s="169"/>
      <c r="F3" s="167" t="s">
        <v>100</v>
      </c>
      <c r="G3" s="168"/>
      <c r="H3" s="169"/>
      <c r="I3" s="170" t="s">
        <v>15</v>
      </c>
      <c r="J3" s="171"/>
    </row>
    <row r="4" spans="1:13" ht="26" customHeight="1" x14ac:dyDescent="0.2">
      <c r="A4" s="163"/>
      <c r="B4" s="164"/>
      <c r="C4" s="172" t="s">
        <v>88</v>
      </c>
      <c r="D4" s="174" t="s">
        <v>89</v>
      </c>
      <c r="E4" s="112"/>
      <c r="F4" s="172" t="s">
        <v>88</v>
      </c>
      <c r="G4" s="174" t="s">
        <v>89</v>
      </c>
      <c r="H4" s="112"/>
      <c r="I4" s="172" t="s">
        <v>88</v>
      </c>
      <c r="J4" s="176" t="s">
        <v>89</v>
      </c>
      <c r="K4" s="146" t="s">
        <v>120</v>
      </c>
      <c r="L4" s="160" t="s">
        <v>102</v>
      </c>
      <c r="M4" s="161"/>
    </row>
    <row r="5" spans="1:13" x14ac:dyDescent="0.2">
      <c r="A5" s="165"/>
      <c r="B5" s="166"/>
      <c r="C5" s="173"/>
      <c r="D5" s="175"/>
      <c r="E5" s="113" t="s">
        <v>86</v>
      </c>
      <c r="F5" s="173"/>
      <c r="G5" s="175"/>
      <c r="H5" s="113" t="s">
        <v>86</v>
      </c>
      <c r="I5" s="173"/>
      <c r="J5" s="177"/>
      <c r="L5" s="160"/>
      <c r="M5" s="161"/>
    </row>
    <row r="6" spans="1:13" x14ac:dyDescent="0.2">
      <c r="A6" s="12"/>
      <c r="B6" s="6"/>
      <c r="C6" s="7" t="s">
        <v>16</v>
      </c>
      <c r="D6" s="23" t="s">
        <v>17</v>
      </c>
      <c r="E6" s="104" t="s">
        <v>48</v>
      </c>
      <c r="F6" s="7" t="s">
        <v>16</v>
      </c>
      <c r="G6" s="23" t="s">
        <v>17</v>
      </c>
      <c r="H6" s="104" t="s">
        <v>48</v>
      </c>
      <c r="I6" s="24" t="s">
        <v>16</v>
      </c>
      <c r="J6" s="21" t="s">
        <v>17</v>
      </c>
    </row>
    <row r="7" spans="1:13" ht="3.75" customHeight="1" x14ac:dyDescent="0.2">
      <c r="A7" s="12"/>
      <c r="B7" s="6"/>
      <c r="C7" s="26"/>
      <c r="D7" s="12"/>
      <c r="E7" s="105"/>
      <c r="F7" s="26"/>
      <c r="G7" s="12"/>
      <c r="H7" s="105"/>
      <c r="I7" s="13"/>
      <c r="J7" s="22"/>
    </row>
    <row r="8" spans="1:13" ht="26.25" customHeight="1" x14ac:dyDescent="0.2">
      <c r="A8" s="12" t="s">
        <v>24</v>
      </c>
      <c r="B8" s="27"/>
      <c r="C8" s="56">
        <f>SUM(C10:C12,C24:C37)</f>
        <v>887</v>
      </c>
      <c r="D8" s="98">
        <f>SUM(D10:D12,D24:D37)</f>
        <v>136557</v>
      </c>
      <c r="E8" s="106">
        <f>D8/$D$8*100</f>
        <v>100</v>
      </c>
      <c r="F8" s="56">
        <v>904</v>
      </c>
      <c r="G8" s="98">
        <v>134365</v>
      </c>
      <c r="H8" s="106">
        <v>100</v>
      </c>
      <c r="I8" s="68">
        <f>C8-F8</f>
        <v>-17</v>
      </c>
      <c r="J8" s="69">
        <f>D8-G8</f>
        <v>2192</v>
      </c>
      <c r="L8" s="96">
        <f>D8/G8*100</f>
        <v>101.63137721876976</v>
      </c>
      <c r="M8" s="97">
        <f>L8-100</f>
        <v>1.6313772187697566</v>
      </c>
    </row>
    <row r="9" spans="1:13" ht="7.5" customHeight="1" x14ac:dyDescent="0.2">
      <c r="A9" s="12"/>
      <c r="B9" s="6"/>
      <c r="C9" s="40"/>
      <c r="D9" s="99"/>
      <c r="E9" s="106"/>
      <c r="F9" s="40"/>
      <c r="G9" s="99"/>
      <c r="H9" s="106"/>
      <c r="I9" s="34"/>
      <c r="J9" s="35"/>
    </row>
    <row r="10" spans="1:13" ht="28.5" customHeight="1" x14ac:dyDescent="0.2">
      <c r="A10" s="12" t="s">
        <v>70</v>
      </c>
      <c r="B10" s="6"/>
      <c r="C10" s="40">
        <v>6</v>
      </c>
      <c r="D10" s="99">
        <v>75</v>
      </c>
      <c r="E10" s="106">
        <f>D10/$D$8*100</f>
        <v>5.4922120433225689E-2</v>
      </c>
      <c r="F10" s="40">
        <v>6</v>
      </c>
      <c r="G10" s="99">
        <v>62</v>
      </c>
      <c r="H10" s="106">
        <v>4.6142968779071931E-2</v>
      </c>
      <c r="I10" s="68">
        <f>C10-F10</f>
        <v>0</v>
      </c>
      <c r="J10" s="69">
        <f>D10-G10</f>
        <v>13</v>
      </c>
      <c r="K10" t="s">
        <v>103</v>
      </c>
      <c r="L10" s="96">
        <f>D10/G10*100</f>
        <v>120.96774193548387</v>
      </c>
      <c r="M10" s="97">
        <f>L10-100</f>
        <v>20.967741935483872</v>
      </c>
    </row>
    <row r="11" spans="1:13" ht="28.5" customHeight="1" x14ac:dyDescent="0.2">
      <c r="A11" s="12" t="s">
        <v>25</v>
      </c>
      <c r="B11" s="6"/>
      <c r="C11" s="40">
        <v>50</v>
      </c>
      <c r="D11" s="99">
        <v>18880</v>
      </c>
      <c r="E11" s="106">
        <f>D11/$D$8*100</f>
        <v>13.825728450390679</v>
      </c>
      <c r="F11" s="40">
        <v>51</v>
      </c>
      <c r="G11" s="99">
        <v>19258</v>
      </c>
      <c r="H11" s="106">
        <v>14.332601495925278</v>
      </c>
      <c r="I11" s="68">
        <f t="shared" ref="I11:J37" si="0">C11-F11</f>
        <v>-1</v>
      </c>
      <c r="J11" s="69">
        <f t="shared" si="0"/>
        <v>-378</v>
      </c>
      <c r="K11" s="144" t="s">
        <v>104</v>
      </c>
      <c r="L11" s="96">
        <f>D11/G11*100</f>
        <v>98.037179354034691</v>
      </c>
      <c r="M11" s="97">
        <f>L11-100</f>
        <v>-1.9628206459653086</v>
      </c>
    </row>
    <row r="12" spans="1:13" ht="28.5" customHeight="1" x14ac:dyDescent="0.2">
      <c r="A12" s="12" t="s">
        <v>26</v>
      </c>
      <c r="B12" s="27"/>
      <c r="C12" s="139">
        <v>317</v>
      </c>
      <c r="D12" s="140">
        <v>60746</v>
      </c>
      <c r="E12" s="126">
        <f>D12/$D$8*100</f>
        <v>44.483988371156371</v>
      </c>
      <c r="F12" s="56">
        <v>321</v>
      </c>
      <c r="G12" s="98">
        <v>57308</v>
      </c>
      <c r="H12" s="107">
        <v>42.650987980500879</v>
      </c>
      <c r="I12" s="68">
        <f t="shared" si="0"/>
        <v>-4</v>
      </c>
      <c r="J12" s="69">
        <f t="shared" si="0"/>
        <v>3438</v>
      </c>
      <c r="K12" s="128" t="s">
        <v>105</v>
      </c>
      <c r="L12" s="96">
        <f>D12/G12*100</f>
        <v>105.99916242060445</v>
      </c>
      <c r="M12" s="97">
        <f>L12-100</f>
        <v>5.9991624206044492</v>
      </c>
    </row>
    <row r="13" spans="1:13" ht="28.5" customHeight="1" x14ac:dyDescent="0.2">
      <c r="A13" s="12"/>
      <c r="B13" s="75" t="s">
        <v>27</v>
      </c>
      <c r="C13" s="95">
        <v>32</v>
      </c>
      <c r="D13" s="100">
        <v>2199</v>
      </c>
      <c r="E13" s="108">
        <f t="shared" ref="E13:E37" si="1">D13/$D$8*100</f>
        <v>1.6103165711021772</v>
      </c>
      <c r="F13" s="95">
        <v>33</v>
      </c>
      <c r="G13" s="100">
        <v>2266</v>
      </c>
      <c r="H13" s="108">
        <v>1.686451084731887</v>
      </c>
      <c r="I13" s="70">
        <f t="shared" si="0"/>
        <v>-1</v>
      </c>
      <c r="J13" s="71">
        <f t="shared" si="0"/>
        <v>-67</v>
      </c>
      <c r="K13" t="s">
        <v>121</v>
      </c>
      <c r="L13" s="96">
        <f t="shared" ref="L13:L37" si="2">D13/G13*100</f>
        <v>97.043248014121801</v>
      </c>
      <c r="M13" s="97">
        <f t="shared" ref="M13:M37" si="3">L13-100</f>
        <v>-2.9567519858781992</v>
      </c>
    </row>
    <row r="14" spans="1:13" ht="28.5" customHeight="1" x14ac:dyDescent="0.2">
      <c r="A14" s="12"/>
      <c r="B14" s="76" t="s">
        <v>28</v>
      </c>
      <c r="C14" s="77">
        <v>9</v>
      </c>
      <c r="D14" s="101">
        <v>922</v>
      </c>
      <c r="E14" s="109">
        <f t="shared" si="1"/>
        <v>0.67517593385912111</v>
      </c>
      <c r="F14" s="77">
        <v>9</v>
      </c>
      <c r="G14" s="101">
        <v>943</v>
      </c>
      <c r="H14" s="109">
        <v>0.70181967030104564</v>
      </c>
      <c r="I14" s="72">
        <f t="shared" si="0"/>
        <v>0</v>
      </c>
      <c r="J14" s="69">
        <f t="shared" si="0"/>
        <v>-21</v>
      </c>
      <c r="K14" t="s">
        <v>122</v>
      </c>
      <c r="L14" s="96">
        <f t="shared" si="2"/>
        <v>97.773064687168613</v>
      </c>
      <c r="M14" s="97">
        <f t="shared" si="3"/>
        <v>-2.2269353128313867</v>
      </c>
    </row>
    <row r="15" spans="1:13" ht="28.5" customHeight="1" x14ac:dyDescent="0.2">
      <c r="A15" s="12"/>
      <c r="B15" s="76" t="s">
        <v>29</v>
      </c>
      <c r="C15" s="77">
        <v>25</v>
      </c>
      <c r="D15" s="101">
        <v>2800</v>
      </c>
      <c r="E15" s="109">
        <f t="shared" si="1"/>
        <v>2.0504258295070925</v>
      </c>
      <c r="F15" s="77">
        <v>27</v>
      </c>
      <c r="G15" s="101">
        <v>2743</v>
      </c>
      <c r="H15" s="109">
        <v>2.0414542477579727</v>
      </c>
      <c r="I15" s="72">
        <f t="shared" si="0"/>
        <v>-2</v>
      </c>
      <c r="J15" s="69">
        <f t="shared" si="0"/>
        <v>57</v>
      </c>
      <c r="K15" t="s">
        <v>123</v>
      </c>
      <c r="L15" s="96">
        <f t="shared" si="2"/>
        <v>102.07801676995989</v>
      </c>
      <c r="M15" s="97">
        <f t="shared" si="3"/>
        <v>2.0780167699598877</v>
      </c>
    </row>
    <row r="16" spans="1:13" ht="28.5" customHeight="1" x14ac:dyDescent="0.2">
      <c r="A16" s="12"/>
      <c r="B16" s="76" t="s">
        <v>58</v>
      </c>
      <c r="C16" s="77">
        <v>11</v>
      </c>
      <c r="D16" s="101">
        <v>1792</v>
      </c>
      <c r="E16" s="109">
        <f t="shared" si="1"/>
        <v>1.3122725308845391</v>
      </c>
      <c r="F16" s="77">
        <v>11</v>
      </c>
      <c r="G16" s="101">
        <v>1727</v>
      </c>
      <c r="H16" s="109">
        <v>1.2853049529267295</v>
      </c>
      <c r="I16" s="72">
        <f t="shared" si="0"/>
        <v>0</v>
      </c>
      <c r="J16" s="69">
        <f t="shared" si="0"/>
        <v>65</v>
      </c>
      <c r="K16" t="s">
        <v>124</v>
      </c>
      <c r="L16" s="96">
        <f t="shared" si="2"/>
        <v>103.76375217139548</v>
      </c>
      <c r="M16" s="97">
        <f t="shared" si="3"/>
        <v>3.7637521713954811</v>
      </c>
    </row>
    <row r="17" spans="1:13" ht="28.5" customHeight="1" x14ac:dyDescent="0.2">
      <c r="A17" s="12"/>
      <c r="B17" s="76" t="s">
        <v>30</v>
      </c>
      <c r="C17" s="77">
        <v>27</v>
      </c>
      <c r="D17" s="101">
        <v>3721</v>
      </c>
      <c r="E17" s="109">
        <f t="shared" si="1"/>
        <v>2.7248694684271038</v>
      </c>
      <c r="F17" s="77">
        <v>27</v>
      </c>
      <c r="G17" s="101">
        <v>3768</v>
      </c>
      <c r="H17" s="109">
        <v>2.8043017154765004</v>
      </c>
      <c r="I17" s="72">
        <f t="shared" si="0"/>
        <v>0</v>
      </c>
      <c r="J17" s="69">
        <f t="shared" si="0"/>
        <v>-47</v>
      </c>
      <c r="K17" t="s">
        <v>125</v>
      </c>
      <c r="L17" s="96">
        <f t="shared" si="2"/>
        <v>98.752653927813157</v>
      </c>
      <c r="M17" s="97">
        <f t="shared" si="3"/>
        <v>-1.2473460721868435</v>
      </c>
    </row>
    <row r="18" spans="1:13" ht="28.5" customHeight="1" x14ac:dyDescent="0.2">
      <c r="A18" s="12"/>
      <c r="B18" s="76" t="s">
        <v>31</v>
      </c>
      <c r="C18" s="77">
        <v>34</v>
      </c>
      <c r="D18" s="101">
        <v>7621</v>
      </c>
      <c r="E18" s="109">
        <f t="shared" si="1"/>
        <v>5.5808197309548389</v>
      </c>
      <c r="F18" s="77">
        <v>36</v>
      </c>
      <c r="G18" s="101">
        <v>3938</v>
      </c>
      <c r="H18" s="109">
        <v>2.930822758902988</v>
      </c>
      <c r="I18" s="72">
        <f t="shared" si="0"/>
        <v>-2</v>
      </c>
      <c r="J18" s="69">
        <f t="shared" si="0"/>
        <v>3683</v>
      </c>
      <c r="K18" t="s">
        <v>126</v>
      </c>
      <c r="L18" s="96">
        <f t="shared" si="2"/>
        <v>193.52463179278823</v>
      </c>
      <c r="M18" s="97">
        <f t="shared" si="3"/>
        <v>93.524631792788227</v>
      </c>
    </row>
    <row r="19" spans="1:13" ht="28.5" customHeight="1" x14ac:dyDescent="0.2">
      <c r="A19" s="12"/>
      <c r="B19" s="76" t="s">
        <v>87</v>
      </c>
      <c r="C19" s="77">
        <v>28</v>
      </c>
      <c r="D19" s="101">
        <v>5869</v>
      </c>
      <c r="E19" s="109">
        <f t="shared" si="1"/>
        <v>4.2978389976346874</v>
      </c>
      <c r="F19" s="77">
        <v>29</v>
      </c>
      <c r="G19" s="101">
        <v>5965</v>
      </c>
      <c r="H19" s="109">
        <v>4.4394001414058719</v>
      </c>
      <c r="I19" s="72">
        <f t="shared" si="0"/>
        <v>-1</v>
      </c>
      <c r="J19" s="69">
        <f t="shared" si="0"/>
        <v>-96</v>
      </c>
      <c r="K19" t="s">
        <v>127</v>
      </c>
      <c r="L19" s="96">
        <f t="shared" si="2"/>
        <v>98.390611902766139</v>
      </c>
      <c r="M19" s="97">
        <f t="shared" si="3"/>
        <v>-1.609388097233861</v>
      </c>
    </row>
    <row r="20" spans="1:13" ht="28.5" customHeight="1" x14ac:dyDescent="0.2">
      <c r="A20" s="12"/>
      <c r="B20" s="76" t="s">
        <v>32</v>
      </c>
      <c r="C20" s="77">
        <v>37</v>
      </c>
      <c r="D20" s="101">
        <v>9923</v>
      </c>
      <c r="E20" s="109">
        <f t="shared" si="1"/>
        <v>7.266562680785313</v>
      </c>
      <c r="F20" s="77">
        <v>37</v>
      </c>
      <c r="G20" s="101">
        <v>9921</v>
      </c>
      <c r="H20" s="109">
        <v>7.3836192460834296</v>
      </c>
      <c r="I20" s="72">
        <f t="shared" si="0"/>
        <v>0</v>
      </c>
      <c r="J20" s="69">
        <f t="shared" si="0"/>
        <v>2</v>
      </c>
      <c r="K20" t="s">
        <v>128</v>
      </c>
      <c r="L20" s="96">
        <f t="shared" si="2"/>
        <v>100.0201592581393</v>
      </c>
      <c r="M20" s="97">
        <f t="shared" si="3"/>
        <v>2.0159258139301528E-2</v>
      </c>
    </row>
    <row r="21" spans="1:13" ht="28.5" customHeight="1" x14ac:dyDescent="0.2">
      <c r="A21" s="12"/>
      <c r="B21" s="76" t="s">
        <v>33</v>
      </c>
      <c r="C21" s="77">
        <v>19</v>
      </c>
      <c r="D21" s="101">
        <v>13959</v>
      </c>
      <c r="E21" s="109">
        <f t="shared" si="1"/>
        <v>10.222105055031964</v>
      </c>
      <c r="F21" s="77">
        <v>18</v>
      </c>
      <c r="G21" s="101">
        <v>13800</v>
      </c>
      <c r="H21" s="109">
        <v>10.270531760503108</v>
      </c>
      <c r="I21" s="72">
        <f t="shared" si="0"/>
        <v>1</v>
      </c>
      <c r="J21" s="69">
        <f t="shared" si="0"/>
        <v>159</v>
      </c>
      <c r="K21" t="s">
        <v>129</v>
      </c>
      <c r="L21" s="96">
        <f t="shared" si="2"/>
        <v>101.15217391304347</v>
      </c>
      <c r="M21" s="97">
        <f t="shared" si="3"/>
        <v>1.1521739130434696</v>
      </c>
    </row>
    <row r="22" spans="1:13" ht="28.5" customHeight="1" x14ac:dyDescent="0.2">
      <c r="A22" s="12"/>
      <c r="B22" s="76" t="s">
        <v>34</v>
      </c>
      <c r="C22" s="77">
        <v>31</v>
      </c>
      <c r="D22" s="101">
        <v>6523</v>
      </c>
      <c r="E22" s="109">
        <f t="shared" si="1"/>
        <v>4.7767598878124149</v>
      </c>
      <c r="F22" s="77">
        <v>31</v>
      </c>
      <c r="G22" s="101">
        <v>6853</v>
      </c>
      <c r="H22" s="109">
        <v>5.100286532951289</v>
      </c>
      <c r="I22" s="72">
        <f t="shared" si="0"/>
        <v>0</v>
      </c>
      <c r="J22" s="69">
        <f t="shared" si="0"/>
        <v>-330</v>
      </c>
      <c r="K22" t="s">
        <v>130</v>
      </c>
      <c r="L22" s="96">
        <f t="shared" si="2"/>
        <v>95.184590690208665</v>
      </c>
      <c r="M22" s="97">
        <f t="shared" si="3"/>
        <v>-4.8154093097913346</v>
      </c>
    </row>
    <row r="23" spans="1:13" ht="28.5" customHeight="1" x14ac:dyDescent="0.2">
      <c r="A23" s="12"/>
      <c r="B23" s="78" t="s">
        <v>60</v>
      </c>
      <c r="C23" s="143">
        <f>C12-SUM(C13:C22)</f>
        <v>64</v>
      </c>
      <c r="D23" s="102">
        <f>D12-SUM(D13:D22)</f>
        <v>5417</v>
      </c>
      <c r="E23" s="110">
        <f t="shared" si="1"/>
        <v>3.9668416851571138</v>
      </c>
      <c r="F23" s="79">
        <v>63</v>
      </c>
      <c r="G23" s="102">
        <v>5384</v>
      </c>
      <c r="H23" s="110">
        <v>4.0069958694600523</v>
      </c>
      <c r="I23" s="73">
        <f t="shared" si="0"/>
        <v>1</v>
      </c>
      <c r="J23" s="74">
        <f t="shared" si="0"/>
        <v>33</v>
      </c>
      <c r="L23" s="96">
        <f t="shared" si="2"/>
        <v>100.61292719167905</v>
      </c>
      <c r="M23" s="97">
        <f t="shared" si="3"/>
        <v>0.61292719167904863</v>
      </c>
    </row>
    <row r="24" spans="1:13" ht="28.5" customHeight="1" x14ac:dyDescent="0.2">
      <c r="A24" s="12" t="s">
        <v>61</v>
      </c>
      <c r="B24" s="6"/>
      <c r="C24" s="40">
        <v>19</v>
      </c>
      <c r="D24" s="99">
        <v>2004</v>
      </c>
      <c r="E24" s="106">
        <f t="shared" si="1"/>
        <v>1.4675190579757902</v>
      </c>
      <c r="F24" s="40">
        <v>20</v>
      </c>
      <c r="G24" s="99">
        <v>2097</v>
      </c>
      <c r="H24" s="106">
        <v>1.5606742827373199</v>
      </c>
      <c r="I24" s="72">
        <f t="shared" si="0"/>
        <v>-1</v>
      </c>
      <c r="J24" s="69">
        <f t="shared" si="0"/>
        <v>-93</v>
      </c>
      <c r="K24" t="s">
        <v>106</v>
      </c>
      <c r="L24" s="96">
        <f t="shared" si="2"/>
        <v>95.565092989985686</v>
      </c>
      <c r="M24" s="97">
        <f t="shared" si="3"/>
        <v>-4.4349070100143138</v>
      </c>
    </row>
    <row r="25" spans="1:13" ht="28.5" customHeight="1" x14ac:dyDescent="0.2">
      <c r="A25" s="12" t="s">
        <v>35</v>
      </c>
      <c r="B25" s="6"/>
      <c r="C25" s="40">
        <v>19</v>
      </c>
      <c r="D25" s="99">
        <v>1731</v>
      </c>
      <c r="E25" s="106">
        <f t="shared" si="1"/>
        <v>1.2676025395988488</v>
      </c>
      <c r="F25" s="40">
        <v>21</v>
      </c>
      <c r="G25" s="99">
        <v>1970</v>
      </c>
      <c r="H25" s="106">
        <v>1.4661556208834146</v>
      </c>
      <c r="I25" s="72">
        <f t="shared" si="0"/>
        <v>-2</v>
      </c>
      <c r="J25" s="69">
        <f t="shared" si="0"/>
        <v>-239</v>
      </c>
      <c r="K25" t="s">
        <v>107</v>
      </c>
      <c r="L25" s="96">
        <f t="shared" si="2"/>
        <v>87.868020304568532</v>
      </c>
      <c r="M25" s="97">
        <f t="shared" si="3"/>
        <v>-12.131979695431468</v>
      </c>
    </row>
    <row r="26" spans="1:13" ht="28.5" customHeight="1" x14ac:dyDescent="0.2">
      <c r="A26" s="12" t="s">
        <v>71</v>
      </c>
      <c r="B26" s="6"/>
      <c r="C26" s="141">
        <v>123</v>
      </c>
      <c r="D26" s="142">
        <v>6929</v>
      </c>
      <c r="E26" s="106">
        <f t="shared" si="1"/>
        <v>5.0740716330909441</v>
      </c>
      <c r="F26" s="40">
        <v>129</v>
      </c>
      <c r="G26" s="99">
        <v>6982</v>
      </c>
      <c r="H26" s="106">
        <v>5.1962936776690363</v>
      </c>
      <c r="I26" s="72">
        <f t="shared" si="0"/>
        <v>-6</v>
      </c>
      <c r="J26" s="69">
        <f t="shared" si="0"/>
        <v>-53</v>
      </c>
      <c r="K26" t="s">
        <v>108</v>
      </c>
      <c r="L26" s="96">
        <f t="shared" si="2"/>
        <v>99.240905184760805</v>
      </c>
      <c r="M26" s="97">
        <f t="shared" si="3"/>
        <v>-0.75909481523919453</v>
      </c>
    </row>
    <row r="27" spans="1:13" ht="28.5" customHeight="1" x14ac:dyDescent="0.2">
      <c r="A27" s="12" t="s">
        <v>72</v>
      </c>
      <c r="B27" s="6"/>
      <c r="C27" s="141">
        <v>62</v>
      </c>
      <c r="D27" s="142">
        <v>11366</v>
      </c>
      <c r="E27" s="106">
        <f t="shared" si="1"/>
        <v>8.3232642779205754</v>
      </c>
      <c r="F27" s="40">
        <v>64</v>
      </c>
      <c r="G27" s="99">
        <v>11859</v>
      </c>
      <c r="H27" s="106">
        <v>8.8259591411453862</v>
      </c>
      <c r="I27" s="72">
        <f t="shared" si="0"/>
        <v>-2</v>
      </c>
      <c r="J27" s="69">
        <f t="shared" si="0"/>
        <v>-493</v>
      </c>
      <c r="K27" t="s">
        <v>109</v>
      </c>
      <c r="L27" s="96">
        <f t="shared" si="2"/>
        <v>95.842819799308543</v>
      </c>
      <c r="M27" s="97">
        <f t="shared" si="3"/>
        <v>-4.1571802006914567</v>
      </c>
    </row>
    <row r="28" spans="1:13" ht="28.5" customHeight="1" x14ac:dyDescent="0.2">
      <c r="A28" s="12" t="s">
        <v>73</v>
      </c>
      <c r="B28" s="6"/>
      <c r="C28" s="40">
        <v>79</v>
      </c>
      <c r="D28" s="99">
        <v>8361</v>
      </c>
      <c r="E28" s="106">
        <f t="shared" si="1"/>
        <v>6.1227179858959992</v>
      </c>
      <c r="F28" s="40">
        <v>79</v>
      </c>
      <c r="G28" s="99">
        <v>8131</v>
      </c>
      <c r="H28" s="106">
        <v>6.0514270829457075</v>
      </c>
      <c r="I28" s="72">
        <f t="shared" si="0"/>
        <v>0</v>
      </c>
      <c r="J28" s="69">
        <f t="shared" si="0"/>
        <v>230</v>
      </c>
      <c r="K28" t="s">
        <v>110</v>
      </c>
      <c r="L28" s="96">
        <f t="shared" si="2"/>
        <v>102.82868035911943</v>
      </c>
      <c r="M28" s="97">
        <f t="shared" si="3"/>
        <v>2.8286803591194314</v>
      </c>
    </row>
    <row r="29" spans="1:13" ht="28.5" customHeight="1" x14ac:dyDescent="0.2">
      <c r="A29" s="12" t="s">
        <v>74</v>
      </c>
      <c r="B29" s="6"/>
      <c r="C29" s="40">
        <v>2</v>
      </c>
      <c r="D29" s="99">
        <v>34</v>
      </c>
      <c r="E29" s="106">
        <f t="shared" si="1"/>
        <v>2.4898027929728977E-2</v>
      </c>
      <c r="F29" s="40">
        <v>2</v>
      </c>
      <c r="G29" s="99">
        <v>33</v>
      </c>
      <c r="H29" s="106">
        <v>2.4559967253376992E-2</v>
      </c>
      <c r="I29" s="72">
        <f t="shared" si="0"/>
        <v>0</v>
      </c>
      <c r="J29" s="69">
        <f t="shared" si="0"/>
        <v>1</v>
      </c>
      <c r="K29" t="s">
        <v>111</v>
      </c>
      <c r="L29" s="96">
        <f t="shared" si="2"/>
        <v>103.03030303030303</v>
      </c>
      <c r="M29" s="97">
        <f t="shared" si="3"/>
        <v>3.0303030303030312</v>
      </c>
    </row>
    <row r="30" spans="1:13" ht="28.5" customHeight="1" x14ac:dyDescent="0.2">
      <c r="A30" s="12" t="s">
        <v>75</v>
      </c>
      <c r="B30" s="6"/>
      <c r="C30" s="40">
        <v>9</v>
      </c>
      <c r="D30" s="99">
        <v>381</v>
      </c>
      <c r="E30" s="106">
        <f t="shared" si="1"/>
        <v>0.27900437180078647</v>
      </c>
      <c r="F30" s="40">
        <v>9</v>
      </c>
      <c r="G30" s="99">
        <v>388</v>
      </c>
      <c r="H30" s="106">
        <v>0.28876567558515981</v>
      </c>
      <c r="I30" s="72">
        <f t="shared" si="0"/>
        <v>0</v>
      </c>
      <c r="J30" s="69">
        <f t="shared" si="0"/>
        <v>-7</v>
      </c>
      <c r="K30" t="s">
        <v>112</v>
      </c>
      <c r="L30" s="96">
        <f t="shared" si="2"/>
        <v>98.19587628865979</v>
      </c>
      <c r="M30" s="97">
        <f t="shared" si="3"/>
        <v>-1.8041237113402104</v>
      </c>
    </row>
    <row r="31" spans="1:13" ht="28.5" customHeight="1" x14ac:dyDescent="0.2">
      <c r="A31" s="12" t="s">
        <v>76</v>
      </c>
      <c r="B31" s="6"/>
      <c r="C31" s="40">
        <v>7</v>
      </c>
      <c r="D31" s="99">
        <v>364</v>
      </c>
      <c r="E31" s="106">
        <f t="shared" si="1"/>
        <v>0.26655535783592199</v>
      </c>
      <c r="F31" s="40">
        <v>8</v>
      </c>
      <c r="G31" s="99">
        <v>373</v>
      </c>
      <c r="H31" s="106">
        <v>0.27760205410635208</v>
      </c>
      <c r="I31" s="72">
        <f t="shared" si="0"/>
        <v>-1</v>
      </c>
      <c r="J31" s="69">
        <f t="shared" si="0"/>
        <v>-9</v>
      </c>
      <c r="K31" t="s">
        <v>113</v>
      </c>
      <c r="L31" s="96">
        <f t="shared" si="2"/>
        <v>97.58713136729223</v>
      </c>
      <c r="M31" s="97">
        <f t="shared" si="3"/>
        <v>-2.4128686327077702</v>
      </c>
    </row>
    <row r="32" spans="1:13" ht="28.5" customHeight="1" x14ac:dyDescent="0.2">
      <c r="A32" s="12" t="s">
        <v>77</v>
      </c>
      <c r="B32" s="6"/>
      <c r="C32" s="40">
        <v>4</v>
      </c>
      <c r="D32" s="99">
        <v>104</v>
      </c>
      <c r="E32" s="106">
        <f t="shared" si="1"/>
        <v>7.6158673667406293E-2</v>
      </c>
      <c r="F32" s="40">
        <v>4</v>
      </c>
      <c r="G32" s="99">
        <v>92</v>
      </c>
      <c r="H32" s="106">
        <v>6.8470211736687381E-2</v>
      </c>
      <c r="I32" s="72">
        <f t="shared" si="0"/>
        <v>0</v>
      </c>
      <c r="J32" s="69">
        <f t="shared" si="0"/>
        <v>12</v>
      </c>
      <c r="K32" t="s">
        <v>114</v>
      </c>
      <c r="L32" s="96">
        <f>D32/G32*100</f>
        <v>113.04347826086956</v>
      </c>
      <c r="M32" s="97">
        <f>L32-100</f>
        <v>13.043478260869563</v>
      </c>
    </row>
    <row r="33" spans="1:13" ht="28.5" customHeight="1" x14ac:dyDescent="0.2">
      <c r="A33" s="12" t="s">
        <v>78</v>
      </c>
      <c r="B33" s="6"/>
      <c r="C33" s="40">
        <v>31</v>
      </c>
      <c r="D33" s="99">
        <v>829</v>
      </c>
      <c r="E33" s="106">
        <f t="shared" si="1"/>
        <v>0.6070725045219213</v>
      </c>
      <c r="F33" s="40">
        <v>30</v>
      </c>
      <c r="G33" s="99">
        <v>837</v>
      </c>
      <c r="H33" s="106">
        <v>0.62293007851747106</v>
      </c>
      <c r="I33" s="72">
        <f t="shared" si="0"/>
        <v>1</v>
      </c>
      <c r="J33" s="69">
        <f t="shared" si="0"/>
        <v>-8</v>
      </c>
      <c r="K33" t="s">
        <v>115</v>
      </c>
      <c r="L33" s="96">
        <f t="shared" si="2"/>
        <v>99.044205495818389</v>
      </c>
      <c r="M33" s="97">
        <f t="shared" si="3"/>
        <v>-0.95579450418161116</v>
      </c>
    </row>
    <row r="34" spans="1:13" ht="28.5" customHeight="1" x14ac:dyDescent="0.2">
      <c r="A34" s="12" t="s">
        <v>79</v>
      </c>
      <c r="B34" s="6"/>
      <c r="C34" s="40">
        <v>91</v>
      </c>
      <c r="D34" s="99">
        <v>17098</v>
      </c>
      <c r="E34" s="106">
        <f t="shared" si="1"/>
        <v>12.520778868897237</v>
      </c>
      <c r="F34" s="40">
        <v>92</v>
      </c>
      <c r="G34" s="99">
        <v>17287</v>
      </c>
      <c r="H34" s="106">
        <v>12.865701633609945</v>
      </c>
      <c r="I34" s="72">
        <f t="shared" si="0"/>
        <v>-1</v>
      </c>
      <c r="J34" s="69">
        <f t="shared" si="0"/>
        <v>-189</v>
      </c>
      <c r="K34" s="145" t="s">
        <v>116</v>
      </c>
      <c r="L34" s="96">
        <f t="shared" si="2"/>
        <v>98.906692890611453</v>
      </c>
      <c r="M34" s="97">
        <f t="shared" si="3"/>
        <v>-1.0933071093885474</v>
      </c>
    </row>
    <row r="35" spans="1:13" ht="28.5" customHeight="1" x14ac:dyDescent="0.2">
      <c r="A35" s="12" t="s">
        <v>36</v>
      </c>
      <c r="B35" s="6"/>
      <c r="C35" s="40">
        <v>37</v>
      </c>
      <c r="D35" s="99">
        <v>7117</v>
      </c>
      <c r="E35" s="106">
        <f t="shared" si="1"/>
        <v>5.2117430816435624</v>
      </c>
      <c r="F35" s="40">
        <v>37</v>
      </c>
      <c r="G35" s="99">
        <v>7109</v>
      </c>
      <c r="H35" s="106">
        <v>5.2908123395229412</v>
      </c>
      <c r="I35" s="72">
        <f t="shared" si="0"/>
        <v>0</v>
      </c>
      <c r="J35" s="69">
        <f t="shared" si="0"/>
        <v>8</v>
      </c>
      <c r="K35" t="s">
        <v>117</v>
      </c>
      <c r="L35" s="96">
        <f t="shared" si="2"/>
        <v>100.1125334083556</v>
      </c>
      <c r="M35" s="97">
        <f t="shared" si="3"/>
        <v>0.11253340835560266</v>
      </c>
    </row>
    <row r="36" spans="1:13" ht="28.5" customHeight="1" x14ac:dyDescent="0.2">
      <c r="A36" s="16" t="s">
        <v>37</v>
      </c>
      <c r="B36" s="6"/>
      <c r="C36" s="40">
        <v>19</v>
      </c>
      <c r="D36" s="99">
        <v>252</v>
      </c>
      <c r="E36" s="106">
        <f t="shared" si="1"/>
        <v>0.1845383246556383</v>
      </c>
      <c r="F36" s="40">
        <v>19</v>
      </c>
      <c r="G36" s="99">
        <v>273</v>
      </c>
      <c r="H36" s="106">
        <v>0.2031779109143006</v>
      </c>
      <c r="I36" s="72">
        <f t="shared" si="0"/>
        <v>0</v>
      </c>
      <c r="J36" s="69">
        <f t="shared" si="0"/>
        <v>-21</v>
      </c>
      <c r="K36" t="s">
        <v>118</v>
      </c>
      <c r="L36" s="96">
        <f t="shared" si="2"/>
        <v>92.307692307692307</v>
      </c>
      <c r="M36" s="97">
        <f t="shared" si="3"/>
        <v>-7.6923076923076934</v>
      </c>
    </row>
    <row r="37" spans="1:13" ht="28.5" customHeight="1" x14ac:dyDescent="0.2">
      <c r="A37" s="138" t="s">
        <v>59</v>
      </c>
      <c r="B37" s="14"/>
      <c r="C37" s="41">
        <v>12</v>
      </c>
      <c r="D37" s="103">
        <v>286</v>
      </c>
      <c r="E37" s="111">
        <f t="shared" si="1"/>
        <v>0.20943635258536727</v>
      </c>
      <c r="F37" s="41">
        <v>12</v>
      </c>
      <c r="G37" s="103">
        <v>306</v>
      </c>
      <c r="H37" s="111">
        <v>0.2277378781676776</v>
      </c>
      <c r="I37" s="73">
        <f t="shared" si="0"/>
        <v>0</v>
      </c>
      <c r="J37" s="74">
        <f t="shared" si="0"/>
        <v>-20</v>
      </c>
      <c r="K37" t="s">
        <v>119</v>
      </c>
      <c r="L37" s="96">
        <f t="shared" si="2"/>
        <v>93.464052287581694</v>
      </c>
      <c r="M37" s="97">
        <f t="shared" si="3"/>
        <v>-6.5359477124183059</v>
      </c>
    </row>
    <row r="38" spans="1:13" ht="18" customHeight="1" x14ac:dyDescent="0.2">
      <c r="A38" s="37" t="s">
        <v>134</v>
      </c>
      <c r="C38" s="42"/>
      <c r="D38" s="42"/>
      <c r="E38" s="42"/>
      <c r="F38" s="42"/>
      <c r="G38" s="42"/>
      <c r="H38" s="42"/>
      <c r="I38" s="42"/>
      <c r="J38" s="42"/>
    </row>
    <row r="39" spans="1:13" x14ac:dyDescent="0.2">
      <c r="C39" s="42"/>
      <c r="D39" s="42"/>
      <c r="E39" s="42"/>
      <c r="F39" s="42"/>
      <c r="G39" s="42"/>
      <c r="H39" s="42"/>
      <c r="I39" s="42"/>
      <c r="J39" s="42"/>
    </row>
    <row r="40" spans="1:13" x14ac:dyDescent="0.2">
      <c r="C40" s="42"/>
      <c r="D40" s="42"/>
      <c r="E40" s="42"/>
      <c r="F40" s="42"/>
      <c r="G40" s="42"/>
      <c r="H40" s="42"/>
      <c r="I40" s="42"/>
      <c r="J40" s="42"/>
    </row>
    <row r="41" spans="1:13" x14ac:dyDescent="0.2">
      <c r="C41" s="42"/>
      <c r="D41" s="42"/>
      <c r="E41" s="42"/>
      <c r="F41" s="42"/>
      <c r="G41" s="42"/>
      <c r="H41" s="42"/>
      <c r="I41" s="42"/>
      <c r="J41" s="42"/>
    </row>
    <row r="42" spans="1:13" x14ac:dyDescent="0.2">
      <c r="C42" s="42"/>
      <c r="D42" s="42"/>
      <c r="E42" s="42"/>
      <c r="F42" s="42"/>
      <c r="G42" s="42"/>
      <c r="H42" s="42"/>
      <c r="I42" s="42"/>
      <c r="J42" s="42"/>
    </row>
    <row r="43" spans="1:13" x14ac:dyDescent="0.2">
      <c r="C43" s="42"/>
      <c r="D43" s="42"/>
      <c r="E43" s="42"/>
      <c r="F43" s="42"/>
      <c r="G43" s="42"/>
      <c r="H43" s="42"/>
      <c r="I43" s="42"/>
      <c r="J43" s="42"/>
    </row>
    <row r="44" spans="1:13" x14ac:dyDescent="0.2">
      <c r="C44" s="42"/>
      <c r="D44" s="42"/>
      <c r="E44" s="42"/>
      <c r="F44" s="42"/>
      <c r="G44" s="42"/>
      <c r="H44" s="42"/>
      <c r="I44" s="42"/>
      <c r="J44" s="42"/>
    </row>
    <row r="45" spans="1:13" x14ac:dyDescent="0.2">
      <c r="C45" s="42"/>
      <c r="D45" s="42"/>
      <c r="E45" s="42"/>
      <c r="F45" s="42"/>
      <c r="G45" s="42"/>
      <c r="H45" s="42"/>
      <c r="I45" s="42"/>
      <c r="J45" s="42"/>
    </row>
    <row r="46" spans="1:13" x14ac:dyDescent="0.2">
      <c r="C46" s="42"/>
      <c r="D46" s="42"/>
      <c r="E46" s="42"/>
      <c r="F46" s="42"/>
      <c r="G46" s="42"/>
      <c r="H46" s="42"/>
      <c r="I46" s="42"/>
      <c r="J46" s="42"/>
    </row>
    <row r="47" spans="1:13" x14ac:dyDescent="0.2">
      <c r="C47" s="42"/>
      <c r="D47" s="42"/>
      <c r="E47" s="42"/>
      <c r="F47" s="42"/>
      <c r="G47" s="42"/>
      <c r="H47" s="42"/>
      <c r="I47" s="42"/>
      <c r="J47" s="42"/>
    </row>
  </sheetData>
  <mergeCells count="12">
    <mergeCell ref="L4:L5"/>
    <mergeCell ref="M4:M5"/>
    <mergeCell ref="A3:B5"/>
    <mergeCell ref="C3:E3"/>
    <mergeCell ref="F3:H3"/>
    <mergeCell ref="I3:J3"/>
    <mergeCell ref="C4:C5"/>
    <mergeCell ref="D4:D5"/>
    <mergeCell ref="F4:F5"/>
    <mergeCell ref="G4:G5"/>
    <mergeCell ref="I4:I5"/>
    <mergeCell ref="J4:J5"/>
  </mergeCells>
  <phoneticPr fontId="2"/>
  <pageMargins left="0.43307086614173229" right="0.23622047244094491" top="0.74803149606299213" bottom="0.74803149606299213" header="0.31496062992125984" footer="0.31496062992125984"/>
  <pageSetup paperSize="9" scale="82" orientation="portrait" r:id="rId1"/>
  <headerFooter alignWithMargins="0">
    <oddFooter>&amp;C３</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45"/>
  <sheetViews>
    <sheetView view="pageBreakPreview" zoomScale="60" zoomScaleNormal="110" workbookViewId="0">
      <selection activeCell="N10" sqref="N10"/>
    </sheetView>
  </sheetViews>
  <sheetFormatPr defaultRowHeight="13" x14ac:dyDescent="0.2"/>
  <cols>
    <col min="1" max="1" width="33.26953125" customWidth="1"/>
    <col min="6" max="6" width="9.08984375" bestFit="1" customWidth="1"/>
    <col min="7" max="7" width="10.7265625" customWidth="1"/>
  </cols>
  <sheetData>
    <row r="1" spans="1:7" ht="16.5" x14ac:dyDescent="0.2">
      <c r="A1" s="124" t="s">
        <v>67</v>
      </c>
    </row>
    <row r="3" spans="1:7" ht="33.75" customHeight="1" x14ac:dyDescent="0.2">
      <c r="A3" s="4" t="s">
        <v>39</v>
      </c>
      <c r="B3" s="170" t="s">
        <v>131</v>
      </c>
      <c r="C3" s="178"/>
      <c r="D3" s="170" t="s">
        <v>100</v>
      </c>
      <c r="E3" s="178"/>
      <c r="F3" s="157" t="s">
        <v>15</v>
      </c>
      <c r="G3" s="171"/>
    </row>
    <row r="4" spans="1:7" ht="11.25" customHeight="1" x14ac:dyDescent="0.2">
      <c r="A4" s="12"/>
      <c r="B4" s="7" t="s">
        <v>16</v>
      </c>
      <c r="C4" s="25" t="s">
        <v>17</v>
      </c>
      <c r="D4" s="7" t="s">
        <v>16</v>
      </c>
      <c r="E4" s="25" t="s">
        <v>17</v>
      </c>
      <c r="F4" s="24" t="s">
        <v>16</v>
      </c>
      <c r="G4" s="21" t="s">
        <v>17</v>
      </c>
    </row>
    <row r="5" spans="1:7" s="94" customFormat="1" ht="33.75" customHeight="1" x14ac:dyDescent="0.2">
      <c r="A5" s="89" t="s">
        <v>83</v>
      </c>
      <c r="B5" s="90">
        <v>704</v>
      </c>
      <c r="C5" s="91">
        <v>102250</v>
      </c>
      <c r="D5" s="90">
        <v>712</v>
      </c>
      <c r="E5" s="91">
        <v>102962</v>
      </c>
      <c r="F5" s="92">
        <f>B5-D5</f>
        <v>-8</v>
      </c>
      <c r="G5" s="93">
        <f>C5-E5</f>
        <v>-712</v>
      </c>
    </row>
    <row r="6" spans="1:7" ht="45" customHeight="1" x14ac:dyDescent="0.2">
      <c r="A6" s="89" t="s">
        <v>84</v>
      </c>
      <c r="B6" s="84">
        <v>118</v>
      </c>
      <c r="C6" s="66">
        <v>21487</v>
      </c>
      <c r="D6" s="84">
        <v>119</v>
      </c>
      <c r="E6" s="66">
        <v>21657</v>
      </c>
      <c r="F6" s="67">
        <f>B6-D6</f>
        <v>-1</v>
      </c>
      <c r="G6" s="62">
        <f>C6-E6</f>
        <v>-170</v>
      </c>
    </row>
    <row r="7" spans="1:7" ht="15.75" customHeight="1" x14ac:dyDescent="0.2">
      <c r="A7" s="31"/>
      <c r="B7" s="32"/>
      <c r="C7" s="32"/>
    </row>
    <row r="8" spans="1:7" ht="18" customHeight="1" x14ac:dyDescent="0.2">
      <c r="A8" s="37"/>
    </row>
    <row r="9" spans="1:7" ht="15.75" customHeight="1" x14ac:dyDescent="0.2"/>
    <row r="10" spans="1:7" ht="15" customHeight="1" x14ac:dyDescent="0.2"/>
    <row r="11" spans="1:7" ht="16.5" x14ac:dyDescent="0.2">
      <c r="A11" s="39" t="s">
        <v>52</v>
      </c>
    </row>
    <row r="13" spans="1:7" ht="22.5" customHeight="1" x14ac:dyDescent="0.2">
      <c r="A13" s="28"/>
      <c r="B13" s="170" t="s">
        <v>131</v>
      </c>
      <c r="C13" s="178"/>
      <c r="D13" s="167" t="s">
        <v>100</v>
      </c>
      <c r="E13" s="169"/>
      <c r="F13" s="157" t="s">
        <v>15</v>
      </c>
      <c r="G13" s="171"/>
    </row>
    <row r="14" spans="1:7" x14ac:dyDescent="0.2">
      <c r="A14" s="12"/>
      <c r="B14" s="184" t="s">
        <v>17</v>
      </c>
      <c r="C14" s="185"/>
      <c r="D14" s="184" t="s">
        <v>17</v>
      </c>
      <c r="E14" s="185"/>
      <c r="F14" s="184" t="s">
        <v>17</v>
      </c>
      <c r="G14" s="186"/>
    </row>
    <row r="15" spans="1:7" ht="33.75" customHeight="1" x14ac:dyDescent="0.2">
      <c r="A15" s="88" t="s">
        <v>85</v>
      </c>
      <c r="B15" s="187">
        <v>7794</v>
      </c>
      <c r="C15" s="188"/>
      <c r="D15" s="187">
        <v>8381</v>
      </c>
      <c r="E15" s="188"/>
      <c r="F15" s="189">
        <f>B15-D15</f>
        <v>-587</v>
      </c>
      <c r="G15" s="190"/>
    </row>
    <row r="16" spans="1:7" ht="45" customHeight="1" x14ac:dyDescent="0.2">
      <c r="A16" s="5" t="s">
        <v>96</v>
      </c>
      <c r="B16" s="179">
        <f>B15/167626</f>
        <v>4.6496366912054214E-2</v>
      </c>
      <c r="C16" s="180"/>
      <c r="D16" s="179">
        <v>4.9998210301504538E-2</v>
      </c>
      <c r="E16" s="180"/>
      <c r="F16" s="181"/>
      <c r="G16" s="182"/>
    </row>
    <row r="17" spans="1:7" ht="14.25" customHeight="1" x14ac:dyDescent="0.2">
      <c r="B17" s="55"/>
      <c r="C17" s="55"/>
      <c r="D17" s="55"/>
      <c r="E17" s="55"/>
      <c r="F17" s="33"/>
      <c r="G17" s="33"/>
    </row>
    <row r="18" spans="1:7" ht="31.5" customHeight="1" x14ac:dyDescent="0.2">
      <c r="A18" s="183" t="s">
        <v>57</v>
      </c>
      <c r="B18" s="183"/>
      <c r="C18" s="183"/>
      <c r="D18" s="183"/>
      <c r="E18" s="183"/>
      <c r="F18" s="183"/>
      <c r="G18" s="183"/>
    </row>
    <row r="25" spans="1:7" ht="12" customHeight="1" x14ac:dyDescent="0.2"/>
    <row r="26" spans="1:7" ht="12" customHeight="1" x14ac:dyDescent="0.2"/>
    <row r="27" spans="1:7" ht="12" customHeight="1" x14ac:dyDescent="0.2">
      <c r="A27" s="37" t="s">
        <v>68</v>
      </c>
    </row>
    <row r="28" spans="1:7" ht="12" customHeight="1" x14ac:dyDescent="0.2">
      <c r="A28" s="37" t="s">
        <v>69</v>
      </c>
    </row>
    <row r="29" spans="1:7" ht="12" customHeight="1" x14ac:dyDescent="0.2">
      <c r="A29" s="37"/>
    </row>
    <row r="30" spans="1:7" ht="12" customHeight="1" x14ac:dyDescent="0.2"/>
    <row r="45" spans="1:1" ht="12" customHeight="1" x14ac:dyDescent="0.2">
      <c r="A45" s="37"/>
    </row>
  </sheetData>
  <mergeCells count="16">
    <mergeCell ref="B16:C16"/>
    <mergeCell ref="D16:E16"/>
    <mergeCell ref="F16:G16"/>
    <mergeCell ref="A18:G18"/>
    <mergeCell ref="B14:C14"/>
    <mergeCell ref="D14:E14"/>
    <mergeCell ref="F14:G14"/>
    <mergeCell ref="B15:C15"/>
    <mergeCell ref="D15:E15"/>
    <mergeCell ref="F15:G15"/>
    <mergeCell ref="B3:C3"/>
    <mergeCell ref="D3:E3"/>
    <mergeCell ref="F3:G3"/>
    <mergeCell ref="B13:C13"/>
    <mergeCell ref="D13:E13"/>
    <mergeCell ref="F13:G13"/>
  </mergeCells>
  <phoneticPr fontId="2"/>
  <pageMargins left="0.78740157480314965" right="0.23622047244094491" top="0.98425196850393704" bottom="0.39370078740157483" header="0.51181102362204722" footer="0.59055118110236227"/>
  <pageSetup paperSize="9" scale="96" orientation="portrait" r:id="rId1"/>
  <headerFooter alignWithMargins="0">
    <oddFooter>&amp;C４</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6:I16"/>
  <sheetViews>
    <sheetView topLeftCell="A13" workbookViewId="0">
      <selection activeCell="J3" sqref="J3"/>
    </sheetView>
  </sheetViews>
  <sheetFormatPr defaultRowHeight="13" x14ac:dyDescent="0.2"/>
  <sheetData>
    <row r="16" spans="1:9" ht="32.25" customHeight="1" x14ac:dyDescent="0.2">
      <c r="A16" s="191" t="s">
        <v>51</v>
      </c>
      <c r="B16" s="191"/>
      <c r="C16" s="191"/>
      <c r="D16" s="191"/>
      <c r="E16" s="191"/>
      <c r="F16" s="191"/>
      <c r="G16" s="191"/>
      <c r="H16" s="191"/>
      <c r="I16" s="191"/>
    </row>
  </sheetData>
  <mergeCells count="1">
    <mergeCell ref="A16:I16"/>
  </mergeCells>
  <phoneticPr fontId="2"/>
  <pageMargins left="0.78700000000000003" right="0.78700000000000003" top="0.98399999999999999" bottom="0.98399999999999999"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概要第１</vt:lpstr>
      <vt:lpstr>概要第2</vt:lpstr>
      <vt:lpstr>概要第3</vt:lpstr>
      <vt:lpstr>概要第4、第5</vt:lpstr>
      <vt:lpstr>中紙</vt:lpstr>
      <vt:lpstr>概要第１!Print_Area</vt:lpstr>
      <vt:lpstr>概要第2!Print_Area</vt:lpstr>
      <vt:lpstr>概要第3!Print_Area</vt:lpstr>
    </vt:vector>
  </TitlesOfParts>
  <Company>長野県庁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管理者</dc:creator>
  <cp:lastModifiedBy>保坂　かおり</cp:lastModifiedBy>
  <cp:lastPrinted>2025-01-10T03:02:18Z</cp:lastPrinted>
  <dcterms:created xsi:type="dcterms:W3CDTF">2009-11-18T04:55:20Z</dcterms:created>
  <dcterms:modified xsi:type="dcterms:W3CDTF">2025-02-20T10:38:53Z</dcterms:modified>
</cp:coreProperties>
</file>