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ka.vdi.pref.nagano.lg.jp\課共有\多文化共生・パスポート室\公文書\R4以降\104 多文化共生事業\001 多文化共生事業\014 外国人住民数統計\R4\05_公表後の誤り\"/>
    </mc:Choice>
  </mc:AlternateContent>
  <xr:revisionPtr revIDLastSave="0" documentId="8_{6205B8D5-CC93-47D2-955D-7F883F67AC21}" xr6:coauthVersionLast="47" xr6:coauthVersionMax="47" xr10:uidLastSave="{00000000-0000-0000-0000-000000000000}"/>
  <bookViews>
    <workbookView xWindow="-110" yWindow="-110" windowWidth="19420" windowHeight="10420" xr2:uid="{51C2AAF8-D5D3-470E-B6EE-7F373E63A76B}"/>
  </bookViews>
  <sheets>
    <sheet name="④在留資格別" sheetId="2" r:id="rId1"/>
    <sheet name="Sheet1" sheetId="1" r:id="rId2"/>
  </sheets>
  <definedNames>
    <definedName name="_xlnm._FilterDatabase" localSheetId="0" hidden="1">④在留資格別!$A$3:$K$43</definedName>
    <definedName name="_xlnm.Print_Area" localSheetId="0">④在留資格別!$A$1:$K$43</definedName>
    <definedName name="_xlnm.Print_Titles" localSheetId="0">④在留資格別!$3:$4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2" i="2" l="1"/>
  <c r="J41" i="2"/>
  <c r="J40" i="2"/>
  <c r="J39" i="2"/>
  <c r="J38" i="2"/>
  <c r="J37" i="2"/>
  <c r="J36" i="2"/>
  <c r="J35" i="2"/>
  <c r="J34" i="2"/>
  <c r="J33" i="2"/>
  <c r="J31" i="2"/>
  <c r="I30" i="2"/>
  <c r="I43" i="2" s="1"/>
  <c r="H30" i="2"/>
  <c r="H43" i="2" s="1"/>
  <c r="J29" i="2"/>
  <c r="J28" i="2"/>
  <c r="J27" i="2"/>
  <c r="J26" i="2"/>
  <c r="J25" i="2"/>
  <c r="J24" i="2"/>
  <c r="J23" i="2"/>
  <c r="J22" i="2"/>
  <c r="J21" i="2"/>
  <c r="J20" i="2"/>
  <c r="J19" i="2"/>
  <c r="J18" i="2"/>
  <c r="J17" i="2"/>
  <c r="J16" i="2"/>
  <c r="J15" i="2"/>
  <c r="J14" i="2"/>
  <c r="J13" i="2"/>
  <c r="J12" i="2"/>
  <c r="J11" i="2"/>
  <c r="J10" i="2"/>
  <c r="J9" i="2"/>
  <c r="J8" i="2"/>
  <c r="J7" i="2"/>
  <c r="J43" i="2" l="1"/>
  <c r="K43" i="2"/>
  <c r="K42" i="2"/>
  <c r="K41" i="2"/>
  <c r="K40" i="2"/>
  <c r="K39" i="2"/>
  <c r="K38" i="2"/>
  <c r="K37" i="2"/>
  <c r="K36" i="2"/>
  <c r="K35" i="2"/>
  <c r="K34" i="2"/>
  <c r="K33" i="2"/>
  <c r="K31" i="2"/>
  <c r="K30" i="2"/>
  <c r="K29" i="2"/>
  <c r="K28" i="2"/>
  <c r="K27" i="2"/>
  <c r="K26" i="2"/>
  <c r="K25" i="2"/>
  <c r="K24" i="2"/>
  <c r="K23" i="2"/>
  <c r="K22" i="2"/>
  <c r="K21" i="2"/>
  <c r="K20" i="2"/>
  <c r="K19" i="2"/>
  <c r="K18" i="2"/>
  <c r="K17" i="2"/>
  <c r="K16" i="2"/>
  <c r="K15" i="2"/>
  <c r="K14" i="2"/>
  <c r="K13" i="2"/>
  <c r="K12" i="2"/>
  <c r="K11" i="2"/>
  <c r="K10" i="2"/>
  <c r="K9" i="2"/>
  <c r="K8" i="2"/>
  <c r="K7" i="2"/>
  <c r="J30" i="2"/>
</calcChain>
</file>

<file path=xl/sharedStrings.xml><?xml version="1.0" encoding="utf-8"?>
<sst xmlns="http://schemas.openxmlformats.org/spreadsheetml/2006/main" count="179" uniqueCount="154">
  <si>
    <t>県内の外国人住民数（在留資格別）</t>
    <rPh sb="6" eb="8">
      <t>ジュウミン</t>
    </rPh>
    <rPh sb="10" eb="12">
      <t>ザイリュウ</t>
    </rPh>
    <rPh sb="12" eb="14">
      <t>シカク</t>
    </rPh>
    <phoneticPr fontId="4"/>
  </si>
  <si>
    <t>令和４年（2022年）12月末現在　長野県多文化共生・パスポート室調べ</t>
    <rPh sb="0" eb="1">
      <t>レイ</t>
    </rPh>
    <rPh sb="1" eb="2">
      <t>ワ</t>
    </rPh>
    <rPh sb="21" eb="33">
      <t>タブンカ</t>
    </rPh>
    <phoneticPr fontId="4"/>
  </si>
  <si>
    <t>（単位：人）</t>
    <rPh sb="1" eb="3">
      <t>タンイ</t>
    </rPh>
    <rPh sb="4" eb="5">
      <t>ジン</t>
    </rPh>
    <phoneticPr fontId="4"/>
  </si>
  <si>
    <t>入
管
法</t>
    <rPh sb="0" eb="1">
      <t>ニュウ</t>
    </rPh>
    <rPh sb="2" eb="3">
      <t>カン</t>
    </rPh>
    <rPh sb="4" eb="5">
      <t>ホウ</t>
    </rPh>
    <phoneticPr fontId="4"/>
  </si>
  <si>
    <t>上陸
許可</t>
    <rPh sb="0" eb="2">
      <t>ジョウリク</t>
    </rPh>
    <rPh sb="3" eb="5">
      <t>キョカ</t>
    </rPh>
    <phoneticPr fontId="4"/>
  </si>
  <si>
    <t>就労</t>
    <rPh sb="0" eb="2">
      <t>シュウロウ</t>
    </rPh>
    <phoneticPr fontId="12"/>
  </si>
  <si>
    <t>在留資格名</t>
    <rPh sb="0" eb="2">
      <t>ザイリュウ</t>
    </rPh>
    <rPh sb="2" eb="4">
      <t>シカク</t>
    </rPh>
    <rPh sb="4" eb="5">
      <t>ナ</t>
    </rPh>
    <phoneticPr fontId="4"/>
  </si>
  <si>
    <t>本邦において行うことのできる活動</t>
    <rPh sb="0" eb="2">
      <t>ホンポウ</t>
    </rPh>
    <rPh sb="6" eb="7">
      <t>オコナ</t>
    </rPh>
    <rPh sb="14" eb="16">
      <t>カツドウ</t>
    </rPh>
    <phoneticPr fontId="4"/>
  </si>
  <si>
    <t>該当例</t>
    <rPh sb="0" eb="2">
      <t>ガイトウ</t>
    </rPh>
    <rPh sb="2" eb="3">
      <t>レイ</t>
    </rPh>
    <phoneticPr fontId="4"/>
  </si>
  <si>
    <t>在留期間</t>
    <phoneticPr fontId="12"/>
  </si>
  <si>
    <t xml:space="preserve">
外国人住民数
</t>
    <rPh sb="1" eb="3">
      <t>ガイコク</t>
    </rPh>
    <rPh sb="3" eb="4">
      <t>ジン</t>
    </rPh>
    <rPh sb="4" eb="6">
      <t>ジュウミン</t>
    </rPh>
    <rPh sb="6" eb="7">
      <t>スウ</t>
    </rPh>
    <phoneticPr fontId="4"/>
  </si>
  <si>
    <t>増減
(a)-(b)</t>
    <rPh sb="0" eb="2">
      <t>ゾウゲン</t>
    </rPh>
    <phoneticPr fontId="4"/>
  </si>
  <si>
    <t>R4
構成比</t>
    <rPh sb="3" eb="6">
      <t>コウセイヒ</t>
    </rPh>
    <phoneticPr fontId="4"/>
  </si>
  <si>
    <t>R4.12.31現在
(a)</t>
    <phoneticPr fontId="4"/>
  </si>
  <si>
    <t>R3.12.31現在
(b)</t>
    <phoneticPr fontId="4"/>
  </si>
  <si>
    <t>法別表第一の一</t>
    <rPh sb="0" eb="1">
      <t>ホウ</t>
    </rPh>
    <rPh sb="1" eb="3">
      <t>ベッピョウ</t>
    </rPh>
    <rPh sb="3" eb="4">
      <t>ダイ</t>
    </rPh>
    <rPh sb="4" eb="5">
      <t>イチ</t>
    </rPh>
    <rPh sb="6" eb="7">
      <t>イチ</t>
    </rPh>
    <phoneticPr fontId="12"/>
  </si>
  <si>
    <t>各在留資格で定められた
範囲での就労</t>
    <rPh sb="0" eb="1">
      <t>カク</t>
    </rPh>
    <rPh sb="1" eb="3">
      <t>ザイリュウ</t>
    </rPh>
    <rPh sb="3" eb="5">
      <t>シカク</t>
    </rPh>
    <rPh sb="6" eb="7">
      <t>サダ</t>
    </rPh>
    <rPh sb="12" eb="14">
      <t>ハンイ</t>
    </rPh>
    <rPh sb="16" eb="18">
      <t>シュウロウ</t>
    </rPh>
    <phoneticPr fontId="12"/>
  </si>
  <si>
    <t>外交</t>
  </si>
  <si>
    <t>外国政府の外交使節団若しくは領事機関の構成員等及びその家族の活動</t>
    <phoneticPr fontId="4"/>
  </si>
  <si>
    <t>外交官とその家族</t>
    <rPh sb="0" eb="3">
      <t>ガイコウカン</t>
    </rPh>
    <rPh sb="6" eb="8">
      <t>カゾク</t>
    </rPh>
    <phoneticPr fontId="12"/>
  </si>
  <si>
    <t>外交活動の期間</t>
    <phoneticPr fontId="4"/>
  </si>
  <si>
    <t>－</t>
    <phoneticPr fontId="4"/>
  </si>
  <si>
    <t>公用</t>
  </si>
  <si>
    <t>外国政府若しくは国際機関の公務に従事する者及びその家族の活動</t>
  </si>
  <si>
    <t>領事館の事務職員と
その家族</t>
    <rPh sb="0" eb="3">
      <t>リョウジカン</t>
    </rPh>
    <rPh sb="4" eb="6">
      <t>ジム</t>
    </rPh>
    <rPh sb="6" eb="8">
      <t>ショクイン</t>
    </rPh>
    <rPh sb="12" eb="14">
      <t>カゾク</t>
    </rPh>
    <phoneticPr fontId="12"/>
  </si>
  <si>
    <t>5年、3年、1年、
3月、30日又は15日</t>
    <rPh sb="11" eb="12">
      <t>ツキ</t>
    </rPh>
    <rPh sb="16" eb="17">
      <t>マタ</t>
    </rPh>
    <phoneticPr fontId="4"/>
  </si>
  <si>
    <t>教授</t>
  </si>
  <si>
    <t>大学等及び高等専門学校における研究、研究の指導、教育</t>
  </si>
  <si>
    <t>大学教授</t>
    <rPh sb="0" eb="2">
      <t>ダイガク</t>
    </rPh>
    <rPh sb="2" eb="4">
      <t>キョウジュ</t>
    </rPh>
    <phoneticPr fontId="12"/>
  </si>
  <si>
    <t>5年、3年、1年
又は3月</t>
    <rPh sb="9" eb="10">
      <t>マタ</t>
    </rPh>
    <phoneticPr fontId="12"/>
  </si>
  <si>
    <t>芸術</t>
  </si>
  <si>
    <t>収入を伴う芸術上の活動（「興行」における活動を除く）　　</t>
    <phoneticPr fontId="12"/>
  </si>
  <si>
    <t>作曲家、画家</t>
    <rPh sb="0" eb="3">
      <t>サッキョクカ</t>
    </rPh>
    <rPh sb="4" eb="6">
      <t>ガカ</t>
    </rPh>
    <phoneticPr fontId="12"/>
  </si>
  <si>
    <t>宗教</t>
  </si>
  <si>
    <t>外国の宗教団体より本邦に派遣された宗教家の行う宗教上の活動</t>
  </si>
  <si>
    <t>僧侶、牧師、神父</t>
    <rPh sb="0" eb="2">
      <t>ソウリョ</t>
    </rPh>
    <rPh sb="3" eb="5">
      <t>ボクシ</t>
    </rPh>
    <rPh sb="6" eb="8">
      <t>シンプ</t>
    </rPh>
    <phoneticPr fontId="12"/>
  </si>
  <si>
    <t>報道</t>
  </si>
  <si>
    <t>外国の報道機関との契約に基づいて行う報道上の活動</t>
  </si>
  <si>
    <t>新聞記者、
報道カメラマン</t>
    <rPh sb="0" eb="2">
      <t>シンブン</t>
    </rPh>
    <rPh sb="2" eb="4">
      <t>キシャ</t>
    </rPh>
    <rPh sb="6" eb="8">
      <t>ホウドウ</t>
    </rPh>
    <phoneticPr fontId="12"/>
  </si>
  <si>
    <t>法別表第一の二</t>
    <rPh sb="0" eb="1">
      <t>ホウ</t>
    </rPh>
    <rPh sb="1" eb="3">
      <t>ベッピョウ</t>
    </rPh>
    <rPh sb="3" eb="4">
      <t>ダイ</t>
    </rPh>
    <rPh sb="4" eb="5">
      <t>イチ</t>
    </rPh>
    <rPh sb="6" eb="7">
      <t>ニ</t>
    </rPh>
    <phoneticPr fontId="12"/>
  </si>
  <si>
    <t>要省令基準適合</t>
    <rPh sb="0" eb="1">
      <t>ヨウ</t>
    </rPh>
    <rPh sb="1" eb="3">
      <t>ショウレイ</t>
    </rPh>
    <rPh sb="3" eb="5">
      <t>キジュン</t>
    </rPh>
    <rPh sb="5" eb="6">
      <t>テキ</t>
    </rPh>
    <rPh sb="6" eb="7">
      <t>アイ</t>
    </rPh>
    <phoneticPr fontId="12"/>
  </si>
  <si>
    <t>各在留資格で定められた範囲での就労</t>
    <phoneticPr fontId="12"/>
  </si>
  <si>
    <t>高度専門職</t>
    <rPh sb="0" eb="1">
      <t>コウド</t>
    </rPh>
    <rPh sb="1" eb="3">
      <t>センモン</t>
    </rPh>
    <rPh sb="3" eb="4">
      <t>ショク</t>
    </rPh>
    <phoneticPr fontId="4"/>
  </si>
  <si>
    <t>高度の専門的な能力を有する人材として法務省令で定める基準に適合する者が行う、学術研究又は経済の発展に寄与することが見込まれる活動（1号、2号）</t>
    <rPh sb="66" eb="67">
      <t>ゴウ</t>
    </rPh>
    <rPh sb="69" eb="70">
      <t>ゴウ</t>
    </rPh>
    <phoneticPr fontId="4"/>
  </si>
  <si>
    <t>ポイント制による
高度人材</t>
    <phoneticPr fontId="12"/>
  </si>
  <si>
    <t>5年（1号）、
無制限（2号）</t>
    <rPh sb="1" eb="2">
      <t>ネン</t>
    </rPh>
    <rPh sb="4" eb="5">
      <t>ゴウ</t>
    </rPh>
    <rPh sb="8" eb="11">
      <t>ムセイゲン</t>
    </rPh>
    <rPh sb="13" eb="14">
      <t>ゴウ</t>
    </rPh>
    <phoneticPr fontId="12"/>
  </si>
  <si>
    <t>経営・管理</t>
    <rPh sb="1" eb="3">
      <t>カンリ</t>
    </rPh>
    <phoneticPr fontId="4"/>
  </si>
  <si>
    <t>本邦において貿易その他の事業の経営・管理に従事する活動</t>
    <rPh sb="15" eb="17">
      <t>ケイエイ</t>
    </rPh>
    <rPh sb="18" eb="20">
      <t>カンリ</t>
    </rPh>
    <rPh sb="21" eb="23">
      <t>ジュウジ</t>
    </rPh>
    <phoneticPr fontId="4"/>
  </si>
  <si>
    <t>企業等の
経営者・管理者</t>
    <rPh sb="0" eb="2">
      <t>キギョウ</t>
    </rPh>
    <rPh sb="2" eb="3">
      <t>トウ</t>
    </rPh>
    <rPh sb="5" eb="8">
      <t>ケイエイシャ</t>
    </rPh>
    <rPh sb="9" eb="11">
      <t>カンリ</t>
    </rPh>
    <rPh sb="11" eb="12">
      <t>シャ</t>
    </rPh>
    <phoneticPr fontId="12"/>
  </si>
  <si>
    <t>5年、3年、1年、
6月、4月又は3月</t>
    <rPh sb="11" eb="12">
      <t>ツキ</t>
    </rPh>
    <rPh sb="14" eb="15">
      <t>ツキ</t>
    </rPh>
    <rPh sb="15" eb="16">
      <t>マタ</t>
    </rPh>
    <phoneticPr fontId="12"/>
  </si>
  <si>
    <t>法律・
会計業務</t>
    <phoneticPr fontId="12"/>
  </si>
  <si>
    <t>外国法弁護士・公認会計士等の活動</t>
  </si>
  <si>
    <t>弁護士、公認会計士</t>
    <rPh sb="0" eb="2">
      <t>ベンゴ</t>
    </rPh>
    <rPh sb="2" eb="3">
      <t>シ</t>
    </rPh>
    <rPh sb="4" eb="6">
      <t>コウニン</t>
    </rPh>
    <rPh sb="6" eb="8">
      <t>カイケイ</t>
    </rPh>
    <rPh sb="8" eb="9">
      <t>シ</t>
    </rPh>
    <phoneticPr fontId="12"/>
  </si>
  <si>
    <t>医療</t>
  </si>
  <si>
    <t>医師、歯科医師等の法律上資格を有する者が行う医療に係る活動</t>
  </si>
  <si>
    <t>医師、歯科医師、
看護師</t>
    <rPh sb="0" eb="2">
      <t>イシ</t>
    </rPh>
    <rPh sb="3" eb="5">
      <t>シカ</t>
    </rPh>
    <rPh sb="5" eb="7">
      <t>イシ</t>
    </rPh>
    <rPh sb="9" eb="11">
      <t>カンゴ</t>
    </rPh>
    <rPh sb="11" eb="12">
      <t>シ</t>
    </rPh>
    <phoneticPr fontId="12"/>
  </si>
  <si>
    <t>研究</t>
  </si>
  <si>
    <t>公私の機関との契約に基づき行う研究活動</t>
  </si>
  <si>
    <t>政府関係機関や
私企業等の研究者</t>
    <rPh sb="0" eb="2">
      <t>セイフ</t>
    </rPh>
    <rPh sb="2" eb="4">
      <t>カンケイ</t>
    </rPh>
    <rPh sb="4" eb="6">
      <t>キカン</t>
    </rPh>
    <rPh sb="8" eb="9">
      <t>ワタシ</t>
    </rPh>
    <rPh sb="9" eb="12">
      <t>キギョウナド</t>
    </rPh>
    <rPh sb="13" eb="16">
      <t>ケンキュウシャ</t>
    </rPh>
    <phoneticPr fontId="12"/>
  </si>
  <si>
    <t>教育</t>
  </si>
  <si>
    <t>小中高校等及び専修学校、各種学校等における教育活動</t>
  </si>
  <si>
    <t>語学教師等</t>
    <rPh sb="0" eb="2">
      <t>ゴガク</t>
    </rPh>
    <rPh sb="2" eb="4">
      <t>キョウシ</t>
    </rPh>
    <rPh sb="4" eb="5">
      <t>ナド</t>
    </rPh>
    <phoneticPr fontId="12"/>
  </si>
  <si>
    <t>技術・
人文知識・
国際業務</t>
    <phoneticPr fontId="4"/>
  </si>
  <si>
    <t>理学・工学の知識を要する業務に従事する活動又は人文科学の知識を要する業務及び外国の文化・感受性を要する活動</t>
    <rPh sb="20" eb="21">
      <t>マタ</t>
    </rPh>
    <phoneticPr fontId="4"/>
  </si>
  <si>
    <t>技術者、通訳、
私企業の語学教師、
マーケティング業務
従事者等</t>
    <rPh sb="0" eb="3">
      <t>ギジュツシャ</t>
    </rPh>
    <rPh sb="4" eb="6">
      <t>ツウヤク</t>
    </rPh>
    <rPh sb="8" eb="9">
      <t>ワタシ</t>
    </rPh>
    <rPh sb="9" eb="11">
      <t>キギョウ</t>
    </rPh>
    <rPh sb="12" eb="14">
      <t>ゴガク</t>
    </rPh>
    <rPh sb="14" eb="16">
      <t>キョウシ</t>
    </rPh>
    <rPh sb="25" eb="27">
      <t>ギョウム</t>
    </rPh>
    <rPh sb="28" eb="31">
      <t>ジュウジシャ</t>
    </rPh>
    <rPh sb="31" eb="32">
      <t>トウ</t>
    </rPh>
    <phoneticPr fontId="12"/>
  </si>
  <si>
    <t>企業内転勤</t>
  </si>
  <si>
    <t>本邦に拠点をもつ機関の職員が行う技術、人文知識・国際業務の活動</t>
  </si>
  <si>
    <t>外国企業の
本邦事務所への転勤者</t>
    <rPh sb="0" eb="2">
      <t>ガイコク</t>
    </rPh>
    <rPh sb="2" eb="4">
      <t>キギョウ</t>
    </rPh>
    <rPh sb="6" eb="8">
      <t>ホンポウ</t>
    </rPh>
    <rPh sb="8" eb="10">
      <t>ジム</t>
    </rPh>
    <rPh sb="10" eb="11">
      <t>ショ</t>
    </rPh>
    <rPh sb="13" eb="15">
      <t>テンキン</t>
    </rPh>
    <rPh sb="15" eb="16">
      <t>シャ</t>
    </rPh>
    <phoneticPr fontId="12"/>
  </si>
  <si>
    <t>介護</t>
    <rPh sb="0" eb="2">
      <t>カイゴ</t>
    </rPh>
    <phoneticPr fontId="4"/>
  </si>
  <si>
    <t>介護福祉士の資格を有する者が介護又は介護の指導を行う業務に従事する活動</t>
    <rPh sb="0" eb="2">
      <t>カイゴ</t>
    </rPh>
    <rPh sb="2" eb="5">
      <t>フクシシ</t>
    </rPh>
    <rPh sb="6" eb="8">
      <t>シカク</t>
    </rPh>
    <rPh sb="9" eb="10">
      <t>ユウ</t>
    </rPh>
    <rPh sb="12" eb="13">
      <t>モノ</t>
    </rPh>
    <rPh sb="14" eb="16">
      <t>カイゴ</t>
    </rPh>
    <rPh sb="16" eb="17">
      <t>マタ</t>
    </rPh>
    <rPh sb="18" eb="20">
      <t>カイゴ</t>
    </rPh>
    <rPh sb="21" eb="23">
      <t>シドウ</t>
    </rPh>
    <rPh sb="24" eb="25">
      <t>オコナ</t>
    </rPh>
    <rPh sb="26" eb="28">
      <t>ギョウム</t>
    </rPh>
    <rPh sb="29" eb="31">
      <t>ジュウジ</t>
    </rPh>
    <rPh sb="33" eb="35">
      <t>カツドウ</t>
    </rPh>
    <phoneticPr fontId="4"/>
  </si>
  <si>
    <t>介護福祉士</t>
    <rPh sb="0" eb="2">
      <t>カイゴ</t>
    </rPh>
    <rPh sb="2" eb="5">
      <t>フクシシ</t>
    </rPh>
    <phoneticPr fontId="4"/>
  </si>
  <si>
    <t>興行</t>
  </si>
  <si>
    <t>演劇、演芸、演奏、スポーツ等の興行に係る活動</t>
  </si>
  <si>
    <t>俳優、歌手、
プロスポーツ選手等</t>
    <rPh sb="0" eb="2">
      <t>ハイユウ</t>
    </rPh>
    <rPh sb="3" eb="5">
      <t>カシュ</t>
    </rPh>
    <rPh sb="13" eb="15">
      <t>センシュ</t>
    </rPh>
    <rPh sb="15" eb="16">
      <t>ナド</t>
    </rPh>
    <phoneticPr fontId="12"/>
  </si>
  <si>
    <t>3年、1年、6月、
3月又は15日</t>
    <rPh sb="1" eb="2">
      <t>ネン</t>
    </rPh>
    <phoneticPr fontId="12"/>
  </si>
  <si>
    <t>技能</t>
  </si>
  <si>
    <t>産業上の特殊な分野に属する熟練した技能を要する活動</t>
  </si>
  <si>
    <t>調理師、スポーツ指導者、
航空機の操縦者等</t>
    <rPh sb="0" eb="2">
      <t>チョウリ</t>
    </rPh>
    <rPh sb="2" eb="3">
      <t>シ</t>
    </rPh>
    <rPh sb="8" eb="11">
      <t>シドウシャ</t>
    </rPh>
    <rPh sb="13" eb="16">
      <t>コウクウキ</t>
    </rPh>
    <rPh sb="17" eb="19">
      <t>ソウジュウ</t>
    </rPh>
    <rPh sb="19" eb="20">
      <t>シャ</t>
    </rPh>
    <rPh sb="20" eb="21">
      <t>ナド</t>
    </rPh>
    <phoneticPr fontId="12"/>
  </si>
  <si>
    <t>5年、3年、1年
又は3月</t>
    <phoneticPr fontId="12"/>
  </si>
  <si>
    <t>個別</t>
    <phoneticPr fontId="12"/>
  </si>
  <si>
    <t>特定技能
1号</t>
    <rPh sb="0" eb="2">
      <t>トクテイ</t>
    </rPh>
    <rPh sb="2" eb="4">
      <t>ギノウ</t>
    </rPh>
    <rPh sb="6" eb="7">
      <t>ゴウ</t>
    </rPh>
    <phoneticPr fontId="4"/>
  </si>
  <si>
    <t>法務大臣が指定する本邦の公私の機関との雇用に関する契約（入管法第２条の５第１項から第４項までの規定に適合するものに限る。次号において同じ。）に基づいて行う特定産業分野（人材を確保することが困難な状況にあるため外国人により不足する人材の確保を図るべき産業上の分野として法務省令で定めるものをいう。同号において同じ。）であって法務大臣が指定するものに属する法務省令で定める相当程度の知識又は経験を必要とする技能を要する業務に従事する活動</t>
    <phoneticPr fontId="4"/>
  </si>
  <si>
    <t>特定産業分野に属する相当程度の知識又は経験を要する技能を要する業務に従事する外国人</t>
    <phoneticPr fontId="4"/>
  </si>
  <si>
    <t>1年、6月又は4月</t>
    <phoneticPr fontId="4"/>
  </si>
  <si>
    <t>特定技能
2号</t>
    <rPh sb="0" eb="2">
      <t>トクテイ</t>
    </rPh>
    <rPh sb="2" eb="4">
      <t>ギノウ</t>
    </rPh>
    <rPh sb="6" eb="7">
      <t>ゴウ</t>
    </rPh>
    <phoneticPr fontId="4"/>
  </si>
  <si>
    <t>法務大臣が指定する本邦の公私の機関との雇用に関する契約に基づいて行う特定産業分野であって法務大臣が指定するものに属する法務省令で定める熟練した技能を要する業務に従事する活動</t>
    <phoneticPr fontId="4"/>
  </si>
  <si>
    <t>特定産業分野に属する熟練した技能を要する業務に従事する外国人</t>
    <phoneticPr fontId="4"/>
  </si>
  <si>
    <t>3年、1年又は6月</t>
    <phoneticPr fontId="4"/>
  </si>
  <si>
    <t>技能実習
1号イ</t>
    <rPh sb="0" eb="2">
      <t>ギノウ</t>
    </rPh>
    <rPh sb="2" eb="4">
      <t>ジッシュウ</t>
    </rPh>
    <rPh sb="6" eb="7">
      <t>ゴウ</t>
    </rPh>
    <phoneticPr fontId="12"/>
  </si>
  <si>
    <t>技能実習法上の認定を受けた技能実習計画（第一号企業単独型技能実習に係るものに限る。）に基づいて，講習を受け，及び技能等に係る業務に従事する活動</t>
    <phoneticPr fontId="12"/>
  </si>
  <si>
    <t>技能実習生</t>
    <phoneticPr fontId="12"/>
  </si>
  <si>
    <t>法務大臣が個々に指定する期間（１年を超えない範囲）</t>
    <phoneticPr fontId="12"/>
  </si>
  <si>
    <t>技能実習
1号ロ</t>
    <rPh sb="0" eb="2">
      <t>ギノウ</t>
    </rPh>
    <rPh sb="2" eb="4">
      <t>ジッシュウ</t>
    </rPh>
    <rPh sb="6" eb="7">
      <t>ゴウ</t>
    </rPh>
    <phoneticPr fontId="12"/>
  </si>
  <si>
    <t>技能実習法上の認定を受けた技能実習計画（第一号団体監理型技能実習に係るものに限る。）に基づいて，講習を受け，及び技能等に係る業務に従事する活動</t>
    <phoneticPr fontId="12"/>
  </si>
  <si>
    <t>技能実習
2号イ</t>
    <rPh sb="0" eb="2">
      <t>ギノウ</t>
    </rPh>
    <rPh sb="2" eb="4">
      <t>ジッシュウ</t>
    </rPh>
    <rPh sb="6" eb="7">
      <t>ゴウ</t>
    </rPh>
    <phoneticPr fontId="12"/>
  </si>
  <si>
    <t>技能実習法上の認定を受けた技能実習計画（第二号企業単独型技能実習に係るものに限る。）に基づいて技能等を要する業務に従事する活動</t>
    <phoneticPr fontId="12"/>
  </si>
  <si>
    <t>法務大臣が個々に指定する期間（２年を超えない範囲）</t>
    <phoneticPr fontId="4"/>
  </si>
  <si>
    <t>技能実習
2号ロ</t>
    <rPh sb="0" eb="2">
      <t>ギノウ</t>
    </rPh>
    <rPh sb="2" eb="4">
      <t>ジッシュウ</t>
    </rPh>
    <rPh sb="6" eb="7">
      <t>ゴウ</t>
    </rPh>
    <phoneticPr fontId="12"/>
  </si>
  <si>
    <t>技能実習法上の認定を受けた技能実習計画（第二号団体監理型技能実習に係るものに限る。）に基づいて技能等を要する業務に従事する活動</t>
    <phoneticPr fontId="12"/>
  </si>
  <si>
    <t>技能実習
3号イ</t>
    <rPh sb="0" eb="2">
      <t>ギノウ</t>
    </rPh>
    <rPh sb="2" eb="4">
      <t>ジッシュウ</t>
    </rPh>
    <rPh sb="6" eb="7">
      <t>ゴウ</t>
    </rPh>
    <phoneticPr fontId="12"/>
  </si>
  <si>
    <t>技能実習法上の認定を受けた技能実習計画（第三号企業単独型技能実習に係るものに限る。）に基づいて技能等を要する業務に従事する活動</t>
    <phoneticPr fontId="12"/>
  </si>
  <si>
    <t>技能実習
3号ロ</t>
    <rPh sb="0" eb="2">
      <t>ギノウ</t>
    </rPh>
    <rPh sb="2" eb="4">
      <t>ジッシュウ</t>
    </rPh>
    <rPh sb="6" eb="7">
      <t>ゴウ</t>
    </rPh>
    <phoneticPr fontId="12"/>
  </si>
  <si>
    <t>技能実習法上の認定を受けた技能実習計画（第三号団体監理型技能実習に係るものに限る。）に基づいて技能等を要する業務に従事する活動</t>
    <phoneticPr fontId="12"/>
  </si>
  <si>
    <t>【参考】技能実習　計
（技能実習1号イから同3号ロまでの合計）</t>
    <rPh sb="1" eb="3">
      <t>サンコウ</t>
    </rPh>
    <rPh sb="4" eb="6">
      <t>ギノウ</t>
    </rPh>
    <rPh sb="6" eb="8">
      <t>ジッシュウ</t>
    </rPh>
    <rPh sb="9" eb="10">
      <t>ケイ</t>
    </rPh>
    <rPh sb="12" eb="14">
      <t>ギノウ</t>
    </rPh>
    <rPh sb="14" eb="16">
      <t>ジッシュウ</t>
    </rPh>
    <rPh sb="17" eb="18">
      <t>ゴウ</t>
    </rPh>
    <rPh sb="21" eb="22">
      <t>ドウ</t>
    </rPh>
    <rPh sb="23" eb="24">
      <t>ゴウ</t>
    </rPh>
    <rPh sb="28" eb="30">
      <t>ゴウケイ</t>
    </rPh>
    <phoneticPr fontId="4"/>
  </si>
  <si>
    <t>第一の三</t>
    <rPh sb="0" eb="1">
      <t>ダイ</t>
    </rPh>
    <rPh sb="1" eb="2">
      <t>イチ</t>
    </rPh>
    <rPh sb="3" eb="4">
      <t>サン</t>
    </rPh>
    <phoneticPr fontId="12"/>
  </si>
  <si>
    <t>就労不可</t>
    <rPh sb="0" eb="2">
      <t>シュウロウ</t>
    </rPh>
    <rPh sb="2" eb="4">
      <t>フカ</t>
    </rPh>
    <phoneticPr fontId="12"/>
  </si>
  <si>
    <t>文化活動</t>
  </si>
  <si>
    <t>収入を伴わない学術上、芸術上の活動</t>
    <phoneticPr fontId="4"/>
  </si>
  <si>
    <t>日本文化の研究者</t>
    <phoneticPr fontId="12"/>
  </si>
  <si>
    <t>3年、1年、6月
又は3月</t>
    <phoneticPr fontId="4"/>
  </si>
  <si>
    <t>短期滞在</t>
  </si>
  <si>
    <t>短期間滞在して行う観光、保養、スポーツ、親善訪問、業務連絡</t>
  </si>
  <si>
    <t>観光、会議参加者</t>
    <rPh sb="0" eb="2">
      <t>カンコウ</t>
    </rPh>
    <rPh sb="3" eb="5">
      <t>カイギ</t>
    </rPh>
    <rPh sb="5" eb="7">
      <t>サンカ</t>
    </rPh>
    <rPh sb="7" eb="8">
      <t>シャ</t>
    </rPh>
    <phoneticPr fontId="12"/>
  </si>
  <si>
    <t xml:space="preserve">90日若しくは30日
又は15日以内の日を
単位とする期間 </t>
    <phoneticPr fontId="4"/>
  </si>
  <si>
    <t>－</t>
  </si>
  <si>
    <t>第一の四</t>
    <rPh sb="0" eb="1">
      <t>ダイ</t>
    </rPh>
    <rPh sb="1" eb="2">
      <t>イチ</t>
    </rPh>
    <rPh sb="3" eb="4">
      <t>ヨン</t>
    </rPh>
    <phoneticPr fontId="12"/>
  </si>
  <si>
    <t>留学</t>
  </si>
  <si>
    <t>本邦の大学、高等専門学校、高等学校（中等教育学校の後期課程を含む。）若しくは特別支援学校の高等部、専修学校若しくは各種学校において教育を受ける活動</t>
    <phoneticPr fontId="12"/>
  </si>
  <si>
    <t>大学、短期大学、
高等専門学校及び
高等学校等の学生</t>
    <phoneticPr fontId="12"/>
  </si>
  <si>
    <t>法務大臣が個々に指定する期間（4年3月を超えない範囲）</t>
    <rPh sb="0" eb="4">
      <t>ホウムダイジン</t>
    </rPh>
    <rPh sb="5" eb="7">
      <t>ココ</t>
    </rPh>
    <rPh sb="8" eb="10">
      <t>シテイ</t>
    </rPh>
    <rPh sb="12" eb="14">
      <t>キカン</t>
    </rPh>
    <rPh sb="20" eb="21">
      <t>コ</t>
    </rPh>
    <rPh sb="24" eb="26">
      <t>ハンイ</t>
    </rPh>
    <phoneticPr fontId="12"/>
  </si>
  <si>
    <t>研修</t>
  </si>
  <si>
    <t>本邦の公私の機関において技術、技能または知識を習得する活動</t>
  </si>
  <si>
    <t>研修生</t>
    <rPh sb="0" eb="3">
      <t>ケンシュウセイ</t>
    </rPh>
    <phoneticPr fontId="12"/>
  </si>
  <si>
    <t>1年、6月又は3月</t>
    <phoneticPr fontId="12"/>
  </si>
  <si>
    <t>家族滞在</t>
  </si>
  <si>
    <t>前記の在留資格(外交、公用、特定技能1号、技能実習、短期滞在及び研修を除く。)をもつ者の家族の日常活動</t>
    <rPh sb="0" eb="2">
      <t>ゼンキ</t>
    </rPh>
    <rPh sb="8" eb="10">
      <t>ガイコウ</t>
    </rPh>
    <rPh sb="11" eb="13">
      <t>コウヨウ</t>
    </rPh>
    <rPh sb="14" eb="16">
      <t>トクテイ</t>
    </rPh>
    <rPh sb="16" eb="18">
      <t>ギノウ</t>
    </rPh>
    <rPh sb="19" eb="20">
      <t>ゴウ</t>
    </rPh>
    <rPh sb="21" eb="23">
      <t>ギノウ</t>
    </rPh>
    <rPh sb="23" eb="25">
      <t>ジッシュウ</t>
    </rPh>
    <rPh sb="26" eb="28">
      <t>タンキ</t>
    </rPh>
    <rPh sb="28" eb="30">
      <t>タイザイ</t>
    </rPh>
    <rPh sb="32" eb="34">
      <t>ケンシュウ</t>
    </rPh>
    <rPh sb="35" eb="36">
      <t>ノゾ</t>
    </rPh>
    <rPh sb="44" eb="46">
      <t>カゾク</t>
    </rPh>
    <phoneticPr fontId="12"/>
  </si>
  <si>
    <t>在留外国人が扶養する
配偶者・子</t>
    <rPh sb="0" eb="2">
      <t>ザイリュウ</t>
    </rPh>
    <rPh sb="2" eb="4">
      <t>ガイコク</t>
    </rPh>
    <rPh sb="4" eb="5">
      <t>ジン</t>
    </rPh>
    <rPh sb="6" eb="8">
      <t>フヨウ</t>
    </rPh>
    <rPh sb="11" eb="14">
      <t>ハイグウシャ</t>
    </rPh>
    <rPh sb="15" eb="16">
      <t>コ</t>
    </rPh>
    <phoneticPr fontId="12"/>
  </si>
  <si>
    <t>法務大臣が個々に指定する期間（5年を超えない範囲）</t>
    <rPh sb="0" eb="4">
      <t>ホウムダイジン</t>
    </rPh>
    <rPh sb="5" eb="7">
      <t>ココ</t>
    </rPh>
    <rPh sb="8" eb="10">
      <t>シテイ</t>
    </rPh>
    <rPh sb="12" eb="14">
      <t>キカン</t>
    </rPh>
    <rPh sb="18" eb="19">
      <t>コ</t>
    </rPh>
    <rPh sb="22" eb="24">
      <t>ハンイ</t>
    </rPh>
    <phoneticPr fontId="12"/>
  </si>
  <si>
    <t>第一の五</t>
    <rPh sb="0" eb="1">
      <t>ダイ</t>
    </rPh>
    <rPh sb="1" eb="2">
      <t>イチ</t>
    </rPh>
    <phoneticPr fontId="12"/>
  </si>
  <si>
    <t>特定活動</t>
  </si>
  <si>
    <t>法務大臣が個々に指定する活動</t>
  </si>
  <si>
    <t>外交官等の家事使用人、
ワーキング・ホリデー、
経済連携協定に基づく
外国人看護師・
介護福祉士候補者等</t>
    <phoneticPr fontId="12"/>
  </si>
  <si>
    <t>5年、3年、1年、
6月、3月又は法務大臣が個々に指定する期間（5年を超えない範囲）</t>
    <rPh sb="14" eb="15">
      <t>ツキ</t>
    </rPh>
    <rPh sb="15" eb="16">
      <t>マタ</t>
    </rPh>
    <phoneticPr fontId="4"/>
  </si>
  <si>
    <t>法別表第二</t>
    <rPh sb="0" eb="1">
      <t>ホウ</t>
    </rPh>
    <rPh sb="1" eb="2">
      <t>ベツ</t>
    </rPh>
    <rPh sb="2" eb="3">
      <t>ヒョウ</t>
    </rPh>
    <rPh sb="3" eb="4">
      <t>ダイ</t>
    </rPh>
    <rPh sb="4" eb="5">
      <t>ニ</t>
    </rPh>
    <phoneticPr fontId="12"/>
  </si>
  <si>
    <t>活動制限なし</t>
    <rPh sb="0" eb="2">
      <t>カツドウ</t>
    </rPh>
    <rPh sb="2" eb="4">
      <t>セイゲン</t>
    </rPh>
    <phoneticPr fontId="12"/>
  </si>
  <si>
    <t>永住者</t>
  </si>
  <si>
    <t>法務大臣が永住を認める者</t>
  </si>
  <si>
    <t>無制限</t>
  </si>
  <si>
    <t>日本人の
配偶者等</t>
    <rPh sb="8" eb="9">
      <t>トウ</t>
    </rPh>
    <phoneticPr fontId="12"/>
  </si>
  <si>
    <t>日本人の配偶者、特別養子、日本人の子として出生した者</t>
  </si>
  <si>
    <t>5年、3年、1年
又は6月</t>
    <phoneticPr fontId="12"/>
  </si>
  <si>
    <t>永住者の
配偶者等</t>
    <phoneticPr fontId="12"/>
  </si>
  <si>
    <t>永住者の配偶者、永住者の子として出生した者</t>
    <rPh sb="8" eb="11">
      <t>エイジュウシャ</t>
    </rPh>
    <rPh sb="12" eb="13">
      <t>コ</t>
    </rPh>
    <rPh sb="16" eb="18">
      <t>シュッショウ</t>
    </rPh>
    <rPh sb="20" eb="21">
      <t>モノ</t>
    </rPh>
    <phoneticPr fontId="4"/>
  </si>
  <si>
    <t>定住者</t>
  </si>
  <si>
    <t>法務大臣が特に認める者</t>
  </si>
  <si>
    <t>第三国定住難民、
日系3世、中国残留邦人等</t>
    <rPh sb="0" eb="1">
      <t>ダイ</t>
    </rPh>
    <rPh sb="1" eb="2">
      <t>サン</t>
    </rPh>
    <rPh sb="2" eb="4">
      <t>コクテイ</t>
    </rPh>
    <rPh sb="4" eb="5">
      <t>ジュウ</t>
    </rPh>
    <rPh sb="5" eb="7">
      <t>ナンミン</t>
    </rPh>
    <rPh sb="9" eb="11">
      <t>ニッケイ</t>
    </rPh>
    <rPh sb="12" eb="13">
      <t>セイ</t>
    </rPh>
    <rPh sb="14" eb="16">
      <t>チュウゴク</t>
    </rPh>
    <rPh sb="16" eb="18">
      <t>ザンリュウ</t>
    </rPh>
    <rPh sb="18" eb="20">
      <t>ホウジン</t>
    </rPh>
    <rPh sb="20" eb="21">
      <t>ナド</t>
    </rPh>
    <phoneticPr fontId="12"/>
  </si>
  <si>
    <t>5年、3年、1年、
6月又は法務大臣が個々に指定する期間（5年を超えない範囲）</t>
    <phoneticPr fontId="12"/>
  </si>
  <si>
    <t>制限なし</t>
    <rPh sb="0" eb="2">
      <t>セイゲン</t>
    </rPh>
    <phoneticPr fontId="4"/>
  </si>
  <si>
    <t>特別永住者</t>
  </si>
  <si>
    <t>平和条約国籍離脱者及びその子孫
（入管特例法）</t>
    <phoneticPr fontId="12"/>
  </si>
  <si>
    <t>制限なし</t>
    <phoneticPr fontId="12"/>
  </si>
  <si>
    <t>その他</t>
    <rPh sb="2" eb="3">
      <t>タ</t>
    </rPh>
    <phoneticPr fontId="12"/>
  </si>
  <si>
    <t>出生による経過滞在者又は国籍喪失による経過滞在者、未取得者等</t>
    <rPh sb="25" eb="26">
      <t>ミ</t>
    </rPh>
    <rPh sb="26" eb="28">
      <t>シュトク</t>
    </rPh>
    <rPh sb="28" eb="29">
      <t>シャ</t>
    </rPh>
    <rPh sb="29" eb="30">
      <t>トウ</t>
    </rPh>
    <phoneticPr fontId="4"/>
  </si>
  <si>
    <t>合計</t>
    <rPh sb="0" eb="1">
      <t>ゴウ</t>
    </rPh>
    <rPh sb="1" eb="2">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</si>
</sst>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3">
    <font>
      <sz val="11"/>
      <color theme="1"/>
      <name val="游ゴシック"/>
      <family val="2"/>
      <charset val="128"/>
      <scheme val="minor"/>
    </font>
    <font>
      <sz val="11"/>
      <name val="ＭＳ Ｐゴシック"/>
      <family val="3"/>
      <charset val="128"/>
    </font>
    <font>
      <b/>
      <sz val="14"/>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2"/>
      <name val="ＭＳ 明朝"/>
      <family val="1"/>
      <charset val="128"/>
    </font>
    <font>
      <sz val="11"/>
      <name val="ＭＳ ゴシック"/>
      <family val="3"/>
      <charset val="128"/>
    </font>
    <font>
      <u/>
      <sz val="10.199999999999999"/>
      <color indexed="12"/>
      <name val="ＭＳ 明朝"/>
      <family val="1"/>
      <charset val="128"/>
    </font>
    <font>
      <u/>
      <sz val="10"/>
      <color indexed="12"/>
      <name val="ＭＳ ゴシック"/>
      <family val="3"/>
      <charset val="128"/>
    </font>
    <font>
      <sz val="11"/>
      <name val="ＭＳ 明朝"/>
      <family val="1"/>
      <charset val="128"/>
    </font>
    <font>
      <sz val="11"/>
      <name val="明朝"/>
      <family val="1"/>
      <charset val="128"/>
    </font>
    <font>
      <sz val="6"/>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diagonalDown="1">
      <left style="thin">
        <color indexed="64"/>
      </left>
      <right style="thin">
        <color indexed="64"/>
      </right>
      <top/>
      <bottom/>
      <diagonal style="thin">
        <color indexed="64"/>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hair">
        <color indexed="64"/>
      </top>
      <bottom/>
      <diagonal/>
    </border>
    <border>
      <left style="mediumDashDotDot">
        <color theme="1"/>
      </left>
      <right style="thin">
        <color indexed="64"/>
      </right>
      <top style="mediumDashDotDot">
        <color theme="1"/>
      </top>
      <bottom style="hair">
        <color indexed="64"/>
      </bottom>
      <diagonal/>
    </border>
    <border>
      <left style="thin">
        <color indexed="64"/>
      </left>
      <right style="thin">
        <color indexed="64"/>
      </right>
      <top style="mediumDashDotDot">
        <color theme="1"/>
      </top>
      <bottom style="hair">
        <color indexed="64"/>
      </bottom>
      <diagonal/>
    </border>
    <border>
      <left style="thin">
        <color indexed="64"/>
      </left>
      <right style="thin">
        <color indexed="64"/>
      </right>
      <top style="mediumDashDotDot">
        <color theme="1"/>
      </top>
      <bottom/>
      <diagonal/>
    </border>
    <border>
      <left style="thin">
        <color indexed="64"/>
      </left>
      <right style="mediumDashDotDot">
        <color theme="1"/>
      </right>
      <top style="mediumDashDotDot">
        <color theme="1"/>
      </top>
      <bottom style="hair">
        <color indexed="64"/>
      </bottom>
      <diagonal/>
    </border>
    <border>
      <left style="mediumDashDotDot">
        <color theme="1"/>
      </left>
      <right style="thin">
        <color indexed="64"/>
      </right>
      <top style="hair">
        <color indexed="64"/>
      </top>
      <bottom style="hair">
        <color indexed="64"/>
      </bottom>
      <diagonal/>
    </border>
    <border>
      <left style="thin">
        <color indexed="64"/>
      </left>
      <right style="mediumDashDotDot">
        <color theme="1"/>
      </right>
      <top style="hair">
        <color indexed="64"/>
      </top>
      <bottom style="hair">
        <color indexed="64"/>
      </bottom>
      <diagonal/>
    </border>
    <border>
      <left style="mediumDashDotDot">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mediumDashDotDot">
        <color theme="1"/>
      </right>
      <top style="hair">
        <color indexed="64"/>
      </top>
      <bottom/>
      <diagonal/>
    </border>
    <border>
      <left style="mediumDashDotDot">
        <color theme="1"/>
      </left>
      <right style="thin">
        <color indexed="64"/>
      </right>
      <top style="hair">
        <color theme="1"/>
      </top>
      <bottom style="hair">
        <color indexed="64"/>
      </bottom>
      <diagonal/>
    </border>
    <border>
      <left style="thin">
        <color indexed="64"/>
      </left>
      <right style="thin">
        <color indexed="64"/>
      </right>
      <top style="hair">
        <color theme="1"/>
      </top>
      <bottom style="hair">
        <color indexed="64"/>
      </bottom>
      <diagonal/>
    </border>
    <border>
      <left style="mediumDashDotDot">
        <color theme="1"/>
      </left>
      <right style="thin">
        <color indexed="64"/>
      </right>
      <top style="hair">
        <color indexed="64"/>
      </top>
      <bottom/>
      <diagonal/>
    </border>
    <border>
      <left style="thin">
        <color indexed="64"/>
      </left>
      <right style="thin">
        <color indexed="64"/>
      </right>
      <top style="hair">
        <color indexed="64"/>
      </top>
      <bottom style="dotted">
        <color auto="1"/>
      </bottom>
      <diagonal/>
    </border>
    <border>
      <left style="thin">
        <color indexed="64"/>
      </left>
      <right/>
      <top/>
      <bottom style="thin">
        <color indexed="64"/>
      </bottom>
      <diagonal/>
    </border>
    <border>
      <left style="mediumDashDotDot">
        <color theme="1"/>
      </left>
      <right/>
      <top style="dotted">
        <color auto="1"/>
      </top>
      <bottom style="mediumDashDotDot">
        <color theme="1"/>
      </bottom>
      <diagonal/>
    </border>
    <border>
      <left/>
      <right style="thin">
        <color indexed="64"/>
      </right>
      <top style="dotted">
        <color auto="1"/>
      </top>
      <bottom style="mediumDashDotDot">
        <color theme="1"/>
      </bottom>
      <diagonal/>
    </border>
    <border diagonalDown="1">
      <left style="thin">
        <color indexed="64"/>
      </left>
      <right style="thin">
        <color indexed="64"/>
      </right>
      <top style="dotted">
        <color auto="1"/>
      </top>
      <bottom style="mediumDashDotDot">
        <color theme="1"/>
      </bottom>
      <diagonal style="hair">
        <color indexed="64"/>
      </diagonal>
    </border>
    <border>
      <left style="thin">
        <color indexed="64"/>
      </left>
      <right style="thin">
        <color indexed="64"/>
      </right>
      <top style="dotted">
        <color auto="1"/>
      </top>
      <bottom style="mediumDashDotDot">
        <color theme="1"/>
      </bottom>
      <diagonal/>
    </border>
    <border>
      <left style="thin">
        <color indexed="64"/>
      </left>
      <right style="mediumDashDotDot">
        <color theme="1"/>
      </right>
      <top style="dotted">
        <color auto="1"/>
      </top>
      <bottom style="mediumDashDotDot">
        <color theme="1"/>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s>
  <cellStyleXfs count="9">
    <xf numFmtId="0" fontId="0" fillId="0" borderId="0">
      <alignment vertical="center"/>
    </xf>
    <xf numFmtId="0" fontId="1" fillId="0" borderId="0">
      <alignment vertical="center"/>
    </xf>
    <xf numFmtId="0" fontId="6" fillId="0" borderId="0"/>
    <xf numFmtId="9" fontId="1"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10" fillId="0" borderId="0"/>
    <xf numFmtId="0" fontId="11" fillId="0" borderId="0"/>
    <xf numFmtId="38" fontId="1" fillId="0" borderId="0" applyFont="0" applyFill="0" applyBorder="0" applyAlignment="0" applyProtection="0">
      <alignment vertical="center"/>
    </xf>
    <xf numFmtId="0" fontId="1" fillId="0" borderId="0"/>
  </cellStyleXfs>
  <cellXfs count="142">
    <xf numFmtId="0" fontId="0" fillId="0" borderId="0" xfId="0">
      <alignment vertical="center"/>
    </xf>
    <xf numFmtId="0" fontId="2" fillId="2" borderId="0" xfId="1" applyFont="1" applyFill="1">
      <alignment vertical="center"/>
    </xf>
    <xf numFmtId="0" fontId="5" fillId="2" borderId="0" xfId="1" applyFont="1" applyFill="1">
      <alignment vertical="center"/>
    </xf>
    <xf numFmtId="0" fontId="5" fillId="2" borderId="0" xfId="1" applyFont="1" applyFill="1" applyAlignment="1">
      <alignment vertical="center" wrapText="1"/>
    </xf>
    <xf numFmtId="0" fontId="5" fillId="0" borderId="0" xfId="2" applyFont="1" applyAlignment="1">
      <alignment vertical="center"/>
    </xf>
    <xf numFmtId="10" fontId="7" fillId="2" borderId="0" xfId="3" applyNumberFormat="1" applyFont="1" applyFill="1" applyAlignment="1">
      <alignment horizontal="right" vertical="center"/>
    </xf>
    <xf numFmtId="0" fontId="5" fillId="2" borderId="0" xfId="4" applyFont="1" applyFill="1" applyAlignment="1" applyProtection="1">
      <alignment vertical="center"/>
    </xf>
    <xf numFmtId="0" fontId="9" fillId="2" borderId="0" xfId="4" applyFont="1" applyFill="1" applyAlignment="1" applyProtection="1">
      <alignment vertical="center"/>
    </xf>
    <xf numFmtId="0" fontId="5" fillId="2" borderId="0" xfId="5" applyFont="1" applyFill="1" applyAlignment="1">
      <alignment horizontal="center" vertical="center"/>
    </xf>
    <xf numFmtId="0" fontId="5" fillId="3" borderId="1" xfId="6" applyFont="1" applyFill="1" applyBorder="1" applyAlignment="1">
      <alignment horizontal="center" vertical="center" wrapText="1"/>
    </xf>
    <xf numFmtId="0" fontId="5" fillId="3" borderId="1" xfId="6" applyFont="1" applyFill="1" applyBorder="1" applyAlignment="1">
      <alignment horizontal="center" vertical="center"/>
    </xf>
    <xf numFmtId="38" fontId="5" fillId="3" borderId="2" xfId="7" applyFont="1" applyFill="1" applyBorder="1" applyAlignment="1">
      <alignment horizontal="centerContinuous" vertical="center" wrapText="1"/>
    </xf>
    <xf numFmtId="38" fontId="5" fillId="3" borderId="1" xfId="7" applyFont="1" applyFill="1" applyBorder="1" applyAlignment="1">
      <alignment horizontal="center" vertical="center" wrapText="1"/>
    </xf>
    <xf numFmtId="10" fontId="5" fillId="3" borderId="1" xfId="3" applyNumberFormat="1" applyFont="1" applyFill="1" applyBorder="1" applyAlignment="1">
      <alignment horizontal="center" vertical="center" wrapText="1"/>
    </xf>
    <xf numFmtId="0" fontId="5" fillId="3" borderId="3" xfId="6" applyFont="1" applyFill="1" applyBorder="1" applyAlignment="1">
      <alignment horizontal="center" vertical="center" wrapText="1"/>
    </xf>
    <xf numFmtId="0" fontId="5" fillId="3" borderId="3" xfId="6" applyFont="1" applyFill="1" applyBorder="1" applyAlignment="1">
      <alignment horizontal="center" vertical="center"/>
    </xf>
    <xf numFmtId="38" fontId="5" fillId="3" borderId="2" xfId="7" applyFont="1" applyFill="1" applyBorder="1" applyAlignment="1">
      <alignment horizontal="center" vertical="center" wrapText="1"/>
    </xf>
    <xf numFmtId="38" fontId="5" fillId="3" borderId="3" xfId="7" applyFont="1" applyFill="1" applyBorder="1" applyAlignment="1">
      <alignment horizontal="center" vertical="center" wrapText="1"/>
    </xf>
    <xf numFmtId="10" fontId="5" fillId="3" borderId="3" xfId="3" applyNumberFormat="1" applyFont="1" applyFill="1" applyBorder="1" applyAlignment="1">
      <alignment horizontal="center" vertical="center" wrapText="1"/>
    </xf>
    <xf numFmtId="0" fontId="5" fillId="0" borderId="1" xfId="6" applyFont="1" applyBorder="1" applyAlignment="1">
      <alignment horizontal="center" vertical="center" textRotation="255" wrapText="1" shrinkToFit="1"/>
    </xf>
    <xf numFmtId="0" fontId="5" fillId="0" borderId="4" xfId="6" applyFont="1" applyBorder="1" applyAlignment="1">
      <alignment vertical="center" textRotation="255" wrapText="1"/>
    </xf>
    <xf numFmtId="0" fontId="5" fillId="0" borderId="5" xfId="6" applyFont="1" applyBorder="1" applyAlignment="1">
      <alignment horizontal="left" vertical="center" wrapText="1"/>
    </xf>
    <xf numFmtId="0" fontId="5" fillId="0" borderId="5" xfId="6" quotePrefix="1" applyFont="1" applyBorder="1" applyAlignment="1">
      <alignment horizontal="left" vertical="center" wrapText="1"/>
    </xf>
    <xf numFmtId="38" fontId="5" fillId="0" borderId="5" xfId="7" applyFont="1" applyFill="1" applyBorder="1" applyAlignment="1">
      <alignment horizontal="center" vertical="center"/>
    </xf>
    <xf numFmtId="176" fontId="5" fillId="0" borderId="5" xfId="7" applyNumberFormat="1" applyFont="1" applyFill="1" applyBorder="1" applyAlignment="1">
      <alignment horizontal="center" vertical="center"/>
    </xf>
    <xf numFmtId="10" fontId="5" fillId="0" borderId="5" xfId="3" applyNumberFormat="1" applyFont="1" applyFill="1" applyBorder="1" applyAlignment="1">
      <alignment horizontal="center" vertical="center"/>
    </xf>
    <xf numFmtId="0" fontId="5" fillId="0" borderId="0" xfId="1" applyFont="1">
      <alignment vertical="center"/>
    </xf>
    <xf numFmtId="0" fontId="5" fillId="0" borderId="6" xfId="8" applyFont="1" applyBorder="1" applyAlignment="1">
      <alignment horizontal="center" vertical="center" textRotation="255" wrapText="1" shrinkToFit="1"/>
    </xf>
    <xf numFmtId="0" fontId="5" fillId="0" borderId="7" xfId="8" applyFont="1" applyBorder="1" applyAlignment="1">
      <alignment vertical="center" textRotation="255" wrapText="1"/>
    </xf>
    <xf numFmtId="0" fontId="5" fillId="0" borderId="6" xfId="6" applyFont="1" applyBorder="1" applyAlignment="1">
      <alignment horizontal="center" vertical="center" textRotation="255" wrapText="1" shrinkToFit="1"/>
    </xf>
    <xf numFmtId="0" fontId="5" fillId="0" borderId="8" xfId="6" applyFont="1" applyBorder="1" applyAlignment="1">
      <alignment horizontal="left" vertical="center" wrapText="1"/>
    </xf>
    <xf numFmtId="0" fontId="5" fillId="0" borderId="8" xfId="6" applyFont="1" applyBorder="1" applyAlignment="1">
      <alignment vertical="center" wrapText="1"/>
    </xf>
    <xf numFmtId="38" fontId="5" fillId="0" borderId="8" xfId="7" applyFont="1" applyFill="1" applyBorder="1" applyAlignment="1">
      <alignment horizontal="center" vertical="center"/>
    </xf>
    <xf numFmtId="176" fontId="5" fillId="0" borderId="8" xfId="7" applyNumberFormat="1" applyFont="1" applyFill="1" applyBorder="1" applyAlignment="1">
      <alignment horizontal="center" vertical="center"/>
    </xf>
    <xf numFmtId="10" fontId="5" fillId="0" borderId="8" xfId="3" applyNumberFormat="1" applyFont="1" applyFill="1" applyBorder="1" applyAlignment="1">
      <alignment horizontal="center" vertical="center"/>
    </xf>
    <xf numFmtId="38" fontId="5" fillId="0" borderId="8" xfId="7" applyFont="1" applyFill="1" applyBorder="1" applyAlignment="1">
      <alignment horizontal="right" vertical="center"/>
    </xf>
    <xf numFmtId="176" fontId="5" fillId="0" borderId="8" xfId="6" applyNumberFormat="1" applyFont="1" applyBorder="1" applyAlignment="1">
      <alignment horizontal="right" vertical="center" wrapText="1"/>
    </xf>
    <xf numFmtId="10" fontId="5" fillId="0" borderId="8" xfId="3" applyNumberFormat="1" applyFont="1" applyFill="1" applyBorder="1" applyAlignment="1">
      <alignment horizontal="right" vertical="center"/>
    </xf>
    <xf numFmtId="0" fontId="5" fillId="0" borderId="8" xfId="6" quotePrefix="1" applyFont="1" applyBorder="1" applyAlignment="1">
      <alignment vertical="center" wrapText="1"/>
    </xf>
    <xf numFmtId="38" fontId="5" fillId="0" borderId="8" xfId="7" applyFont="1" applyFill="1" applyBorder="1" applyAlignment="1">
      <alignment horizontal="right" vertical="center" wrapText="1"/>
    </xf>
    <xf numFmtId="0" fontId="5" fillId="0" borderId="3" xfId="8" applyFont="1" applyBorder="1" applyAlignment="1">
      <alignment horizontal="center" vertical="center" textRotation="255" wrapText="1" shrinkToFit="1"/>
    </xf>
    <xf numFmtId="0" fontId="5" fillId="0" borderId="9" xfId="8" applyFont="1" applyBorder="1" applyAlignment="1">
      <alignment vertical="center" textRotation="255" wrapText="1"/>
    </xf>
    <xf numFmtId="0" fontId="5" fillId="0" borderId="3" xfId="6" applyFont="1" applyBorder="1" applyAlignment="1">
      <alignment horizontal="center" vertical="center" textRotation="255" wrapText="1" shrinkToFit="1"/>
    </xf>
    <xf numFmtId="0" fontId="5" fillId="0" borderId="10" xfId="6" applyFont="1" applyBorder="1" applyAlignment="1">
      <alignment horizontal="left" vertical="center" wrapText="1"/>
    </xf>
    <xf numFmtId="0" fontId="5" fillId="0" borderId="10" xfId="6" applyFont="1" applyBorder="1" applyAlignment="1">
      <alignment vertical="center" wrapText="1"/>
    </xf>
    <xf numFmtId="38" fontId="5" fillId="0" borderId="10" xfId="7" applyFont="1" applyFill="1" applyBorder="1" applyAlignment="1">
      <alignment horizontal="right" vertical="center" wrapText="1"/>
    </xf>
    <xf numFmtId="176" fontId="5" fillId="0" borderId="10" xfId="6" applyNumberFormat="1" applyFont="1" applyBorder="1" applyAlignment="1">
      <alignment horizontal="right" vertical="center" wrapText="1"/>
    </xf>
    <xf numFmtId="10" fontId="5" fillId="0" borderId="10" xfId="3" applyNumberFormat="1" applyFont="1" applyFill="1" applyBorder="1" applyAlignment="1">
      <alignment horizontal="right" vertical="center"/>
    </xf>
    <xf numFmtId="0" fontId="5" fillId="0" borderId="5" xfId="6" applyFont="1" applyBorder="1" applyAlignment="1">
      <alignment vertical="center" wrapText="1"/>
    </xf>
    <xf numFmtId="38" fontId="5" fillId="0" borderId="5" xfId="7" applyFont="1" applyFill="1" applyBorder="1" applyAlignment="1">
      <alignment horizontal="right" vertical="center" wrapText="1"/>
    </xf>
    <xf numFmtId="176" fontId="5" fillId="0" borderId="5" xfId="6" applyNumberFormat="1" applyFont="1" applyBorder="1" applyAlignment="1">
      <alignment horizontal="right" vertical="center" wrapText="1"/>
    </xf>
    <xf numFmtId="10" fontId="5" fillId="0" borderId="5" xfId="3" applyNumberFormat="1" applyFont="1" applyFill="1" applyBorder="1" applyAlignment="1">
      <alignment horizontal="right" vertical="center"/>
    </xf>
    <xf numFmtId="0" fontId="5" fillId="0" borderId="8" xfId="6" quotePrefix="1" applyFont="1" applyBorder="1" applyAlignment="1">
      <alignment horizontal="left" vertical="center" wrapText="1"/>
    </xf>
    <xf numFmtId="0" fontId="5" fillId="0" borderId="10" xfId="6" quotePrefix="1" applyFont="1" applyBorder="1" applyAlignment="1">
      <alignment horizontal="left" vertical="center" wrapText="1"/>
    </xf>
    <xf numFmtId="0" fontId="5" fillId="0" borderId="11" xfId="6" applyFont="1" applyBorder="1" applyAlignment="1">
      <alignment horizontal="center" vertical="center" textRotation="255" wrapText="1"/>
    </xf>
    <xf numFmtId="0" fontId="5" fillId="0" borderId="12" xfId="6" applyFont="1" applyBorder="1" applyAlignment="1">
      <alignment horizontal="center" vertical="center" textRotation="255" wrapText="1"/>
    </xf>
    <xf numFmtId="0" fontId="5" fillId="0" borderId="13" xfId="6" applyFont="1" applyBorder="1" applyAlignment="1">
      <alignment horizontal="left" vertical="center" wrapText="1"/>
    </xf>
    <xf numFmtId="0" fontId="5" fillId="0" borderId="13" xfId="6" quotePrefix="1" applyFont="1" applyBorder="1" applyAlignment="1">
      <alignment horizontal="left" vertical="center" wrapText="1"/>
    </xf>
    <xf numFmtId="38" fontId="5" fillId="0" borderId="13" xfId="7" applyFont="1" applyFill="1" applyBorder="1" applyAlignment="1">
      <alignment horizontal="right" vertical="center" wrapText="1"/>
    </xf>
    <xf numFmtId="176" fontId="5" fillId="0" borderId="13" xfId="6" applyNumberFormat="1" applyFont="1" applyBorder="1" applyAlignment="1">
      <alignment horizontal="right" vertical="center" wrapText="1"/>
    </xf>
    <xf numFmtId="0" fontId="5" fillId="0" borderId="14" xfId="6" applyFont="1" applyBorder="1" applyAlignment="1">
      <alignment horizontal="left" vertical="center" wrapText="1"/>
    </xf>
    <xf numFmtId="0" fontId="5" fillId="0" borderId="15" xfId="6" applyFont="1" applyBorder="1" applyAlignment="1">
      <alignment vertical="center" wrapText="1"/>
    </xf>
    <xf numFmtId="0" fontId="5" fillId="0" borderId="16" xfId="8" applyFont="1" applyBorder="1" applyAlignment="1">
      <alignment horizontal="left" vertical="center" wrapText="1"/>
    </xf>
    <xf numFmtId="0" fontId="5" fillId="0" borderId="15" xfId="6" quotePrefix="1" applyFont="1" applyBorder="1" applyAlignment="1">
      <alignment vertical="center" wrapText="1"/>
    </xf>
    <xf numFmtId="38" fontId="5" fillId="0" borderId="15" xfId="7" quotePrefix="1" applyFont="1" applyFill="1" applyBorder="1" applyAlignment="1">
      <alignment horizontal="right" vertical="center" wrapText="1"/>
    </xf>
    <xf numFmtId="176" fontId="5" fillId="0" borderId="15" xfId="6" applyNumberFormat="1" applyFont="1" applyBorder="1" applyAlignment="1">
      <alignment horizontal="right" vertical="center" wrapText="1"/>
    </xf>
    <xf numFmtId="10" fontId="5" fillId="0" borderId="17" xfId="3" applyNumberFormat="1" applyFont="1" applyFill="1" applyBorder="1" applyAlignment="1">
      <alignment horizontal="right" vertical="center"/>
    </xf>
    <xf numFmtId="0" fontId="5" fillId="0" borderId="18" xfId="6" applyFont="1" applyBorder="1" applyAlignment="1">
      <alignment horizontal="left" vertical="center" wrapText="1"/>
    </xf>
    <xf numFmtId="0" fontId="5" fillId="0" borderId="6" xfId="8" applyFont="1" applyBorder="1" applyAlignment="1">
      <alignment horizontal="left" vertical="center" wrapText="1"/>
    </xf>
    <xf numFmtId="0" fontId="5" fillId="0" borderId="8" xfId="6" quotePrefix="1" applyFont="1" applyBorder="1" applyAlignment="1">
      <alignment vertical="center" wrapText="1"/>
    </xf>
    <xf numFmtId="38" fontId="5" fillId="0" borderId="8" xfId="7" quotePrefix="1" applyFont="1" applyFill="1" applyBorder="1" applyAlignment="1">
      <alignment horizontal="right" vertical="center" wrapText="1"/>
    </xf>
    <xf numFmtId="10" fontId="5" fillId="0" borderId="19" xfId="3" applyNumberFormat="1" applyFont="1" applyFill="1" applyBorder="1" applyAlignment="1">
      <alignment horizontal="right" vertical="center"/>
    </xf>
    <xf numFmtId="0" fontId="5" fillId="0" borderId="20" xfId="6" applyFont="1" applyBorder="1" applyAlignment="1">
      <alignment horizontal="left" vertical="center" wrapText="1"/>
    </xf>
    <xf numFmtId="0" fontId="5" fillId="0" borderId="21" xfId="6" applyFont="1" applyBorder="1" applyAlignment="1">
      <alignment vertical="center" wrapText="1"/>
    </xf>
    <xf numFmtId="10" fontId="5" fillId="0" borderId="22" xfId="3" applyNumberFormat="1" applyFont="1" applyFill="1" applyBorder="1" applyAlignment="1">
      <alignment horizontal="right" vertical="center"/>
    </xf>
    <xf numFmtId="0" fontId="5" fillId="0" borderId="23" xfId="6" applyFont="1" applyBorder="1" applyAlignment="1">
      <alignment horizontal="left" vertical="center" wrapText="1"/>
    </xf>
    <xf numFmtId="0" fontId="5" fillId="0" borderId="24" xfId="6" applyFont="1" applyBorder="1" applyAlignment="1">
      <alignment vertical="center" wrapText="1"/>
    </xf>
    <xf numFmtId="0" fontId="5" fillId="0" borderId="25" xfId="6" applyFont="1" applyBorder="1" applyAlignment="1">
      <alignment horizontal="left" vertical="center" wrapText="1"/>
    </xf>
    <xf numFmtId="0" fontId="5" fillId="0" borderId="13" xfId="6" applyFont="1" applyBorder="1" applyAlignment="1">
      <alignment vertical="center" wrapText="1"/>
    </xf>
    <xf numFmtId="0" fontId="5" fillId="0" borderId="26" xfId="6" quotePrefix="1" applyFont="1" applyBorder="1" applyAlignment="1">
      <alignment vertical="center" wrapText="1"/>
    </xf>
    <xf numFmtId="38" fontId="5" fillId="0" borderId="26" xfId="7" quotePrefix="1" applyFont="1" applyFill="1" applyBorder="1" applyAlignment="1">
      <alignment horizontal="right" vertical="center" wrapText="1"/>
    </xf>
    <xf numFmtId="0" fontId="5" fillId="0" borderId="27" xfId="6" applyFont="1" applyBorder="1" applyAlignment="1">
      <alignment horizontal="center" vertical="center" textRotation="255" wrapText="1"/>
    </xf>
    <xf numFmtId="0" fontId="5" fillId="0" borderId="28" xfId="6" applyFont="1" applyBorder="1" applyAlignment="1">
      <alignment horizontal="left" vertical="center" wrapText="1" indent="2"/>
    </xf>
    <xf numFmtId="0" fontId="5" fillId="0" borderId="29" xfId="6" applyFont="1" applyBorder="1" applyAlignment="1">
      <alignment horizontal="left" vertical="center" wrapText="1" indent="2"/>
    </xf>
    <xf numFmtId="0" fontId="5" fillId="0" borderId="30" xfId="8" applyFont="1" applyBorder="1" applyAlignment="1">
      <alignment horizontal="left" vertical="center" wrapText="1"/>
    </xf>
    <xf numFmtId="0" fontId="5" fillId="0" borderId="30" xfId="6" quotePrefix="1" applyFont="1" applyBorder="1" applyAlignment="1">
      <alignment horizontal="left" vertical="center" wrapText="1"/>
    </xf>
    <xf numFmtId="38" fontId="5" fillId="0" borderId="31" xfId="7" quotePrefix="1" applyFont="1" applyFill="1" applyBorder="1" applyAlignment="1">
      <alignment horizontal="right" vertical="center" wrapText="1"/>
    </xf>
    <xf numFmtId="176" fontId="5" fillId="0" borderId="31" xfId="6" applyNumberFormat="1" applyFont="1" applyBorder="1" applyAlignment="1">
      <alignment horizontal="right" vertical="center" wrapText="1"/>
    </xf>
    <xf numFmtId="10" fontId="5" fillId="0" borderId="32" xfId="3" applyNumberFormat="1" applyFont="1" applyFill="1" applyBorder="1" applyAlignment="1">
      <alignment horizontal="right" vertical="center"/>
    </xf>
    <xf numFmtId="0" fontId="5" fillId="0" borderId="4" xfId="6" applyFont="1" applyBorder="1" applyAlignment="1">
      <alignment horizontal="center" vertical="center" textRotation="255" wrapText="1" shrinkToFit="1"/>
    </xf>
    <xf numFmtId="0" fontId="5" fillId="0" borderId="1" xfId="6" applyFont="1" applyBorder="1" applyAlignment="1">
      <alignment horizontal="distributed" vertical="center" textRotation="255" wrapText="1"/>
    </xf>
    <xf numFmtId="0" fontId="5" fillId="0" borderId="33" xfId="6" applyFont="1" applyBorder="1" applyAlignment="1">
      <alignment horizontal="left" vertical="center" wrapText="1"/>
    </xf>
    <xf numFmtId="0" fontId="5" fillId="0" borderId="33" xfId="6" applyFont="1" applyBorder="1" applyAlignment="1">
      <alignment vertical="center" wrapText="1"/>
    </xf>
    <xf numFmtId="38" fontId="5" fillId="0" borderId="33" xfId="7" applyFont="1" applyFill="1" applyBorder="1" applyAlignment="1">
      <alignment horizontal="right" vertical="center" wrapText="1"/>
    </xf>
    <xf numFmtId="176" fontId="5" fillId="0" borderId="33" xfId="6" applyNumberFormat="1" applyFont="1" applyBorder="1" applyAlignment="1">
      <alignment horizontal="right" vertical="center" wrapText="1"/>
    </xf>
    <xf numFmtId="10" fontId="5" fillId="0" borderId="33" xfId="3" applyNumberFormat="1" applyFont="1" applyFill="1" applyBorder="1" applyAlignment="1">
      <alignment horizontal="right" vertical="center"/>
    </xf>
    <xf numFmtId="0" fontId="5" fillId="0" borderId="9" xfId="8" applyFont="1" applyBorder="1" applyAlignment="1">
      <alignment horizontal="center" vertical="center" textRotation="255" wrapText="1" shrinkToFit="1"/>
    </xf>
    <xf numFmtId="0" fontId="5" fillId="0" borderId="3" xfId="6" applyFont="1" applyBorder="1" applyAlignment="1">
      <alignment horizontal="distributed" vertical="center" textRotation="255" wrapText="1"/>
    </xf>
    <xf numFmtId="38" fontId="5" fillId="0" borderId="10" xfId="7" applyFont="1" applyFill="1" applyBorder="1" applyAlignment="1">
      <alignment horizontal="center" vertical="center" wrapText="1"/>
    </xf>
    <xf numFmtId="49" fontId="5" fillId="0" borderId="10" xfId="6" applyNumberFormat="1" applyFont="1" applyBorder="1" applyAlignment="1">
      <alignment horizontal="center" vertical="center" wrapText="1"/>
    </xf>
    <xf numFmtId="49" fontId="5" fillId="0" borderId="10" xfId="3" applyNumberFormat="1" applyFont="1" applyFill="1" applyBorder="1" applyAlignment="1">
      <alignment horizontal="center" vertical="center"/>
    </xf>
    <xf numFmtId="0" fontId="5" fillId="0" borderId="1" xfId="6" applyFont="1" applyBorder="1" applyAlignment="1">
      <alignment horizontal="distributed" vertical="center" textRotation="255" wrapText="1" shrinkToFit="1"/>
    </xf>
    <xf numFmtId="0" fontId="5" fillId="0" borderId="6" xfId="1" applyFont="1" applyBorder="1" applyAlignment="1">
      <alignment horizontal="distributed" vertical="center" textRotation="255" wrapText="1" shrinkToFit="1"/>
    </xf>
    <xf numFmtId="0" fontId="5" fillId="0" borderId="6" xfId="1" applyFont="1" applyBorder="1" applyAlignment="1">
      <alignment horizontal="center" vertical="center" textRotation="255" wrapText="1" shrinkToFit="1"/>
    </xf>
    <xf numFmtId="0" fontId="5" fillId="0" borderId="3" xfId="1" applyFont="1" applyBorder="1" applyAlignment="1">
      <alignment horizontal="distributed" vertical="center" textRotation="255" wrapText="1" shrinkToFit="1"/>
    </xf>
    <xf numFmtId="0" fontId="5" fillId="0" borderId="3" xfId="1" applyFont="1" applyBorder="1" applyAlignment="1">
      <alignment horizontal="center" vertical="center" textRotation="255" wrapText="1" shrinkToFit="1"/>
    </xf>
    <xf numFmtId="0" fontId="5" fillId="0" borderId="34" xfId="6" applyFont="1" applyBorder="1" applyAlignment="1">
      <alignment horizontal="center" vertical="center" textRotation="255" wrapText="1" shrinkToFit="1"/>
    </xf>
    <xf numFmtId="0" fontId="5" fillId="0" borderId="35" xfId="6" applyFont="1" applyBorder="1" applyAlignment="1">
      <alignment horizontal="center" vertical="center" textRotation="255" wrapText="1" shrinkToFit="1"/>
    </xf>
    <xf numFmtId="0" fontId="5" fillId="0" borderId="2" xfId="6" applyFont="1" applyBorder="1" applyAlignment="1">
      <alignment horizontal="left" vertical="center" wrapText="1"/>
    </xf>
    <xf numFmtId="0" fontId="5" fillId="0" borderId="36" xfId="6" applyFont="1" applyBorder="1" applyAlignment="1">
      <alignment vertical="center" wrapText="1"/>
    </xf>
    <xf numFmtId="0" fontId="5" fillId="0" borderId="2" xfId="6" applyFont="1" applyBorder="1" applyAlignment="1">
      <alignment vertical="center" wrapText="1"/>
    </xf>
    <xf numFmtId="38" fontId="5" fillId="0" borderId="2" xfId="7" applyFont="1" applyFill="1" applyBorder="1" applyAlignment="1">
      <alignment horizontal="right" vertical="center" wrapText="1"/>
    </xf>
    <xf numFmtId="176" fontId="5" fillId="0" borderId="2" xfId="6" applyNumberFormat="1" applyFont="1" applyBorder="1" applyAlignment="1">
      <alignment horizontal="right" vertical="center" wrapText="1"/>
    </xf>
    <xf numFmtId="10" fontId="5" fillId="0" borderId="2" xfId="3" applyNumberFormat="1" applyFont="1" applyFill="1" applyBorder="1" applyAlignment="1">
      <alignment horizontal="right" vertical="center"/>
    </xf>
    <xf numFmtId="10" fontId="5" fillId="0" borderId="5" xfId="7" applyNumberFormat="1" applyFont="1" applyFill="1" applyBorder="1" applyAlignment="1">
      <alignment horizontal="right" vertical="center"/>
    </xf>
    <xf numFmtId="0" fontId="5" fillId="0" borderId="6" xfId="8" applyFont="1" applyBorder="1" applyAlignment="1">
      <alignment horizontal="distributed" vertical="center" textRotation="255" wrapText="1"/>
    </xf>
    <xf numFmtId="0" fontId="5" fillId="0" borderId="7" xfId="8" applyFont="1" applyBorder="1" applyAlignment="1">
      <alignment horizontal="center" vertical="center" textRotation="255" wrapText="1" shrinkToFit="1"/>
    </xf>
    <xf numFmtId="0" fontId="5" fillId="0" borderId="3" xfId="8" applyFont="1" applyBorder="1" applyAlignment="1">
      <alignment horizontal="distributed" vertical="center" textRotation="255" wrapText="1"/>
    </xf>
    <xf numFmtId="0" fontId="5" fillId="0" borderId="34"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5" fillId="0" borderId="37" xfId="6" applyFont="1" applyBorder="1" applyAlignment="1">
      <alignment horizontal="left" vertical="center" wrapText="1"/>
    </xf>
    <xf numFmtId="0" fontId="5" fillId="0" borderId="36" xfId="6" quotePrefix="1" applyFont="1" applyBorder="1" applyAlignment="1">
      <alignment horizontal="left" vertical="center" wrapText="1"/>
    </xf>
    <xf numFmtId="0" fontId="5" fillId="0" borderId="2" xfId="6" quotePrefix="1" applyFont="1" applyBorder="1" applyAlignment="1">
      <alignment horizontal="left" vertical="center" wrapText="1"/>
    </xf>
    <xf numFmtId="0" fontId="5" fillId="0" borderId="38" xfId="8" applyFont="1" applyBorder="1" applyAlignment="1">
      <alignment horizontal="center" vertical="center"/>
    </xf>
    <xf numFmtId="0" fontId="5" fillId="0" borderId="39" xfId="8" applyFont="1" applyBorder="1" applyAlignment="1">
      <alignment horizontal="center" vertical="center"/>
    </xf>
    <xf numFmtId="0" fontId="5" fillId="0" borderId="40" xfId="8" applyFont="1" applyBorder="1" applyAlignment="1">
      <alignment horizontal="center" vertical="center"/>
    </xf>
    <xf numFmtId="0" fontId="5" fillId="0" borderId="41" xfId="6" applyFont="1" applyBorder="1" applyAlignment="1">
      <alignment horizontal="left" vertical="center" wrapText="1"/>
    </xf>
    <xf numFmtId="0" fontId="5" fillId="0" borderId="42" xfId="6" applyFont="1" applyBorder="1" applyAlignment="1">
      <alignment horizontal="left" vertical="center" wrapText="1"/>
    </xf>
    <xf numFmtId="0" fontId="5" fillId="0" borderId="41" xfId="6" quotePrefix="1" applyFont="1" applyBorder="1" applyAlignment="1">
      <alignment horizontal="left" vertical="center" wrapText="1"/>
    </xf>
    <xf numFmtId="38" fontId="5" fillId="0" borderId="41" xfId="7" quotePrefix="1" applyFont="1" applyFill="1" applyBorder="1" applyAlignment="1">
      <alignment horizontal="right" vertical="center" wrapText="1"/>
    </xf>
    <xf numFmtId="176" fontId="5" fillId="0" borderId="41" xfId="6" applyNumberFormat="1" applyFont="1" applyBorder="1" applyAlignment="1">
      <alignment horizontal="right" vertical="center" wrapText="1"/>
    </xf>
    <xf numFmtId="10" fontId="5" fillId="0" borderId="41" xfId="3" applyNumberFormat="1" applyFont="1" applyFill="1" applyBorder="1" applyAlignment="1">
      <alignment horizontal="right" vertical="center"/>
    </xf>
    <xf numFmtId="0" fontId="5" fillId="0" borderId="27" xfId="6" applyFont="1" applyBorder="1" applyAlignment="1">
      <alignment horizontal="center" vertical="center" wrapText="1"/>
    </xf>
    <xf numFmtId="0" fontId="5" fillId="0" borderId="43" xfId="6" applyFont="1" applyBorder="1" applyAlignment="1">
      <alignment horizontal="center" vertical="center" wrapText="1"/>
    </xf>
    <xf numFmtId="0" fontId="5" fillId="0" borderId="44" xfId="6" applyFont="1" applyBorder="1" applyAlignment="1">
      <alignment horizontal="center" vertical="center" wrapText="1"/>
    </xf>
    <xf numFmtId="38" fontId="5" fillId="0" borderId="45" xfId="7" applyFont="1" applyFill="1" applyBorder="1">
      <alignment vertical="center"/>
    </xf>
    <xf numFmtId="176" fontId="5" fillId="0" borderId="3" xfId="6" applyNumberFormat="1" applyFont="1" applyBorder="1" applyAlignment="1">
      <alignment horizontal="right" vertical="center" wrapText="1"/>
    </xf>
    <xf numFmtId="10" fontId="5" fillId="0" borderId="3" xfId="3" applyNumberFormat="1" applyFont="1" applyFill="1" applyBorder="1" applyAlignment="1">
      <alignment horizontal="right" vertical="center"/>
    </xf>
    <xf numFmtId="38" fontId="5" fillId="2" borderId="0" xfId="7" applyFont="1" applyFill="1">
      <alignment vertical="center"/>
    </xf>
    <xf numFmtId="10" fontId="5" fillId="2" borderId="0" xfId="3" applyNumberFormat="1" applyFont="1" applyFill="1" applyAlignment="1">
      <alignment horizontal="center" vertical="center"/>
    </xf>
    <xf numFmtId="10" fontId="5" fillId="0" borderId="13" xfId="3" applyNumberFormat="1" applyFont="1" applyFill="1" applyBorder="1" applyAlignment="1">
      <alignment horizontal="right" vertical="center"/>
    </xf>
  </cellXfs>
  <cellStyles count="9">
    <cellStyle name="パーセント 2" xfId="3" xr:uid="{813B76B9-44EA-44C0-A3F9-62B8ACF75ED2}"/>
    <cellStyle name="ハイパーリンク" xfId="4" builtinId="8"/>
    <cellStyle name="桁区切り 2" xfId="7" xr:uid="{378ED046-F6C4-4D21-9F8B-C951CF8E8C84}"/>
    <cellStyle name="標準" xfId="0" builtinId="0"/>
    <cellStyle name="標準 2" xfId="1" xr:uid="{0BD5B258-FABB-435D-BEE7-24B0F3BD3420}"/>
    <cellStyle name="標準_在留資格一覧表" xfId="6" xr:uid="{F288E36E-94EB-4D18-B6D1-48FDD90519C4}"/>
    <cellStyle name="標準_市町村63" xfId="5" xr:uid="{6D717987-10F7-4298-8CAE-821E399F30BD}"/>
    <cellStyle name="標準_地域別外国人登録者数" xfId="2" xr:uid="{C6A640E7-92F4-408E-8AA8-1A54DDB83C1D}"/>
    <cellStyle name="標準_登録者数18年12月（表とグラフいっぱい）@@3" xfId="8" xr:uid="{7D4E658F-BBD5-4158-9B50-CD6D78E9B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80147-A7D3-4A8D-8C4E-CEFD015E0D89}">
  <sheetPr>
    <tabColor rgb="FF92D050"/>
    <pageSetUpPr autoPageBreaks="0"/>
  </sheetPr>
  <dimension ref="A1:K43"/>
  <sheetViews>
    <sheetView tabSelected="1" view="pageBreakPreview" zoomScaleNormal="70" zoomScaleSheetLayoutView="100" workbookViewId="0">
      <selection activeCell="K38" sqref="K38"/>
    </sheetView>
  </sheetViews>
  <sheetFormatPr defaultColWidth="8.25" defaultRowHeight="12"/>
  <cols>
    <col min="1" max="1" width="3.58203125" style="3" customWidth="1"/>
    <col min="2" max="2" width="5.4140625" style="3" customWidth="1"/>
    <col min="3" max="3" width="5.5" style="3" customWidth="1"/>
    <col min="4" max="4" width="9.4140625" style="3" bestFit="1" customWidth="1"/>
    <col min="5" max="5" width="29.9140625" style="3" customWidth="1"/>
    <col min="6" max="6" width="21.9140625" style="3" bestFit="1" customWidth="1"/>
    <col min="7" max="7" width="19.08203125" style="2" customWidth="1"/>
    <col min="8" max="8" width="11.6640625" style="2" bestFit="1" customWidth="1"/>
    <col min="9" max="9" width="11.6640625" style="139" bestFit="1" customWidth="1"/>
    <col min="10" max="10" width="8.08203125" style="2" bestFit="1" customWidth="1"/>
    <col min="11" max="11" width="7.5" style="140" customWidth="1"/>
    <col min="12" max="16384" width="8.25" style="2"/>
  </cols>
  <sheetData>
    <row r="1" spans="1:11" ht="24.75" customHeight="1">
      <c r="A1" s="1" t="s">
        <v>0</v>
      </c>
      <c r="B1" s="2"/>
      <c r="F1" s="2"/>
      <c r="I1" s="4"/>
      <c r="K1" s="5" t="s">
        <v>1</v>
      </c>
    </row>
    <row r="2" spans="1:11" ht="15" customHeight="1">
      <c r="A2" s="2"/>
      <c r="B2" s="2"/>
      <c r="E2" s="6"/>
      <c r="F2" s="7"/>
      <c r="I2" s="8"/>
      <c r="K2" s="5" t="s">
        <v>2</v>
      </c>
    </row>
    <row r="3" spans="1:11" ht="16" customHeight="1">
      <c r="A3" s="9" t="s">
        <v>3</v>
      </c>
      <c r="B3" s="9" t="s">
        <v>4</v>
      </c>
      <c r="C3" s="9" t="s">
        <v>5</v>
      </c>
      <c r="D3" s="9" t="s">
        <v>6</v>
      </c>
      <c r="E3" s="9" t="s">
        <v>7</v>
      </c>
      <c r="F3" s="9" t="s">
        <v>8</v>
      </c>
      <c r="G3" s="10" t="s">
        <v>9</v>
      </c>
      <c r="H3" s="11" t="s">
        <v>10</v>
      </c>
      <c r="I3" s="11"/>
      <c r="J3" s="12" t="s">
        <v>11</v>
      </c>
      <c r="K3" s="13" t="s">
        <v>12</v>
      </c>
    </row>
    <row r="4" spans="1:11" ht="29.5" customHeight="1">
      <c r="A4" s="14"/>
      <c r="B4" s="14"/>
      <c r="C4" s="14"/>
      <c r="D4" s="14"/>
      <c r="E4" s="14"/>
      <c r="F4" s="14"/>
      <c r="G4" s="15"/>
      <c r="H4" s="16" t="s">
        <v>13</v>
      </c>
      <c r="I4" s="16" t="s">
        <v>14</v>
      </c>
      <c r="J4" s="17"/>
      <c r="K4" s="18"/>
    </row>
    <row r="5" spans="1:11" s="26" customFormat="1" ht="30" customHeight="1">
      <c r="A5" s="19" t="s">
        <v>15</v>
      </c>
      <c r="B5" s="20"/>
      <c r="C5" s="19" t="s">
        <v>16</v>
      </c>
      <c r="D5" s="21" t="s">
        <v>17</v>
      </c>
      <c r="E5" s="22" t="s">
        <v>18</v>
      </c>
      <c r="F5" s="21" t="s">
        <v>19</v>
      </c>
      <c r="G5" s="22" t="s">
        <v>20</v>
      </c>
      <c r="H5" s="23" t="s">
        <v>21</v>
      </c>
      <c r="I5" s="23" t="s">
        <v>21</v>
      </c>
      <c r="J5" s="24" t="s">
        <v>21</v>
      </c>
      <c r="K5" s="25" t="s">
        <v>21</v>
      </c>
    </row>
    <row r="6" spans="1:11" s="26" customFormat="1" ht="30" customHeight="1">
      <c r="A6" s="27"/>
      <c r="B6" s="28"/>
      <c r="C6" s="29"/>
      <c r="D6" s="30" t="s">
        <v>22</v>
      </c>
      <c r="E6" s="31" t="s">
        <v>23</v>
      </c>
      <c r="F6" s="31" t="s">
        <v>24</v>
      </c>
      <c r="G6" s="30" t="s">
        <v>25</v>
      </c>
      <c r="H6" s="32" t="s">
        <v>21</v>
      </c>
      <c r="I6" s="32" t="s">
        <v>21</v>
      </c>
      <c r="J6" s="33" t="s">
        <v>21</v>
      </c>
      <c r="K6" s="34" t="s">
        <v>21</v>
      </c>
    </row>
    <row r="7" spans="1:11" s="26" customFormat="1" ht="30" customHeight="1">
      <c r="A7" s="27"/>
      <c r="B7" s="28"/>
      <c r="C7" s="29"/>
      <c r="D7" s="30" t="s">
        <v>26</v>
      </c>
      <c r="E7" s="31" t="s">
        <v>27</v>
      </c>
      <c r="F7" s="31" t="s">
        <v>28</v>
      </c>
      <c r="G7" s="30" t="s">
        <v>29</v>
      </c>
      <c r="H7" s="35">
        <v>48</v>
      </c>
      <c r="I7" s="35">
        <v>45</v>
      </c>
      <c r="J7" s="36">
        <f>H7-I7</f>
        <v>3</v>
      </c>
      <c r="K7" s="37">
        <f>H7/H43</f>
        <v>1.2598094538201097E-3</v>
      </c>
    </row>
    <row r="8" spans="1:11" s="26" customFormat="1" ht="30" customHeight="1">
      <c r="A8" s="27"/>
      <c r="B8" s="28"/>
      <c r="C8" s="29"/>
      <c r="D8" s="30" t="s">
        <v>30</v>
      </c>
      <c r="E8" s="38" t="s">
        <v>31</v>
      </c>
      <c r="F8" s="31" t="s">
        <v>32</v>
      </c>
      <c r="G8" s="30" t="s">
        <v>29</v>
      </c>
      <c r="H8" s="39">
        <v>2</v>
      </c>
      <c r="I8" s="39">
        <v>3</v>
      </c>
      <c r="J8" s="36">
        <f t="shared" ref="J8:J43" si="0">H8-I8</f>
        <v>-1</v>
      </c>
      <c r="K8" s="37">
        <f>H8/H43</f>
        <v>5.2492060575837903E-5</v>
      </c>
    </row>
    <row r="9" spans="1:11" s="26" customFormat="1" ht="30" customHeight="1">
      <c r="A9" s="27"/>
      <c r="B9" s="28"/>
      <c r="C9" s="29"/>
      <c r="D9" s="30" t="s">
        <v>33</v>
      </c>
      <c r="E9" s="31" t="s">
        <v>34</v>
      </c>
      <c r="F9" s="31" t="s">
        <v>35</v>
      </c>
      <c r="G9" s="30" t="s">
        <v>29</v>
      </c>
      <c r="H9" s="39">
        <v>62</v>
      </c>
      <c r="I9" s="39">
        <v>51</v>
      </c>
      <c r="J9" s="36">
        <f t="shared" si="0"/>
        <v>11</v>
      </c>
      <c r="K9" s="37">
        <f>H9/H43</f>
        <v>1.627253877850975E-3</v>
      </c>
    </row>
    <row r="10" spans="1:11" s="26" customFormat="1" ht="30" customHeight="1">
      <c r="A10" s="40"/>
      <c r="B10" s="41"/>
      <c r="C10" s="42"/>
      <c r="D10" s="43" t="s">
        <v>36</v>
      </c>
      <c r="E10" s="44" t="s">
        <v>37</v>
      </c>
      <c r="F10" s="44" t="s">
        <v>38</v>
      </c>
      <c r="G10" s="43" t="s">
        <v>29</v>
      </c>
      <c r="H10" s="45">
        <v>1</v>
      </c>
      <c r="I10" s="45">
        <v>1</v>
      </c>
      <c r="J10" s="46">
        <f t="shared" si="0"/>
        <v>0</v>
      </c>
      <c r="K10" s="47">
        <f>H10/H43</f>
        <v>2.6246030287918951E-5</v>
      </c>
    </row>
    <row r="11" spans="1:11" s="26" customFormat="1" ht="67.5" customHeight="1">
      <c r="A11" s="19" t="s">
        <v>39</v>
      </c>
      <c r="B11" s="19" t="s">
        <v>40</v>
      </c>
      <c r="C11" s="19" t="s">
        <v>41</v>
      </c>
      <c r="D11" s="22" t="s">
        <v>42</v>
      </c>
      <c r="E11" s="48" t="s">
        <v>43</v>
      </c>
      <c r="F11" s="48" t="s">
        <v>44</v>
      </c>
      <c r="G11" s="21" t="s">
        <v>45</v>
      </c>
      <c r="H11" s="49">
        <v>36</v>
      </c>
      <c r="I11" s="49">
        <v>44</v>
      </c>
      <c r="J11" s="50">
        <f t="shared" si="0"/>
        <v>-8</v>
      </c>
      <c r="K11" s="51">
        <f>H11/H43</f>
        <v>9.4485709036508229E-4</v>
      </c>
    </row>
    <row r="12" spans="1:11" s="26" customFormat="1" ht="30" customHeight="1">
      <c r="A12" s="29"/>
      <c r="B12" s="29"/>
      <c r="C12" s="29"/>
      <c r="D12" s="52" t="s">
        <v>46</v>
      </c>
      <c r="E12" s="31" t="s">
        <v>47</v>
      </c>
      <c r="F12" s="31" t="s">
        <v>48</v>
      </c>
      <c r="G12" s="30" t="s">
        <v>49</v>
      </c>
      <c r="H12" s="39">
        <v>194</v>
      </c>
      <c r="I12" s="39">
        <v>178</v>
      </c>
      <c r="J12" s="36">
        <f t="shared" si="0"/>
        <v>16</v>
      </c>
      <c r="K12" s="37">
        <f>H12/H43</f>
        <v>5.091729875856277E-3</v>
      </c>
    </row>
    <row r="13" spans="1:11" s="26" customFormat="1" ht="30" customHeight="1">
      <c r="A13" s="29"/>
      <c r="B13" s="29"/>
      <c r="C13" s="27"/>
      <c r="D13" s="30" t="s">
        <v>50</v>
      </c>
      <c r="E13" s="31" t="s">
        <v>51</v>
      </c>
      <c r="F13" s="31" t="s">
        <v>52</v>
      </c>
      <c r="G13" s="30" t="s">
        <v>29</v>
      </c>
      <c r="H13" s="39">
        <v>0</v>
      </c>
      <c r="I13" s="39">
        <v>0</v>
      </c>
      <c r="J13" s="36">
        <f t="shared" si="0"/>
        <v>0</v>
      </c>
      <c r="K13" s="37">
        <f>H13/H43</f>
        <v>0</v>
      </c>
    </row>
    <row r="14" spans="1:11" s="26" customFormat="1" ht="30" customHeight="1">
      <c r="A14" s="29"/>
      <c r="B14" s="29"/>
      <c r="C14" s="27"/>
      <c r="D14" s="30" t="s">
        <v>53</v>
      </c>
      <c r="E14" s="31" t="s">
        <v>54</v>
      </c>
      <c r="F14" s="31" t="s">
        <v>55</v>
      </c>
      <c r="G14" s="30" t="s">
        <v>29</v>
      </c>
      <c r="H14" s="39">
        <v>31</v>
      </c>
      <c r="I14" s="39">
        <v>25</v>
      </c>
      <c r="J14" s="36">
        <f t="shared" si="0"/>
        <v>6</v>
      </c>
      <c r="K14" s="37">
        <f>H14/H43</f>
        <v>8.1362693892548751E-4</v>
      </c>
    </row>
    <row r="15" spans="1:11" s="26" customFormat="1" ht="30" customHeight="1">
      <c r="A15" s="29"/>
      <c r="B15" s="29"/>
      <c r="C15" s="27"/>
      <c r="D15" s="30" t="s">
        <v>56</v>
      </c>
      <c r="E15" s="52" t="s">
        <v>57</v>
      </c>
      <c r="F15" s="30" t="s">
        <v>58</v>
      </c>
      <c r="G15" s="30" t="s">
        <v>29</v>
      </c>
      <c r="H15" s="39">
        <v>0</v>
      </c>
      <c r="I15" s="39">
        <v>0</v>
      </c>
      <c r="J15" s="36">
        <f t="shared" si="0"/>
        <v>0</v>
      </c>
      <c r="K15" s="37">
        <f>H15/H43</f>
        <v>0</v>
      </c>
    </row>
    <row r="16" spans="1:11" s="26" customFormat="1" ht="30" customHeight="1">
      <c r="A16" s="29"/>
      <c r="B16" s="29"/>
      <c r="C16" s="27"/>
      <c r="D16" s="30" t="s">
        <v>59</v>
      </c>
      <c r="E16" s="31" t="s">
        <v>60</v>
      </c>
      <c r="F16" s="31" t="s">
        <v>61</v>
      </c>
      <c r="G16" s="30" t="s">
        <v>29</v>
      </c>
      <c r="H16" s="39">
        <v>209</v>
      </c>
      <c r="I16" s="39">
        <v>215</v>
      </c>
      <c r="J16" s="36">
        <f t="shared" si="0"/>
        <v>-6</v>
      </c>
      <c r="K16" s="37">
        <f>H16/H43</f>
        <v>5.4854203301750613E-3</v>
      </c>
    </row>
    <row r="17" spans="1:11" s="26" customFormat="1" ht="57" customHeight="1">
      <c r="A17" s="29"/>
      <c r="B17" s="29"/>
      <c r="C17" s="27"/>
      <c r="D17" s="30" t="s">
        <v>62</v>
      </c>
      <c r="E17" s="52" t="s">
        <v>63</v>
      </c>
      <c r="F17" s="30" t="s">
        <v>64</v>
      </c>
      <c r="G17" s="30" t="s">
        <v>29</v>
      </c>
      <c r="H17" s="39">
        <v>2111</v>
      </c>
      <c r="I17" s="39">
        <v>1841</v>
      </c>
      <c r="J17" s="36">
        <f t="shared" si="0"/>
        <v>270</v>
      </c>
      <c r="K17" s="37">
        <f>H17/H43</f>
        <v>5.5405369937796906E-2</v>
      </c>
    </row>
    <row r="18" spans="1:11" s="26" customFormat="1" ht="30" customHeight="1">
      <c r="A18" s="29"/>
      <c r="B18" s="29"/>
      <c r="C18" s="27"/>
      <c r="D18" s="30" t="s">
        <v>65</v>
      </c>
      <c r="E18" s="31" t="s">
        <v>66</v>
      </c>
      <c r="F18" s="31" t="s">
        <v>67</v>
      </c>
      <c r="G18" s="30" t="s">
        <v>29</v>
      </c>
      <c r="H18" s="39">
        <v>91</v>
      </c>
      <c r="I18" s="39">
        <v>44</v>
      </c>
      <c r="J18" s="36">
        <f t="shared" si="0"/>
        <v>47</v>
      </c>
      <c r="K18" s="37">
        <f>H18/H43</f>
        <v>2.3883887562006247E-3</v>
      </c>
    </row>
    <row r="19" spans="1:11" s="26" customFormat="1" ht="35.25" customHeight="1">
      <c r="A19" s="29"/>
      <c r="B19" s="29"/>
      <c r="C19" s="27"/>
      <c r="D19" s="30" t="s">
        <v>68</v>
      </c>
      <c r="E19" s="31" t="s">
        <v>69</v>
      </c>
      <c r="F19" s="31" t="s">
        <v>70</v>
      </c>
      <c r="G19" s="30" t="s">
        <v>29</v>
      </c>
      <c r="H19" s="39">
        <v>19</v>
      </c>
      <c r="I19" s="39">
        <v>10</v>
      </c>
      <c r="J19" s="36">
        <f t="shared" si="0"/>
        <v>9</v>
      </c>
      <c r="K19" s="37">
        <f>H19/H43</f>
        <v>4.9867457547046008E-4</v>
      </c>
    </row>
    <row r="20" spans="1:11" s="26" customFormat="1" ht="30" customHeight="1">
      <c r="A20" s="29"/>
      <c r="B20" s="29"/>
      <c r="C20" s="27"/>
      <c r="D20" s="30" t="s">
        <v>71</v>
      </c>
      <c r="E20" s="31" t="s">
        <v>72</v>
      </c>
      <c r="F20" s="31" t="s">
        <v>73</v>
      </c>
      <c r="G20" s="30" t="s">
        <v>74</v>
      </c>
      <c r="H20" s="39">
        <v>11</v>
      </c>
      <c r="I20" s="39">
        <v>10</v>
      </c>
      <c r="J20" s="36">
        <f t="shared" si="0"/>
        <v>1</v>
      </c>
      <c r="K20" s="37">
        <f>H20/H43</f>
        <v>2.887063331671085E-4</v>
      </c>
    </row>
    <row r="21" spans="1:11" s="26" customFormat="1" ht="30" customHeight="1">
      <c r="A21" s="29"/>
      <c r="B21" s="29"/>
      <c r="C21" s="40"/>
      <c r="D21" s="43" t="s">
        <v>75</v>
      </c>
      <c r="E21" s="53" t="s">
        <v>76</v>
      </c>
      <c r="F21" s="43" t="s">
        <v>77</v>
      </c>
      <c r="G21" s="43" t="s">
        <v>78</v>
      </c>
      <c r="H21" s="45">
        <v>383</v>
      </c>
      <c r="I21" s="45">
        <v>372</v>
      </c>
      <c r="J21" s="46">
        <f t="shared" si="0"/>
        <v>11</v>
      </c>
      <c r="K21" s="47">
        <f>H21/H43</f>
        <v>1.0052229600272959E-2</v>
      </c>
    </row>
    <row r="22" spans="1:11" s="26" customFormat="1" ht="164.5" customHeight="1">
      <c r="A22" s="29"/>
      <c r="B22" s="29"/>
      <c r="C22" s="54" t="s">
        <v>79</v>
      </c>
      <c r="D22" s="21" t="s">
        <v>80</v>
      </c>
      <c r="E22" s="22" t="s">
        <v>81</v>
      </c>
      <c r="F22" s="21" t="s">
        <v>82</v>
      </c>
      <c r="G22" s="21" t="s">
        <v>83</v>
      </c>
      <c r="H22" s="49">
        <v>2198</v>
      </c>
      <c r="I22" s="49">
        <v>923</v>
      </c>
      <c r="J22" s="50">
        <f t="shared" si="0"/>
        <v>1275</v>
      </c>
      <c r="K22" s="51">
        <f>H22/H43</f>
        <v>5.7688774572845859E-2</v>
      </c>
    </row>
    <row r="23" spans="1:11" s="26" customFormat="1" ht="78" customHeight="1" thickBot="1">
      <c r="A23" s="29"/>
      <c r="B23" s="29"/>
      <c r="C23" s="55"/>
      <c r="D23" s="56" t="s">
        <v>84</v>
      </c>
      <c r="E23" s="57" t="s">
        <v>85</v>
      </c>
      <c r="F23" s="56" t="s">
        <v>86</v>
      </c>
      <c r="G23" s="56" t="s">
        <v>87</v>
      </c>
      <c r="H23" s="58">
        <v>0</v>
      </c>
      <c r="I23" s="58">
        <v>0</v>
      </c>
      <c r="J23" s="59">
        <f t="shared" si="0"/>
        <v>0</v>
      </c>
      <c r="K23" s="141">
        <f>H23/H43</f>
        <v>0</v>
      </c>
    </row>
    <row r="24" spans="1:11" s="26" customFormat="1" ht="60.5" customHeight="1">
      <c r="A24" s="29"/>
      <c r="B24" s="29"/>
      <c r="C24" s="55"/>
      <c r="D24" s="60" t="s">
        <v>88</v>
      </c>
      <c r="E24" s="61" t="s">
        <v>89</v>
      </c>
      <c r="F24" s="62" t="s">
        <v>90</v>
      </c>
      <c r="G24" s="63" t="s">
        <v>91</v>
      </c>
      <c r="H24" s="64">
        <v>81</v>
      </c>
      <c r="I24" s="64">
        <v>3</v>
      </c>
      <c r="J24" s="65">
        <f t="shared" si="0"/>
        <v>78</v>
      </c>
      <c r="K24" s="66">
        <f>H24/H43</f>
        <v>2.1259284533214351E-3</v>
      </c>
    </row>
    <row r="25" spans="1:11" s="26" customFormat="1" ht="60.5" customHeight="1">
      <c r="A25" s="29"/>
      <c r="B25" s="29"/>
      <c r="C25" s="55"/>
      <c r="D25" s="67" t="s">
        <v>92</v>
      </c>
      <c r="E25" s="31" t="s">
        <v>93</v>
      </c>
      <c r="F25" s="68"/>
      <c r="G25" s="69"/>
      <c r="H25" s="70">
        <v>2528</v>
      </c>
      <c r="I25" s="70">
        <v>329</v>
      </c>
      <c r="J25" s="36">
        <f t="shared" si="0"/>
        <v>2199</v>
      </c>
      <c r="K25" s="71">
        <f>H25/H43</f>
        <v>6.6349964567859118E-2</v>
      </c>
    </row>
    <row r="26" spans="1:11" s="26" customFormat="1" ht="60.5" customHeight="1">
      <c r="A26" s="29"/>
      <c r="B26" s="29"/>
      <c r="C26" s="55"/>
      <c r="D26" s="67" t="s">
        <v>94</v>
      </c>
      <c r="E26" s="31" t="s">
        <v>95</v>
      </c>
      <c r="F26" s="68"/>
      <c r="G26" s="69" t="s">
        <v>96</v>
      </c>
      <c r="H26" s="70">
        <v>24</v>
      </c>
      <c r="I26" s="70">
        <v>62</v>
      </c>
      <c r="J26" s="36">
        <f t="shared" si="0"/>
        <v>-38</v>
      </c>
      <c r="K26" s="71">
        <f>H26/H43</f>
        <v>6.2990472691005486E-4</v>
      </c>
    </row>
    <row r="27" spans="1:11" s="26" customFormat="1" ht="60.5" customHeight="1">
      <c r="A27" s="29"/>
      <c r="B27" s="29"/>
      <c r="C27" s="55"/>
      <c r="D27" s="72" t="s">
        <v>97</v>
      </c>
      <c r="E27" s="73" t="s">
        <v>98</v>
      </c>
      <c r="F27" s="68"/>
      <c r="G27" s="69"/>
      <c r="H27" s="70">
        <v>1308</v>
      </c>
      <c r="I27" s="70">
        <v>3212</v>
      </c>
      <c r="J27" s="59">
        <f t="shared" si="0"/>
        <v>-1904</v>
      </c>
      <c r="K27" s="74">
        <f>H27/H43</f>
        <v>3.4329807616597992E-2</v>
      </c>
    </row>
    <row r="28" spans="1:11" s="26" customFormat="1" ht="60.5" customHeight="1">
      <c r="A28" s="29"/>
      <c r="B28" s="29"/>
      <c r="C28" s="55"/>
      <c r="D28" s="75" t="s">
        <v>99</v>
      </c>
      <c r="E28" s="76" t="s">
        <v>100</v>
      </c>
      <c r="F28" s="68"/>
      <c r="G28" s="69" t="s">
        <v>96</v>
      </c>
      <c r="H28" s="70">
        <v>23</v>
      </c>
      <c r="I28" s="70">
        <v>30</v>
      </c>
      <c r="J28" s="36">
        <f t="shared" si="0"/>
        <v>-7</v>
      </c>
      <c r="K28" s="71">
        <f>H28/H43</f>
        <v>6.0365869662213593E-4</v>
      </c>
    </row>
    <row r="29" spans="1:11" s="26" customFormat="1" ht="60.5" customHeight="1">
      <c r="A29" s="29"/>
      <c r="B29" s="29"/>
      <c r="C29" s="55"/>
      <c r="D29" s="77" t="s">
        <v>101</v>
      </c>
      <c r="E29" s="78" t="s">
        <v>102</v>
      </c>
      <c r="F29" s="68"/>
      <c r="G29" s="79"/>
      <c r="H29" s="80">
        <v>1054</v>
      </c>
      <c r="I29" s="80">
        <v>755</v>
      </c>
      <c r="J29" s="59">
        <f t="shared" si="0"/>
        <v>299</v>
      </c>
      <c r="K29" s="74">
        <f>H29/H43</f>
        <v>2.7663315923466575E-2</v>
      </c>
    </row>
    <row r="30" spans="1:11" s="26" customFormat="1" ht="41" customHeight="1" thickBot="1">
      <c r="A30" s="42"/>
      <c r="B30" s="42"/>
      <c r="C30" s="81"/>
      <c r="D30" s="82" t="s">
        <v>103</v>
      </c>
      <c r="E30" s="83"/>
      <c r="F30" s="84"/>
      <c r="G30" s="85"/>
      <c r="H30" s="86">
        <f>SUM(H24:H29)</f>
        <v>5018</v>
      </c>
      <c r="I30" s="86">
        <f>SUM(I24:I29)</f>
        <v>4391</v>
      </c>
      <c r="J30" s="87">
        <f t="shared" si="0"/>
        <v>627</v>
      </c>
      <c r="K30" s="88">
        <f>H30/H43</f>
        <v>0.1317025799847773</v>
      </c>
    </row>
    <row r="31" spans="1:11" s="26" customFormat="1" ht="30" customHeight="1">
      <c r="A31" s="19" t="s">
        <v>104</v>
      </c>
      <c r="B31" s="89"/>
      <c r="C31" s="90" t="s">
        <v>105</v>
      </c>
      <c r="D31" s="91" t="s">
        <v>106</v>
      </c>
      <c r="E31" s="91" t="s">
        <v>107</v>
      </c>
      <c r="F31" s="91" t="s">
        <v>108</v>
      </c>
      <c r="G31" s="92" t="s">
        <v>109</v>
      </c>
      <c r="H31" s="93">
        <v>21</v>
      </c>
      <c r="I31" s="93">
        <v>10</v>
      </c>
      <c r="J31" s="94">
        <f t="shared" si="0"/>
        <v>11</v>
      </c>
      <c r="K31" s="95">
        <f>H31/H43</f>
        <v>5.5116663604629795E-4</v>
      </c>
    </row>
    <row r="32" spans="1:11" s="26" customFormat="1" ht="43.5" customHeight="1">
      <c r="A32" s="42"/>
      <c r="B32" s="96"/>
      <c r="C32" s="97"/>
      <c r="D32" s="43" t="s">
        <v>110</v>
      </c>
      <c r="E32" s="53" t="s">
        <v>111</v>
      </c>
      <c r="F32" s="43" t="s">
        <v>112</v>
      </c>
      <c r="G32" s="43" t="s">
        <v>113</v>
      </c>
      <c r="H32" s="98" t="s">
        <v>114</v>
      </c>
      <c r="I32" s="98" t="s">
        <v>114</v>
      </c>
      <c r="J32" s="99" t="s">
        <v>114</v>
      </c>
      <c r="K32" s="100" t="s">
        <v>114</v>
      </c>
    </row>
    <row r="33" spans="1:11" s="26" customFormat="1" ht="69" customHeight="1">
      <c r="A33" s="101" t="s">
        <v>115</v>
      </c>
      <c r="B33" s="19" t="s">
        <v>40</v>
      </c>
      <c r="C33" s="19" t="s">
        <v>105</v>
      </c>
      <c r="D33" s="21" t="s">
        <v>116</v>
      </c>
      <c r="E33" s="48" t="s">
        <v>117</v>
      </c>
      <c r="F33" s="48" t="s">
        <v>118</v>
      </c>
      <c r="G33" s="21" t="s">
        <v>119</v>
      </c>
      <c r="H33" s="49">
        <v>1253</v>
      </c>
      <c r="I33" s="49">
        <v>967</v>
      </c>
      <c r="J33" s="50">
        <f t="shared" si="0"/>
        <v>286</v>
      </c>
      <c r="K33" s="51">
        <f>H33/H43</f>
        <v>3.2886275950762447E-2</v>
      </c>
    </row>
    <row r="34" spans="1:11" s="26" customFormat="1" ht="30" customHeight="1">
      <c r="A34" s="102"/>
      <c r="B34" s="103"/>
      <c r="C34" s="103"/>
      <c r="D34" s="30" t="s">
        <v>120</v>
      </c>
      <c r="E34" s="31" t="s">
        <v>121</v>
      </c>
      <c r="F34" s="31" t="s">
        <v>122</v>
      </c>
      <c r="G34" s="30" t="s">
        <v>123</v>
      </c>
      <c r="H34" s="39">
        <v>8</v>
      </c>
      <c r="I34" s="39">
        <v>3</v>
      </c>
      <c r="J34" s="36">
        <f t="shared" si="0"/>
        <v>5</v>
      </c>
      <c r="K34" s="37">
        <f>H34/H43</f>
        <v>2.0996824230335161E-4</v>
      </c>
    </row>
    <row r="35" spans="1:11" s="26" customFormat="1" ht="57.75" customHeight="1">
      <c r="A35" s="104"/>
      <c r="B35" s="105"/>
      <c r="C35" s="105"/>
      <c r="D35" s="43" t="s">
        <v>124</v>
      </c>
      <c r="E35" s="43" t="s">
        <v>125</v>
      </c>
      <c r="F35" s="43" t="s">
        <v>126</v>
      </c>
      <c r="G35" s="91" t="s">
        <v>127</v>
      </c>
      <c r="H35" s="45">
        <v>1320</v>
      </c>
      <c r="I35" s="45">
        <v>1075</v>
      </c>
      <c r="J35" s="46">
        <f t="shared" si="0"/>
        <v>245</v>
      </c>
      <c r="K35" s="47">
        <f>H35/H43</f>
        <v>3.4644759980053015E-2</v>
      </c>
    </row>
    <row r="36" spans="1:11" s="26" customFormat="1" ht="69" customHeight="1">
      <c r="A36" s="106" t="s">
        <v>128</v>
      </c>
      <c r="B36" s="107"/>
      <c r="C36" s="106" t="s">
        <v>79</v>
      </c>
      <c r="D36" s="108" t="s">
        <v>129</v>
      </c>
      <c r="E36" s="109" t="s">
        <v>130</v>
      </c>
      <c r="F36" s="110" t="s">
        <v>131</v>
      </c>
      <c r="G36" s="108" t="s">
        <v>132</v>
      </c>
      <c r="H36" s="111">
        <v>1490</v>
      </c>
      <c r="I36" s="111">
        <v>1729</v>
      </c>
      <c r="J36" s="112">
        <f t="shared" si="0"/>
        <v>-239</v>
      </c>
      <c r="K36" s="113">
        <f>H36/H43</f>
        <v>3.9106585128999241E-2</v>
      </c>
    </row>
    <row r="37" spans="1:11" s="26" customFormat="1" ht="30" customHeight="1">
      <c r="A37" s="90" t="s">
        <v>133</v>
      </c>
      <c r="B37" s="89"/>
      <c r="C37" s="19" t="s">
        <v>134</v>
      </c>
      <c r="D37" s="21" t="s">
        <v>135</v>
      </c>
      <c r="E37" s="48" t="s">
        <v>136</v>
      </c>
      <c r="F37" s="48"/>
      <c r="G37" s="48" t="s">
        <v>137</v>
      </c>
      <c r="H37" s="49">
        <v>13754</v>
      </c>
      <c r="I37" s="49">
        <v>13585</v>
      </c>
      <c r="J37" s="50">
        <f t="shared" si="0"/>
        <v>169</v>
      </c>
      <c r="K37" s="114">
        <f>H37/H43</f>
        <v>0.36098790058003727</v>
      </c>
    </row>
    <row r="38" spans="1:11" s="26" customFormat="1" ht="30" customHeight="1">
      <c r="A38" s="115"/>
      <c r="B38" s="116"/>
      <c r="C38" s="27"/>
      <c r="D38" s="30" t="s">
        <v>138</v>
      </c>
      <c r="E38" s="31" t="s">
        <v>139</v>
      </c>
      <c r="F38" s="31"/>
      <c r="G38" s="30" t="s">
        <v>140</v>
      </c>
      <c r="H38" s="39">
        <v>3189</v>
      </c>
      <c r="I38" s="39">
        <v>3175</v>
      </c>
      <c r="J38" s="36">
        <f t="shared" si="0"/>
        <v>14</v>
      </c>
      <c r="K38" s="37">
        <f>H38/H43</f>
        <v>8.3698590588173541E-2</v>
      </c>
    </row>
    <row r="39" spans="1:11" s="26" customFormat="1" ht="30" customHeight="1">
      <c r="A39" s="115"/>
      <c r="B39" s="116"/>
      <c r="C39" s="27"/>
      <c r="D39" s="30" t="s">
        <v>141</v>
      </c>
      <c r="E39" s="30" t="s">
        <v>142</v>
      </c>
      <c r="F39" s="30"/>
      <c r="G39" s="30" t="s">
        <v>140</v>
      </c>
      <c r="H39" s="39">
        <v>499</v>
      </c>
      <c r="I39" s="39">
        <v>492</v>
      </c>
      <c r="J39" s="36">
        <f t="shared" si="0"/>
        <v>7</v>
      </c>
      <c r="K39" s="37">
        <f>H39/H43</f>
        <v>1.3096769113671558E-2</v>
      </c>
    </row>
    <row r="40" spans="1:11" s="26" customFormat="1" ht="56" customHeight="1">
      <c r="A40" s="117"/>
      <c r="B40" s="96"/>
      <c r="C40" s="40"/>
      <c r="D40" s="43" t="s">
        <v>143</v>
      </c>
      <c r="E40" s="44" t="s">
        <v>144</v>
      </c>
      <c r="F40" s="44" t="s">
        <v>145</v>
      </c>
      <c r="G40" s="43" t="s">
        <v>146</v>
      </c>
      <c r="H40" s="45">
        <v>3797</v>
      </c>
      <c r="I40" s="45">
        <v>3722</v>
      </c>
      <c r="J40" s="46">
        <f t="shared" si="0"/>
        <v>75</v>
      </c>
      <c r="K40" s="47">
        <f>H40/H43</f>
        <v>9.9656177003228263E-2</v>
      </c>
    </row>
    <row r="41" spans="1:11" s="26" customFormat="1" ht="30" customHeight="1">
      <c r="A41" s="118" t="s">
        <v>147</v>
      </c>
      <c r="B41" s="119"/>
      <c r="C41" s="120"/>
      <c r="D41" s="121" t="s">
        <v>148</v>
      </c>
      <c r="E41" s="122" t="s">
        <v>149</v>
      </c>
      <c r="F41" s="123"/>
      <c r="G41" s="108" t="s">
        <v>150</v>
      </c>
      <c r="H41" s="111">
        <v>1870</v>
      </c>
      <c r="I41" s="111">
        <v>1924</v>
      </c>
      <c r="J41" s="112">
        <f t="shared" si="0"/>
        <v>-54</v>
      </c>
      <c r="K41" s="113">
        <f>H41/H43</f>
        <v>4.9080076638408437E-2</v>
      </c>
    </row>
    <row r="42" spans="1:11" s="26" customFormat="1" ht="30" customHeight="1" thickBot="1">
      <c r="A42" s="124"/>
      <c r="B42" s="125"/>
      <c r="C42" s="126"/>
      <c r="D42" s="127" t="s">
        <v>151</v>
      </c>
      <c r="E42" s="128" t="s">
        <v>152</v>
      </c>
      <c r="F42" s="127"/>
      <c r="G42" s="129"/>
      <c r="H42" s="130">
        <v>486</v>
      </c>
      <c r="I42" s="130">
        <v>32</v>
      </c>
      <c r="J42" s="131">
        <f t="shared" si="0"/>
        <v>454</v>
      </c>
      <c r="K42" s="132">
        <f>H42/H43</f>
        <v>1.2755570719928611E-2</v>
      </c>
    </row>
    <row r="43" spans="1:11" s="26" customFormat="1" ht="30" customHeight="1" thickTop="1">
      <c r="A43" s="133" t="s">
        <v>153</v>
      </c>
      <c r="B43" s="134"/>
      <c r="C43" s="134"/>
      <c r="D43" s="134"/>
      <c r="E43" s="134"/>
      <c r="F43" s="134"/>
      <c r="G43" s="135"/>
      <c r="H43" s="136">
        <f>SUM(H7:H42)-H30</f>
        <v>38101</v>
      </c>
      <c r="I43" s="136">
        <f>SUM(I7:I42)-I30</f>
        <v>34867</v>
      </c>
      <c r="J43" s="137">
        <f t="shared" si="0"/>
        <v>3234</v>
      </c>
      <c r="K43" s="138">
        <f>H43/H43</f>
        <v>1</v>
      </c>
    </row>
  </sheetData>
  <mergeCells count="33">
    <mergeCell ref="A37:A40"/>
    <mergeCell ref="B37:B40"/>
    <mergeCell ref="C37:C40"/>
    <mergeCell ref="A41:C41"/>
    <mergeCell ref="A42:C42"/>
    <mergeCell ref="A43:G43"/>
    <mergeCell ref="A31:A32"/>
    <mergeCell ref="B31:B32"/>
    <mergeCell ref="C31:C32"/>
    <mergeCell ref="A33:A35"/>
    <mergeCell ref="B33:B35"/>
    <mergeCell ref="C33:C35"/>
    <mergeCell ref="A11:A30"/>
    <mergeCell ref="B11:B30"/>
    <mergeCell ref="C11:C21"/>
    <mergeCell ref="C22:C30"/>
    <mergeCell ref="F24:F29"/>
    <mergeCell ref="G24:G25"/>
    <mergeCell ref="G26:G27"/>
    <mergeCell ref="G28:G29"/>
    <mergeCell ref="D30:E30"/>
    <mergeCell ref="G3:G4"/>
    <mergeCell ref="J3:J4"/>
    <mergeCell ref="K3:K4"/>
    <mergeCell ref="A5:A10"/>
    <mergeCell ref="B5:B10"/>
    <mergeCell ref="C5:C10"/>
    <mergeCell ref="A3:A4"/>
    <mergeCell ref="B3:B4"/>
    <mergeCell ref="C3:C4"/>
    <mergeCell ref="D3:D4"/>
    <mergeCell ref="E3:E4"/>
    <mergeCell ref="F3:F4"/>
  </mergeCells>
  <phoneticPr fontId="3"/>
  <printOptions horizontalCentered="1"/>
  <pageMargins left="0.59055118110236227" right="0.59055118110236227" top="0.39370078740157483" bottom="0.19685039370078741" header="0.23622047244094491" footer="0.15748031496062992"/>
  <pageSetup paperSize="9" scale="63" fitToHeight="2" orientation="portrait" r:id="rId1"/>
  <rowBreaks count="1" manualBreakCount="1">
    <brk id="3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94E3A-40DF-4C91-98AA-0E4E52639C15}">
  <dimension ref="A1"/>
  <sheetViews>
    <sheetView workbookViewId="0"/>
  </sheetViews>
  <sheetFormatPr defaultRowHeight="18"/>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④在留資格別</vt:lpstr>
      <vt:lpstr>Sheet1</vt:lpstr>
      <vt:lpstr>④在留資格別!Print_Area</vt:lpstr>
      <vt:lpstr>④在留資格別!Print_Titles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拓巳</dc:creator>
  <cp:lastModifiedBy>岩本　拓巳</cp:lastModifiedBy>
  <dcterms:created xsi:type="dcterms:W3CDTF">2023-05-15T03:01:23Z</dcterms:created>
  <dcterms:modified xsi:type="dcterms:W3CDTF">2023-05-15T03:02:27Z</dcterms:modified>
</cp:coreProperties>
</file>