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国際課\04 多文化共生係\0C0支援事業\270.015 外国人登録・在留資格\外国人住民数調査\R2調査\05‐公表資料・通知\公表用資料（12月結果元データから作成）\統計ステーションながの\"/>
    </mc:Choice>
  </mc:AlternateContent>
  <xr:revisionPtr revIDLastSave="0" documentId="13_ncr:1_{969C9EE3-939B-453B-A1BE-88F3102FE0AB}" xr6:coauthVersionLast="47" xr6:coauthVersionMax="47" xr10:uidLastSave="{00000000-0000-0000-0000-000000000000}"/>
  <bookViews>
    <workbookView xWindow="-110" yWindow="-110" windowWidth="19420" windowHeight="10420" tabRatio="787" xr2:uid="{00000000-000D-0000-FFFF-FFFF00000000}"/>
  </bookViews>
  <sheets>
    <sheet name="県内の外国人住民数（国籍・地域別）" sheetId="26" r:id="rId1"/>
    <sheet name="【議会】主要在留資格・上位国推移2" sheetId="3" state="hidden" r:id="rId2"/>
    <sheet name="【議会】国籍・地域別" sheetId="19" state="hidden" r:id="rId3"/>
    <sheet name="【議会】市町村別" sheetId="18" state="hidden" r:id="rId4"/>
    <sheet name="【ボツ】主要在留資格・上位国推移1" sheetId="2" state="hidden" r:id="rId5"/>
    <sheet name="在留資格別推移" sheetId="4" state="hidden" r:id="rId6"/>
  </sheets>
  <definedNames>
    <definedName name="_xlnm._FilterDatabase" localSheetId="2" hidden="1">【議会】国籍・地域別!$A$5:$E$61</definedName>
    <definedName name="_xlnm._FilterDatabase" localSheetId="0" hidden="1">'県内の外国人住民数（国籍・地域別）'!$A$8:$F$141</definedName>
    <definedName name="_xlnm.Print_Area" localSheetId="4">【ボツ】主要在留資格・上位国推移1!$A$1:$O$63</definedName>
    <definedName name="_xlnm.Print_Area" localSheetId="2">【議会】国籍・地域別!$A$1:$J$77</definedName>
    <definedName name="_xlnm.Print_Area" localSheetId="1">【議会】主要在留資格・上位国推移2!$A$1:$P$50</definedName>
    <definedName name="_xlnm.Print_Area" localSheetId="0">'県内の外国人住民数（国籍・地域別）'!$B$1:$F$146</definedName>
    <definedName name="_xlnm.Print_Area" localSheetId="5">在留資格別推移!$A$1:$P$28</definedName>
    <definedName name="_xlnm.Print_Titles" localSheetId="3">【議会】市町村別!$4:$4</definedName>
    <definedName name="_xlnm.Print_Titles" localSheetId="0">'県内の外国人住民数（国籍・地域別）'!$8:$8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3" l="1"/>
  <c r="V11" i="3"/>
  <c r="T11" i="3" l="1"/>
  <c r="U11" i="3" s="1"/>
  <c r="R11" i="3"/>
  <c r="H67" i="19"/>
  <c r="V38" i="3" l="1"/>
  <c r="T19" i="3" l="1"/>
  <c r="R19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8" i="3"/>
  <c r="R17" i="3"/>
  <c r="R16" i="3"/>
  <c r="R15" i="3"/>
  <c r="R14" i="3"/>
  <c r="R13" i="3"/>
  <c r="R12" i="3"/>
  <c r="S12" i="3" s="1"/>
  <c r="S11" i="3"/>
  <c r="O22" i="4" l="1"/>
  <c r="V12" i="3" l="1"/>
  <c r="V33" i="3"/>
  <c r="V45" i="3"/>
  <c r="T45" i="3"/>
  <c r="U45" i="3" s="1"/>
  <c r="S45" i="3"/>
  <c r="V40" i="3"/>
  <c r="T40" i="3"/>
  <c r="U40" i="3" s="1"/>
  <c r="S40" i="3"/>
  <c r="T33" i="3"/>
  <c r="U33" i="3" s="1"/>
  <c r="S33" i="3"/>
  <c r="T24" i="3"/>
  <c r="U24" i="3" s="1"/>
  <c r="N22" i="4"/>
  <c r="C79" i="19"/>
  <c r="C80" i="19"/>
  <c r="D72" i="19" l="1"/>
  <c r="H73" i="19" s="1"/>
  <c r="V44" i="3" l="1"/>
  <c r="V43" i="3"/>
  <c r="V42" i="3"/>
  <c r="V41" i="3"/>
  <c r="V39" i="3"/>
  <c r="V37" i="3"/>
  <c r="V36" i="3"/>
  <c r="V35" i="3"/>
  <c r="V34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5" i="3"/>
  <c r="V14" i="3"/>
  <c r="V13" i="3"/>
  <c r="T17" i="3"/>
  <c r="T44" i="3"/>
  <c r="T43" i="3"/>
  <c r="T42" i="3"/>
  <c r="T41" i="3"/>
  <c r="T39" i="3"/>
  <c r="T38" i="3"/>
  <c r="T37" i="3"/>
  <c r="T36" i="3"/>
  <c r="T35" i="3"/>
  <c r="T34" i="3"/>
  <c r="T32" i="3"/>
  <c r="T31" i="3"/>
  <c r="T30" i="3"/>
  <c r="T29" i="3"/>
  <c r="T28" i="3"/>
  <c r="T27" i="3"/>
  <c r="T26" i="3"/>
  <c r="T25" i="3"/>
  <c r="T23" i="3"/>
  <c r="T22" i="3"/>
  <c r="T21" i="3"/>
  <c r="T20" i="3"/>
  <c r="T18" i="3"/>
  <c r="T16" i="3"/>
  <c r="T15" i="3"/>
  <c r="T14" i="3"/>
  <c r="T13" i="3"/>
  <c r="T12" i="3"/>
  <c r="S23" i="3"/>
  <c r="U38" i="3" l="1"/>
  <c r="U37" i="3"/>
  <c r="U36" i="3"/>
  <c r="U35" i="3"/>
  <c r="U34" i="3"/>
  <c r="U32" i="3"/>
  <c r="U44" i="3"/>
  <c r="U43" i="3"/>
  <c r="U41" i="3"/>
  <c r="U39" i="3"/>
  <c r="U31" i="3"/>
  <c r="U30" i="3"/>
  <c r="U29" i="3"/>
  <c r="U28" i="3"/>
  <c r="U27" i="3"/>
  <c r="U26" i="3"/>
  <c r="U25" i="3"/>
  <c r="U23" i="3"/>
  <c r="U20" i="3"/>
  <c r="U22" i="3"/>
  <c r="U19" i="3"/>
  <c r="U21" i="3"/>
  <c r="U18" i="3"/>
  <c r="U16" i="3"/>
  <c r="U15" i="3"/>
  <c r="U14" i="3"/>
  <c r="U13" i="3"/>
  <c r="U12" i="3"/>
  <c r="S44" i="3"/>
  <c r="S43" i="3"/>
  <c r="S42" i="3"/>
  <c r="S41" i="3"/>
  <c r="S38" i="3"/>
  <c r="S37" i="3"/>
  <c r="S36" i="3"/>
  <c r="S35" i="3"/>
  <c r="S34" i="3"/>
  <c r="S31" i="3"/>
  <c r="S30" i="3"/>
  <c r="S29" i="3"/>
  <c r="S28" i="3"/>
  <c r="S27" i="3"/>
  <c r="S26" i="3"/>
  <c r="S24" i="3"/>
  <c r="S20" i="3"/>
  <c r="S22" i="3"/>
  <c r="S19" i="3"/>
  <c r="S21" i="3"/>
  <c r="S17" i="3"/>
  <c r="S16" i="3"/>
  <c r="S15" i="3"/>
  <c r="S14" i="3"/>
  <c r="S13" i="3"/>
  <c r="S39" i="3" l="1"/>
  <c r="S32" i="3"/>
  <c r="S25" i="3"/>
  <c r="S18" i="3"/>
  <c r="I42" i="18" l="1"/>
  <c r="P22" i="4" l="1"/>
  <c r="K41" i="18"/>
  <c r="K40" i="18"/>
  <c r="K39" i="18"/>
  <c r="K12" i="18"/>
  <c r="K11" i="18"/>
  <c r="K10" i="18"/>
  <c r="K9" i="18"/>
  <c r="K8" i="18"/>
  <c r="K7" i="18"/>
  <c r="K6" i="18"/>
  <c r="K5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H74" i="19" l="1"/>
  <c r="H75" i="19"/>
  <c r="K42" i="18" l="1"/>
</calcChain>
</file>

<file path=xl/sharedStrings.xml><?xml version="1.0" encoding="utf-8"?>
<sst xmlns="http://schemas.openxmlformats.org/spreadsheetml/2006/main" count="1379" uniqueCount="426">
  <si>
    <t>（単位：人）</t>
    <rPh sb="1" eb="3">
      <t>タンイ</t>
    </rPh>
    <rPh sb="4" eb="5">
      <t>ジン</t>
    </rPh>
    <phoneticPr fontId="8"/>
  </si>
  <si>
    <t>在留資格</t>
    <rPh sb="0" eb="2">
      <t>ザイリュウ</t>
    </rPh>
    <rPh sb="2" eb="4">
      <t>シカク</t>
    </rPh>
    <phoneticPr fontId="8"/>
  </si>
  <si>
    <t>国籍・地域</t>
    <rPh sb="0" eb="2">
      <t>コクセキ</t>
    </rPh>
    <rPh sb="3" eb="5">
      <t>チイキ</t>
    </rPh>
    <phoneticPr fontId="8"/>
  </si>
  <si>
    <t>永住者</t>
  </si>
  <si>
    <t>全体</t>
    <rPh sb="0" eb="2">
      <t>ゼンタイ</t>
    </rPh>
    <phoneticPr fontId="5"/>
  </si>
  <si>
    <t>中国</t>
    <rPh sb="0" eb="2">
      <t>チュウゴク</t>
    </rPh>
    <phoneticPr fontId="5"/>
  </si>
  <si>
    <t>ブラジル</t>
    <phoneticPr fontId="5"/>
  </si>
  <si>
    <t>フィリピン</t>
    <phoneticPr fontId="5"/>
  </si>
  <si>
    <t>タイ</t>
    <phoneticPr fontId="5"/>
  </si>
  <si>
    <t>韓国・朝鮮</t>
    <rPh sb="0" eb="2">
      <t>カンコク</t>
    </rPh>
    <rPh sb="3" eb="5">
      <t>チョウセン</t>
    </rPh>
    <phoneticPr fontId="5"/>
  </si>
  <si>
    <t>ペルー</t>
    <phoneticPr fontId="5"/>
  </si>
  <si>
    <t>日本人の配偶者等</t>
    <rPh sb="7" eb="8">
      <t>トウ</t>
    </rPh>
    <phoneticPr fontId="5"/>
  </si>
  <si>
    <t>フィリピン</t>
  </si>
  <si>
    <t>タイ</t>
    <phoneticPr fontId="8"/>
  </si>
  <si>
    <t>定住者</t>
  </si>
  <si>
    <t>ブラジル</t>
  </si>
  <si>
    <t>中国</t>
    <rPh sb="0" eb="2">
      <t>チュウゴク</t>
    </rPh>
    <phoneticPr fontId="8"/>
  </si>
  <si>
    <t>タイ</t>
  </si>
  <si>
    <t>ペルー</t>
  </si>
  <si>
    <t>ベトナム</t>
  </si>
  <si>
    <t>インドネシア</t>
  </si>
  <si>
    <t>留学</t>
    <rPh sb="0" eb="2">
      <t>リュウガク</t>
    </rPh>
    <phoneticPr fontId="8"/>
  </si>
  <si>
    <t>中国</t>
    <rPh sb="0" eb="2">
      <t>チュウゴク</t>
    </rPh>
    <phoneticPr fontId="9"/>
  </si>
  <si>
    <t>韓国又は朝鮮</t>
    <rPh sb="0" eb="2">
      <t>カンコク</t>
    </rPh>
    <rPh sb="2" eb="3">
      <t>マタ</t>
    </rPh>
    <rPh sb="4" eb="6">
      <t>チョウセン</t>
    </rPh>
    <phoneticPr fontId="9"/>
  </si>
  <si>
    <t>ネパール</t>
  </si>
  <si>
    <t>スリランカ</t>
    <phoneticPr fontId="8"/>
  </si>
  <si>
    <t>特定活動</t>
  </si>
  <si>
    <r>
      <t>台湾　</t>
    </r>
    <r>
      <rPr>
        <sz val="9"/>
        <rFont val="ＭＳ ゴシック"/>
        <family val="3"/>
        <charset val="128"/>
      </rPr>
      <t>※2</t>
    </r>
    <rPh sb="0" eb="2">
      <t>タイワン</t>
    </rPh>
    <phoneticPr fontId="8"/>
  </si>
  <si>
    <t>オーストラリア</t>
  </si>
  <si>
    <t>英国</t>
    <rPh sb="0" eb="2">
      <t>エイコク</t>
    </rPh>
    <phoneticPr fontId="8"/>
  </si>
  <si>
    <t>インドネシア</t>
    <phoneticPr fontId="8"/>
  </si>
  <si>
    <t>研修</t>
  </si>
  <si>
    <t>中国</t>
    <rPh sb="0" eb="2">
      <t>チュウゴク</t>
    </rPh>
    <phoneticPr fontId="10"/>
  </si>
  <si>
    <t>主要在留資格の上位国籍・地域の推移</t>
    <rPh sb="0" eb="2">
      <t>シュヨウ</t>
    </rPh>
    <rPh sb="2" eb="4">
      <t>ザイリュウ</t>
    </rPh>
    <rPh sb="4" eb="6">
      <t>シカク</t>
    </rPh>
    <rPh sb="7" eb="9">
      <t>ジョウイ</t>
    </rPh>
    <rPh sb="9" eb="11">
      <t>コクセキ</t>
    </rPh>
    <rPh sb="12" eb="14">
      <t>チイキ</t>
    </rPh>
    <rPh sb="15" eb="17">
      <t>スイイ</t>
    </rPh>
    <phoneticPr fontId="5"/>
  </si>
  <si>
    <t>各年12月末現在 長野県国際課調べ</t>
    <rPh sb="0" eb="1">
      <t>カク</t>
    </rPh>
    <rPh sb="1" eb="2">
      <t>ネン</t>
    </rPh>
    <rPh sb="4" eb="5">
      <t>ツキ</t>
    </rPh>
    <rPh sb="5" eb="6">
      <t>マツ</t>
    </rPh>
    <rPh sb="6" eb="8">
      <t>ゲンザイ</t>
    </rPh>
    <phoneticPr fontId="8"/>
  </si>
  <si>
    <t>外国人登録者数←</t>
    <rPh sb="0" eb="2">
      <t>ガイコク</t>
    </rPh>
    <rPh sb="2" eb="3">
      <t>ジン</t>
    </rPh>
    <rPh sb="3" eb="5">
      <t>トウロク</t>
    </rPh>
    <rPh sb="5" eb="6">
      <t>シャ</t>
    </rPh>
    <rPh sb="6" eb="7">
      <t>カズ</t>
    </rPh>
    <phoneticPr fontId="8"/>
  </si>
  <si>
    <t>→外国人住民数</t>
    <rPh sb="1" eb="3">
      <t>ガイコク</t>
    </rPh>
    <rPh sb="3" eb="4">
      <t>ジン</t>
    </rPh>
    <rPh sb="4" eb="6">
      <t>ジュウミン</t>
    </rPh>
    <rPh sb="6" eb="7">
      <t>スウ</t>
    </rPh>
    <phoneticPr fontId="8"/>
  </si>
  <si>
    <t>(単位：人）</t>
    <rPh sb="1" eb="3">
      <t>タンイ</t>
    </rPh>
    <rPh sb="4" eb="5">
      <t>ジン</t>
    </rPh>
    <phoneticPr fontId="8"/>
  </si>
  <si>
    <t>※3</t>
    <phoneticPr fontId="8"/>
  </si>
  <si>
    <t>15年</t>
    <rPh sb="2" eb="3">
      <t>ネン</t>
    </rPh>
    <phoneticPr fontId="5"/>
  </si>
  <si>
    <t>16年</t>
    <rPh sb="2" eb="3">
      <t>ネン</t>
    </rPh>
    <phoneticPr fontId="5"/>
  </si>
  <si>
    <t>17年</t>
    <rPh sb="2" eb="3">
      <t>ネン</t>
    </rPh>
    <phoneticPr fontId="5"/>
  </si>
  <si>
    <t>18年</t>
    <rPh sb="2" eb="3">
      <t>ネン</t>
    </rPh>
    <phoneticPr fontId="5"/>
  </si>
  <si>
    <t>19年</t>
    <rPh sb="2" eb="3">
      <t>ネン</t>
    </rPh>
    <phoneticPr fontId="5"/>
  </si>
  <si>
    <t>20年</t>
    <rPh sb="2" eb="3">
      <t>ネン</t>
    </rPh>
    <phoneticPr fontId="5"/>
  </si>
  <si>
    <t>21年</t>
    <rPh sb="2" eb="3">
      <t>ネン</t>
    </rPh>
    <phoneticPr fontId="5"/>
  </si>
  <si>
    <t>22年</t>
    <rPh sb="2" eb="3">
      <t>ネン</t>
    </rPh>
    <phoneticPr fontId="5"/>
  </si>
  <si>
    <t>23年</t>
    <rPh sb="2" eb="3">
      <t>ネン</t>
    </rPh>
    <phoneticPr fontId="5"/>
  </si>
  <si>
    <t>24年</t>
    <rPh sb="2" eb="3">
      <t>ネン</t>
    </rPh>
    <phoneticPr fontId="5"/>
  </si>
  <si>
    <t>25年</t>
    <rPh sb="2" eb="3">
      <t>ネン</t>
    </rPh>
    <phoneticPr fontId="8"/>
  </si>
  <si>
    <t>26年</t>
    <rPh sb="2" eb="3">
      <t>ネン</t>
    </rPh>
    <phoneticPr fontId="5"/>
  </si>
  <si>
    <t>合計</t>
    <rPh sb="0" eb="2">
      <t>ゴウケイ</t>
    </rPh>
    <phoneticPr fontId="8"/>
  </si>
  <si>
    <t>韓国又は朝鮮</t>
    <rPh sb="0" eb="2">
      <t>カンコク</t>
    </rPh>
    <rPh sb="2" eb="3">
      <t>マタ</t>
    </rPh>
    <rPh sb="4" eb="6">
      <t>チョウセン</t>
    </rPh>
    <phoneticPr fontId="10"/>
  </si>
  <si>
    <t>米国</t>
    <phoneticPr fontId="5"/>
  </si>
  <si>
    <t>米国</t>
    <rPh sb="0" eb="2">
      <t>ベイコク</t>
    </rPh>
    <phoneticPr fontId="10"/>
  </si>
  <si>
    <t>ペルー</t>
    <phoneticPr fontId="8"/>
  </si>
  <si>
    <r>
      <t xml:space="preserve">技能実習　
</t>
    </r>
    <r>
      <rPr>
        <sz val="9"/>
        <rFont val="ＭＳ ゴシック"/>
        <family val="3"/>
        <charset val="128"/>
      </rPr>
      <t>※</t>
    </r>
    <r>
      <rPr>
        <sz val="10"/>
        <rFont val="ＭＳ ゴシック"/>
        <family val="3"/>
        <charset val="128"/>
      </rPr>
      <t>1
（１号イ・１号ロ・
２号イ・２号ロ）</t>
    </r>
    <rPh sb="0" eb="2">
      <t>ギノウ</t>
    </rPh>
    <rPh sb="2" eb="4">
      <t>ジッシュウ</t>
    </rPh>
    <rPh sb="11" eb="12">
      <t>ゴウ</t>
    </rPh>
    <rPh sb="15" eb="16">
      <t>ゴウ</t>
    </rPh>
    <rPh sb="20" eb="21">
      <t>ゴウ</t>
    </rPh>
    <rPh sb="24" eb="25">
      <t>ゴウ</t>
    </rPh>
    <phoneticPr fontId="5"/>
  </si>
  <si>
    <t>－</t>
    <phoneticPr fontId="8"/>
  </si>
  <si>
    <t>中国</t>
    <phoneticPr fontId="5"/>
  </si>
  <si>
    <t>ベトナム</t>
    <phoneticPr fontId="5"/>
  </si>
  <si>
    <t>インドネシア</t>
    <phoneticPr fontId="5"/>
  </si>
  <si>
    <t>カンボジア</t>
  </si>
  <si>
    <t>スリランカ</t>
  </si>
  <si>
    <t>マレーシア</t>
    <phoneticPr fontId="5"/>
  </si>
  <si>
    <t>マレーシア</t>
  </si>
  <si>
    <t>モンゴル</t>
    <phoneticPr fontId="5"/>
  </si>
  <si>
    <t>モンゴル</t>
  </si>
  <si>
    <t>台湾　※2</t>
    <rPh sb="0" eb="2">
      <t>タイワン</t>
    </rPh>
    <phoneticPr fontId="8"/>
  </si>
  <si>
    <t>-</t>
    <phoneticPr fontId="8"/>
  </si>
  <si>
    <t>台湾</t>
    <rPh sb="0" eb="2">
      <t>タイワン</t>
    </rPh>
    <phoneticPr fontId="8"/>
  </si>
  <si>
    <t>オーストラリア</t>
    <phoneticPr fontId="5"/>
  </si>
  <si>
    <t>韓国・朝鮮</t>
    <phoneticPr fontId="5"/>
  </si>
  <si>
    <t>英国</t>
    <rPh sb="0" eb="2">
      <t>エイコク</t>
    </rPh>
    <phoneticPr fontId="10"/>
  </si>
  <si>
    <t>ニュージーランド</t>
  </si>
  <si>
    <t>フィリピン</t>
    <phoneticPr fontId="8"/>
  </si>
  <si>
    <t>カンボジア</t>
    <phoneticPr fontId="5"/>
  </si>
  <si>
    <t>※1　平成21年入管法の一部改正により、在留資格「技能実習」を新設　（平成22年7月1日施行）</t>
    <phoneticPr fontId="8"/>
  </si>
  <si>
    <t>※2　平成24年7月9日から、改正入管法により在留カードが交付され、在留カードの国籍・地域欄へは「台湾」と表記される。</t>
    <phoneticPr fontId="8"/>
  </si>
  <si>
    <t>※3　平成24年7月9日から、外国人登録法が廃止され、外国人にも住民基本台帳法が適用されることとなった。</t>
    <phoneticPr fontId="8"/>
  </si>
  <si>
    <t>在留資格＼国籍</t>
  </si>
  <si>
    <t>在留資格＼国籍</t>
    <phoneticPr fontId="8"/>
  </si>
  <si>
    <t>アイルランド</t>
  </si>
  <si>
    <t>ボリビア</t>
  </si>
  <si>
    <t>バングラデシュ</t>
  </si>
  <si>
    <t>アゼルバイジャン共和国</t>
    <rPh sb="8" eb="10">
      <t>キョウワ</t>
    </rPh>
    <rPh sb="10" eb="11">
      <t>コク</t>
    </rPh>
    <phoneticPr fontId="13"/>
  </si>
  <si>
    <t>アフガニスタン</t>
  </si>
  <si>
    <t>パラグアイ</t>
  </si>
  <si>
    <t>オランダ</t>
  </si>
  <si>
    <t>アルゼンチン</t>
  </si>
  <si>
    <t>パキスタン</t>
  </si>
  <si>
    <t>スウェーデン</t>
  </si>
  <si>
    <t>ドイツ</t>
  </si>
  <si>
    <t>イスラエル</t>
  </si>
  <si>
    <t>カナダ</t>
  </si>
  <si>
    <t>イタリア</t>
  </si>
  <si>
    <t>無国籍</t>
    <rPh sb="0" eb="1">
      <t>ム</t>
    </rPh>
    <rPh sb="1" eb="3">
      <t>コクセキ</t>
    </rPh>
    <phoneticPr fontId="14"/>
  </si>
  <si>
    <t>フランス</t>
  </si>
  <si>
    <t>イラク</t>
  </si>
  <si>
    <t>コロンビア</t>
  </si>
  <si>
    <t>ミャンマー</t>
  </si>
  <si>
    <t>イラン</t>
  </si>
  <si>
    <t>インド</t>
  </si>
  <si>
    <t>ロシア</t>
  </si>
  <si>
    <t>ケニア</t>
  </si>
  <si>
    <t>ウガンダ</t>
  </si>
  <si>
    <t>チリ</t>
  </si>
  <si>
    <t>デンマーク</t>
  </si>
  <si>
    <t>ウクライナ</t>
  </si>
  <si>
    <t>ノルウェー</t>
  </si>
  <si>
    <t>ウズベキスタン</t>
  </si>
  <si>
    <t>ニカラグア</t>
  </si>
  <si>
    <t>シリア</t>
  </si>
  <si>
    <t>ウルグアイ</t>
  </si>
  <si>
    <t>ジンバブエ</t>
  </si>
  <si>
    <t>スペイン</t>
  </si>
  <si>
    <t>エクアドル</t>
  </si>
  <si>
    <t>チュニジア</t>
  </si>
  <si>
    <t>エジプト</t>
  </si>
  <si>
    <t>エストニア</t>
  </si>
  <si>
    <t>ハンガリー</t>
  </si>
  <si>
    <t>エチオピア</t>
  </si>
  <si>
    <t>ルーマニア</t>
  </si>
  <si>
    <t>エルサルバドル</t>
  </si>
  <si>
    <t>メキシコ</t>
  </si>
  <si>
    <t>シンガポール</t>
  </si>
  <si>
    <t>オーストリア</t>
  </si>
  <si>
    <t>ナイジェリア</t>
  </si>
  <si>
    <t>スイス</t>
  </si>
  <si>
    <t>キルギス</t>
  </si>
  <si>
    <t>ガーナ</t>
  </si>
  <si>
    <t>スロバキア</t>
  </si>
  <si>
    <t>カザフスタン</t>
  </si>
  <si>
    <t>ガンビア</t>
  </si>
  <si>
    <t>タンザニア</t>
  </si>
  <si>
    <t>ガボン</t>
  </si>
  <si>
    <t>ドミニカ共和国</t>
    <rPh sb="4" eb="6">
      <t>キョウワ</t>
    </rPh>
    <rPh sb="6" eb="7">
      <t>コク</t>
    </rPh>
    <phoneticPr fontId="10"/>
  </si>
  <si>
    <t>カメルーン</t>
  </si>
  <si>
    <t>フィンランド</t>
  </si>
  <si>
    <t>ポルトガル</t>
  </si>
  <si>
    <t>ブータン</t>
  </si>
  <si>
    <t>ボツワナ</t>
  </si>
  <si>
    <t>ラオス</t>
  </si>
  <si>
    <t>ヨルダン</t>
  </si>
  <si>
    <t>南アフリカ共和国</t>
    <rPh sb="0" eb="1">
      <t>ミナミ</t>
    </rPh>
    <rPh sb="5" eb="7">
      <t>キョウワ</t>
    </rPh>
    <rPh sb="7" eb="8">
      <t>コク</t>
    </rPh>
    <phoneticPr fontId="10"/>
  </si>
  <si>
    <t>ベネズエラ</t>
  </si>
  <si>
    <t>キューバ</t>
  </si>
  <si>
    <t>モロッコ</t>
  </si>
  <si>
    <t>トルコ</t>
  </si>
  <si>
    <t>コスタリカ</t>
  </si>
  <si>
    <t>コンゴ民主共和国</t>
    <rPh sb="3" eb="5">
      <t>ミンシュ</t>
    </rPh>
    <rPh sb="5" eb="8">
      <t>キョウワコク</t>
    </rPh>
    <phoneticPr fontId="10"/>
  </si>
  <si>
    <t>サウジアラビア</t>
  </si>
  <si>
    <t>ジャマイカ</t>
  </si>
  <si>
    <t>セネガル</t>
  </si>
  <si>
    <t>チェコ</t>
  </si>
  <si>
    <t>ハイチ</t>
  </si>
  <si>
    <t>パラオ</t>
  </si>
  <si>
    <t>フィジー</t>
  </si>
  <si>
    <t>スロベニア</t>
  </si>
  <si>
    <t>ブルガリア</t>
  </si>
  <si>
    <t>スワジランド</t>
  </si>
  <si>
    <t>ベナン</t>
  </si>
  <si>
    <t>リトアニア</t>
  </si>
  <si>
    <t>ベルギー</t>
  </si>
  <si>
    <t>セルビア</t>
  </si>
  <si>
    <t>ポーランド</t>
  </si>
  <si>
    <t>マルタ</t>
    <phoneticPr fontId="8"/>
  </si>
  <si>
    <t>マダガスカル</t>
  </si>
  <si>
    <t>ホンジュラス</t>
  </si>
  <si>
    <t>カタール</t>
    <phoneticPr fontId="8"/>
  </si>
  <si>
    <t>ニカラグア</t>
    <phoneticPr fontId="8"/>
  </si>
  <si>
    <t>ブータン</t>
    <phoneticPr fontId="8"/>
  </si>
  <si>
    <t>トリニダード・トバゴ</t>
  </si>
  <si>
    <t>バハマ</t>
  </si>
  <si>
    <t>パプアニューギニア</t>
  </si>
  <si>
    <t>ルクセンブルグ</t>
  </si>
  <si>
    <t>ラトビア</t>
  </si>
  <si>
    <t>モルドバ</t>
  </si>
  <si>
    <t>モーリシャス</t>
  </si>
  <si>
    <t>ボスニア・ヘルツェゴビナ</t>
  </si>
  <si>
    <t>ベラルーシ</t>
  </si>
  <si>
    <t>カタール</t>
  </si>
  <si>
    <t>リベリア</t>
    <phoneticPr fontId="8"/>
  </si>
  <si>
    <t>ギリシャ</t>
  </si>
  <si>
    <t>ヨルダン</t>
    <phoneticPr fontId="8"/>
  </si>
  <si>
    <t>ボツワナ</t>
    <phoneticPr fontId="8"/>
  </si>
  <si>
    <t>ギリシャ</t>
    <phoneticPr fontId="8"/>
  </si>
  <si>
    <t>マルタ</t>
  </si>
  <si>
    <t>リベリア</t>
  </si>
  <si>
    <t>（単位：人）</t>
    <rPh sb="1" eb="3">
      <t>タンイ</t>
    </rPh>
    <rPh sb="4" eb="5">
      <t>ニン</t>
    </rPh>
    <phoneticPr fontId="8"/>
  </si>
  <si>
    <t>ブラジル</t>
    <phoneticPr fontId="5"/>
  </si>
  <si>
    <t>フィリピン</t>
    <phoneticPr fontId="5"/>
  </si>
  <si>
    <t>タイ</t>
    <phoneticPr fontId="5"/>
  </si>
  <si>
    <t>タイ</t>
    <phoneticPr fontId="8"/>
  </si>
  <si>
    <t>ペルー</t>
    <phoneticPr fontId="8"/>
  </si>
  <si>
    <t>－</t>
    <phoneticPr fontId="8"/>
  </si>
  <si>
    <t>中国</t>
    <phoneticPr fontId="5"/>
  </si>
  <si>
    <t>インドネシア</t>
    <phoneticPr fontId="5"/>
  </si>
  <si>
    <t>県内の外国人住民数　在留資格別の推移</t>
    <rPh sb="0" eb="2">
      <t>ケンナイ</t>
    </rPh>
    <rPh sb="3" eb="5">
      <t>ガイコク</t>
    </rPh>
    <rPh sb="5" eb="6">
      <t>ジン</t>
    </rPh>
    <rPh sb="6" eb="8">
      <t>ジュウミン</t>
    </rPh>
    <rPh sb="8" eb="9">
      <t>スウ</t>
    </rPh>
    <rPh sb="10" eb="12">
      <t>ザイリュウ</t>
    </rPh>
    <rPh sb="12" eb="14">
      <t>シカク</t>
    </rPh>
    <rPh sb="16" eb="18">
      <t>スイイ</t>
    </rPh>
    <phoneticPr fontId="16"/>
  </si>
  <si>
    <t>各年12月末現在　長野県国際課調べ</t>
    <rPh sb="9" eb="12">
      <t>ナガノケン</t>
    </rPh>
    <rPh sb="12" eb="15">
      <t>コクサイカ</t>
    </rPh>
    <rPh sb="15" eb="16">
      <t>シラ</t>
    </rPh>
    <phoneticPr fontId="8"/>
  </si>
  <si>
    <t>教育</t>
  </si>
  <si>
    <t>興行</t>
  </si>
  <si>
    <t>技能</t>
    <rPh sb="0" eb="2">
      <t>ギノウ</t>
    </rPh>
    <phoneticPr fontId="16"/>
  </si>
  <si>
    <t>－</t>
  </si>
  <si>
    <t>家族滞在</t>
  </si>
  <si>
    <t>日本人の配偶者等</t>
    <rPh sb="7" eb="8">
      <t>トウ</t>
    </rPh>
    <phoneticPr fontId="16"/>
  </si>
  <si>
    <t>永住者の配偶者等</t>
    <rPh sb="0" eb="3">
      <t>エイジュウシャ</t>
    </rPh>
    <rPh sb="7" eb="8">
      <t>トウ</t>
    </rPh>
    <phoneticPr fontId="16"/>
  </si>
  <si>
    <t>特別永住者</t>
  </si>
  <si>
    <t>合計</t>
    <rPh sb="0" eb="2">
      <t>ゴウケイ</t>
    </rPh>
    <phoneticPr fontId="16"/>
  </si>
  <si>
    <t>※1　平成21年入管法の一部改正により、在留資格「技能実習」を新設　（平成22年7月1日施行）</t>
    <rPh sb="3" eb="5">
      <t>ヘイセイ</t>
    </rPh>
    <rPh sb="7" eb="8">
      <t>ネン</t>
    </rPh>
    <rPh sb="8" eb="12">
      <t>ニュウカン</t>
    </rPh>
    <rPh sb="12" eb="14">
      <t>イチブ</t>
    </rPh>
    <rPh sb="14" eb="16">
      <t>カイセイ</t>
    </rPh>
    <phoneticPr fontId="17"/>
  </si>
  <si>
    <t>※4　平成24年7月9日から、外国人登録法が廃止され、外国人にも住民基本台帳法が適用されることとなった。</t>
    <phoneticPr fontId="17"/>
  </si>
  <si>
    <t>県内の外国人住民数（国籍・地域別）</t>
    <rPh sb="0" eb="2">
      <t>ケンナイ</t>
    </rPh>
    <rPh sb="6" eb="8">
      <t>ジュウミン</t>
    </rPh>
    <rPh sb="8" eb="9">
      <t>スウ</t>
    </rPh>
    <rPh sb="10" eb="12">
      <t>コクセキ</t>
    </rPh>
    <rPh sb="13" eb="15">
      <t>チイキ</t>
    </rPh>
    <rPh sb="15" eb="16">
      <t>ベツ</t>
    </rPh>
    <phoneticPr fontId="9"/>
  </si>
  <si>
    <t>外国人住民数が多い国籍・地域順に表示（同数の場合は五十音順）　</t>
    <rPh sb="0" eb="2">
      <t>ガイコク</t>
    </rPh>
    <rPh sb="2" eb="3">
      <t>ジン</t>
    </rPh>
    <rPh sb="3" eb="5">
      <t>ジュウミン</t>
    </rPh>
    <rPh sb="5" eb="6">
      <t>スウ</t>
    </rPh>
    <rPh sb="9" eb="11">
      <t>コクセキ</t>
    </rPh>
    <rPh sb="12" eb="14">
      <t>チイキ</t>
    </rPh>
    <rPh sb="14" eb="15">
      <t>ジュン</t>
    </rPh>
    <rPh sb="19" eb="21">
      <t>ドウスウ</t>
    </rPh>
    <rPh sb="22" eb="24">
      <t>バアイ</t>
    </rPh>
    <rPh sb="25" eb="28">
      <t>ゴジュウオン</t>
    </rPh>
    <rPh sb="28" eb="29">
      <t>ジュン</t>
    </rPh>
    <phoneticPr fontId="8"/>
  </si>
  <si>
    <t>（単位：人）</t>
    <rPh sb="1" eb="3">
      <t>タンイ</t>
    </rPh>
    <rPh sb="4" eb="5">
      <t>ジン</t>
    </rPh>
    <phoneticPr fontId="4"/>
  </si>
  <si>
    <t>国籍・地域</t>
    <rPh sb="0" eb="2">
      <t>コクセキ</t>
    </rPh>
    <rPh sb="3" eb="5">
      <t>チイキ</t>
    </rPh>
    <phoneticPr fontId="4"/>
  </si>
  <si>
    <t>外国人住民数</t>
    <rPh sb="0" eb="2">
      <t>ガイコク</t>
    </rPh>
    <rPh sb="2" eb="3">
      <t>ジン</t>
    </rPh>
    <rPh sb="3" eb="5">
      <t>ジュウミン</t>
    </rPh>
    <rPh sb="5" eb="6">
      <t>スウ</t>
    </rPh>
    <phoneticPr fontId="8"/>
  </si>
  <si>
    <t>備考</t>
    <rPh sb="0" eb="2">
      <t>ビコウ</t>
    </rPh>
    <phoneticPr fontId="4"/>
  </si>
  <si>
    <t>市町村別外国人住民数及び総人口に占める割合</t>
    <rPh sb="7" eb="9">
      <t>ジュウミン</t>
    </rPh>
    <rPh sb="9" eb="10">
      <t>スウ</t>
    </rPh>
    <rPh sb="12" eb="15">
      <t>ソウジンコウ</t>
    </rPh>
    <rPh sb="16" eb="17">
      <t>シ</t>
    </rPh>
    <phoneticPr fontId="9"/>
  </si>
  <si>
    <t>市町村</t>
    <rPh sb="0" eb="3">
      <t>シチョウソン</t>
    </rPh>
    <phoneticPr fontId="8"/>
  </si>
  <si>
    <t>阿南町</t>
  </si>
  <si>
    <t>松川町</t>
  </si>
  <si>
    <t>増減
(a)-(b)</t>
    <rPh sb="0" eb="2">
      <t>ゾウゲン</t>
    </rPh>
    <phoneticPr fontId="4"/>
  </si>
  <si>
    <t>No.</t>
    <phoneticPr fontId="4"/>
  </si>
  <si>
    <t>No.</t>
    <phoneticPr fontId="8"/>
  </si>
  <si>
    <t>その他</t>
    <rPh sb="2" eb="3">
      <t>タ</t>
    </rPh>
    <phoneticPr fontId="8"/>
  </si>
  <si>
    <t>人</t>
    <rPh sb="0" eb="1">
      <t>ニン</t>
    </rPh>
    <phoneticPr fontId="8"/>
  </si>
  <si>
    <t>中南米（■：19ヶ国・地域）</t>
    <rPh sb="0" eb="3">
      <t>チュウナンベイ</t>
    </rPh>
    <rPh sb="9" eb="10">
      <t>コク</t>
    </rPh>
    <rPh sb="11" eb="13">
      <t>チイキ</t>
    </rPh>
    <phoneticPr fontId="4"/>
  </si>
  <si>
    <t>アジア（○：19ヶ国・地域）</t>
    <rPh sb="9" eb="10">
      <t>コク</t>
    </rPh>
    <rPh sb="11" eb="13">
      <t>チイキ</t>
    </rPh>
    <phoneticPr fontId="4"/>
  </si>
  <si>
    <t>日本人の
配偶者等</t>
    <rPh sb="8" eb="9">
      <t>トウ</t>
    </rPh>
    <phoneticPr fontId="5"/>
  </si>
  <si>
    <t>H20</t>
  </si>
  <si>
    <t>H21</t>
  </si>
  <si>
    <t>H22</t>
  </si>
  <si>
    <t>H23</t>
  </si>
  <si>
    <t>H24</t>
  </si>
  <si>
    <t>H25</t>
  </si>
  <si>
    <t>H26</t>
  </si>
  <si>
    <t>H27</t>
  </si>
  <si>
    <t>主要在留資格（※1）の上位６カ国の推移</t>
    <rPh sb="0" eb="2">
      <t>シュヨウ</t>
    </rPh>
    <rPh sb="2" eb="4">
      <t>ザイリュウ</t>
    </rPh>
    <rPh sb="4" eb="6">
      <t>シカク</t>
    </rPh>
    <rPh sb="11" eb="13">
      <t>ジョウイ</t>
    </rPh>
    <rPh sb="15" eb="16">
      <t>コク</t>
    </rPh>
    <rPh sb="17" eb="19">
      <t>スイイ</t>
    </rPh>
    <phoneticPr fontId="5"/>
  </si>
  <si>
    <t>※1　主要在留資格は、人数が多い上位5つ（特別永住者を除く。）を集計。</t>
    <phoneticPr fontId="8"/>
  </si>
  <si>
    <t>※2　在留資格「技能実習」が新設（H22.7.1施行）</t>
    <phoneticPr fontId="8"/>
  </si>
  <si>
    <t>※3　「留学」と「就学」の区別をなくし「留学」の在留資格へ一本化（H22.7.1施行）</t>
    <phoneticPr fontId="8"/>
  </si>
  <si>
    <t>※4　平成24年7月9日から、改正入管法により在留カードが交付され、在留カードの国籍・地域欄へは「台湾」と表記される。</t>
    <phoneticPr fontId="8"/>
  </si>
  <si>
    <r>
      <t>留学</t>
    </r>
    <r>
      <rPr>
        <sz val="9"/>
        <rFont val="ＭＳ ゴシック"/>
        <family val="3"/>
        <charset val="128"/>
      </rPr>
      <t>　※3</t>
    </r>
    <rPh sb="0" eb="2">
      <t>リュウガク</t>
    </rPh>
    <phoneticPr fontId="8"/>
  </si>
  <si>
    <r>
      <t>技能実習</t>
    </r>
    <r>
      <rPr>
        <sz val="9"/>
        <rFont val="ＭＳ ゴシック"/>
        <family val="3"/>
        <charset val="128"/>
      </rPr>
      <t>　※2</t>
    </r>
    <r>
      <rPr>
        <sz val="10"/>
        <rFont val="ＭＳ ゴシック"/>
        <family val="3"/>
        <charset val="128"/>
      </rPr>
      <t xml:space="preserve">
　1号イ
　1号ロ
　2号イ
　2号ロ</t>
    </r>
    <rPh sb="0" eb="2">
      <t>ギノウ</t>
    </rPh>
    <rPh sb="2" eb="4">
      <t>ジッシュウ</t>
    </rPh>
    <rPh sb="11" eb="12">
      <t>ゴウ</t>
    </rPh>
    <rPh sb="16" eb="17">
      <t>ゴウ</t>
    </rPh>
    <rPh sb="21" eb="22">
      <t>ゴウ</t>
    </rPh>
    <rPh sb="26" eb="27">
      <t>ゴウ</t>
    </rPh>
    <phoneticPr fontId="5"/>
  </si>
  <si>
    <r>
      <t>台　　　湾</t>
    </r>
    <r>
      <rPr>
        <sz val="9"/>
        <rFont val="ＭＳ ゴシック"/>
        <family val="3"/>
        <charset val="128"/>
      </rPr>
      <t>　※4</t>
    </r>
    <rPh sb="0" eb="1">
      <t>ダイ</t>
    </rPh>
    <rPh sb="4" eb="5">
      <t>ワン</t>
    </rPh>
    <phoneticPr fontId="8"/>
  </si>
  <si>
    <t>割合
(a)/(b)</t>
    <rPh sb="0" eb="2">
      <t>ワリアイ</t>
    </rPh>
    <phoneticPr fontId="8"/>
  </si>
  <si>
    <t>※2　平成21年入管法の一部改正により、在留資格「留学」と「就学」の区分をなくし「留学」の在留資格へ一本化（平成22年7月1日施行）</t>
    <rPh sb="3" eb="5">
      <t>ヘイセイ</t>
    </rPh>
    <rPh sb="7" eb="8">
      <t>ネン</t>
    </rPh>
    <rPh sb="8" eb="12">
      <t>ニュウカン</t>
    </rPh>
    <rPh sb="12" eb="14">
      <t>イチブ</t>
    </rPh>
    <rPh sb="14" eb="16">
      <t>カイセイ</t>
    </rPh>
    <phoneticPr fontId="17"/>
  </si>
  <si>
    <t>※3　教授、芸術、宗教、報道、投資・経営、法律・会計業務、医療、研究、企業内転勤、技能実習1号イ、技能実習2号イ、文化活動、その他</t>
    <rPh sb="3" eb="5">
      <t>キョウジュ</t>
    </rPh>
    <rPh sb="6" eb="8">
      <t>ゲイジュツ</t>
    </rPh>
    <rPh sb="9" eb="11">
      <t>シュウキョウ</t>
    </rPh>
    <rPh sb="12" eb="14">
      <t>ホウドウ</t>
    </rPh>
    <rPh sb="15" eb="16">
      <t>ナ</t>
    </rPh>
    <rPh sb="18" eb="20">
      <t>ケイエイ</t>
    </rPh>
    <rPh sb="21" eb="23">
      <t>ホウリツ</t>
    </rPh>
    <rPh sb="24" eb="26">
      <t>カイケイ</t>
    </rPh>
    <rPh sb="26" eb="28">
      <t>ギョウム</t>
    </rPh>
    <rPh sb="29" eb="31">
      <t>イリョウ</t>
    </rPh>
    <rPh sb="32" eb="34">
      <t>ケンキュウ</t>
    </rPh>
    <rPh sb="35" eb="38">
      <t>キギョウナイ</t>
    </rPh>
    <rPh sb="38" eb="40">
      <t>テンキン</t>
    </rPh>
    <rPh sb="41" eb="43">
      <t>ギノウ</t>
    </rPh>
    <rPh sb="43" eb="45">
      <t>ジッシュウ</t>
    </rPh>
    <rPh sb="46" eb="47">
      <t>ゴウ</t>
    </rPh>
    <rPh sb="49" eb="51">
      <t>ギノウ</t>
    </rPh>
    <rPh sb="51" eb="53">
      <t>ジッシュウ</t>
    </rPh>
    <phoneticPr fontId="8"/>
  </si>
  <si>
    <t>→外国人住民数 ※4</t>
    <rPh sb="1" eb="3">
      <t>ガイコク</t>
    </rPh>
    <rPh sb="3" eb="4">
      <t>ジン</t>
    </rPh>
    <rPh sb="4" eb="6">
      <t>ジュウミン</t>
    </rPh>
    <rPh sb="6" eb="7">
      <t>スウ</t>
    </rPh>
    <phoneticPr fontId="8"/>
  </si>
  <si>
    <t>上記以外の在留資格
※3</t>
    <rPh sb="0" eb="2">
      <t>ジョウキ</t>
    </rPh>
    <rPh sb="2" eb="4">
      <t>イガイ</t>
    </rPh>
    <rPh sb="5" eb="7">
      <t>ザイリュウ</t>
    </rPh>
    <rPh sb="7" eb="9">
      <t>シカク</t>
    </rPh>
    <phoneticPr fontId="16"/>
  </si>
  <si>
    <t>留学
※2</t>
    <phoneticPr fontId="8"/>
  </si>
  <si>
    <t>技能実習１号ロ
※1</t>
    <phoneticPr fontId="8"/>
  </si>
  <si>
    <t>技能実習２号ロ
※1</t>
    <phoneticPr fontId="8"/>
  </si>
  <si>
    <t>H16</t>
    <phoneticPr fontId="16"/>
  </si>
  <si>
    <t>H17</t>
  </si>
  <si>
    <t>H18</t>
  </si>
  <si>
    <t>H19</t>
  </si>
  <si>
    <t>H24</t>
    <phoneticPr fontId="16"/>
  </si>
  <si>
    <t>H25</t>
    <phoneticPr fontId="8"/>
  </si>
  <si>
    <t>技術・人文知識
・国際業務 ※5</t>
    <rPh sb="3" eb="5">
      <t>ジンブン</t>
    </rPh>
    <rPh sb="5" eb="7">
      <t>チシキ</t>
    </rPh>
    <rPh sb="9" eb="11">
      <t>コクサイ</t>
    </rPh>
    <rPh sb="11" eb="13">
      <t>ギョウム</t>
    </rPh>
    <phoneticPr fontId="8"/>
  </si>
  <si>
    <t>増減率</t>
    <phoneticPr fontId="8"/>
  </si>
  <si>
    <t>H28</t>
    <phoneticPr fontId="8"/>
  </si>
  <si>
    <t>阿智村</t>
  </si>
  <si>
    <t>高森町</t>
  </si>
  <si>
    <t>平谷村</t>
  </si>
  <si>
    <t>タジキスタン</t>
  </si>
  <si>
    <t>オマーン</t>
  </si>
  <si>
    <t>ソマリア</t>
  </si>
  <si>
    <t>アルジェリア</t>
  </si>
  <si>
    <t>ドミニカ共和国</t>
    <rPh sb="4" eb="6">
      <t>キョウワ</t>
    </rPh>
    <rPh sb="6" eb="7">
      <t>コク</t>
    </rPh>
    <phoneticPr fontId="9"/>
  </si>
  <si>
    <t>-</t>
  </si>
  <si>
    <t>H29</t>
    <phoneticPr fontId="8"/>
  </si>
  <si>
    <t>韓国又は朝鮮</t>
    <rPh sb="0" eb="2">
      <t>カンコク</t>
    </rPh>
    <rPh sb="2" eb="3">
      <t>マタ</t>
    </rPh>
    <rPh sb="4" eb="6">
      <t>チョウセン</t>
    </rPh>
    <phoneticPr fontId="8"/>
  </si>
  <si>
    <t>台湾</t>
    <rPh sb="0" eb="2">
      <t>タイワン</t>
    </rPh>
    <phoneticPr fontId="22"/>
  </si>
  <si>
    <t>米国</t>
    <rPh sb="0" eb="2">
      <t>ベイコク</t>
    </rPh>
    <phoneticPr fontId="8"/>
  </si>
  <si>
    <t>南アフリカ共和国</t>
    <rPh sb="0" eb="1">
      <t>ミナミ</t>
    </rPh>
    <rPh sb="5" eb="8">
      <t>キョウワコク</t>
    </rPh>
    <phoneticPr fontId="8"/>
  </si>
  <si>
    <t>コンゴ民主共和国</t>
    <rPh sb="3" eb="5">
      <t>ミンシュ</t>
    </rPh>
    <rPh sb="5" eb="8">
      <t>キョウワコク</t>
    </rPh>
    <phoneticPr fontId="8"/>
  </si>
  <si>
    <t>クロアチア</t>
  </si>
  <si>
    <t>ニジェール</t>
  </si>
  <si>
    <t>パレスチナ</t>
  </si>
  <si>
    <t>マケドニア旧ユーゴスラビア共和国</t>
    <rPh sb="5" eb="6">
      <t>キュウ</t>
    </rPh>
    <rPh sb="13" eb="15">
      <t>キョウワ</t>
    </rPh>
    <rPh sb="15" eb="16">
      <t>コク</t>
    </rPh>
    <phoneticPr fontId="22"/>
  </si>
  <si>
    <t>バルバドス</t>
  </si>
  <si>
    <t>南スーダン共和国</t>
    <rPh sb="0" eb="1">
      <t>ミナミ</t>
    </rPh>
    <rPh sb="5" eb="7">
      <t>キョウワ</t>
    </rPh>
    <rPh sb="7" eb="8">
      <t>コク</t>
    </rPh>
    <phoneticPr fontId="23"/>
  </si>
  <si>
    <t>レバノン</t>
  </si>
  <si>
    <t>国籍不明</t>
    <rPh sb="0" eb="2">
      <t>コクセキ</t>
    </rPh>
    <rPh sb="2" eb="4">
      <t>フメイ</t>
    </rPh>
    <phoneticPr fontId="8"/>
  </si>
  <si>
    <t>無国籍</t>
  </si>
  <si>
    <t>　</t>
    <phoneticPr fontId="8"/>
  </si>
  <si>
    <t>※平成24年7月9日から改正入管法により在留カードが交付され、在留カードの国籍・地域欄へは「台湾」と表記される。</t>
    <rPh sb="12" eb="14">
      <t>カイセイ</t>
    </rPh>
    <rPh sb="14" eb="17">
      <t>ニュウカンホウ</t>
    </rPh>
    <rPh sb="26" eb="28">
      <t>コウフ</t>
    </rPh>
    <phoneticPr fontId="8"/>
  </si>
  <si>
    <t>○</t>
  </si>
  <si>
    <t>■</t>
  </si>
  <si>
    <t>計（118ヶ国・地域）</t>
    <rPh sb="0" eb="1">
      <t>ケイ</t>
    </rPh>
    <rPh sb="6" eb="7">
      <t>コク</t>
    </rPh>
    <rPh sb="8" eb="10">
      <t>チイキ</t>
    </rPh>
    <phoneticPr fontId="4"/>
  </si>
  <si>
    <t>平成30年（2018年）12月末現在　長野県国際課調べ</t>
    <rPh sb="0" eb="2">
      <t>ヘイセイ</t>
    </rPh>
    <rPh sb="4" eb="5">
      <t>トシ</t>
    </rPh>
    <rPh sb="10" eb="11">
      <t>トシ</t>
    </rPh>
    <rPh sb="14" eb="15">
      <t>ツキ</t>
    </rPh>
    <rPh sb="15" eb="16">
      <t>マツ</t>
    </rPh>
    <rPh sb="16" eb="18">
      <t>ゲンザイ</t>
    </rPh>
    <rPh sb="19" eb="22">
      <t>ナガノケン</t>
    </rPh>
    <rPh sb="22" eb="25">
      <t>コクサイカ</t>
    </rPh>
    <rPh sb="25" eb="26">
      <t>シラ</t>
    </rPh>
    <phoneticPr fontId="8"/>
  </si>
  <si>
    <t>H30.12.31現在
外国人住民数(a)</t>
    <rPh sb="9" eb="11">
      <t>ゲンザイ</t>
    </rPh>
    <rPh sb="12" eb="14">
      <t>ガイコク</t>
    </rPh>
    <rPh sb="14" eb="15">
      <t>ジン</t>
    </rPh>
    <rPh sb="15" eb="17">
      <t>ジュウミン</t>
    </rPh>
    <rPh sb="17" eb="18">
      <t>スウ</t>
    </rPh>
    <phoneticPr fontId="8"/>
  </si>
  <si>
    <t>※H30.12.31現在外国人住民数(a)が多い市町村順に表示　</t>
    <rPh sb="10" eb="12">
      <t>ゲンザイ</t>
    </rPh>
    <rPh sb="12" eb="14">
      <t>ガイコク</t>
    </rPh>
    <rPh sb="14" eb="15">
      <t>ジン</t>
    </rPh>
    <rPh sb="15" eb="17">
      <t>ジュウミン</t>
    </rPh>
    <rPh sb="17" eb="18">
      <t>スウ</t>
    </rPh>
    <rPh sb="24" eb="27">
      <t>シチョウソン</t>
    </rPh>
    <phoneticPr fontId="8"/>
  </si>
  <si>
    <t>上田市</t>
    <rPh sb="0" eb="3">
      <t>ウエダシ</t>
    </rPh>
    <phoneticPr fontId="8"/>
  </si>
  <si>
    <t>松本市</t>
    <rPh sb="0" eb="3">
      <t>マツモトシ</t>
    </rPh>
    <phoneticPr fontId="8"/>
  </si>
  <si>
    <t>長野市</t>
    <rPh sb="0" eb="2">
      <t>ナガノ</t>
    </rPh>
    <rPh sb="2" eb="3">
      <t>シ</t>
    </rPh>
    <phoneticPr fontId="8"/>
  </si>
  <si>
    <t>飯田市</t>
    <rPh sb="0" eb="3">
      <t>イイダシ</t>
    </rPh>
    <phoneticPr fontId="8"/>
  </si>
  <si>
    <t>伊那市</t>
    <rPh sb="0" eb="3">
      <t>イナシ</t>
    </rPh>
    <phoneticPr fontId="8"/>
  </si>
  <si>
    <t>安曇野市</t>
    <rPh sb="0" eb="3">
      <t>アズミノ</t>
    </rPh>
    <rPh sb="3" eb="4">
      <t>シ</t>
    </rPh>
    <phoneticPr fontId="8"/>
  </si>
  <si>
    <t>諏訪市</t>
    <rPh sb="0" eb="3">
      <t>スワシ</t>
    </rPh>
    <phoneticPr fontId="8"/>
  </si>
  <si>
    <t>塩尻市</t>
    <rPh sb="0" eb="3">
      <t>シオジリシ</t>
    </rPh>
    <phoneticPr fontId="8"/>
  </si>
  <si>
    <t>佐久市</t>
    <rPh sb="0" eb="3">
      <t>サクシ</t>
    </rPh>
    <phoneticPr fontId="8"/>
  </si>
  <si>
    <t>白馬村</t>
    <rPh sb="0" eb="3">
      <t>ハクバムラ</t>
    </rPh>
    <phoneticPr fontId="8"/>
  </si>
  <si>
    <t>茅野市</t>
    <rPh sb="0" eb="3">
      <t>チノシ</t>
    </rPh>
    <phoneticPr fontId="8"/>
  </si>
  <si>
    <t>箕輪町</t>
    <rPh sb="0" eb="3">
      <t>ミノワマチ</t>
    </rPh>
    <phoneticPr fontId="8"/>
  </si>
  <si>
    <t>岡谷市</t>
    <rPh sb="0" eb="3">
      <t>オカヤシ</t>
    </rPh>
    <phoneticPr fontId="8"/>
  </si>
  <si>
    <t>千曲市</t>
    <rPh sb="0" eb="2">
      <t>チクマ</t>
    </rPh>
    <rPh sb="2" eb="3">
      <t>シ</t>
    </rPh>
    <phoneticPr fontId="8"/>
  </si>
  <si>
    <t>小諸市</t>
    <rPh sb="0" eb="3">
      <t>コモロシ</t>
    </rPh>
    <phoneticPr fontId="8"/>
  </si>
  <si>
    <t>中野市</t>
    <rPh sb="0" eb="3">
      <t>ナカノシ</t>
    </rPh>
    <phoneticPr fontId="8"/>
  </si>
  <si>
    <t>駒ケ根市</t>
    <rPh sb="0" eb="4">
      <t>コマガネシ</t>
    </rPh>
    <phoneticPr fontId="8"/>
  </si>
  <si>
    <t>須坂市</t>
    <rPh sb="0" eb="3">
      <t>スザカシ</t>
    </rPh>
    <phoneticPr fontId="8"/>
  </si>
  <si>
    <t>軽井沢町</t>
    <rPh sb="0" eb="3">
      <t>カルイザワ</t>
    </rPh>
    <rPh sb="3" eb="4">
      <t>マチ</t>
    </rPh>
    <phoneticPr fontId="8"/>
  </si>
  <si>
    <t>大町市</t>
    <rPh sb="0" eb="2">
      <t>オオマチ</t>
    </rPh>
    <rPh sb="2" eb="3">
      <t>シ</t>
    </rPh>
    <phoneticPr fontId="8"/>
  </si>
  <si>
    <t>東御市</t>
    <rPh sb="0" eb="3">
      <t>トウミシ</t>
    </rPh>
    <phoneticPr fontId="8"/>
  </si>
  <si>
    <t>坂城町</t>
    <rPh sb="0" eb="3">
      <t>サカキマチ</t>
    </rPh>
    <phoneticPr fontId="8"/>
  </si>
  <si>
    <t>辰野町</t>
    <rPh sb="0" eb="3">
      <t>タツノマチ</t>
    </rPh>
    <phoneticPr fontId="8"/>
  </si>
  <si>
    <t>御代田町</t>
    <rPh sb="0" eb="4">
      <t>ミヨタマチ</t>
    </rPh>
    <phoneticPr fontId="8"/>
  </si>
  <si>
    <t>南箕輪村</t>
    <rPh sb="0" eb="4">
      <t>ミナミミノワムラ</t>
    </rPh>
    <phoneticPr fontId="8"/>
  </si>
  <si>
    <t>宮田村</t>
    <rPh sb="0" eb="1">
      <t>ミヤ</t>
    </rPh>
    <rPh sb="1" eb="2">
      <t>タ</t>
    </rPh>
    <rPh sb="2" eb="3">
      <t>ムラ</t>
    </rPh>
    <phoneticPr fontId="8"/>
  </si>
  <si>
    <t>下諏訪町</t>
    <rPh sb="0" eb="4">
      <t>シモスワマチ</t>
    </rPh>
    <phoneticPr fontId="8"/>
  </si>
  <si>
    <t>飯島町</t>
    <rPh sb="0" eb="3">
      <t>イイジママチ</t>
    </rPh>
    <phoneticPr fontId="8"/>
  </si>
  <si>
    <t>山ノ内町</t>
    <rPh sb="0" eb="1">
      <t>ヤマ</t>
    </rPh>
    <rPh sb="2" eb="4">
      <t>ウチマチ</t>
    </rPh>
    <phoneticPr fontId="8"/>
  </si>
  <si>
    <t>飯山市</t>
    <rPh sb="0" eb="3">
      <t>イイヤマシ</t>
    </rPh>
    <phoneticPr fontId="8"/>
  </si>
  <si>
    <t>富士見町</t>
    <rPh sb="0" eb="4">
      <t>フジミマチ</t>
    </rPh>
    <phoneticPr fontId="8"/>
  </si>
  <si>
    <t>野沢温泉村</t>
    <rPh sb="0" eb="5">
      <t>ノザワオンセンムラ</t>
    </rPh>
    <phoneticPr fontId="8"/>
  </si>
  <si>
    <t>南牧村</t>
    <rPh sb="0" eb="1">
      <t>ミナミ</t>
    </rPh>
    <rPh sb="1" eb="3">
      <t>マキムラ</t>
    </rPh>
    <phoneticPr fontId="8"/>
  </si>
  <si>
    <t>山形村</t>
    <rPh sb="0" eb="2">
      <t>ヤマガタ</t>
    </rPh>
    <rPh sb="2" eb="3">
      <t>ムラ</t>
    </rPh>
    <phoneticPr fontId="8"/>
  </si>
  <si>
    <t>小谷村</t>
    <rPh sb="0" eb="3">
      <t>オタリムラ</t>
    </rPh>
    <phoneticPr fontId="8"/>
  </si>
  <si>
    <t>木曽町</t>
    <rPh sb="0" eb="3">
      <t>キソマチ</t>
    </rPh>
    <phoneticPr fontId="8"/>
  </si>
  <si>
    <t>川上村</t>
    <rPh sb="0" eb="3">
      <t>カワカミムラ</t>
    </rPh>
    <phoneticPr fontId="8"/>
  </si>
  <si>
    <t>立科町</t>
    <rPh sb="0" eb="3">
      <t>タテシナマチ</t>
    </rPh>
    <phoneticPr fontId="8"/>
  </si>
  <si>
    <t>豊丘村</t>
    <rPh sb="0" eb="1">
      <t>ユタカ</t>
    </rPh>
    <rPh sb="1" eb="2">
      <t>オカ</t>
    </rPh>
    <rPh sb="2" eb="3">
      <t>ムラ</t>
    </rPh>
    <phoneticPr fontId="8"/>
  </si>
  <si>
    <t>原村</t>
    <rPh sb="0" eb="2">
      <t>ハラムラ</t>
    </rPh>
    <phoneticPr fontId="8"/>
  </si>
  <si>
    <t>松川村</t>
    <rPh sb="0" eb="2">
      <t>マツカワ</t>
    </rPh>
    <rPh sb="2" eb="3">
      <t>ムラ</t>
    </rPh>
    <phoneticPr fontId="8"/>
  </si>
  <si>
    <t>高山村</t>
    <rPh sb="0" eb="3">
      <t>タカヤマムラ</t>
    </rPh>
    <phoneticPr fontId="8"/>
  </si>
  <si>
    <t>信濃町</t>
    <rPh sb="0" eb="3">
      <t>シナノマチ</t>
    </rPh>
    <phoneticPr fontId="8"/>
  </si>
  <si>
    <t>佐久穂町</t>
    <rPh sb="0" eb="4">
      <t>サクホマチ</t>
    </rPh>
    <phoneticPr fontId="8"/>
  </si>
  <si>
    <t>池田町</t>
    <rPh sb="0" eb="2">
      <t>イケダ</t>
    </rPh>
    <rPh sb="2" eb="3">
      <t>マチ</t>
    </rPh>
    <phoneticPr fontId="8"/>
  </si>
  <si>
    <t>飯綱町</t>
    <rPh sb="0" eb="3">
      <t>イイヅナマチ</t>
    </rPh>
    <phoneticPr fontId="8"/>
  </si>
  <si>
    <t>上松町</t>
    <rPh sb="0" eb="3">
      <t>アゲマツマチ</t>
    </rPh>
    <phoneticPr fontId="8"/>
  </si>
  <si>
    <t>中川村</t>
    <rPh sb="0" eb="1">
      <t>ナカ</t>
    </rPh>
    <rPh sb="1" eb="3">
      <t>カワムラ</t>
    </rPh>
    <phoneticPr fontId="8"/>
  </si>
  <si>
    <t>大桑村</t>
    <rPh sb="0" eb="3">
      <t>オオクワムラ</t>
    </rPh>
    <phoneticPr fontId="8"/>
  </si>
  <si>
    <t>小布施町</t>
    <rPh sb="0" eb="4">
      <t>オブセマチ</t>
    </rPh>
    <phoneticPr fontId="8"/>
  </si>
  <si>
    <t>長和町</t>
    <rPh sb="0" eb="3">
      <t>ナガワマチ</t>
    </rPh>
    <phoneticPr fontId="8"/>
  </si>
  <si>
    <t>喬木村</t>
    <rPh sb="0" eb="1">
      <t>キョウ</t>
    </rPh>
    <rPh sb="1" eb="2">
      <t>キ</t>
    </rPh>
    <rPh sb="2" eb="3">
      <t>ムラ</t>
    </rPh>
    <phoneticPr fontId="8"/>
  </si>
  <si>
    <t>小海町</t>
    <rPh sb="0" eb="3">
      <t>コウミマチ</t>
    </rPh>
    <phoneticPr fontId="8"/>
  </si>
  <si>
    <t>下條村</t>
    <rPh sb="0" eb="1">
      <t>シタ</t>
    </rPh>
    <rPh sb="1" eb="2">
      <t>ジョウ</t>
    </rPh>
    <rPh sb="2" eb="3">
      <t>ムラ</t>
    </rPh>
    <phoneticPr fontId="8"/>
  </si>
  <si>
    <t>筑北村</t>
    <rPh sb="0" eb="1">
      <t>チク</t>
    </rPh>
    <rPh sb="1" eb="2">
      <t>ホク</t>
    </rPh>
    <rPh sb="2" eb="3">
      <t>ムラ</t>
    </rPh>
    <phoneticPr fontId="8"/>
  </si>
  <si>
    <t>木島平村</t>
    <rPh sb="0" eb="4">
      <t>キジマダイラムラ</t>
    </rPh>
    <phoneticPr fontId="8"/>
  </si>
  <si>
    <t>青木村</t>
    <rPh sb="0" eb="3">
      <t>アオキムラ</t>
    </rPh>
    <phoneticPr fontId="8"/>
  </si>
  <si>
    <t>朝日村</t>
    <rPh sb="0" eb="3">
      <t>アサヒムラ</t>
    </rPh>
    <phoneticPr fontId="8"/>
  </si>
  <si>
    <t>泰阜村</t>
    <rPh sb="0" eb="1">
      <t>タイ</t>
    </rPh>
    <rPh sb="1" eb="2">
      <t>フ</t>
    </rPh>
    <rPh sb="2" eb="3">
      <t>ムラ</t>
    </rPh>
    <phoneticPr fontId="8"/>
  </si>
  <si>
    <t>木祖村</t>
    <rPh sb="0" eb="3">
      <t>キソムラ</t>
    </rPh>
    <phoneticPr fontId="8"/>
  </si>
  <si>
    <t>南木曽町</t>
    <rPh sb="0" eb="4">
      <t>ナギソマチ</t>
    </rPh>
    <phoneticPr fontId="8"/>
  </si>
  <si>
    <t>北相木村</t>
    <rPh sb="0" eb="3">
      <t>キタアイキ</t>
    </rPh>
    <rPh sb="3" eb="4">
      <t>ムラ</t>
    </rPh>
    <phoneticPr fontId="8"/>
  </si>
  <si>
    <t>天龍村</t>
    <rPh sb="0" eb="2">
      <t>テンリュウ</t>
    </rPh>
    <rPh sb="2" eb="3">
      <t>ムラ</t>
    </rPh>
    <phoneticPr fontId="8"/>
  </si>
  <si>
    <t>南相木村</t>
    <rPh sb="0" eb="4">
      <t>ミナミアイキムラ</t>
    </rPh>
    <phoneticPr fontId="8"/>
  </si>
  <si>
    <t>王滝村</t>
    <rPh sb="0" eb="3">
      <t>オウタキムラ</t>
    </rPh>
    <phoneticPr fontId="8"/>
  </si>
  <si>
    <t>麻績村</t>
    <rPh sb="0" eb="3">
      <t>オミムラ</t>
    </rPh>
    <phoneticPr fontId="8"/>
  </si>
  <si>
    <t>小川村</t>
    <rPh sb="0" eb="3">
      <t>オガワムラ</t>
    </rPh>
    <phoneticPr fontId="8"/>
  </si>
  <si>
    <t>栄村</t>
    <rPh sb="0" eb="2">
      <t>サカエムラ</t>
    </rPh>
    <phoneticPr fontId="8"/>
  </si>
  <si>
    <t>根羽村</t>
    <rPh sb="0" eb="1">
      <t>コン</t>
    </rPh>
    <rPh sb="1" eb="2">
      <t>ハ</t>
    </rPh>
    <rPh sb="2" eb="3">
      <t>ムラ</t>
    </rPh>
    <phoneticPr fontId="8"/>
  </si>
  <si>
    <t>生坂村</t>
    <rPh sb="0" eb="3">
      <t>イクサカムラ</t>
    </rPh>
    <phoneticPr fontId="8"/>
  </si>
  <si>
    <t>大鹿村</t>
    <rPh sb="0" eb="3">
      <t>オオシカムラ</t>
    </rPh>
    <phoneticPr fontId="8"/>
  </si>
  <si>
    <t>売木村</t>
    <rPh sb="0" eb="1">
      <t>ウ</t>
    </rPh>
    <rPh sb="1" eb="2">
      <t>キ</t>
    </rPh>
    <rPh sb="2" eb="3">
      <t>ムラ</t>
    </rPh>
    <phoneticPr fontId="8"/>
  </si>
  <si>
    <t>エスワティニ</t>
  </si>
  <si>
    <t>アルメニア</t>
  </si>
  <si>
    <t>ブルキナファン</t>
  </si>
  <si>
    <t>マーシャル</t>
  </si>
  <si>
    <t>マラウイ</t>
  </si>
  <si>
    <t>リビア</t>
  </si>
  <si>
    <t>H30</t>
    <phoneticPr fontId="8"/>
  </si>
  <si>
    <t>H30</t>
    <phoneticPr fontId="8"/>
  </si>
  <si>
    <t>H22→H30</t>
    <phoneticPr fontId="8"/>
  </si>
  <si>
    <t>H29→H30</t>
    <phoneticPr fontId="8"/>
  </si>
  <si>
    <t>H22→H30伸び率</t>
    <rPh sb="7" eb="8">
      <t>ノ</t>
    </rPh>
    <rPh sb="9" eb="10">
      <t>リツ</t>
    </rPh>
    <phoneticPr fontId="8"/>
  </si>
  <si>
    <t>カンボジア</t>
    <phoneticPr fontId="8"/>
  </si>
  <si>
    <t>○　平成30年と平成22年で比較すると、「永住者」はタイで132％、韓国・朝鮮で126％、フィリピンで123％と
　増加が見られる一方ブラジルが77％と減少している。「定住者」ではブラジルが転出などにより46％、　
　ペルーが43％、中国が63％と減少し、全体でも64％と減少している。</t>
    <rPh sb="2" eb="4">
      <t>ヘイセイ</t>
    </rPh>
    <rPh sb="6" eb="7">
      <t>ネン</t>
    </rPh>
    <rPh sb="8" eb="10">
      <t>ヘイセイ</t>
    </rPh>
    <rPh sb="12" eb="13">
      <t>ネン</t>
    </rPh>
    <rPh sb="14" eb="16">
      <t>ヒカク</t>
    </rPh>
    <rPh sb="21" eb="24">
      <t>エイジュウシャ</t>
    </rPh>
    <rPh sb="34" eb="36">
      <t>カンコク</t>
    </rPh>
    <rPh sb="37" eb="39">
      <t>チョウセン</t>
    </rPh>
    <rPh sb="58" eb="60">
      <t>ゾウカ</t>
    </rPh>
    <rPh sb="61" eb="62">
      <t>ミ</t>
    </rPh>
    <rPh sb="65" eb="67">
      <t>イッポウ</t>
    </rPh>
    <rPh sb="76" eb="78">
      <t>ゲンショウ</t>
    </rPh>
    <rPh sb="95" eb="97">
      <t>テンシュツ</t>
    </rPh>
    <rPh sb="117" eb="119">
      <t>チュウゴク</t>
    </rPh>
    <rPh sb="124" eb="126">
      <t>ゲンショウ</t>
    </rPh>
    <rPh sb="128" eb="130">
      <t>ゼンタイ</t>
    </rPh>
    <rPh sb="136" eb="138">
      <t>ゲンショウ</t>
    </rPh>
    <phoneticPr fontId="8"/>
  </si>
  <si>
    <t>○  「技能実習」は、平成22年の在留資格新設以降、中国が１番多かったが急減し、ベトナム（対平成
　22年度：93％増）と前年より中国を抜き１位となっている。他、フィリピン（対平成22年度：94％増）
　も増加が著しくなっている。
　　「留学」はかつて中国が一番多かったが減少傾向にあり、平成25年からベトナムが急激に　
　伸びている（対平成22年：93％増）。</t>
    <rPh sb="4" eb="6">
      <t>ギノウ</t>
    </rPh>
    <rPh sb="6" eb="8">
      <t>ジッシュウ</t>
    </rPh>
    <rPh sb="11" eb="13">
      <t>ヘイセイ</t>
    </rPh>
    <rPh sb="15" eb="16">
      <t>ネン</t>
    </rPh>
    <rPh sb="17" eb="19">
      <t>ザイリュウ</t>
    </rPh>
    <rPh sb="19" eb="21">
      <t>シカク</t>
    </rPh>
    <rPh sb="21" eb="23">
      <t>シンセツ</t>
    </rPh>
    <rPh sb="23" eb="25">
      <t>イコウ</t>
    </rPh>
    <rPh sb="26" eb="28">
      <t>チュウゴク</t>
    </rPh>
    <rPh sb="30" eb="31">
      <t>バン</t>
    </rPh>
    <rPh sb="31" eb="32">
      <t>オオ</t>
    </rPh>
    <rPh sb="36" eb="38">
      <t>キュウゲン</t>
    </rPh>
    <rPh sb="45" eb="46">
      <t>タイ</t>
    </rPh>
    <rPh sb="46" eb="48">
      <t>ヘイセイ</t>
    </rPh>
    <rPh sb="52" eb="54">
      <t>ネンド</t>
    </rPh>
    <rPh sb="61" eb="63">
      <t>ゼンネン</t>
    </rPh>
    <rPh sb="65" eb="67">
      <t>チュウゴク</t>
    </rPh>
    <rPh sb="68" eb="69">
      <t>ヌ</t>
    </rPh>
    <rPh sb="71" eb="72">
      <t>イ</t>
    </rPh>
    <rPh sb="79" eb="80">
      <t>ホカ</t>
    </rPh>
    <rPh sb="87" eb="88">
      <t>タイ</t>
    </rPh>
    <rPh sb="88" eb="90">
      <t>ヘイセイ</t>
    </rPh>
    <rPh sb="92" eb="93">
      <t>ネン</t>
    </rPh>
    <rPh sb="93" eb="94">
      <t>ド</t>
    </rPh>
    <rPh sb="103" eb="105">
      <t>ゾウカ</t>
    </rPh>
    <rPh sb="106" eb="107">
      <t>イチジル</t>
    </rPh>
    <rPh sb="119" eb="121">
      <t>リュウガク</t>
    </rPh>
    <rPh sb="126" eb="128">
      <t>チュウゴク</t>
    </rPh>
    <rPh sb="129" eb="131">
      <t>イチバン</t>
    </rPh>
    <rPh sb="131" eb="132">
      <t>オオ</t>
    </rPh>
    <rPh sb="136" eb="138">
      <t>ゲンショウ</t>
    </rPh>
    <rPh sb="138" eb="140">
      <t>ケイコウ</t>
    </rPh>
    <rPh sb="144" eb="146">
      <t>ヘイセイ</t>
    </rPh>
    <rPh sb="148" eb="149">
      <t>ネン</t>
    </rPh>
    <rPh sb="156" eb="158">
      <t>キュウゲキ</t>
    </rPh>
    <rPh sb="162" eb="163">
      <t>ノ</t>
    </rPh>
    <rPh sb="168" eb="169">
      <t>タイ</t>
    </rPh>
    <rPh sb="169" eb="171">
      <t>ヘイセイ</t>
    </rPh>
    <rPh sb="173" eb="174">
      <t>ネン</t>
    </rPh>
    <rPh sb="178" eb="179">
      <t>ゾウ</t>
    </rPh>
    <phoneticPr fontId="8"/>
  </si>
  <si>
    <t>H30.12.31現在
総人口(b)</t>
    <rPh sb="9" eb="11">
      <t>ゲンザイ</t>
    </rPh>
    <rPh sb="12" eb="15">
      <t>ソウジンコウ</t>
    </rPh>
    <phoneticPr fontId="8"/>
  </si>
  <si>
    <t>※総人口(c)は一部H31.1.1現在。</t>
    <rPh sb="2" eb="4">
      <t>ジンコウ</t>
    </rPh>
    <rPh sb="8" eb="10">
      <t>イチブ</t>
    </rPh>
    <rPh sb="17" eb="19">
      <t>ゲンザイ</t>
    </rPh>
    <phoneticPr fontId="8"/>
  </si>
  <si>
    <t>平成30年（2018）12月末現在　長野県国際課調べ</t>
    <rPh sb="0" eb="2">
      <t>ヘイセイ</t>
    </rPh>
    <rPh sb="4" eb="5">
      <t>トシ</t>
    </rPh>
    <rPh sb="13" eb="14">
      <t>ツキ</t>
    </rPh>
    <rPh sb="14" eb="15">
      <t>マツ</t>
    </rPh>
    <rPh sb="15" eb="17">
      <t>ゲンザイ</t>
    </rPh>
    <rPh sb="18" eb="21">
      <t>ナガノケン</t>
    </rPh>
    <rPh sb="21" eb="24">
      <t>コクサイカ</t>
    </rPh>
    <rPh sb="24" eb="25">
      <t>シラ</t>
    </rPh>
    <phoneticPr fontId="8"/>
  </si>
  <si>
    <t>アフガニスタン</t>
    <phoneticPr fontId="8"/>
  </si>
  <si>
    <t>クロアチア</t>
    <phoneticPr fontId="8"/>
  </si>
  <si>
    <t>カザフスタン</t>
    <phoneticPr fontId="8"/>
  </si>
  <si>
    <t>トリニダード・トバゴ</t>
    <phoneticPr fontId="8"/>
  </si>
  <si>
    <t>リビア</t>
    <phoneticPr fontId="8"/>
  </si>
  <si>
    <t>トーゴ</t>
    <phoneticPr fontId="8"/>
  </si>
  <si>
    <t>アルバニア</t>
    <phoneticPr fontId="8"/>
  </si>
  <si>
    <t>アルメニア</t>
    <phoneticPr fontId="8"/>
  </si>
  <si>
    <t>アンゴラ</t>
    <phoneticPr fontId="8"/>
  </si>
  <si>
    <t>エスワティニ</t>
    <phoneticPr fontId="8"/>
  </si>
  <si>
    <t>オマーン</t>
    <phoneticPr fontId="8"/>
  </si>
  <si>
    <t>ブルキナファソ</t>
    <phoneticPr fontId="8"/>
  </si>
  <si>
    <t>ベリーズ</t>
    <phoneticPr fontId="8"/>
  </si>
  <si>
    <t>モザンビーク</t>
    <phoneticPr fontId="8"/>
  </si>
  <si>
    <t>北マケドニア</t>
    <rPh sb="0" eb="1">
      <t>キタ</t>
    </rPh>
    <phoneticPr fontId="8"/>
  </si>
  <si>
    <t>モルドバ</t>
    <phoneticPr fontId="8"/>
  </si>
  <si>
    <t>ラトビア</t>
    <phoneticPr fontId="8"/>
  </si>
  <si>
    <t>モーリシャス</t>
    <phoneticPr fontId="8"/>
  </si>
  <si>
    <t>ザンビア</t>
    <phoneticPr fontId="8"/>
  </si>
  <si>
    <t>マラウイ</t>
    <phoneticPr fontId="8"/>
  </si>
  <si>
    <t>レバノン</t>
    <phoneticPr fontId="8"/>
  </si>
  <si>
    <t>ベラルーシ</t>
    <phoneticPr fontId="8"/>
  </si>
  <si>
    <t>エジプト</t>
    <phoneticPr fontId="8"/>
  </si>
  <si>
    <t>シンガポール</t>
    <phoneticPr fontId="8"/>
  </si>
  <si>
    <t>グアテマラ</t>
  </si>
  <si>
    <t>コソボ共和国</t>
    <rPh sb="3" eb="6">
      <t>キョウワコク</t>
    </rPh>
    <phoneticPr fontId="3"/>
  </si>
  <si>
    <t>コンゴ共和国</t>
    <rPh sb="3" eb="6">
      <t>キョウワコク</t>
    </rPh>
    <phoneticPr fontId="3"/>
  </si>
  <si>
    <t>シエラレオネ</t>
  </si>
  <si>
    <t>中央アフリカ</t>
    <rPh sb="0" eb="2">
      <t>チュウオウ</t>
    </rPh>
    <phoneticPr fontId="3"/>
  </si>
  <si>
    <t>ルワンダ</t>
  </si>
  <si>
    <t>シリア</t>
    <phoneticPr fontId="8"/>
  </si>
  <si>
    <t>R1.12.31現在(b)</t>
    <rPh sb="8" eb="10">
      <t>ゲンザイ</t>
    </rPh>
    <phoneticPr fontId="8"/>
  </si>
  <si>
    <t>カメルーン</t>
    <phoneticPr fontId="8"/>
  </si>
  <si>
    <t>韓国　※</t>
    <rPh sb="0" eb="2">
      <t>カンコク</t>
    </rPh>
    <phoneticPr fontId="8"/>
  </si>
  <si>
    <t>朝鮮　※</t>
    <rPh sb="0" eb="2">
      <t>チョウセン</t>
    </rPh>
    <phoneticPr fontId="8"/>
  </si>
  <si>
    <t>計（123ヶ国・地域）</t>
    <rPh sb="0" eb="1">
      <t>ケイ</t>
    </rPh>
    <rPh sb="6" eb="7">
      <t>コク</t>
    </rPh>
    <rPh sb="8" eb="10">
      <t>チイキ</t>
    </rPh>
    <phoneticPr fontId="4"/>
  </si>
  <si>
    <t>－</t>
    <phoneticPr fontId="8"/>
  </si>
  <si>
    <t>令和２年（2020年）12月末現在</t>
    <rPh sb="0" eb="1">
      <t>レイ</t>
    </rPh>
    <rPh sb="1" eb="2">
      <t>ワ</t>
    </rPh>
    <rPh sb="3" eb="4">
      <t>ネン</t>
    </rPh>
    <rPh sb="4" eb="5">
      <t>ヘイネン</t>
    </rPh>
    <rPh sb="9" eb="10">
      <t>トシ</t>
    </rPh>
    <rPh sb="13" eb="14">
      <t>ツキ</t>
    </rPh>
    <rPh sb="14" eb="15">
      <t>マツ</t>
    </rPh>
    <rPh sb="15" eb="17">
      <t>ゲンザイ</t>
    </rPh>
    <phoneticPr fontId="8"/>
  </si>
  <si>
    <t>　長野県多文化共生・パスポート室調べ</t>
  </si>
  <si>
    <t>注）外国人住民数(a)が多い国籍・地域順に表示（同数の場合は五十音順）　</t>
    <rPh sb="0" eb="1">
      <t>チュウ</t>
    </rPh>
    <rPh sb="2" eb="4">
      <t>ガイコク</t>
    </rPh>
    <rPh sb="4" eb="5">
      <t>ジン</t>
    </rPh>
    <rPh sb="5" eb="7">
      <t>ジュウミン</t>
    </rPh>
    <rPh sb="7" eb="8">
      <t>スウ</t>
    </rPh>
    <rPh sb="14" eb="16">
      <t>コクセキ</t>
    </rPh>
    <rPh sb="17" eb="19">
      <t>チイキ</t>
    </rPh>
    <rPh sb="19" eb="20">
      <t>ジュン</t>
    </rPh>
    <rPh sb="24" eb="26">
      <t>ドウスウ</t>
    </rPh>
    <rPh sb="27" eb="29">
      <t>バアイ</t>
    </rPh>
    <rPh sb="30" eb="33">
      <t>ゴジュウオン</t>
    </rPh>
    <rPh sb="33" eb="34">
      <t>ジュン</t>
    </rPh>
    <phoneticPr fontId="8"/>
  </si>
  <si>
    <t>R2.12.31現在
(a)</t>
    <rPh sb="8" eb="10">
      <t>ゲンザイ</t>
    </rPh>
    <phoneticPr fontId="8"/>
  </si>
  <si>
    <t>（再掲）3,460</t>
    <rPh sb="1" eb="3">
      <t>サイケイ</t>
    </rPh>
    <phoneticPr fontId="8"/>
  </si>
  <si>
    <t>（参考）韓国・朝鮮　※</t>
    <rPh sb="1" eb="3">
      <t>サンコウ</t>
    </rPh>
    <rPh sb="4" eb="6">
      <t>カンコク</t>
    </rPh>
    <rPh sb="7" eb="9">
      <t>チョウセン</t>
    </rPh>
    <phoneticPr fontId="8"/>
  </si>
  <si>
    <t>※　令和２年度調査（R2.12月末現在）から、従来の「韓国・朝鮮」に係る表記を、在留外国人統計（出入国在留管理庁）
　の区分に合わせ、「韓国」、「朝鮮」と区別して、表記することとしています。（両区分の前年からの増減がわかりやすい
　ように、表の最下部に「（参考）韓国・朝鮮」の項目を設け、「R2.12.31現在」欄には、両区分の合算人数を記載していま
　す。）
　　なお、同統計と同様に、本統計における　「朝鮮」は国籍を示すものとして用いているものではありません。</t>
    <rPh sb="51" eb="53">
      <t>ザイリュウ</t>
    </rPh>
    <rPh sb="96" eb="97">
      <t>リョウ</t>
    </rPh>
    <rPh sb="97" eb="99">
      <t>クブン</t>
    </rPh>
    <rPh sb="100" eb="102">
      <t>ゼンネン</t>
    </rPh>
    <rPh sb="105" eb="107">
      <t>ゾウゲン</t>
    </rPh>
    <rPh sb="120" eb="121">
      <t>ヒョウ</t>
    </rPh>
    <rPh sb="122" eb="125">
      <t>サイカブ</t>
    </rPh>
    <rPh sb="128" eb="130">
      <t>サンコウ</t>
    </rPh>
    <rPh sb="131" eb="133">
      <t>カンコク</t>
    </rPh>
    <rPh sb="134" eb="136">
      <t>チョウセン</t>
    </rPh>
    <rPh sb="138" eb="140">
      <t>コウモク</t>
    </rPh>
    <rPh sb="141" eb="142">
      <t>モウ</t>
    </rPh>
    <rPh sb="153" eb="155">
      <t>ゲンザイ</t>
    </rPh>
    <rPh sb="156" eb="157">
      <t>ラン</t>
    </rPh>
    <rPh sb="160" eb="161">
      <t>リョウ</t>
    </rPh>
    <rPh sb="161" eb="163">
      <t>クブン</t>
    </rPh>
    <rPh sb="164" eb="166">
      <t>ガッサン</t>
    </rPh>
    <rPh sb="166" eb="168">
      <t>ニンズウ</t>
    </rPh>
    <rPh sb="169" eb="171">
      <t>キサイ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</si>
</sst>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;&quot;▲ &quot;#,##0"/>
    <numFmt numFmtId="178" formatCode="#,###"/>
    <numFmt numFmtId="179" formatCode="#,##0_ "/>
    <numFmt numFmtId="180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ＨＧ丸ゴシックM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0.199999999999999"/>
      <color indexed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rgb="FF000000"/>
      <name val="ＭＳ Ｐゴシック"/>
      <family val="2"/>
      <scheme val="minor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0" fontId="1" fillId="0" borderId="0">
      <alignment vertical="center"/>
    </xf>
    <xf numFmtId="38" fontId="18" fillId="0" borderId="0" applyFont="0" applyFill="0" applyBorder="0" applyAlignment="0" applyProtection="0"/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81">
    <xf numFmtId="0" fontId="0" fillId="0" borderId="0" xfId="0">
      <alignment vertical="center"/>
    </xf>
    <xf numFmtId="38" fontId="2" fillId="2" borderId="0" xfId="1" applyFont="1" applyFill="1" applyAlignment="1">
      <alignment vertical="center"/>
    </xf>
    <xf numFmtId="38" fontId="7" fillId="2" borderId="0" xfId="1" applyFont="1" applyFill="1" applyAlignment="1">
      <alignment horizontal="right" vertical="center"/>
    </xf>
    <xf numFmtId="38" fontId="11" fillId="2" borderId="0" xfId="1" applyFont="1" applyFill="1" applyAlignment="1">
      <alignment vertical="center"/>
    </xf>
    <xf numFmtId="38" fontId="7" fillId="2" borderId="0" xfId="1" applyFont="1" applyFill="1" applyAlignment="1">
      <alignment vertical="center"/>
    </xf>
    <xf numFmtId="38" fontId="7" fillId="2" borderId="0" xfId="1" applyFont="1" applyFill="1" applyBorder="1" applyAlignment="1">
      <alignment vertical="center"/>
    </xf>
    <xf numFmtId="38" fontId="11" fillId="2" borderId="0" xfId="1" applyFont="1" applyFill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7" fillId="2" borderId="0" xfId="1" applyFont="1" applyFill="1" applyAlignment="1">
      <alignment vertical="center" shrinkToFit="1"/>
    </xf>
    <xf numFmtId="38" fontId="12" fillId="0" borderId="14" xfId="1" applyFont="1" applyBorder="1" applyAlignment="1">
      <alignment horizontal="right" vertical="center"/>
    </xf>
    <xf numFmtId="38" fontId="12" fillId="2" borderId="0" xfId="1" applyFont="1" applyFill="1" applyBorder="1" applyAlignment="1">
      <alignment vertical="center"/>
    </xf>
    <xf numFmtId="38" fontId="12" fillId="0" borderId="5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3" fillId="2" borderId="0" xfId="1" applyFont="1" applyFill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11" fillId="0" borderId="16" xfId="1" applyFont="1" applyBorder="1">
      <alignment vertical="center"/>
    </xf>
    <xf numFmtId="38" fontId="3" fillId="2" borderId="8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 shrinkToFit="1"/>
    </xf>
    <xf numFmtId="38" fontId="7" fillId="3" borderId="2" xfId="1" applyFont="1" applyFill="1" applyBorder="1" applyAlignment="1">
      <alignment horizontal="center" vertical="center" shrinkToFit="1"/>
    </xf>
    <xf numFmtId="38" fontId="7" fillId="3" borderId="3" xfId="1" applyFont="1" applyFill="1" applyBorder="1" applyAlignment="1">
      <alignment horizontal="center" vertical="center" shrinkToFit="1"/>
    </xf>
    <xf numFmtId="38" fontId="7" fillId="2" borderId="0" xfId="1" applyFont="1" applyFill="1" applyBorder="1" applyAlignment="1">
      <alignment horizontal="center" vertical="center" shrinkToFit="1"/>
    </xf>
    <xf numFmtId="38" fontId="7" fillId="3" borderId="17" xfId="1" applyFont="1" applyFill="1" applyBorder="1" applyAlignment="1">
      <alignment horizontal="center" vertical="center" shrinkToFit="1"/>
    </xf>
    <xf numFmtId="38" fontId="7" fillId="2" borderId="0" xfId="1" applyFont="1" applyFill="1" applyBorder="1" applyAlignment="1">
      <alignment vertical="center" shrinkToFit="1"/>
    </xf>
    <xf numFmtId="38" fontId="7" fillId="2" borderId="2" xfId="1" applyFont="1" applyFill="1" applyBorder="1" applyAlignment="1">
      <alignment vertical="center" shrinkToFit="1"/>
    </xf>
    <xf numFmtId="38" fontId="7" fillId="4" borderId="4" xfId="1" applyFont="1" applyFill="1" applyBorder="1" applyAlignment="1">
      <alignment vertical="center" shrinkToFit="1"/>
    </xf>
    <xf numFmtId="38" fontId="7" fillId="4" borderId="4" xfId="1" applyFont="1" applyFill="1" applyBorder="1" applyAlignment="1">
      <alignment vertical="center"/>
    </xf>
    <xf numFmtId="38" fontId="7" fillId="4" borderId="18" xfId="1" applyFont="1" applyFill="1" applyBorder="1" applyAlignment="1">
      <alignment vertical="center"/>
    </xf>
    <xf numFmtId="38" fontId="7" fillId="2" borderId="11" xfId="1" applyFont="1" applyFill="1" applyBorder="1" applyAlignment="1">
      <alignment vertical="center" shrinkToFit="1"/>
    </xf>
    <xf numFmtId="38" fontId="7" fillId="2" borderId="6" xfId="1" applyFont="1" applyFill="1" applyBorder="1" applyAlignment="1">
      <alignment vertical="center" shrinkToFit="1"/>
    </xf>
    <xf numFmtId="38" fontId="7" fillId="2" borderId="6" xfId="1" applyFont="1" applyFill="1" applyBorder="1" applyAlignment="1">
      <alignment vertical="center"/>
    </xf>
    <xf numFmtId="38" fontId="7" fillId="2" borderId="7" xfId="1" applyFont="1" applyFill="1" applyBorder="1" applyAlignment="1">
      <alignment vertical="center"/>
    </xf>
    <xf numFmtId="38" fontId="7" fillId="0" borderId="3" xfId="1" applyFont="1" applyFill="1" applyBorder="1" applyAlignment="1" applyProtection="1">
      <alignment horizontal="center" vertical="center" shrinkToFit="1"/>
    </xf>
    <xf numFmtId="38" fontId="7" fillId="2" borderId="12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vertical="center"/>
    </xf>
    <xf numFmtId="38" fontId="7" fillId="2" borderId="10" xfId="1" applyFont="1" applyFill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38" fontId="7" fillId="4" borderId="19" xfId="1" applyFont="1" applyFill="1" applyBorder="1" applyAlignment="1">
      <alignment vertical="center"/>
    </xf>
    <xf numFmtId="38" fontId="7" fillId="0" borderId="3" xfId="1" applyFont="1" applyFill="1" applyBorder="1" applyAlignment="1" applyProtection="1">
      <alignment horizontal="center" vertical="top" shrinkToFit="1"/>
    </xf>
    <xf numFmtId="38" fontId="7" fillId="2" borderId="11" xfId="1" applyFont="1" applyFill="1" applyBorder="1" applyAlignment="1">
      <alignment vertical="center" wrapText="1"/>
    </xf>
    <xf numFmtId="38" fontId="7" fillId="2" borderId="12" xfId="1" applyFont="1" applyFill="1" applyBorder="1" applyAlignment="1">
      <alignment vertical="center" wrapText="1"/>
    </xf>
    <xf numFmtId="38" fontId="7" fillId="2" borderId="3" xfId="1" applyFont="1" applyFill="1" applyBorder="1" applyAlignment="1">
      <alignment vertical="center" shrinkToFit="1"/>
    </xf>
    <xf numFmtId="38" fontId="7" fillId="2" borderId="20" xfId="1" applyFont="1" applyFill="1" applyBorder="1" applyAlignment="1">
      <alignment vertical="center" shrinkToFit="1"/>
    </xf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11" xfId="1" applyFont="1" applyFill="1" applyBorder="1" applyAlignment="1">
      <alignment vertical="center"/>
    </xf>
    <xf numFmtId="38" fontId="7" fillId="4" borderId="4" xfId="1" applyFont="1" applyFill="1" applyBorder="1" applyAlignment="1">
      <alignment horizontal="right" vertical="center"/>
    </xf>
    <xf numFmtId="38" fontId="7" fillId="2" borderId="13" xfId="1" applyFont="1" applyFill="1" applyBorder="1" applyAlignment="1">
      <alignment vertical="center"/>
    </xf>
    <xf numFmtId="38" fontId="7" fillId="2" borderId="6" xfId="1" applyFont="1" applyFill="1" applyBorder="1" applyAlignment="1">
      <alignment horizontal="right" vertical="center"/>
    </xf>
    <xf numFmtId="38" fontId="7" fillId="2" borderId="11" xfId="1" applyFont="1" applyFill="1" applyBorder="1" applyAlignment="1">
      <alignment vertical="center" wrapText="1" shrinkToFit="1"/>
    </xf>
    <xf numFmtId="38" fontId="7" fillId="2" borderId="22" xfId="1" applyFont="1" applyFill="1" applyBorder="1" applyAlignment="1">
      <alignment vertical="center"/>
    </xf>
    <xf numFmtId="38" fontId="7" fillId="2" borderId="23" xfId="1" applyFont="1" applyFill="1" applyBorder="1" applyAlignment="1">
      <alignment vertical="center"/>
    </xf>
    <xf numFmtId="38" fontId="7" fillId="2" borderId="5" xfId="1" applyFont="1" applyFill="1" applyBorder="1" applyAlignment="1">
      <alignment vertical="center" shrinkToFit="1"/>
    </xf>
    <xf numFmtId="38" fontId="7" fillId="2" borderId="8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horizontal="right" vertical="center"/>
    </xf>
    <xf numFmtId="38" fontId="7" fillId="2" borderId="10" xfId="1" applyFont="1" applyFill="1" applyBorder="1" applyAlignment="1">
      <alignment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38" fontId="7" fillId="2" borderId="3" xfId="1" applyFont="1" applyFill="1" applyBorder="1" applyAlignment="1" applyProtection="1">
      <alignment horizontal="center" vertical="center" shrinkToFit="1"/>
      <protection locked="0"/>
    </xf>
    <xf numFmtId="38" fontId="7" fillId="2" borderId="3" xfId="1" applyFont="1" applyFill="1" applyBorder="1" applyAlignment="1" applyProtection="1">
      <alignment horizontal="center" vertical="top" shrinkToFit="1"/>
      <protection locked="0"/>
    </xf>
    <xf numFmtId="38" fontId="7" fillId="0" borderId="24" xfId="1" applyFont="1" applyFill="1" applyBorder="1" applyAlignment="1" applyProtection="1">
      <alignment horizontal="center" vertical="center" shrinkToFit="1"/>
    </xf>
    <xf numFmtId="38" fontId="7" fillId="0" borderId="24" xfId="1" applyFont="1" applyFill="1" applyBorder="1" applyAlignment="1" applyProtection="1">
      <alignment horizontal="center" vertical="top" shrinkToFit="1"/>
    </xf>
    <xf numFmtId="38" fontId="7" fillId="0" borderId="12" xfId="1" applyFont="1" applyFill="1" applyBorder="1" applyAlignment="1" applyProtection="1">
      <alignment horizontal="center" vertical="center" shrinkToFit="1"/>
    </xf>
    <xf numFmtId="38" fontId="7" fillId="0" borderId="12" xfId="1" applyFont="1" applyFill="1" applyBorder="1" applyAlignment="1" applyProtection="1">
      <alignment horizontal="center" vertical="top" shrinkToFit="1"/>
    </xf>
    <xf numFmtId="38" fontId="7" fillId="2" borderId="3" xfId="1" applyFont="1" applyFill="1" applyBorder="1" applyAlignment="1">
      <alignment vertical="top" shrinkToFit="1"/>
    </xf>
    <xf numFmtId="38" fontId="7" fillId="0" borderId="17" xfId="1" applyFont="1" applyFill="1" applyBorder="1" applyAlignment="1" applyProtection="1">
      <alignment horizontal="center" vertical="center" shrinkToFit="1"/>
    </xf>
    <xf numFmtId="38" fontId="7" fillId="0" borderId="17" xfId="1" applyFont="1" applyFill="1" applyBorder="1" applyAlignment="1" applyProtection="1">
      <alignment horizontal="center" vertical="top" shrinkToFit="1"/>
    </xf>
    <xf numFmtId="0" fontId="7" fillId="5" borderId="3" xfId="0" applyFont="1" applyFill="1" applyBorder="1" applyAlignment="1">
      <alignment vertical="center" shrinkToFit="1"/>
    </xf>
    <xf numFmtId="38" fontId="7" fillId="5" borderId="3" xfId="1" applyFont="1" applyFill="1" applyBorder="1" applyAlignment="1" applyProtection="1">
      <alignment horizontal="center" vertical="top" shrinkToFit="1"/>
    </xf>
    <xf numFmtId="0" fontId="7" fillId="5" borderId="3" xfId="0" applyFont="1" applyFill="1" applyBorder="1" applyAlignment="1">
      <alignment vertical="top" shrinkToFit="1"/>
    </xf>
    <xf numFmtId="0" fontId="7" fillId="5" borderId="17" xfId="0" applyFont="1" applyFill="1" applyBorder="1" applyAlignment="1">
      <alignment vertical="center" shrinkToFit="1"/>
    </xf>
    <xf numFmtId="38" fontId="7" fillId="5" borderId="3" xfId="1" applyFont="1" applyFill="1" applyBorder="1" applyAlignment="1" applyProtection="1">
      <alignment horizontal="center" vertical="center" shrinkToFit="1"/>
    </xf>
    <xf numFmtId="0" fontId="1" fillId="0" borderId="3" xfId="0" applyFont="1" applyBorder="1" applyAlignment="1">
      <alignment vertical="center"/>
    </xf>
    <xf numFmtId="38" fontId="15" fillId="2" borderId="0" xfId="1" applyFont="1" applyFill="1" applyAlignment="1">
      <alignment vertical="center"/>
    </xf>
    <xf numFmtId="38" fontId="7" fillId="2" borderId="15" xfId="1" applyFont="1" applyFill="1" applyBorder="1" applyAlignment="1">
      <alignment horizontal="center" vertical="center"/>
    </xf>
    <xf numFmtId="38" fontId="7" fillId="4" borderId="4" xfId="1" applyFont="1" applyFill="1" applyBorder="1" applyAlignment="1">
      <alignment horizontal="distributed" vertical="distributed" shrinkToFit="1"/>
    </xf>
    <xf numFmtId="38" fontId="7" fillId="2" borderId="6" xfId="1" applyFont="1" applyFill="1" applyBorder="1" applyAlignment="1">
      <alignment horizontal="distributed" vertical="distributed" shrinkToFit="1"/>
    </xf>
    <xf numFmtId="38" fontId="7" fillId="2" borderId="20" xfId="1" applyFont="1" applyFill="1" applyBorder="1" applyAlignment="1">
      <alignment horizontal="distributed" vertical="distributed" shrinkToFit="1"/>
    </xf>
    <xf numFmtId="38" fontId="7" fillId="2" borderId="11" xfId="1" applyFont="1" applyFill="1" applyBorder="1" applyAlignment="1">
      <alignment horizontal="distributed" vertical="distributed" shrinkToFit="1"/>
    </xf>
    <xf numFmtId="38" fontId="15" fillId="0" borderId="0" xfId="1" applyFont="1">
      <alignment vertical="center"/>
    </xf>
    <xf numFmtId="38" fontId="6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38" fontId="11" fillId="0" borderId="0" xfId="1" applyFont="1">
      <alignment vertical="center"/>
    </xf>
    <xf numFmtId="38" fontId="3" fillId="0" borderId="0" xfId="1" applyFont="1">
      <alignment vertical="center"/>
    </xf>
    <xf numFmtId="38" fontId="3" fillId="0" borderId="5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7" fillId="2" borderId="8" xfId="1" applyFont="1" applyFill="1" applyBorder="1" applyAlignment="1">
      <alignment horizontal="center" vertical="center"/>
    </xf>
    <xf numFmtId="38" fontId="7" fillId="4" borderId="3" xfId="1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7" fillId="0" borderId="4" xfId="1" applyFont="1" applyBorder="1">
      <alignment vertical="center"/>
    </xf>
    <xf numFmtId="38" fontId="7" fillId="2" borderId="4" xfId="1" applyFont="1" applyFill="1" applyBorder="1" applyAlignment="1">
      <alignment vertical="center"/>
    </xf>
    <xf numFmtId="38" fontId="11" fillId="2" borderId="4" xfId="1" applyFont="1" applyFill="1" applyBorder="1" applyAlignment="1">
      <alignment vertical="center"/>
    </xf>
    <xf numFmtId="38" fontId="7" fillId="0" borderId="6" xfId="1" applyFont="1" applyBorder="1">
      <alignment vertical="center"/>
    </xf>
    <xf numFmtId="38" fontId="11" fillId="2" borderId="6" xfId="1" applyFont="1" applyFill="1" applyBorder="1" applyAlignment="1">
      <alignment vertical="center"/>
    </xf>
    <xf numFmtId="38" fontId="7" fillId="0" borderId="6" xfId="1" applyFont="1" applyBorder="1" applyAlignment="1">
      <alignment horizontal="right" vertical="center"/>
    </xf>
    <xf numFmtId="38" fontId="7" fillId="0" borderId="9" xfId="1" applyFont="1" applyBorder="1">
      <alignment vertical="center"/>
    </xf>
    <xf numFmtId="38" fontId="7" fillId="2" borderId="9" xfId="1" applyFont="1" applyFill="1" applyBorder="1">
      <alignment vertical="center"/>
    </xf>
    <xf numFmtId="38" fontId="11" fillId="2" borderId="9" xfId="1" applyFont="1" applyFill="1" applyBorder="1">
      <alignment vertical="center"/>
    </xf>
    <xf numFmtId="38" fontId="7" fillId="4" borderId="3" xfId="1" applyFont="1" applyFill="1" applyBorder="1">
      <alignment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>
      <alignment vertical="center"/>
    </xf>
    <xf numFmtId="38" fontId="11" fillId="2" borderId="0" xfId="3" applyFont="1" applyFill="1" applyAlignment="1">
      <alignment horizontal="center" vertical="center"/>
    </xf>
    <xf numFmtId="38" fontId="11" fillId="2" borderId="0" xfId="3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38" fontId="11" fillId="2" borderId="0" xfId="3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38" fontId="11" fillId="2" borderId="4" xfId="3" applyFont="1" applyFill="1" applyBorder="1" applyAlignment="1">
      <alignment vertical="center" wrapText="1" shrinkToFit="1"/>
    </xf>
    <xf numFmtId="178" fontId="11" fillId="2" borderId="4" xfId="3" applyNumberFormat="1" applyFont="1" applyFill="1" applyBorder="1" applyAlignment="1">
      <alignment vertical="center" wrapText="1" shrinkToFit="1"/>
    </xf>
    <xf numFmtId="0" fontId="20" fillId="2" borderId="6" xfId="0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vertical="center" wrapText="1" shrinkToFit="1"/>
    </xf>
    <xf numFmtId="178" fontId="11" fillId="2" borderId="6" xfId="3" applyNumberFormat="1" applyFont="1" applyFill="1" applyBorder="1" applyAlignment="1">
      <alignment vertical="center" wrapText="1" shrinkToFit="1"/>
    </xf>
    <xf numFmtId="38" fontId="11" fillId="2" borderId="0" xfId="3" applyFont="1" applyFill="1" applyAlignment="1">
      <alignment horizontal="left" vertical="center"/>
    </xf>
    <xf numFmtId="38" fontId="11" fillId="2" borderId="6" xfId="3" applyFont="1" applyFill="1" applyBorder="1" applyAlignment="1">
      <alignment vertical="center" wrapText="1" shrinkToFit="1"/>
    </xf>
    <xf numFmtId="176" fontId="11" fillId="2" borderId="0" xfId="3" applyNumberFormat="1" applyFont="1" applyFill="1" applyBorder="1" applyAlignment="1">
      <alignment horizontal="right" vertical="center"/>
    </xf>
    <xf numFmtId="0" fontId="11" fillId="2" borderId="6" xfId="4" quotePrefix="1" applyFont="1" applyFill="1" applyBorder="1" applyAlignment="1">
      <alignment vertical="center" wrapText="1" shrinkToFit="1"/>
    </xf>
    <xf numFmtId="0" fontId="20" fillId="2" borderId="9" xfId="0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vertical="center" wrapText="1" shrinkToFit="1"/>
    </xf>
    <xf numFmtId="178" fontId="11" fillId="2" borderId="9" xfId="3" applyNumberFormat="1" applyFont="1" applyFill="1" applyBorder="1" applyAlignment="1">
      <alignment vertical="center" wrapText="1" shrinkToFit="1"/>
    </xf>
    <xf numFmtId="38" fontId="11" fillId="2" borderId="0" xfId="3" applyFont="1" applyFill="1" applyBorder="1" applyAlignment="1">
      <alignment horizontal="left" vertical="center"/>
    </xf>
    <xf numFmtId="0" fontId="11" fillId="2" borderId="0" xfId="5" applyFont="1" applyFill="1" applyAlignment="1">
      <alignment horizontal="center" vertical="center"/>
    </xf>
    <xf numFmtId="49" fontId="11" fillId="3" borderId="3" xfId="3" applyNumberFormat="1" applyFont="1" applyFill="1" applyBorder="1" applyAlignment="1">
      <alignment horizontal="center" vertical="center" wrapText="1"/>
    </xf>
    <xf numFmtId="38" fontId="11" fillId="3" borderId="3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38" fontId="20" fillId="2" borderId="4" xfId="1" applyFont="1" applyFill="1" applyBorder="1" applyAlignment="1">
      <alignment vertical="center"/>
    </xf>
    <xf numFmtId="38" fontId="20" fillId="2" borderId="6" xfId="1" applyFont="1" applyFill="1" applyBorder="1" applyAlignment="1">
      <alignment vertical="center"/>
    </xf>
    <xf numFmtId="38" fontId="20" fillId="2" borderId="20" xfId="1" applyFont="1" applyFill="1" applyBorder="1" applyAlignment="1">
      <alignment vertical="center"/>
    </xf>
    <xf numFmtId="0" fontId="11" fillId="2" borderId="0" xfId="5" applyFont="1" applyFill="1" applyAlignment="1">
      <alignment vertical="center"/>
    </xf>
    <xf numFmtId="178" fontId="11" fillId="0" borderId="3" xfId="3" applyNumberFormat="1" applyFont="1" applyFill="1" applyBorder="1" applyAlignment="1">
      <alignment vertical="center" shrinkToFit="1"/>
    </xf>
    <xf numFmtId="179" fontId="11" fillId="0" borderId="3" xfId="6" applyNumberFormat="1" applyFont="1" applyFill="1" applyBorder="1" applyAlignment="1">
      <alignment horizontal="right" vertical="center" wrapText="1"/>
    </xf>
    <xf numFmtId="10" fontId="20" fillId="2" borderId="4" xfId="0" applyNumberFormat="1" applyFont="1" applyFill="1" applyBorder="1" applyAlignment="1">
      <alignment horizontal="center" vertical="center"/>
    </xf>
    <xf numFmtId="10" fontId="20" fillId="2" borderId="9" xfId="0" applyNumberFormat="1" applyFont="1" applyFill="1" applyBorder="1" applyAlignment="1">
      <alignment horizontal="center" vertical="center"/>
    </xf>
    <xf numFmtId="10" fontId="20" fillId="2" borderId="6" xfId="0" applyNumberFormat="1" applyFont="1" applyFill="1" applyBorder="1" applyAlignment="1">
      <alignment horizontal="center" vertical="center"/>
    </xf>
    <xf numFmtId="10" fontId="20" fillId="2" borderId="3" xfId="0" applyNumberFormat="1" applyFont="1" applyFill="1" applyBorder="1" applyAlignment="1">
      <alignment horizontal="center" vertical="center"/>
    </xf>
    <xf numFmtId="38" fontId="15" fillId="2" borderId="0" xfId="3" applyFont="1" applyFill="1" applyAlignment="1">
      <alignment horizontal="left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38" fontId="11" fillId="2" borderId="4" xfId="3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38" fontId="11" fillId="2" borderId="6" xfId="3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left" vertical="center" shrinkToFit="1"/>
    </xf>
    <xf numFmtId="0" fontId="20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38" fontId="11" fillId="2" borderId="0" xfId="1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vertical="center"/>
    </xf>
    <xf numFmtId="38" fontId="15" fillId="2" borderId="0" xfId="3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38" fontId="11" fillId="0" borderId="6" xfId="3" applyFont="1" applyBorder="1" applyAlignment="1">
      <alignment vertical="center"/>
    </xf>
    <xf numFmtId="0" fontId="11" fillId="0" borderId="0" xfId="0" applyFont="1" applyFill="1" applyAlignment="1">
      <alignment vertical="center"/>
    </xf>
    <xf numFmtId="38" fontId="11" fillId="3" borderId="3" xfId="3" applyFont="1" applyFill="1" applyBorder="1" applyAlignment="1">
      <alignment horizontal="center" vertical="center" wrapText="1"/>
    </xf>
    <xf numFmtId="180" fontId="11" fillId="2" borderId="0" xfId="3" applyNumberFormat="1" applyFont="1" applyFill="1" applyBorder="1" applyAlignment="1">
      <alignment horizontal="right" vertical="center"/>
    </xf>
    <xf numFmtId="180" fontId="11" fillId="3" borderId="3" xfId="3" applyNumberFormat="1" applyFont="1" applyFill="1" applyBorder="1" applyAlignment="1">
      <alignment horizontal="center" vertical="center" wrapText="1"/>
    </xf>
    <xf numFmtId="180" fontId="11" fillId="2" borderId="4" xfId="3" applyNumberFormat="1" applyFont="1" applyFill="1" applyBorder="1" applyAlignment="1">
      <alignment horizontal="right" vertical="center" shrinkToFit="1"/>
    </xf>
    <xf numFmtId="180" fontId="11" fillId="2" borderId="6" xfId="3" applyNumberFormat="1" applyFont="1" applyFill="1" applyBorder="1" applyAlignment="1">
      <alignment horizontal="right" vertical="center" shrinkToFit="1"/>
    </xf>
    <xf numFmtId="180" fontId="11" fillId="4" borderId="3" xfId="3" applyNumberFormat="1" applyFont="1" applyFill="1" applyBorder="1" applyAlignment="1">
      <alignment horizontal="right" vertical="center" shrinkToFit="1"/>
    </xf>
    <xf numFmtId="180" fontId="11" fillId="0" borderId="0" xfId="3" applyNumberFormat="1" applyFont="1" applyFill="1" applyBorder="1" applyAlignment="1">
      <alignment horizontal="right" vertical="center" shrinkToFit="1"/>
    </xf>
    <xf numFmtId="180" fontId="11" fillId="0" borderId="0" xfId="0" applyNumberFormat="1" applyFont="1" applyAlignment="1">
      <alignment vertical="center"/>
    </xf>
    <xf numFmtId="0" fontId="11" fillId="4" borderId="3" xfId="5" applyFont="1" applyFill="1" applyBorder="1" applyAlignment="1">
      <alignment horizontal="center" vertical="center"/>
    </xf>
    <xf numFmtId="10" fontId="11" fillId="2" borderId="0" xfId="2" applyNumberFormat="1" applyFont="1" applyFill="1" applyAlignment="1">
      <alignment horizontal="center" vertical="center"/>
    </xf>
    <xf numFmtId="10" fontId="11" fillId="2" borderId="0" xfId="2" applyNumberFormat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/>
    </xf>
    <xf numFmtId="38" fontId="21" fillId="2" borderId="0" xfId="1" applyFont="1" applyFill="1" applyAlignment="1">
      <alignment vertical="center"/>
    </xf>
    <xf numFmtId="38" fontId="7" fillId="0" borderId="15" xfId="1" applyFont="1" applyBorder="1">
      <alignment vertical="center"/>
    </xf>
    <xf numFmtId="38" fontId="7" fillId="2" borderId="6" xfId="1" applyFont="1" applyFill="1" applyBorder="1" applyAlignment="1">
      <alignment horizontal="left" vertical="distributed" shrinkToFit="1"/>
    </xf>
    <xf numFmtId="38" fontId="7" fillId="2" borderId="9" xfId="1" applyFont="1" applyFill="1" applyBorder="1" applyAlignment="1">
      <alignment horizontal="left" vertical="distributed" shrinkToFit="1"/>
    </xf>
    <xf numFmtId="38" fontId="7" fillId="2" borderId="25" xfId="1" applyFont="1" applyFill="1" applyBorder="1" applyAlignment="1">
      <alignment horizontal="distributed" vertical="distributed" shrinkToFit="1"/>
    </xf>
    <xf numFmtId="38" fontId="7" fillId="2" borderId="25" xfId="1" applyFont="1" applyFill="1" applyBorder="1" applyAlignment="1">
      <alignment vertical="center"/>
    </xf>
    <xf numFmtId="0" fontId="20" fillId="2" borderId="13" xfId="0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vertical="center" wrapText="1" shrinkToFit="1"/>
    </xf>
    <xf numFmtId="178" fontId="11" fillId="2" borderId="13" xfId="3" applyNumberFormat="1" applyFont="1" applyFill="1" applyBorder="1" applyAlignment="1">
      <alignment vertical="center" wrapText="1" shrinkToFit="1"/>
    </xf>
    <xf numFmtId="38" fontId="20" fillId="2" borderId="13" xfId="1" applyFont="1" applyFill="1" applyBorder="1" applyAlignment="1">
      <alignment vertical="center"/>
    </xf>
    <xf numFmtId="10" fontId="20" fillId="2" borderId="13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vertical="center" wrapText="1" shrinkToFit="1"/>
    </xf>
    <xf numFmtId="178" fontId="11" fillId="2" borderId="0" xfId="3" applyNumberFormat="1" applyFont="1" applyFill="1" applyBorder="1" applyAlignment="1">
      <alignment vertical="center" wrapText="1" shrinkToFit="1"/>
    </xf>
    <xf numFmtId="38" fontId="20" fillId="2" borderId="0" xfId="1" applyFont="1" applyFill="1" applyBorder="1" applyAlignment="1">
      <alignment vertical="center"/>
    </xf>
    <xf numFmtId="10" fontId="20" fillId="2" borderId="0" xfId="0" applyNumberFormat="1" applyFont="1" applyFill="1" applyBorder="1" applyAlignment="1">
      <alignment horizontal="center" vertical="center"/>
    </xf>
    <xf numFmtId="38" fontId="20" fillId="2" borderId="9" xfId="1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38" fontId="7" fillId="0" borderId="0" xfId="1" applyFont="1" applyAlignment="1">
      <alignment horizontal="left" vertical="center"/>
    </xf>
    <xf numFmtId="38" fontId="7" fillId="0" borderId="9" xfId="1" applyFont="1" applyBorder="1" applyAlignment="1">
      <alignment vertical="center" wrapText="1"/>
    </xf>
    <xf numFmtId="38" fontId="7" fillId="0" borderId="6" xfId="1" applyFont="1" applyBorder="1" applyAlignment="1">
      <alignment vertical="center" wrapText="1"/>
    </xf>
    <xf numFmtId="38" fontId="7" fillId="0" borderId="14" xfId="1" applyFont="1" applyBorder="1" applyAlignment="1">
      <alignment horizontal="right" vertical="center"/>
    </xf>
    <xf numFmtId="38" fontId="7" fillId="0" borderId="5" xfId="1" applyFont="1" applyBorder="1" applyAlignment="1">
      <alignment horizontal="left" vertical="center"/>
    </xf>
    <xf numFmtId="38" fontId="7" fillId="0" borderId="0" xfId="1" applyFont="1" applyAlignment="1">
      <alignment horizontal="right"/>
    </xf>
    <xf numFmtId="10" fontId="7" fillId="2" borderId="0" xfId="2" applyNumberFormat="1" applyFont="1" applyFill="1" applyAlignment="1">
      <alignment vertical="center"/>
    </xf>
    <xf numFmtId="10" fontId="7" fillId="2" borderId="0" xfId="2" applyNumberFormat="1" applyFont="1" applyFill="1" applyAlignment="1">
      <alignment vertical="center" shrinkToFit="1"/>
    </xf>
    <xf numFmtId="38" fontId="7" fillId="0" borderId="9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/>
    </xf>
    <xf numFmtId="10" fontId="7" fillId="6" borderId="0" xfId="2" applyNumberFormat="1" applyFont="1" applyFill="1" applyAlignment="1">
      <alignment vertical="center" shrinkToFit="1"/>
    </xf>
    <xf numFmtId="38" fontId="7" fillId="0" borderId="0" xfId="1" applyFont="1" applyFill="1" applyAlignment="1">
      <alignment vertical="center" shrinkToFit="1"/>
    </xf>
    <xf numFmtId="10" fontId="7" fillId="0" borderId="0" xfId="2" applyNumberFormat="1" applyFont="1" applyFill="1" applyAlignment="1">
      <alignment vertical="center" shrinkToFit="1"/>
    </xf>
    <xf numFmtId="38" fontId="11" fillId="2" borderId="0" xfId="1" applyFont="1" applyFill="1" applyBorder="1" applyAlignment="1">
      <alignment vertical="center"/>
    </xf>
    <xf numFmtId="10" fontId="11" fillId="2" borderId="0" xfId="2" applyNumberFormat="1" applyFont="1" applyFill="1" applyAlignment="1">
      <alignment vertical="center"/>
    </xf>
    <xf numFmtId="38" fontId="7" fillId="7" borderId="0" xfId="1" applyFont="1" applyFill="1" applyAlignment="1">
      <alignment vertical="center" shrinkToFit="1"/>
    </xf>
    <xf numFmtId="10" fontId="7" fillId="7" borderId="0" xfId="2" applyNumberFormat="1" applyFont="1" applyFill="1" applyAlignment="1">
      <alignment vertical="center" shrinkToFit="1"/>
    </xf>
    <xf numFmtId="178" fontId="11" fillId="2" borderId="0" xfId="0" applyNumberFormat="1" applyFont="1" applyFill="1" applyAlignment="1">
      <alignment horizontal="right" vertical="center"/>
    </xf>
    <xf numFmtId="38" fontId="11" fillId="2" borderId="0" xfId="5" applyNumberFormat="1" applyFont="1" applyFill="1" applyAlignment="1">
      <alignment vertical="center"/>
    </xf>
    <xf numFmtId="38" fontId="11" fillId="2" borderId="25" xfId="3" applyFont="1" applyFill="1" applyBorder="1" applyAlignment="1">
      <alignment horizontal="left" vertical="center" shrinkToFit="1"/>
    </xf>
    <xf numFmtId="180" fontId="11" fillId="2" borderId="25" xfId="3" applyNumberFormat="1" applyFont="1" applyFill="1" applyBorder="1" applyAlignment="1">
      <alignment horizontal="right" vertical="center" shrinkToFit="1"/>
    </xf>
    <xf numFmtId="0" fontId="11" fillId="2" borderId="2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180" fontId="11" fillId="2" borderId="0" xfId="3" applyNumberFormat="1" applyFont="1" applyFill="1" applyBorder="1" applyAlignment="1">
      <alignment horizontal="right" vertical="center" shrinkToFit="1"/>
    </xf>
    <xf numFmtId="38" fontId="7" fillId="2" borderId="12" xfId="1" applyFont="1" applyFill="1" applyBorder="1" applyAlignment="1">
      <alignment horizontal="distributed" vertical="distributed" shrinkToFit="1"/>
    </xf>
    <xf numFmtId="38" fontId="7" fillId="2" borderId="12" xfId="1" applyFont="1" applyFill="1" applyBorder="1" applyAlignment="1">
      <alignment vertical="center"/>
    </xf>
    <xf numFmtId="0" fontId="11" fillId="0" borderId="6" xfId="0" applyFont="1" applyBorder="1">
      <alignment vertical="center"/>
    </xf>
    <xf numFmtId="0" fontId="11" fillId="0" borderId="9" xfId="0" applyFont="1" applyBorder="1">
      <alignment vertical="center"/>
    </xf>
    <xf numFmtId="38" fontId="7" fillId="2" borderId="9" xfId="1" applyFont="1" applyFill="1" applyBorder="1" applyAlignment="1">
      <alignment horizontal="distributed" vertical="distributed" shrinkToFit="1"/>
    </xf>
    <xf numFmtId="49" fontId="7" fillId="3" borderId="3" xfId="3" applyNumberFormat="1" applyFont="1" applyFill="1" applyBorder="1" applyAlignment="1">
      <alignment horizontal="center" vertical="center" wrapText="1"/>
    </xf>
    <xf numFmtId="179" fontId="11" fillId="0" borderId="6" xfId="0" applyNumberFormat="1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9" fontId="11" fillId="0" borderId="9" xfId="0" applyNumberFormat="1" applyFont="1" applyBorder="1">
      <alignment vertical="center"/>
    </xf>
    <xf numFmtId="38" fontId="11" fillId="0" borderId="0" xfId="1" applyFont="1" applyFill="1" applyAlignment="1">
      <alignment vertical="center"/>
    </xf>
    <xf numFmtId="38" fontId="11" fillId="0" borderId="0" xfId="3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80" fontId="11" fillId="0" borderId="0" xfId="3" applyNumberFormat="1" applyFont="1" applyFill="1" applyBorder="1" applyAlignment="1">
      <alignment horizontal="right" vertical="center"/>
    </xf>
    <xf numFmtId="38" fontId="15" fillId="0" borderId="0" xfId="3" applyFont="1" applyFill="1" applyBorder="1" applyAlignment="1">
      <alignment horizontal="left" vertical="center"/>
    </xf>
    <xf numFmtId="176" fontId="7" fillId="0" borderId="0" xfId="3" applyNumberFormat="1" applyFont="1" applyFill="1" applyBorder="1" applyAlignment="1">
      <alignment horizontal="right" vertical="center"/>
    </xf>
    <xf numFmtId="38" fontId="23" fillId="0" borderId="0" xfId="1" applyFont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78" fontId="11" fillId="0" borderId="0" xfId="0" applyNumberFormat="1" applyFont="1" applyFill="1" applyAlignment="1">
      <alignment horizontal="right" vertical="center"/>
    </xf>
    <xf numFmtId="38" fontId="11" fillId="0" borderId="0" xfId="1" applyFont="1" applyFill="1" applyAlignment="1">
      <alignment horizontal="left" vertical="center"/>
    </xf>
    <xf numFmtId="38" fontId="26" fillId="0" borderId="0" xfId="1" applyFont="1" applyAlignment="1" applyProtection="1">
      <alignment vertical="center"/>
      <protection locked="0"/>
    </xf>
    <xf numFmtId="177" fontId="20" fillId="4" borderId="3" xfId="1" applyNumberFormat="1" applyFont="1" applyFill="1" applyBorder="1" applyAlignment="1">
      <alignment horizontal="right" vertical="center"/>
    </xf>
    <xf numFmtId="38" fontId="7" fillId="0" borderId="0" xfId="3" applyFont="1" applyFill="1" applyBorder="1" applyAlignment="1">
      <alignment horizontal="left" vertical="center"/>
    </xf>
    <xf numFmtId="38" fontId="15" fillId="2" borderId="0" xfId="3" applyFont="1" applyFill="1" applyBorder="1" applyAlignment="1">
      <alignment horizontal="left"/>
    </xf>
    <xf numFmtId="177" fontId="11" fillId="2" borderId="4" xfId="1" applyNumberFormat="1" applyFont="1" applyFill="1" applyBorder="1" applyAlignment="1">
      <alignment horizontal="right" vertical="center"/>
    </xf>
    <xf numFmtId="177" fontId="11" fillId="2" borderId="6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 applyAlignment="1">
      <alignment horizontal="right" vertical="center"/>
    </xf>
    <xf numFmtId="177" fontId="11" fillId="2" borderId="9" xfId="1" applyNumberFormat="1" applyFont="1" applyFill="1" applyBorder="1" applyAlignment="1">
      <alignment horizontal="right" vertical="center"/>
    </xf>
    <xf numFmtId="179" fontId="11" fillId="0" borderId="4" xfId="0" applyNumberFormat="1" applyFont="1" applyBorder="1" applyAlignment="1">
      <alignment vertical="center"/>
    </xf>
    <xf numFmtId="38" fontId="11" fillId="0" borderId="4" xfId="1" applyFont="1" applyFill="1" applyBorder="1" applyAlignment="1">
      <alignment horizontal="left" vertical="center" indent="1" shrinkToFit="1"/>
    </xf>
    <xf numFmtId="179" fontId="11" fillId="0" borderId="6" xfId="0" applyNumberFormat="1" applyFont="1" applyBorder="1" applyAlignment="1">
      <alignment vertical="center"/>
    </xf>
    <xf numFmtId="38" fontId="11" fillId="0" borderId="6" xfId="1" applyFont="1" applyFill="1" applyBorder="1" applyAlignment="1">
      <alignment horizontal="left" vertical="center" indent="1" shrinkToFit="1"/>
    </xf>
    <xf numFmtId="38" fontId="11" fillId="0" borderId="6" xfId="1" applyFont="1" applyBorder="1" applyAlignment="1">
      <alignment horizontal="left" vertical="center" indent="1" shrinkToFit="1"/>
    </xf>
    <xf numFmtId="38" fontId="11" fillId="0" borderId="6" xfId="1" applyFont="1" applyBorder="1" applyAlignment="1" applyProtection="1">
      <alignment horizontal="left" vertical="center" indent="1" shrinkToFit="1"/>
      <protection locked="0"/>
    </xf>
    <xf numFmtId="38" fontId="20" fillId="0" borderId="6" xfId="1" applyFont="1" applyBorder="1" applyAlignment="1" applyProtection="1">
      <alignment horizontal="left" vertical="center" indent="1" shrinkToFit="1"/>
      <protection locked="0"/>
    </xf>
    <xf numFmtId="0" fontId="11" fillId="0" borderId="6" xfId="0" applyFont="1" applyBorder="1" applyAlignment="1">
      <alignment horizontal="left" vertical="center" indent="1"/>
    </xf>
    <xf numFmtId="176" fontId="7" fillId="0" borderId="0" xfId="3" applyNumberFormat="1" applyFont="1" applyFill="1" applyBorder="1" applyAlignment="1">
      <alignment horizontal="right"/>
    </xf>
    <xf numFmtId="177" fontId="11" fillId="4" borderId="3" xfId="3" applyNumberFormat="1" applyFont="1" applyFill="1" applyBorder="1" applyAlignment="1">
      <alignment horizontal="right" vertical="center" shrinkToFit="1"/>
    </xf>
    <xf numFmtId="0" fontId="20" fillId="4" borderId="3" xfId="0" applyFont="1" applyFill="1" applyBorder="1" applyAlignment="1">
      <alignment horizontal="centerContinuous" vertical="center"/>
    </xf>
    <xf numFmtId="0" fontId="11" fillId="4" borderId="3" xfId="5" applyFont="1" applyFill="1" applyBorder="1" applyAlignment="1">
      <alignment horizontal="centerContinuous" vertical="center"/>
    </xf>
    <xf numFmtId="177" fontId="11" fillId="2" borderId="9" xfId="1" applyNumberFormat="1" applyFont="1" applyFill="1" applyBorder="1" applyAlignment="1">
      <alignment vertical="center"/>
    </xf>
    <xf numFmtId="38" fontId="11" fillId="0" borderId="9" xfId="1" applyFont="1" applyFill="1" applyBorder="1" applyAlignment="1">
      <alignment horizontal="left" vertical="center" indent="1" shrinkToFit="1"/>
    </xf>
    <xf numFmtId="177" fontId="11" fillId="0" borderId="9" xfId="1" applyNumberFormat="1" applyFont="1" applyFill="1" applyBorder="1" applyAlignment="1">
      <alignment horizontal="center" vertical="center"/>
    </xf>
    <xf numFmtId="177" fontId="11" fillId="0" borderId="6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/>
    </xf>
    <xf numFmtId="38" fontId="7" fillId="2" borderId="2" xfId="1" applyFont="1" applyFill="1" applyBorder="1" applyAlignment="1">
      <alignment horizontal="left" vertical="top" wrapText="1" shrinkToFit="1"/>
    </xf>
    <xf numFmtId="38" fontId="7" fillId="2" borderId="11" xfId="1" applyFont="1" applyFill="1" applyBorder="1" applyAlignment="1">
      <alignment horizontal="left" vertical="top" wrapText="1" shrinkToFit="1"/>
    </xf>
    <xf numFmtId="38" fontId="7" fillId="2" borderId="12" xfId="1" applyFont="1" applyFill="1" applyBorder="1" applyAlignment="1">
      <alignment horizontal="left" vertical="top" wrapText="1" shrinkToFit="1"/>
    </xf>
    <xf numFmtId="38" fontId="11" fillId="2" borderId="0" xfId="1" applyFont="1" applyFill="1" applyAlignment="1">
      <alignment horizontal="left" vertical="center" wrapText="1"/>
    </xf>
    <xf numFmtId="38" fontId="7" fillId="2" borderId="2" xfId="1" applyFont="1" applyFill="1" applyBorder="1" applyAlignment="1">
      <alignment horizontal="left" vertical="top" shrinkToFit="1"/>
    </xf>
    <xf numFmtId="38" fontId="7" fillId="2" borderId="11" xfId="1" applyFont="1" applyFill="1" applyBorder="1" applyAlignment="1">
      <alignment horizontal="left" vertical="top" shrinkToFit="1"/>
    </xf>
    <xf numFmtId="38" fontId="7" fillId="2" borderId="12" xfId="1" applyFont="1" applyFill="1" applyBorder="1" applyAlignment="1">
      <alignment horizontal="left" vertical="top" shrinkToFit="1"/>
    </xf>
    <xf numFmtId="38" fontId="7" fillId="2" borderId="2" xfId="1" applyFont="1" applyFill="1" applyBorder="1" applyAlignment="1">
      <alignment horizontal="left" vertical="top" wrapText="1"/>
    </xf>
    <xf numFmtId="38" fontId="7" fillId="2" borderId="11" xfId="1" applyFont="1" applyFill="1" applyBorder="1" applyAlignment="1">
      <alignment horizontal="left" vertical="top" wrapText="1"/>
    </xf>
    <xf numFmtId="38" fontId="7" fillId="2" borderId="12" xfId="1" applyFont="1" applyFill="1" applyBorder="1" applyAlignment="1">
      <alignment horizontal="left" vertical="top" wrapText="1"/>
    </xf>
    <xf numFmtId="38" fontId="7" fillId="2" borderId="2" xfId="1" applyFont="1" applyFill="1" applyBorder="1" applyAlignment="1">
      <alignment horizontal="left" vertical="center" shrinkToFit="1"/>
    </xf>
    <xf numFmtId="38" fontId="7" fillId="2" borderId="11" xfId="1" applyFont="1" applyFill="1" applyBorder="1" applyAlignment="1">
      <alignment horizontal="left" vertical="center" shrinkToFit="1"/>
    </xf>
    <xf numFmtId="38" fontId="7" fillId="2" borderId="12" xfId="1" applyFont="1" applyFill="1" applyBorder="1" applyAlignment="1">
      <alignment horizontal="left" vertical="center" shrinkToFit="1"/>
    </xf>
    <xf numFmtId="38" fontId="11" fillId="0" borderId="3" xfId="3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left" vertical="center" wrapText="1"/>
    </xf>
    <xf numFmtId="38" fontId="7" fillId="2" borderId="11" xfId="1" applyFont="1" applyFill="1" applyBorder="1" applyAlignment="1">
      <alignment horizontal="left" vertical="center" wrapText="1"/>
    </xf>
    <xf numFmtId="38" fontId="7" fillId="2" borderId="2" xfId="1" applyFont="1" applyFill="1" applyBorder="1" applyAlignment="1">
      <alignment horizontal="left" vertical="center" wrapText="1" shrinkToFit="1"/>
    </xf>
    <xf numFmtId="38" fontId="7" fillId="2" borderId="11" xfId="1" applyFont="1" applyFill="1" applyBorder="1" applyAlignment="1">
      <alignment horizontal="left" vertical="center" wrapText="1" shrinkToFit="1"/>
    </xf>
  </cellXfs>
  <cellStyles count="10">
    <cellStyle name="パーセント" xfId="2" builtinId="5"/>
    <cellStyle name="桁区切り" xfId="1" builtinId="6"/>
    <cellStyle name="桁区切り 2" xfId="3" xr:uid="{00000000-0005-0000-0000-000003000000}"/>
    <cellStyle name="桁区切り 3" xfId="6" xr:uid="{00000000-0005-0000-0000-000004000000}"/>
    <cellStyle name="標準" xfId="0" builtinId="0"/>
    <cellStyle name="標準 2" xfId="5" xr:uid="{00000000-0005-0000-0000-000006000000}"/>
    <cellStyle name="標準 3" xfId="7" xr:uid="{00000000-0005-0000-0000-000007000000}"/>
    <cellStyle name="標準 3 2" xfId="9" xr:uid="{00000000-0005-0000-0000-000008000000}"/>
    <cellStyle name="標準 4" xfId="8" xr:uid="{00000000-0005-0000-0000-000009000000}"/>
    <cellStyle name="標準_市町村63" xfId="4" xr:uid="{00000000-0005-0000-0000-00000B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180975</xdr:colOff>
      <xdr:row>1</xdr:row>
      <xdr:rowOff>200025</xdr:rowOff>
    </xdr:from>
    <xdr:to>
      <xdr:col>39</xdr:col>
      <xdr:colOff>352399</xdr:colOff>
      <xdr:row>8</xdr:row>
      <xdr:rowOff>119018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744325" y="600075"/>
          <a:ext cx="11830024" cy="1719218"/>
        </a:xfrm>
        <a:prstGeom prst="flowChartAlternateProcess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 algn="just">
            <a:buFont typeface="Arial" panose="020B0604020202020204" pitchFamily="34" charset="0"/>
            <a:buChar char="•"/>
            <a:defRPr/>
          </a:pP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主要な在留資格は、人数が多い上位５つ（特別永住者を除く）を集計。</a:t>
          </a:r>
          <a:endParaRPr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marL="285750" indent="-285750" algn="just">
            <a:buFont typeface="Arial" panose="020B0604020202020204" pitchFamily="34" charset="0"/>
            <a:buChar char="•"/>
            <a:defRPr/>
          </a:pP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平成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28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年と平成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24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年で比較すると、「永住者」はフィリピンが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114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％、中国が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109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％と伸びている。</a:t>
          </a:r>
          <a:r>
            <a:rPr lang="ja-JP" altLang="en-US" sz="1000">
              <a:latin typeface="メイリオ" panose="020B0604030504040204" pitchFamily="50" charset="-128"/>
            </a:rPr>
            <a:t>「定住者」では、ブラジルが転出などにより</a:t>
          </a:r>
          <a:r>
            <a:rPr lang="en-US" altLang="ja-JP" sz="1000">
              <a:latin typeface="メイリオ" panose="020B0604030504040204" pitchFamily="50" charset="-128"/>
            </a:rPr>
            <a:t>66.8</a:t>
          </a:r>
          <a:r>
            <a:rPr lang="ja-JP" altLang="en-US" sz="1000">
              <a:latin typeface="メイリオ" panose="020B0604030504040204" pitchFamily="50" charset="-128"/>
            </a:rPr>
            <a:t>％、中国が</a:t>
          </a:r>
          <a:r>
            <a:rPr lang="en-US" altLang="ja-JP" sz="1000">
              <a:latin typeface="メイリオ" panose="020B0604030504040204" pitchFamily="50" charset="-128"/>
            </a:rPr>
            <a:t>71.4</a:t>
          </a:r>
          <a:r>
            <a:rPr lang="ja-JP" altLang="en-US" sz="1000">
              <a:latin typeface="メイリオ" panose="020B0604030504040204" pitchFamily="50" charset="-128"/>
            </a:rPr>
            <a:t>％と減少している。</a:t>
          </a:r>
          <a:endParaRPr lang="en-US" altLang="ja-JP" sz="1000">
            <a:latin typeface="メイリオ" panose="020B0604030504040204" pitchFamily="50" charset="-128"/>
          </a:endParaRPr>
        </a:p>
        <a:p>
          <a:pPr marL="285750" indent="-285750" algn="just">
            <a:buFont typeface="Arial" panose="020B0604020202020204" pitchFamily="34" charset="0"/>
            <a:buChar char="•"/>
            <a:defRPr/>
          </a:pPr>
          <a:r>
            <a:rPr lang="ja-JP" altLang="en-US" sz="1000">
              <a:latin typeface="メイリオ" panose="020B0604030504040204" pitchFamily="50" charset="-128"/>
            </a:rPr>
            <a:t>「技能実習」は、平成</a:t>
          </a:r>
          <a:r>
            <a:rPr lang="en-US" altLang="ja-JP" sz="1000">
              <a:latin typeface="メイリオ" panose="020B0604030504040204" pitchFamily="50" charset="-128"/>
            </a:rPr>
            <a:t>22</a:t>
          </a:r>
          <a:r>
            <a:rPr lang="ja-JP" altLang="en-US" sz="1000">
              <a:latin typeface="メイリオ" panose="020B0604030504040204" pitchFamily="50" charset="-128"/>
            </a:rPr>
            <a:t>年の在留資格新設以降、中国が</a:t>
          </a:r>
          <a:r>
            <a:rPr lang="en-US" altLang="ja-JP" sz="1000">
              <a:latin typeface="メイリオ" panose="020B0604030504040204" pitchFamily="50" charset="-128"/>
            </a:rPr>
            <a:t>1</a:t>
          </a:r>
          <a:r>
            <a:rPr lang="ja-JP" altLang="en-US" sz="1000">
              <a:latin typeface="メイリオ" panose="020B0604030504040204" pitchFamily="50" charset="-128"/>
            </a:rPr>
            <a:t>番多いものの急減し、ベトナム（対平成</a:t>
          </a:r>
          <a:r>
            <a:rPr lang="en-US" altLang="ja-JP" sz="1000">
              <a:latin typeface="メイリオ" panose="020B0604030504040204" pitchFamily="50" charset="-128"/>
            </a:rPr>
            <a:t>24</a:t>
          </a:r>
          <a:r>
            <a:rPr lang="ja-JP" altLang="en-US" sz="1000">
              <a:latin typeface="メイリオ" panose="020B0604030504040204" pitchFamily="50" charset="-128"/>
            </a:rPr>
            <a:t>年</a:t>
          </a:r>
          <a:r>
            <a:rPr lang="en-US" altLang="ja-JP" sz="1000">
              <a:latin typeface="メイリオ" panose="020B0604030504040204" pitchFamily="50" charset="-128"/>
            </a:rPr>
            <a:t>303</a:t>
          </a:r>
          <a:r>
            <a:rPr lang="ja-JP" altLang="en-US" sz="1000">
              <a:latin typeface="メイリオ" panose="020B0604030504040204" pitchFamily="50" charset="-128"/>
            </a:rPr>
            <a:t>％）、フィリピン（対平成</a:t>
          </a:r>
          <a:r>
            <a:rPr lang="en-US" altLang="ja-JP" sz="1000">
              <a:latin typeface="メイリオ" panose="020B0604030504040204" pitchFamily="50" charset="-128"/>
            </a:rPr>
            <a:t>24</a:t>
          </a:r>
          <a:r>
            <a:rPr lang="ja-JP" altLang="en-US" sz="1000">
              <a:latin typeface="メイリオ" panose="020B0604030504040204" pitchFamily="50" charset="-128"/>
            </a:rPr>
            <a:t>年</a:t>
          </a:r>
          <a:r>
            <a:rPr lang="en-US" altLang="ja-JP" sz="1000">
              <a:latin typeface="メイリオ" panose="020B0604030504040204" pitchFamily="50" charset="-128"/>
            </a:rPr>
            <a:t>510</a:t>
          </a:r>
          <a:r>
            <a:rPr lang="ja-JP" altLang="en-US" sz="1000">
              <a:latin typeface="メイリオ" panose="020B0604030504040204" pitchFamily="50" charset="-128"/>
            </a:rPr>
            <a:t>％）が急増している。</a:t>
          </a:r>
          <a:endParaRPr lang="en-US" altLang="ja-JP" sz="1000">
            <a:latin typeface="メイリオ" panose="020B0604030504040204" pitchFamily="50" charset="-128"/>
          </a:endParaRPr>
        </a:p>
        <a:p>
          <a:pPr marL="285750" indent="-285750" algn="just">
            <a:buFont typeface="Arial" panose="020B0604020202020204" pitchFamily="34" charset="0"/>
            <a:buChar char="•"/>
            <a:defRPr/>
          </a:pPr>
          <a:r>
            <a:rPr lang="ja-JP" altLang="en-US" sz="1000">
              <a:latin typeface="メイリオ" panose="020B0604030504040204" pitchFamily="50" charset="-128"/>
            </a:rPr>
            <a:t>「留学」も中国が</a:t>
          </a:r>
          <a:r>
            <a:rPr lang="en-US" altLang="ja-JP" sz="1000">
              <a:latin typeface="メイリオ" panose="020B0604030504040204" pitchFamily="50" charset="-128"/>
            </a:rPr>
            <a:t>1</a:t>
          </a:r>
          <a:r>
            <a:rPr lang="ja-JP" altLang="en-US" sz="1000">
              <a:latin typeface="メイリオ" panose="020B0604030504040204" pitchFamily="50" charset="-128"/>
            </a:rPr>
            <a:t>番多いが、減少傾向、平成</a:t>
          </a:r>
          <a:r>
            <a:rPr lang="en-US" altLang="ja-JP" sz="1000">
              <a:latin typeface="メイリオ" panose="020B0604030504040204" pitchFamily="50" charset="-128"/>
            </a:rPr>
            <a:t>25</a:t>
          </a:r>
          <a:r>
            <a:rPr lang="ja-JP" altLang="en-US" sz="1000">
              <a:latin typeface="メイリオ" panose="020B0604030504040204" pitchFamily="50" charset="-128"/>
            </a:rPr>
            <a:t>年からベトナムが急に伸びている。</a:t>
          </a:r>
          <a:endParaRPr lang="ja-JP" altLang="ja-JP" sz="1000">
            <a:latin typeface="メイリオ" panose="020B0604030504040204" pitchFamily="50" charset="-128"/>
          </a:endParaRPr>
        </a:p>
        <a:p>
          <a:pPr algn="just">
            <a:defRPr/>
          </a:pPr>
          <a:endParaRPr lang="ja-JP" altLang="ja-JP" sz="1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M146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6" sqref="A6"/>
      <selection pane="bottomRight" activeCell="I12" sqref="I12"/>
    </sheetView>
  </sheetViews>
  <sheetFormatPr defaultColWidth="9" defaultRowHeight="18.75" customHeight="1"/>
  <cols>
    <col min="1" max="1" width="5" style="123" customWidth="1"/>
    <col min="2" max="2" width="6.6328125" style="123" customWidth="1"/>
    <col min="3" max="3" width="24.26953125" style="123" customWidth="1"/>
    <col min="4" max="5" width="13.81640625" style="166" bestFit="1" customWidth="1"/>
    <col min="6" max="6" width="13.81640625" style="123" customWidth="1"/>
    <col min="7" max="16384" width="9" style="123"/>
  </cols>
  <sheetData>
    <row r="1" spans="2:39" ht="18.75" customHeight="1">
      <c r="B1" s="240" t="s">
        <v>210</v>
      </c>
      <c r="D1" s="160"/>
      <c r="E1" s="160"/>
      <c r="F1" s="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7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</row>
    <row r="2" spans="2:39" ht="18.75" customHeight="1">
      <c r="B2" s="239" t="s">
        <v>421</v>
      </c>
      <c r="C2" s="158"/>
      <c r="D2" s="230"/>
      <c r="E2" s="230"/>
      <c r="F2" s="227"/>
    </row>
    <row r="3" spans="2:39" ht="3.5" customHeight="1">
      <c r="B3" s="239"/>
      <c r="C3" s="158"/>
      <c r="D3" s="230"/>
      <c r="E3" s="230"/>
      <c r="F3" s="227"/>
    </row>
    <row r="4" spans="2:39" ht="11" customHeight="1">
      <c r="B4" s="231"/>
      <c r="C4" s="228"/>
      <c r="D4" s="230"/>
      <c r="E4" s="230"/>
      <c r="F4" s="232" t="s">
        <v>419</v>
      </c>
    </row>
    <row r="5" spans="2:39" ht="11" customHeight="1">
      <c r="B5" s="231"/>
      <c r="C5" s="228"/>
      <c r="D5" s="230"/>
      <c r="E5" s="230"/>
      <c r="F5" s="232" t="s">
        <v>420</v>
      </c>
    </row>
    <row r="6" spans="2:39" ht="3.5" customHeight="1">
      <c r="B6" s="239"/>
      <c r="C6" s="158"/>
      <c r="D6" s="230"/>
      <c r="E6" s="230"/>
      <c r="F6" s="227"/>
    </row>
    <row r="7" spans="2:39" s="156" customFormat="1" ht="11" customHeight="1">
      <c r="B7" s="229"/>
      <c r="C7" s="228"/>
      <c r="D7" s="230"/>
      <c r="E7" s="230"/>
      <c r="F7" s="253" t="s">
        <v>212</v>
      </c>
    </row>
    <row r="8" spans="2:39" ht="26">
      <c r="B8" s="159" t="s">
        <v>222</v>
      </c>
      <c r="C8" s="159" t="s">
        <v>213</v>
      </c>
      <c r="D8" s="161" t="s">
        <v>422</v>
      </c>
      <c r="E8" s="161" t="s">
        <v>413</v>
      </c>
      <c r="F8" s="122" t="s">
        <v>220</v>
      </c>
    </row>
    <row r="9" spans="2:39" ht="15.5" customHeight="1">
      <c r="B9" s="245">
        <v>1</v>
      </c>
      <c r="C9" s="246" t="s">
        <v>16</v>
      </c>
      <c r="D9" s="241">
        <v>8730</v>
      </c>
      <c r="E9" s="241">
        <v>9379</v>
      </c>
      <c r="F9" s="241">
        <v>-649</v>
      </c>
    </row>
    <row r="10" spans="2:39" ht="15.5" customHeight="1">
      <c r="B10" s="247">
        <v>2</v>
      </c>
      <c r="C10" s="248" t="s">
        <v>19</v>
      </c>
      <c r="D10" s="242">
        <v>5188</v>
      </c>
      <c r="E10" s="242">
        <v>4722</v>
      </c>
      <c r="F10" s="242">
        <v>466</v>
      </c>
    </row>
    <row r="11" spans="2:39" ht="15.5" customHeight="1">
      <c r="B11" s="247">
        <v>3</v>
      </c>
      <c r="C11" s="248" t="s">
        <v>15</v>
      </c>
      <c r="D11" s="242">
        <v>4863</v>
      </c>
      <c r="E11" s="242">
        <v>5044</v>
      </c>
      <c r="F11" s="242">
        <v>-181</v>
      </c>
    </row>
    <row r="12" spans="2:39" ht="15.5" customHeight="1">
      <c r="B12" s="247">
        <v>4</v>
      </c>
      <c r="C12" s="248" t="s">
        <v>12</v>
      </c>
      <c r="D12" s="242">
        <v>4667</v>
      </c>
      <c r="E12" s="242">
        <v>4708</v>
      </c>
      <c r="F12" s="242">
        <v>-41</v>
      </c>
    </row>
    <row r="13" spans="2:39" ht="15.5" customHeight="1">
      <c r="B13" s="247">
        <v>5</v>
      </c>
      <c r="C13" s="248" t="s">
        <v>415</v>
      </c>
      <c r="D13" s="243">
        <v>3166</v>
      </c>
      <c r="E13" s="260" t="s">
        <v>68</v>
      </c>
      <c r="F13" s="260" t="s">
        <v>269</v>
      </c>
    </row>
    <row r="14" spans="2:39" ht="15.5" customHeight="1">
      <c r="B14" s="247">
        <v>6</v>
      </c>
      <c r="C14" s="248" t="s">
        <v>17</v>
      </c>
      <c r="D14" s="242">
        <v>2307</v>
      </c>
      <c r="E14" s="242">
        <v>2388</v>
      </c>
      <c r="F14" s="243">
        <v>-81</v>
      </c>
    </row>
    <row r="15" spans="2:39" ht="15.5" customHeight="1">
      <c r="B15" s="247">
        <v>7</v>
      </c>
      <c r="C15" s="248" t="s">
        <v>20</v>
      </c>
      <c r="D15" s="242">
        <v>1238</v>
      </c>
      <c r="E15" s="242">
        <v>1239</v>
      </c>
      <c r="F15" s="243">
        <v>-1</v>
      </c>
    </row>
    <row r="16" spans="2:39" ht="15.5" customHeight="1">
      <c r="B16" s="247">
        <v>8</v>
      </c>
      <c r="C16" s="248" t="s">
        <v>272</v>
      </c>
      <c r="D16" s="242">
        <v>729</v>
      </c>
      <c r="E16" s="242">
        <v>950</v>
      </c>
      <c r="F16" s="243">
        <v>-221</v>
      </c>
    </row>
    <row r="17" spans="2:6" ht="15.5" customHeight="1">
      <c r="B17" s="247">
        <v>9</v>
      </c>
      <c r="C17" s="248" t="s">
        <v>273</v>
      </c>
      <c r="D17" s="242">
        <v>611</v>
      </c>
      <c r="E17" s="242">
        <v>617</v>
      </c>
      <c r="F17" s="242">
        <v>-6</v>
      </c>
    </row>
    <row r="18" spans="2:6" ht="15.5" customHeight="1">
      <c r="B18" s="247">
        <v>10</v>
      </c>
      <c r="C18" s="248" t="s">
        <v>24</v>
      </c>
      <c r="D18" s="242">
        <v>485</v>
      </c>
      <c r="E18" s="242">
        <v>452</v>
      </c>
      <c r="F18" s="243">
        <v>33</v>
      </c>
    </row>
    <row r="19" spans="2:6" ht="15.5" customHeight="1">
      <c r="B19" s="247">
        <v>11</v>
      </c>
      <c r="C19" s="248" t="s">
        <v>18</v>
      </c>
      <c r="D19" s="242">
        <v>408</v>
      </c>
      <c r="E19" s="242">
        <v>438</v>
      </c>
      <c r="F19" s="243">
        <v>-30</v>
      </c>
    </row>
    <row r="20" spans="2:6" ht="15.5" customHeight="1">
      <c r="B20" s="247">
        <v>12</v>
      </c>
      <c r="C20" s="248" t="s">
        <v>89</v>
      </c>
      <c r="D20" s="242">
        <v>300</v>
      </c>
      <c r="E20" s="242">
        <v>265</v>
      </c>
      <c r="F20" s="242">
        <v>35</v>
      </c>
    </row>
    <row r="21" spans="2:6" ht="15.5" customHeight="1">
      <c r="B21" s="247">
        <v>13</v>
      </c>
      <c r="C21" s="248" t="s">
        <v>416</v>
      </c>
      <c r="D21" s="243">
        <v>294</v>
      </c>
      <c r="E21" s="260" t="s">
        <v>68</v>
      </c>
      <c r="F21" s="260" t="s">
        <v>269</v>
      </c>
    </row>
    <row r="22" spans="2:6" ht="15.5" customHeight="1">
      <c r="B22" s="247">
        <v>14</v>
      </c>
      <c r="C22" s="248" t="s">
        <v>62</v>
      </c>
      <c r="D22" s="242">
        <v>269</v>
      </c>
      <c r="E22" s="242">
        <v>291</v>
      </c>
      <c r="F22" s="242">
        <v>-22</v>
      </c>
    </row>
    <row r="23" spans="2:6" ht="15.5" customHeight="1">
      <c r="B23" s="247">
        <v>15</v>
      </c>
      <c r="C23" s="248" t="s">
        <v>28</v>
      </c>
      <c r="D23" s="242">
        <v>250</v>
      </c>
      <c r="E23" s="242">
        <v>738</v>
      </c>
      <c r="F23" s="242">
        <v>-488</v>
      </c>
    </row>
    <row r="24" spans="2:6" ht="15.5" customHeight="1">
      <c r="B24" s="247">
        <v>16</v>
      </c>
      <c r="C24" s="248" t="s">
        <v>29</v>
      </c>
      <c r="D24" s="242">
        <v>213</v>
      </c>
      <c r="E24" s="242">
        <v>349</v>
      </c>
      <c r="F24" s="243">
        <v>-136</v>
      </c>
    </row>
    <row r="25" spans="2:6" ht="15.5" customHeight="1">
      <c r="B25" s="247">
        <v>17</v>
      </c>
      <c r="C25" s="248" t="s">
        <v>99</v>
      </c>
      <c r="D25" s="242">
        <v>207</v>
      </c>
      <c r="E25" s="242">
        <v>219</v>
      </c>
      <c r="F25" s="242">
        <v>-12</v>
      </c>
    </row>
    <row r="26" spans="2:6" ht="15.5" customHeight="1">
      <c r="B26" s="247">
        <v>18</v>
      </c>
      <c r="C26" s="248" t="s">
        <v>82</v>
      </c>
      <c r="D26" s="242">
        <v>155</v>
      </c>
      <c r="E26" s="242">
        <v>159</v>
      </c>
      <c r="F26" s="242">
        <v>-4</v>
      </c>
    </row>
    <row r="27" spans="2:6" ht="15.5" customHeight="1">
      <c r="B27" s="247">
        <v>19</v>
      </c>
      <c r="C27" s="248" t="s">
        <v>93</v>
      </c>
      <c r="D27" s="242">
        <v>151</v>
      </c>
      <c r="E27" s="242">
        <v>186</v>
      </c>
      <c r="F27" s="242">
        <v>-35</v>
      </c>
    </row>
    <row r="28" spans="2:6" ht="15.5" customHeight="1">
      <c r="B28" s="247">
        <v>20</v>
      </c>
      <c r="C28" s="248" t="s">
        <v>61</v>
      </c>
      <c r="D28" s="242">
        <v>141</v>
      </c>
      <c r="E28" s="242">
        <v>104</v>
      </c>
      <c r="F28" s="243">
        <v>37</v>
      </c>
    </row>
    <row r="29" spans="2:6" ht="15.5" customHeight="1">
      <c r="B29" s="247">
        <v>21</v>
      </c>
      <c r="C29" s="248" t="s">
        <v>64</v>
      </c>
      <c r="D29" s="242">
        <v>127</v>
      </c>
      <c r="E29" s="242">
        <v>130</v>
      </c>
      <c r="F29" s="243">
        <v>-3</v>
      </c>
    </row>
    <row r="30" spans="2:6" ht="15.5" customHeight="1">
      <c r="B30" s="247">
        <v>22</v>
      </c>
      <c r="C30" s="249" t="s">
        <v>66</v>
      </c>
      <c r="D30" s="242">
        <v>119</v>
      </c>
      <c r="E30" s="242">
        <v>125</v>
      </c>
      <c r="F30" s="243">
        <v>-6</v>
      </c>
    </row>
    <row r="31" spans="2:6" ht="15.5" customHeight="1">
      <c r="B31" s="247">
        <v>23</v>
      </c>
      <c r="C31" s="248" t="s">
        <v>86</v>
      </c>
      <c r="D31" s="242">
        <v>114</v>
      </c>
      <c r="E31" s="242">
        <v>133</v>
      </c>
      <c r="F31" s="242">
        <v>-19</v>
      </c>
    </row>
    <row r="32" spans="2:6" ht="15.5" customHeight="1">
      <c r="B32" s="247">
        <v>24</v>
      </c>
      <c r="C32" s="248" t="s">
        <v>96</v>
      </c>
      <c r="D32" s="242">
        <v>101</v>
      </c>
      <c r="E32" s="242">
        <v>140</v>
      </c>
      <c r="F32" s="242">
        <v>-39</v>
      </c>
    </row>
    <row r="33" spans="2:6" ht="15.5" customHeight="1">
      <c r="B33" s="247">
        <v>25</v>
      </c>
      <c r="C33" s="248" t="s">
        <v>101</v>
      </c>
      <c r="D33" s="242">
        <v>94</v>
      </c>
      <c r="E33" s="242">
        <v>98</v>
      </c>
      <c r="F33" s="243">
        <v>-4</v>
      </c>
    </row>
    <row r="34" spans="2:6" ht="15.5" customHeight="1">
      <c r="B34" s="247">
        <v>26</v>
      </c>
      <c r="C34" s="248" t="s">
        <v>83</v>
      </c>
      <c r="D34" s="242">
        <v>73</v>
      </c>
      <c r="E34" s="242">
        <v>70</v>
      </c>
      <c r="F34" s="243">
        <v>3</v>
      </c>
    </row>
    <row r="35" spans="2:6" ht="15.5" customHeight="1">
      <c r="B35" s="247">
        <v>27</v>
      </c>
      <c r="C35" s="248" t="s">
        <v>91</v>
      </c>
      <c r="D35" s="242">
        <v>63</v>
      </c>
      <c r="E35" s="242">
        <v>84</v>
      </c>
      <c r="F35" s="243">
        <v>-21</v>
      </c>
    </row>
    <row r="36" spans="2:6" ht="15.5" customHeight="1">
      <c r="B36" s="247">
        <v>28</v>
      </c>
      <c r="C36" s="250" t="s">
        <v>102</v>
      </c>
      <c r="D36" s="242">
        <v>56</v>
      </c>
      <c r="E36" s="242">
        <v>51</v>
      </c>
      <c r="F36" s="243">
        <v>5</v>
      </c>
    </row>
    <row r="37" spans="2:6" ht="15.5" customHeight="1">
      <c r="B37" s="247">
        <v>29</v>
      </c>
      <c r="C37" s="248" t="s">
        <v>73</v>
      </c>
      <c r="D37" s="242">
        <v>50</v>
      </c>
      <c r="E37" s="242">
        <v>94</v>
      </c>
      <c r="F37" s="243">
        <v>-44</v>
      </c>
    </row>
    <row r="38" spans="2:6" ht="15.5" customHeight="1">
      <c r="B38" s="247">
        <v>30</v>
      </c>
      <c r="C38" s="248" t="s">
        <v>88</v>
      </c>
      <c r="D38" s="242">
        <v>48</v>
      </c>
      <c r="E38" s="242">
        <v>55</v>
      </c>
      <c r="F38" s="243">
        <v>-7</v>
      </c>
    </row>
    <row r="39" spans="2:6" ht="15.5" customHeight="1">
      <c r="B39" s="247">
        <v>31</v>
      </c>
      <c r="C39" s="248" t="s">
        <v>100</v>
      </c>
      <c r="D39" s="242">
        <v>45</v>
      </c>
      <c r="E39" s="242">
        <v>48</v>
      </c>
      <c r="F39" s="243">
        <v>-3</v>
      </c>
    </row>
    <row r="40" spans="2:6" ht="15.5" customHeight="1">
      <c r="B40" s="247">
        <v>32</v>
      </c>
      <c r="C40" s="248" t="s">
        <v>94</v>
      </c>
      <c r="D40" s="242">
        <v>30</v>
      </c>
      <c r="E40" s="242">
        <v>30</v>
      </c>
      <c r="F40" s="242">
        <v>0</v>
      </c>
    </row>
    <row r="41" spans="2:6" ht="15.5" customHeight="1">
      <c r="B41" s="247">
        <v>33</v>
      </c>
      <c r="C41" s="248" t="s">
        <v>405</v>
      </c>
      <c r="D41" s="242">
        <v>27</v>
      </c>
      <c r="E41" s="242">
        <v>28</v>
      </c>
      <c r="F41" s="242">
        <v>-1</v>
      </c>
    </row>
    <row r="42" spans="2:6" ht="15.5" customHeight="1">
      <c r="B42" s="247">
        <v>34</v>
      </c>
      <c r="C42" s="248" t="s">
        <v>123</v>
      </c>
      <c r="D42" s="242">
        <v>25</v>
      </c>
      <c r="E42" s="242">
        <v>35</v>
      </c>
      <c r="F42" s="243">
        <v>-10</v>
      </c>
    </row>
    <row r="43" spans="2:6" ht="15.5" customHeight="1">
      <c r="B43" s="247">
        <v>35</v>
      </c>
      <c r="C43" s="248" t="s">
        <v>87</v>
      </c>
      <c r="D43" s="242">
        <v>24</v>
      </c>
      <c r="E43" s="242">
        <v>33</v>
      </c>
      <c r="F43" s="243">
        <v>-9</v>
      </c>
    </row>
    <row r="44" spans="2:6" ht="15.5" customHeight="1">
      <c r="B44" s="247">
        <v>36</v>
      </c>
      <c r="C44" s="248" t="s">
        <v>98</v>
      </c>
      <c r="D44" s="242">
        <v>21</v>
      </c>
      <c r="E44" s="242">
        <v>25</v>
      </c>
      <c r="F44" s="242">
        <v>-4</v>
      </c>
    </row>
    <row r="45" spans="2:6" ht="15.5" customHeight="1">
      <c r="B45" s="247">
        <v>36</v>
      </c>
      <c r="C45" s="248" t="s">
        <v>114</v>
      </c>
      <c r="D45" s="242">
        <v>21</v>
      </c>
      <c r="E45" s="242">
        <v>29</v>
      </c>
      <c r="F45" s="242">
        <v>-8</v>
      </c>
    </row>
    <row r="46" spans="2:6" ht="15.5" customHeight="1">
      <c r="B46" s="247">
        <v>38</v>
      </c>
      <c r="C46" s="248" t="s">
        <v>109</v>
      </c>
      <c r="D46" s="242">
        <v>17</v>
      </c>
      <c r="E46" s="242">
        <v>12</v>
      </c>
      <c r="F46" s="242">
        <v>5</v>
      </c>
    </row>
    <row r="47" spans="2:6" ht="15.5" customHeight="1">
      <c r="B47" s="247">
        <v>39</v>
      </c>
      <c r="C47" s="248" t="s">
        <v>105</v>
      </c>
      <c r="D47" s="242">
        <v>16</v>
      </c>
      <c r="E47" s="242">
        <v>13</v>
      </c>
      <c r="F47" s="242">
        <v>3</v>
      </c>
    </row>
    <row r="48" spans="2:6" ht="15.5" customHeight="1">
      <c r="B48" s="247">
        <v>40</v>
      </c>
      <c r="C48" s="248" t="s">
        <v>151</v>
      </c>
      <c r="D48" s="242">
        <v>15</v>
      </c>
      <c r="E48" s="242">
        <v>13</v>
      </c>
      <c r="F48" s="242">
        <v>2</v>
      </c>
    </row>
    <row r="49" spans="2:6" ht="15.5" customHeight="1">
      <c r="B49" s="247">
        <v>40</v>
      </c>
      <c r="C49" s="248" t="s">
        <v>90</v>
      </c>
      <c r="D49" s="242">
        <v>15</v>
      </c>
      <c r="E49" s="242">
        <v>16</v>
      </c>
      <c r="F49" s="242">
        <v>-1</v>
      </c>
    </row>
    <row r="50" spans="2:6" ht="15.5" customHeight="1">
      <c r="B50" s="247">
        <v>42</v>
      </c>
      <c r="C50" s="248" t="s">
        <v>274</v>
      </c>
      <c r="D50" s="242">
        <v>14</v>
      </c>
      <c r="E50" s="242">
        <v>14</v>
      </c>
      <c r="F50" s="242">
        <v>0</v>
      </c>
    </row>
    <row r="51" spans="2:6" ht="15.5" customHeight="1">
      <c r="B51" s="247">
        <v>43</v>
      </c>
      <c r="C51" s="248" t="s">
        <v>147</v>
      </c>
      <c r="D51" s="242">
        <v>11</v>
      </c>
      <c r="E51" s="242">
        <v>6</v>
      </c>
      <c r="F51" s="242">
        <v>5</v>
      </c>
    </row>
    <row r="52" spans="2:6" ht="15.5" customHeight="1">
      <c r="B52" s="247">
        <v>43</v>
      </c>
      <c r="C52" s="248" t="s">
        <v>164</v>
      </c>
      <c r="D52" s="242">
        <v>11</v>
      </c>
      <c r="E52" s="242">
        <v>17</v>
      </c>
      <c r="F52" s="242">
        <v>-6</v>
      </c>
    </row>
    <row r="53" spans="2:6" ht="15.5" customHeight="1">
      <c r="B53" s="247">
        <v>43</v>
      </c>
      <c r="C53" s="250" t="s">
        <v>121</v>
      </c>
      <c r="D53" s="242">
        <v>11</v>
      </c>
      <c r="E53" s="242">
        <v>11</v>
      </c>
      <c r="F53" s="242">
        <v>0</v>
      </c>
    </row>
    <row r="54" spans="2:6" ht="15.5" customHeight="1">
      <c r="B54" s="247">
        <v>46</v>
      </c>
      <c r="C54" s="248" t="s">
        <v>127</v>
      </c>
      <c r="D54" s="242">
        <v>9</v>
      </c>
      <c r="E54" s="242">
        <v>10</v>
      </c>
      <c r="F54" s="242">
        <v>-1</v>
      </c>
    </row>
    <row r="55" spans="2:6" ht="15.5" customHeight="1">
      <c r="B55" s="247">
        <v>46</v>
      </c>
      <c r="C55" s="248" t="s">
        <v>268</v>
      </c>
      <c r="D55" s="242">
        <v>9</v>
      </c>
      <c r="E55" s="242">
        <v>6</v>
      </c>
      <c r="F55" s="242">
        <v>3</v>
      </c>
    </row>
    <row r="56" spans="2:6" ht="15.5" customHeight="1">
      <c r="B56" s="247">
        <v>48</v>
      </c>
      <c r="C56" s="248" t="s">
        <v>118</v>
      </c>
      <c r="D56" s="242">
        <v>8</v>
      </c>
      <c r="E56" s="242">
        <v>8</v>
      </c>
      <c r="F56" s="242">
        <v>0</v>
      </c>
    </row>
    <row r="57" spans="2:6" ht="15.5" customHeight="1">
      <c r="B57" s="247">
        <v>48</v>
      </c>
      <c r="C57" s="248" t="s">
        <v>125</v>
      </c>
      <c r="D57" s="242">
        <v>8</v>
      </c>
      <c r="E57" s="242">
        <v>13</v>
      </c>
      <c r="F57" s="242">
        <v>-5</v>
      </c>
    </row>
    <row r="58" spans="2:6" ht="15.5" customHeight="1">
      <c r="B58" s="247">
        <v>48</v>
      </c>
      <c r="C58" s="248" t="s">
        <v>126</v>
      </c>
      <c r="D58" s="242">
        <v>8</v>
      </c>
      <c r="E58" s="242">
        <v>10</v>
      </c>
      <c r="F58" s="242">
        <v>-2</v>
      </c>
    </row>
    <row r="59" spans="2:6" ht="15.5" customHeight="1">
      <c r="B59" s="247">
        <v>48</v>
      </c>
      <c r="C59" s="248" t="s">
        <v>162</v>
      </c>
      <c r="D59" s="242">
        <v>8</v>
      </c>
      <c r="E59" s="242">
        <v>7</v>
      </c>
      <c r="F59" s="242">
        <v>1</v>
      </c>
    </row>
    <row r="60" spans="2:6" ht="15.5" customHeight="1">
      <c r="B60" s="247">
        <v>52</v>
      </c>
      <c r="C60" s="248" t="s">
        <v>113</v>
      </c>
      <c r="D60" s="242">
        <v>7</v>
      </c>
      <c r="E60" s="242">
        <v>5</v>
      </c>
      <c r="F60" s="242">
        <v>2</v>
      </c>
    </row>
    <row r="61" spans="2:6" ht="15.5" customHeight="1">
      <c r="B61" s="247">
        <v>53</v>
      </c>
      <c r="C61" s="248" t="s">
        <v>81</v>
      </c>
      <c r="D61" s="242">
        <v>6</v>
      </c>
      <c r="E61" s="242">
        <v>10</v>
      </c>
      <c r="F61" s="242">
        <v>-4</v>
      </c>
    </row>
    <row r="62" spans="2:6" ht="15.5" customHeight="1">
      <c r="B62" s="247">
        <v>53</v>
      </c>
      <c r="C62" s="248" t="s">
        <v>107</v>
      </c>
      <c r="D62" s="242">
        <v>6</v>
      </c>
      <c r="E62" s="242">
        <v>5</v>
      </c>
      <c r="F62" s="242">
        <v>1</v>
      </c>
    </row>
    <row r="63" spans="2:6" ht="15.5" customHeight="1">
      <c r="B63" s="247">
        <v>53</v>
      </c>
      <c r="C63" s="248" t="s">
        <v>404</v>
      </c>
      <c r="D63" s="242">
        <v>6</v>
      </c>
      <c r="E63" s="242">
        <v>9</v>
      </c>
      <c r="F63" s="242">
        <v>-3</v>
      </c>
    </row>
    <row r="64" spans="2:6" ht="15.5" customHeight="1">
      <c r="B64" s="247">
        <v>53</v>
      </c>
      <c r="C64" s="248" t="s">
        <v>108</v>
      </c>
      <c r="D64" s="242">
        <v>6</v>
      </c>
      <c r="E64" s="242">
        <v>10</v>
      </c>
      <c r="F64" s="242">
        <v>-4</v>
      </c>
    </row>
    <row r="65" spans="2:6" ht="15.5" customHeight="1">
      <c r="B65" s="247">
        <v>53</v>
      </c>
      <c r="C65" s="248" t="s">
        <v>137</v>
      </c>
      <c r="D65" s="242">
        <v>6</v>
      </c>
      <c r="E65" s="242">
        <v>6</v>
      </c>
      <c r="F65" s="242">
        <v>0</v>
      </c>
    </row>
    <row r="66" spans="2:6" ht="15.5" customHeight="1">
      <c r="B66" s="247">
        <v>53</v>
      </c>
      <c r="C66" s="249" t="s">
        <v>141</v>
      </c>
      <c r="D66" s="242">
        <v>6</v>
      </c>
      <c r="E66" s="242">
        <v>8</v>
      </c>
      <c r="F66" s="242">
        <v>-2</v>
      </c>
    </row>
    <row r="67" spans="2:6" ht="15.5" customHeight="1">
      <c r="B67" s="247">
        <v>59</v>
      </c>
      <c r="C67" s="248" t="s">
        <v>92</v>
      </c>
      <c r="D67" s="242">
        <v>5</v>
      </c>
      <c r="E67" s="242">
        <v>5</v>
      </c>
      <c r="F67" s="242">
        <v>0</v>
      </c>
    </row>
    <row r="68" spans="2:6" ht="15.5" customHeight="1">
      <c r="B68" s="247">
        <v>59</v>
      </c>
      <c r="C68" s="248" t="s">
        <v>115</v>
      </c>
      <c r="D68" s="242">
        <v>5</v>
      </c>
      <c r="E68" s="242">
        <v>5</v>
      </c>
      <c r="F68" s="242">
        <v>0</v>
      </c>
    </row>
    <row r="69" spans="2:6" ht="15.5" customHeight="1">
      <c r="B69" s="247">
        <v>59</v>
      </c>
      <c r="C69" s="248" t="s">
        <v>116</v>
      </c>
      <c r="D69" s="242">
        <v>5</v>
      </c>
      <c r="E69" s="242">
        <v>4</v>
      </c>
      <c r="F69" s="242">
        <v>1</v>
      </c>
    </row>
    <row r="70" spans="2:6" ht="15.5" customHeight="1">
      <c r="B70" s="247">
        <v>59</v>
      </c>
      <c r="C70" s="248" t="s">
        <v>106</v>
      </c>
      <c r="D70" s="242">
        <v>5</v>
      </c>
      <c r="E70" s="242">
        <v>31</v>
      </c>
      <c r="F70" s="243">
        <v>-26</v>
      </c>
    </row>
    <row r="71" spans="2:6" ht="15.5" customHeight="1">
      <c r="B71" s="247">
        <v>59</v>
      </c>
      <c r="C71" s="248" t="s">
        <v>119</v>
      </c>
      <c r="D71" s="242">
        <v>5</v>
      </c>
      <c r="E71" s="242">
        <v>11</v>
      </c>
      <c r="F71" s="242">
        <v>-6</v>
      </c>
    </row>
    <row r="72" spans="2:6" ht="15.5" customHeight="1">
      <c r="B72" s="247">
        <v>59</v>
      </c>
      <c r="C72" s="248" t="s">
        <v>139</v>
      </c>
      <c r="D72" s="242">
        <v>5</v>
      </c>
      <c r="E72" s="242">
        <v>2</v>
      </c>
      <c r="F72" s="242">
        <v>3</v>
      </c>
    </row>
    <row r="73" spans="2:6" ht="15.5" customHeight="1">
      <c r="B73" s="247">
        <v>59</v>
      </c>
      <c r="C73" s="248" t="s">
        <v>144</v>
      </c>
      <c r="D73" s="242">
        <v>5</v>
      </c>
      <c r="E73" s="242">
        <v>7</v>
      </c>
      <c r="F73" s="242">
        <v>-2</v>
      </c>
    </row>
    <row r="74" spans="2:6" ht="15.5" customHeight="1">
      <c r="B74" s="247">
        <v>59</v>
      </c>
      <c r="C74" s="248" t="s">
        <v>138</v>
      </c>
      <c r="D74" s="242">
        <v>5</v>
      </c>
      <c r="E74" s="242">
        <v>8</v>
      </c>
      <c r="F74" s="242">
        <v>-3</v>
      </c>
    </row>
    <row r="75" spans="2:6" ht="15.5" customHeight="1">
      <c r="B75" s="247">
        <v>67</v>
      </c>
      <c r="C75" s="248" t="s">
        <v>129</v>
      </c>
      <c r="D75" s="242">
        <v>4</v>
      </c>
      <c r="E75" s="242">
        <v>3</v>
      </c>
      <c r="F75" s="242">
        <v>1</v>
      </c>
    </row>
    <row r="76" spans="2:6" ht="15.5" customHeight="1">
      <c r="B76" s="247">
        <v>67</v>
      </c>
      <c r="C76" s="251" t="s">
        <v>384</v>
      </c>
      <c r="D76" s="242">
        <v>4</v>
      </c>
      <c r="E76" s="242">
        <v>3</v>
      </c>
      <c r="F76" s="242">
        <v>1</v>
      </c>
    </row>
    <row r="77" spans="2:6" ht="15.5" customHeight="1">
      <c r="B77" s="247">
        <v>67</v>
      </c>
      <c r="C77" s="248" t="s">
        <v>128</v>
      </c>
      <c r="D77" s="242">
        <v>4</v>
      </c>
      <c r="E77" s="242">
        <v>2</v>
      </c>
      <c r="F77" s="242">
        <v>2</v>
      </c>
    </row>
    <row r="78" spans="2:6" ht="15.5" customHeight="1">
      <c r="B78" s="247">
        <v>67</v>
      </c>
      <c r="C78" s="248" t="s">
        <v>153</v>
      </c>
      <c r="D78" s="242">
        <v>4</v>
      </c>
      <c r="E78" s="242">
        <v>14</v>
      </c>
      <c r="F78" s="242">
        <v>-10</v>
      </c>
    </row>
    <row r="79" spans="2:6" ht="15.5" customHeight="1">
      <c r="B79" s="247">
        <v>67</v>
      </c>
      <c r="C79" s="248" t="s">
        <v>146</v>
      </c>
      <c r="D79" s="242">
        <v>4</v>
      </c>
      <c r="E79" s="242">
        <v>13</v>
      </c>
      <c r="F79" s="242">
        <v>-9</v>
      </c>
    </row>
    <row r="80" spans="2:6" ht="15.5" customHeight="1">
      <c r="B80" s="247">
        <v>67</v>
      </c>
      <c r="C80" s="251" t="s">
        <v>398</v>
      </c>
      <c r="D80" s="242">
        <v>4</v>
      </c>
      <c r="E80" s="242">
        <v>5</v>
      </c>
      <c r="F80" s="242">
        <v>-1</v>
      </c>
    </row>
    <row r="81" spans="2:6" ht="15.5" customHeight="1">
      <c r="B81" s="247">
        <v>73</v>
      </c>
      <c r="C81" s="248" t="s">
        <v>104</v>
      </c>
      <c r="D81" s="242">
        <v>3</v>
      </c>
      <c r="E81" s="242">
        <v>3</v>
      </c>
      <c r="F81" s="242">
        <v>0</v>
      </c>
    </row>
    <row r="82" spans="2:6" ht="15.5" customHeight="1">
      <c r="B82" s="247">
        <v>73</v>
      </c>
      <c r="C82" s="248" t="s">
        <v>120</v>
      </c>
      <c r="D82" s="242">
        <v>3</v>
      </c>
      <c r="E82" s="242">
        <v>3</v>
      </c>
      <c r="F82" s="242">
        <v>0</v>
      </c>
    </row>
    <row r="83" spans="2:6" ht="15.5" customHeight="1">
      <c r="B83" s="247">
        <v>73</v>
      </c>
      <c r="C83" s="248" t="s">
        <v>122</v>
      </c>
      <c r="D83" s="242">
        <v>3</v>
      </c>
      <c r="E83" s="242">
        <v>3</v>
      </c>
      <c r="F83" s="242">
        <v>0</v>
      </c>
    </row>
    <row r="84" spans="2:6" ht="15.5" customHeight="1">
      <c r="B84" s="247">
        <v>73</v>
      </c>
      <c r="C84" s="248" t="s">
        <v>132</v>
      </c>
      <c r="D84" s="242">
        <v>3</v>
      </c>
      <c r="E84" s="242">
        <v>3</v>
      </c>
      <c r="F84" s="242">
        <v>0</v>
      </c>
    </row>
    <row r="85" spans="2:6" ht="15.5" customHeight="1">
      <c r="B85" s="247">
        <v>73</v>
      </c>
      <c r="C85" s="248" t="s">
        <v>182</v>
      </c>
      <c r="D85" s="242">
        <v>3</v>
      </c>
      <c r="E85" s="242">
        <v>3</v>
      </c>
      <c r="F85" s="242">
        <v>0</v>
      </c>
    </row>
    <row r="86" spans="2:6" ht="15.5" customHeight="1">
      <c r="B86" s="247">
        <v>73</v>
      </c>
      <c r="C86" s="248" t="s">
        <v>150</v>
      </c>
      <c r="D86" s="242">
        <v>3</v>
      </c>
      <c r="E86" s="242">
        <v>3</v>
      </c>
      <c r="F86" s="242">
        <v>0</v>
      </c>
    </row>
    <row r="87" spans="2:6" ht="15.5" customHeight="1">
      <c r="B87" s="247">
        <v>73</v>
      </c>
      <c r="C87" s="248" t="s">
        <v>152</v>
      </c>
      <c r="D87" s="242">
        <v>3</v>
      </c>
      <c r="E87" s="242">
        <v>2</v>
      </c>
      <c r="F87" s="242">
        <v>1</v>
      </c>
    </row>
    <row r="88" spans="2:6" ht="15.5" customHeight="1">
      <c r="B88" s="247">
        <v>73</v>
      </c>
      <c r="C88" s="248" t="s">
        <v>266</v>
      </c>
      <c r="D88" s="242">
        <v>3</v>
      </c>
      <c r="E88" s="242">
        <v>1</v>
      </c>
      <c r="F88" s="242">
        <v>2</v>
      </c>
    </row>
    <row r="89" spans="2:6" ht="15.5" customHeight="1">
      <c r="B89" s="247">
        <v>73</v>
      </c>
      <c r="C89" s="248" t="s">
        <v>160</v>
      </c>
      <c r="D89" s="242">
        <v>3</v>
      </c>
      <c r="E89" s="242">
        <v>3</v>
      </c>
      <c r="F89" s="242">
        <v>0</v>
      </c>
    </row>
    <row r="90" spans="2:6" ht="15.5" customHeight="1">
      <c r="B90" s="247">
        <v>73</v>
      </c>
      <c r="C90" s="248" t="s">
        <v>178</v>
      </c>
      <c r="D90" s="242">
        <v>3</v>
      </c>
      <c r="E90" s="242">
        <v>3</v>
      </c>
      <c r="F90" s="242">
        <v>0</v>
      </c>
    </row>
    <row r="91" spans="2:6" ht="15.5" customHeight="1">
      <c r="B91" s="247">
        <v>83</v>
      </c>
      <c r="C91" s="251" t="s">
        <v>382</v>
      </c>
      <c r="D91" s="242">
        <v>2</v>
      </c>
      <c r="E91" s="242">
        <v>4</v>
      </c>
      <c r="F91" s="242">
        <v>-2</v>
      </c>
    </row>
    <row r="92" spans="2:6" ht="15.5" customHeight="1">
      <c r="B92" s="247">
        <v>83</v>
      </c>
      <c r="C92" s="251" t="s">
        <v>388</v>
      </c>
      <c r="D92" s="242">
        <v>2</v>
      </c>
      <c r="E92" s="242">
        <v>1</v>
      </c>
      <c r="F92" s="242">
        <v>1</v>
      </c>
    </row>
    <row r="93" spans="2:6" ht="15.5" customHeight="1">
      <c r="B93" s="247">
        <v>83</v>
      </c>
      <c r="C93" s="248" t="s">
        <v>97</v>
      </c>
      <c r="D93" s="242">
        <v>2</v>
      </c>
      <c r="E93" s="242">
        <v>1</v>
      </c>
      <c r="F93" s="242">
        <v>1</v>
      </c>
    </row>
    <row r="94" spans="2:6" ht="15.5" customHeight="1">
      <c r="B94" s="247">
        <v>83</v>
      </c>
      <c r="C94" s="248" t="s">
        <v>112</v>
      </c>
      <c r="D94" s="242">
        <v>2</v>
      </c>
      <c r="E94" s="242">
        <v>3</v>
      </c>
      <c r="F94" s="242">
        <v>-1</v>
      </c>
    </row>
    <row r="95" spans="2:6" ht="15.5" customHeight="1">
      <c r="B95" s="247">
        <v>83</v>
      </c>
      <c r="C95" s="251" t="s">
        <v>396</v>
      </c>
      <c r="D95" s="242">
        <v>2</v>
      </c>
      <c r="E95" s="243">
        <v>2</v>
      </c>
      <c r="F95" s="242">
        <v>0</v>
      </c>
    </row>
    <row r="96" spans="2:6" ht="15.5" customHeight="1">
      <c r="B96" s="247">
        <v>83</v>
      </c>
      <c r="C96" s="251" t="s">
        <v>383</v>
      </c>
      <c r="D96" s="242">
        <v>2</v>
      </c>
      <c r="E96" s="242">
        <v>3</v>
      </c>
      <c r="F96" s="242">
        <v>-1</v>
      </c>
    </row>
    <row r="97" spans="2:6" ht="15.5" customHeight="1">
      <c r="B97" s="247">
        <v>83</v>
      </c>
      <c r="C97" s="248" t="s">
        <v>275</v>
      </c>
      <c r="D97" s="242">
        <v>2</v>
      </c>
      <c r="E97" s="242">
        <v>4</v>
      </c>
      <c r="F97" s="242">
        <v>-2</v>
      </c>
    </row>
    <row r="98" spans="2:6" ht="15.5" customHeight="1">
      <c r="B98" s="247">
        <v>83</v>
      </c>
      <c r="C98" s="251" t="s">
        <v>400</v>
      </c>
      <c r="D98" s="242">
        <v>2</v>
      </c>
      <c r="E98" s="242">
        <v>1</v>
      </c>
      <c r="F98" s="242">
        <v>1</v>
      </c>
    </row>
    <row r="99" spans="2:6" ht="15.5" customHeight="1">
      <c r="B99" s="247">
        <v>83</v>
      </c>
      <c r="C99" s="248" t="s">
        <v>412</v>
      </c>
      <c r="D99" s="242">
        <v>2</v>
      </c>
      <c r="E99" s="242">
        <v>0</v>
      </c>
      <c r="F99" s="242">
        <v>2</v>
      </c>
    </row>
    <row r="100" spans="2:6" ht="15.5" customHeight="1">
      <c r="B100" s="247">
        <v>83</v>
      </c>
      <c r="C100" s="248" t="s">
        <v>130</v>
      </c>
      <c r="D100" s="242">
        <v>2</v>
      </c>
      <c r="E100" s="242">
        <v>14</v>
      </c>
      <c r="F100" s="242">
        <v>-12</v>
      </c>
    </row>
    <row r="101" spans="2:6" ht="15.5" customHeight="1">
      <c r="B101" s="247">
        <v>83</v>
      </c>
      <c r="C101" s="248" t="s">
        <v>157</v>
      </c>
      <c r="D101" s="242">
        <v>2</v>
      </c>
      <c r="E101" s="242">
        <v>2</v>
      </c>
      <c r="F101" s="242">
        <v>0</v>
      </c>
    </row>
    <row r="102" spans="2:6" ht="15.5" customHeight="1">
      <c r="B102" s="247">
        <v>83</v>
      </c>
      <c r="C102" s="248" t="s">
        <v>163</v>
      </c>
      <c r="D102" s="242">
        <v>2</v>
      </c>
      <c r="E102" s="242">
        <v>0</v>
      </c>
      <c r="F102" s="242">
        <v>2</v>
      </c>
    </row>
    <row r="103" spans="2:6" ht="15.5" customHeight="1">
      <c r="B103" s="247">
        <v>83</v>
      </c>
      <c r="C103" s="248" t="s">
        <v>264</v>
      </c>
      <c r="D103" s="242">
        <v>2</v>
      </c>
      <c r="E103" s="242">
        <v>2</v>
      </c>
      <c r="F103" s="242">
        <v>0</v>
      </c>
    </row>
    <row r="104" spans="2:6" ht="15.5" customHeight="1">
      <c r="B104" s="247">
        <v>83</v>
      </c>
      <c r="C104" s="251" t="s">
        <v>385</v>
      </c>
      <c r="D104" s="242">
        <v>2</v>
      </c>
      <c r="E104" s="242">
        <v>2</v>
      </c>
      <c r="F104" s="242">
        <v>0</v>
      </c>
    </row>
    <row r="105" spans="2:6" ht="15.5" customHeight="1">
      <c r="B105" s="247">
        <v>83</v>
      </c>
      <c r="C105" s="248" t="s">
        <v>158</v>
      </c>
      <c r="D105" s="242">
        <v>2</v>
      </c>
      <c r="E105" s="242">
        <v>2</v>
      </c>
      <c r="F105" s="242">
        <v>0</v>
      </c>
    </row>
    <row r="106" spans="2:6" ht="15.5" customHeight="1">
      <c r="B106" s="247">
        <v>83</v>
      </c>
      <c r="C106" s="248" t="s">
        <v>167</v>
      </c>
      <c r="D106" s="242">
        <v>2</v>
      </c>
      <c r="E106" s="242">
        <v>2</v>
      </c>
      <c r="F106" s="242">
        <v>0</v>
      </c>
    </row>
    <row r="107" spans="2:6" ht="15.5" customHeight="1">
      <c r="B107" s="247">
        <v>83</v>
      </c>
      <c r="C107" s="249" t="s">
        <v>142</v>
      </c>
      <c r="D107" s="242">
        <v>2</v>
      </c>
      <c r="E107" s="242">
        <v>2</v>
      </c>
      <c r="F107" s="242">
        <v>0</v>
      </c>
    </row>
    <row r="108" spans="2:6" ht="15.5" customHeight="1">
      <c r="B108" s="247">
        <v>100</v>
      </c>
      <c r="C108" s="248" t="s">
        <v>267</v>
      </c>
      <c r="D108" s="242">
        <v>1</v>
      </c>
      <c r="E108" s="242">
        <v>1</v>
      </c>
      <c r="F108" s="242">
        <v>0</v>
      </c>
    </row>
    <row r="109" spans="2:6" ht="15.5" customHeight="1">
      <c r="B109" s="247">
        <v>100</v>
      </c>
      <c r="C109" s="251" t="s">
        <v>390</v>
      </c>
      <c r="D109" s="242">
        <v>1</v>
      </c>
      <c r="E109" s="242">
        <v>1</v>
      </c>
      <c r="F109" s="242">
        <v>0</v>
      </c>
    </row>
    <row r="110" spans="2:6" ht="15.5" customHeight="1">
      <c r="B110" s="247">
        <v>100</v>
      </c>
      <c r="C110" s="248" t="s">
        <v>180</v>
      </c>
      <c r="D110" s="242">
        <v>1</v>
      </c>
      <c r="E110" s="242">
        <v>1</v>
      </c>
      <c r="F110" s="242">
        <v>0</v>
      </c>
    </row>
    <row r="111" spans="2:6" ht="15.5" customHeight="1">
      <c r="B111" s="247">
        <v>100</v>
      </c>
      <c r="C111" s="251" t="s">
        <v>414</v>
      </c>
      <c r="D111" s="242">
        <v>1</v>
      </c>
      <c r="E111" s="242">
        <v>1</v>
      </c>
      <c r="F111" s="242">
        <v>0</v>
      </c>
    </row>
    <row r="112" spans="2:6" ht="15.5" customHeight="1">
      <c r="B112" s="247">
        <v>100</v>
      </c>
      <c r="C112" s="248" t="s">
        <v>145</v>
      </c>
      <c r="D112" s="242">
        <v>1</v>
      </c>
      <c r="E112" s="242">
        <v>2</v>
      </c>
      <c r="F112" s="242">
        <v>-1</v>
      </c>
    </row>
    <row r="113" spans="2:6" ht="15.5" customHeight="1">
      <c r="B113" s="247">
        <v>100</v>
      </c>
      <c r="C113" s="250" t="s">
        <v>406</v>
      </c>
      <c r="D113" s="242">
        <v>1</v>
      </c>
      <c r="E113" s="242">
        <v>0</v>
      </c>
      <c r="F113" s="242">
        <v>1</v>
      </c>
    </row>
    <row r="114" spans="2:6" ht="15.5" customHeight="1">
      <c r="B114" s="247">
        <v>100</v>
      </c>
      <c r="C114" s="248" t="s">
        <v>103</v>
      </c>
      <c r="D114" s="242">
        <v>1</v>
      </c>
      <c r="E114" s="242">
        <v>1</v>
      </c>
      <c r="F114" s="242">
        <v>0</v>
      </c>
    </row>
    <row r="115" spans="2:6" ht="15.5" customHeight="1">
      <c r="B115" s="247">
        <v>100</v>
      </c>
      <c r="C115" s="248" t="s">
        <v>148</v>
      </c>
      <c r="D115" s="242">
        <v>1</v>
      </c>
      <c r="E115" s="242">
        <v>1</v>
      </c>
      <c r="F115" s="242">
        <v>0</v>
      </c>
    </row>
    <row r="116" spans="2:6" ht="15.5" customHeight="1">
      <c r="B116" s="247">
        <v>100</v>
      </c>
      <c r="C116" s="248" t="s">
        <v>407</v>
      </c>
      <c r="D116" s="242">
        <v>1</v>
      </c>
      <c r="E116" s="242">
        <v>0</v>
      </c>
      <c r="F116" s="242">
        <v>1</v>
      </c>
    </row>
    <row r="117" spans="2:6" ht="15.5" customHeight="1">
      <c r="B117" s="247">
        <v>100</v>
      </c>
      <c r="C117" s="248" t="s">
        <v>408</v>
      </c>
      <c r="D117" s="242">
        <v>1</v>
      </c>
      <c r="E117" s="242">
        <v>0</v>
      </c>
      <c r="F117" s="242">
        <v>1</v>
      </c>
    </row>
    <row r="118" spans="2:6" ht="15.5" customHeight="1">
      <c r="B118" s="247">
        <v>100</v>
      </c>
      <c r="C118" s="252" t="s">
        <v>409</v>
      </c>
      <c r="D118" s="242">
        <v>1</v>
      </c>
      <c r="E118" s="242">
        <v>0</v>
      </c>
      <c r="F118" s="242">
        <v>1</v>
      </c>
    </row>
    <row r="119" spans="2:6" ht="15.5" customHeight="1">
      <c r="B119" s="247">
        <v>100</v>
      </c>
      <c r="C119" s="252" t="s">
        <v>410</v>
      </c>
      <c r="D119" s="242">
        <v>1</v>
      </c>
      <c r="E119" s="242">
        <v>0</v>
      </c>
      <c r="F119" s="242">
        <v>1</v>
      </c>
    </row>
    <row r="120" spans="2:6" ht="15.5" customHeight="1">
      <c r="B120" s="247">
        <v>100</v>
      </c>
      <c r="C120" s="251" t="s">
        <v>387</v>
      </c>
      <c r="D120" s="242">
        <v>1</v>
      </c>
      <c r="E120" s="242">
        <v>1</v>
      </c>
      <c r="F120" s="242">
        <v>0</v>
      </c>
    </row>
    <row r="121" spans="2:6" ht="15.5" customHeight="1">
      <c r="B121" s="247">
        <v>100</v>
      </c>
      <c r="C121" s="248" t="s">
        <v>154</v>
      </c>
      <c r="D121" s="242">
        <v>1</v>
      </c>
      <c r="E121" s="242">
        <v>2</v>
      </c>
      <c r="F121" s="242">
        <v>-1</v>
      </c>
    </row>
    <row r="122" spans="2:6" ht="15.5" customHeight="1">
      <c r="B122" s="247">
        <v>100</v>
      </c>
      <c r="C122" s="248" t="s">
        <v>156</v>
      </c>
      <c r="D122" s="242">
        <v>1</v>
      </c>
      <c r="E122" s="242">
        <v>1</v>
      </c>
      <c r="F122" s="242">
        <v>0</v>
      </c>
    </row>
    <row r="123" spans="2:6" ht="15.5" customHeight="1">
      <c r="B123" s="247">
        <v>100</v>
      </c>
      <c r="C123" s="251" t="s">
        <v>403</v>
      </c>
      <c r="D123" s="242">
        <v>1</v>
      </c>
      <c r="E123" s="242">
        <v>1</v>
      </c>
      <c r="F123" s="242">
        <v>0</v>
      </c>
    </row>
    <row r="124" spans="2:6" ht="15.5" customHeight="1">
      <c r="B124" s="247">
        <v>100</v>
      </c>
      <c r="C124" s="248" t="s">
        <v>166</v>
      </c>
      <c r="D124" s="242">
        <v>1</v>
      </c>
      <c r="E124" s="242">
        <v>2</v>
      </c>
      <c r="F124" s="242">
        <v>-1</v>
      </c>
    </row>
    <row r="125" spans="2:6" ht="15.5" customHeight="1">
      <c r="B125" s="247">
        <v>100</v>
      </c>
      <c r="C125" s="248" t="s">
        <v>186</v>
      </c>
      <c r="D125" s="242">
        <v>1</v>
      </c>
      <c r="E125" s="242">
        <v>1</v>
      </c>
      <c r="F125" s="242">
        <v>0</v>
      </c>
    </row>
    <row r="126" spans="2:6" ht="15.5" customHeight="1">
      <c r="B126" s="247">
        <v>100</v>
      </c>
      <c r="C126" s="251" t="s">
        <v>399</v>
      </c>
      <c r="D126" s="242">
        <v>1</v>
      </c>
      <c r="E126" s="242">
        <v>1</v>
      </c>
      <c r="F126" s="242">
        <v>0</v>
      </c>
    </row>
    <row r="127" spans="2:6" ht="15.5" customHeight="1">
      <c r="B127" s="247">
        <v>100</v>
      </c>
      <c r="C127" s="251" t="s">
        <v>395</v>
      </c>
      <c r="D127" s="242">
        <v>1</v>
      </c>
      <c r="E127" s="242">
        <v>1</v>
      </c>
      <c r="F127" s="242">
        <v>0</v>
      </c>
    </row>
    <row r="128" spans="2:6" ht="15.5" customHeight="1">
      <c r="B128" s="247">
        <v>100</v>
      </c>
      <c r="C128" s="250" t="s">
        <v>161</v>
      </c>
      <c r="D128" s="242">
        <v>1</v>
      </c>
      <c r="E128" s="242">
        <v>5</v>
      </c>
      <c r="F128" s="242">
        <v>-4</v>
      </c>
    </row>
    <row r="129" spans="2:6" ht="15.5" customHeight="1">
      <c r="B129" s="247">
        <v>100</v>
      </c>
      <c r="C129" s="251" t="s">
        <v>386</v>
      </c>
      <c r="D129" s="242">
        <v>1</v>
      </c>
      <c r="E129" s="242">
        <v>2</v>
      </c>
      <c r="F129" s="242">
        <v>-1</v>
      </c>
    </row>
    <row r="130" spans="2:6" ht="15.5" customHeight="1">
      <c r="B130" s="247">
        <v>100</v>
      </c>
      <c r="C130" s="251" t="s">
        <v>181</v>
      </c>
      <c r="D130" s="242">
        <v>1</v>
      </c>
      <c r="E130" s="242">
        <v>1</v>
      </c>
      <c r="F130" s="242">
        <v>0</v>
      </c>
    </row>
    <row r="131" spans="2:6" ht="15.5" customHeight="1">
      <c r="B131" s="247">
        <v>100</v>
      </c>
      <c r="C131" s="252" t="s">
        <v>411</v>
      </c>
      <c r="D131" s="242">
        <v>1</v>
      </c>
      <c r="E131" s="242">
        <v>0</v>
      </c>
      <c r="F131" s="242">
        <v>1</v>
      </c>
    </row>
    <row r="132" spans="2:6" ht="15.5" customHeight="1">
      <c r="B132" s="224" t="s">
        <v>418</v>
      </c>
      <c r="C132" s="250" t="s">
        <v>284</v>
      </c>
      <c r="D132" s="242">
        <v>12</v>
      </c>
      <c r="E132" s="242">
        <v>8</v>
      </c>
      <c r="F132" s="242">
        <v>4</v>
      </c>
    </row>
    <row r="133" spans="2:6" ht="15.5" customHeight="1">
      <c r="B133" s="224" t="s">
        <v>418</v>
      </c>
      <c r="C133" s="251" t="s">
        <v>389</v>
      </c>
      <c r="D133" s="242">
        <v>0</v>
      </c>
      <c r="E133" s="242">
        <v>1</v>
      </c>
      <c r="F133" s="242">
        <v>-1</v>
      </c>
    </row>
    <row r="134" spans="2:6" ht="15.5" customHeight="1">
      <c r="B134" s="224" t="s">
        <v>418</v>
      </c>
      <c r="C134" s="251" t="s">
        <v>391</v>
      </c>
      <c r="D134" s="242">
        <v>0</v>
      </c>
      <c r="E134" s="242">
        <v>1</v>
      </c>
      <c r="F134" s="242">
        <v>-1</v>
      </c>
    </row>
    <row r="135" spans="2:6" ht="15.5" customHeight="1">
      <c r="B135" s="224" t="s">
        <v>418</v>
      </c>
      <c r="C135" s="251" t="s">
        <v>392</v>
      </c>
      <c r="D135" s="242">
        <v>0</v>
      </c>
      <c r="E135" s="242">
        <v>1</v>
      </c>
      <c r="F135" s="242">
        <v>-1</v>
      </c>
    </row>
    <row r="136" spans="2:6" ht="15.5" customHeight="1">
      <c r="B136" s="224" t="s">
        <v>418</v>
      </c>
      <c r="C136" s="248" t="s">
        <v>133</v>
      </c>
      <c r="D136" s="242">
        <v>0</v>
      </c>
      <c r="E136" s="242">
        <v>1</v>
      </c>
      <c r="F136" s="242">
        <v>-1</v>
      </c>
    </row>
    <row r="137" spans="2:6" ht="15.5" customHeight="1">
      <c r="B137" s="224" t="s">
        <v>418</v>
      </c>
      <c r="C137" s="251" t="s">
        <v>393</v>
      </c>
      <c r="D137" s="242">
        <v>0</v>
      </c>
      <c r="E137" s="242">
        <v>1</v>
      </c>
      <c r="F137" s="242">
        <v>-1</v>
      </c>
    </row>
    <row r="138" spans="2:6" ht="15.5" customHeight="1">
      <c r="B138" s="224" t="s">
        <v>418</v>
      </c>
      <c r="C138" s="251" t="s">
        <v>394</v>
      </c>
      <c r="D138" s="242">
        <v>0</v>
      </c>
      <c r="E138" s="242">
        <v>1</v>
      </c>
      <c r="F138" s="242">
        <v>-1</v>
      </c>
    </row>
    <row r="139" spans="2:6" ht="15.5" customHeight="1">
      <c r="B139" s="224" t="s">
        <v>418</v>
      </c>
      <c r="C139" s="251" t="s">
        <v>401</v>
      </c>
      <c r="D139" s="242">
        <v>0</v>
      </c>
      <c r="E139" s="242">
        <v>1</v>
      </c>
      <c r="F139" s="242">
        <v>-1</v>
      </c>
    </row>
    <row r="140" spans="2:6" ht="15.5" customHeight="1">
      <c r="B140" s="224" t="s">
        <v>418</v>
      </c>
      <c r="C140" s="251" t="s">
        <v>397</v>
      </c>
      <c r="D140" s="242">
        <v>0</v>
      </c>
      <c r="E140" s="242">
        <v>1</v>
      </c>
      <c r="F140" s="242">
        <v>-1</v>
      </c>
    </row>
    <row r="141" spans="2:6" ht="15.5" customHeight="1">
      <c r="B141" s="224" t="s">
        <v>418</v>
      </c>
      <c r="C141" s="251" t="s">
        <v>402</v>
      </c>
      <c r="D141" s="242">
        <v>0</v>
      </c>
      <c r="E141" s="242">
        <v>1</v>
      </c>
      <c r="F141" s="242">
        <v>-1</v>
      </c>
    </row>
    <row r="142" spans="2:6" ht="15.5" customHeight="1">
      <c r="B142" s="225" t="s">
        <v>418</v>
      </c>
      <c r="C142" s="258" t="s">
        <v>424</v>
      </c>
      <c r="D142" s="259" t="s">
        <v>423</v>
      </c>
      <c r="E142" s="244">
        <v>3640</v>
      </c>
      <c r="F142" s="257">
        <v>-180</v>
      </c>
    </row>
    <row r="143" spans="2:6" ht="15.5" customHeight="1">
      <c r="B143" s="255" t="s">
        <v>51</v>
      </c>
      <c r="C143" s="256"/>
      <c r="D143" s="254">
        <v>35777</v>
      </c>
      <c r="E143" s="254">
        <v>37533</v>
      </c>
      <c r="F143" s="238">
        <v>-1756</v>
      </c>
    </row>
    <row r="144" spans="2:6" ht="15.5" customHeight="1">
      <c r="C144" s="234" t="s">
        <v>417</v>
      </c>
      <c r="D144" s="235"/>
      <c r="E144" s="235"/>
      <c r="F144" s="236"/>
    </row>
    <row r="145" spans="2:6" ht="4" customHeight="1">
      <c r="C145" s="234"/>
      <c r="D145" s="235"/>
      <c r="E145" s="235"/>
      <c r="F145" s="236"/>
    </row>
    <row r="146" spans="2:6" ht="63.5" customHeight="1">
      <c r="B146" s="261" t="s">
        <v>425</v>
      </c>
      <c r="C146" s="262"/>
      <c r="D146" s="262"/>
      <c r="E146" s="262"/>
      <c r="F146" s="262"/>
    </row>
  </sheetData>
  <autoFilter ref="A8:F141" xr:uid="{00000000-0009-0000-0000-000003000000}">
    <sortState xmlns:xlrd2="http://schemas.microsoft.com/office/spreadsheetml/2017/richdata2" ref="A6:Q149">
      <sortCondition descending="1" ref="D5:D149"/>
    </sortState>
  </autoFilter>
  <sortState xmlns:xlrd2="http://schemas.microsoft.com/office/spreadsheetml/2017/richdata2" ref="A8:R139">
    <sortCondition descending="1" ref="D8:D139"/>
    <sortCondition ref="C8:C139"/>
  </sortState>
  <mergeCells count="1">
    <mergeCell ref="B146:F146"/>
  </mergeCells>
  <phoneticPr fontId="8"/>
  <printOptions horizontalCentered="1"/>
  <pageMargins left="0.51181102362204722" right="0.51181102362204722" top="0.55118110236220474" bottom="0.43307086614173229" header="0.31496062992125984" footer="0.31496062992125984"/>
  <pageSetup paperSize="9" fitToHeight="3" orientation="portrait" cellComments="asDisplayed" r:id="rId1"/>
  <rowBreaks count="1" manualBreakCount="1">
    <brk id="144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autoPageBreaks="0" fitToPage="1"/>
  </sheetPr>
  <dimension ref="A1:W51"/>
  <sheetViews>
    <sheetView showGridLines="0" view="pageBreakPreview" zoomScaleNormal="100" zoomScaleSheetLayoutView="100" workbookViewId="0">
      <selection activeCell="R7" sqref="R7"/>
    </sheetView>
  </sheetViews>
  <sheetFormatPr defaultColWidth="9" defaultRowHeight="12"/>
  <cols>
    <col min="1" max="1" width="12.453125" style="8" bestFit="1" customWidth="1"/>
    <col min="2" max="2" width="14.36328125" style="4" bestFit="1" customWidth="1"/>
    <col min="3" max="7" width="6.7265625" style="4" hidden="1" customWidth="1"/>
    <col min="8" max="16" width="8.6328125" style="4" customWidth="1"/>
    <col min="17" max="17" width="2.26953125" style="5" customWidth="1"/>
    <col min="18" max="18" width="9" style="4"/>
    <col min="19" max="19" width="9" style="196"/>
    <col min="20" max="21" width="9" style="4"/>
    <col min="22" max="22" width="9" style="196"/>
    <col min="23" max="16384" width="9" style="4"/>
  </cols>
  <sheetData>
    <row r="1" spans="1:23" ht="31.5" customHeight="1">
      <c r="A1" s="73" t="s">
        <v>236</v>
      </c>
      <c r="K1" s="2"/>
      <c r="L1" s="2"/>
      <c r="M1" s="2"/>
      <c r="N1" s="6" t="s">
        <v>34</v>
      </c>
      <c r="O1" s="6"/>
      <c r="P1" s="6" t="s">
        <v>34</v>
      </c>
    </row>
    <row r="2" spans="1:23" ht="17.25" customHeight="1">
      <c r="A2" s="172"/>
      <c r="K2" s="2"/>
      <c r="L2" s="2"/>
      <c r="M2" s="2"/>
      <c r="N2" s="2"/>
      <c r="O2" s="2"/>
      <c r="P2" s="2"/>
    </row>
    <row r="3" spans="1:23" s="3" customFormat="1" ht="18" customHeight="1">
      <c r="A3" s="266" t="s">
        <v>377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04"/>
      <c r="S3" s="205"/>
      <c r="V3" s="205"/>
    </row>
    <row r="4" spans="1:23" s="3" customFormat="1" ht="18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04"/>
      <c r="S4" s="205"/>
      <c r="V4" s="205"/>
    </row>
    <row r="5" spans="1:23" s="3" customFormat="1" ht="18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04"/>
      <c r="S5" s="205"/>
      <c r="V5" s="205"/>
    </row>
    <row r="6" spans="1:23" s="3" customFormat="1" ht="18" customHeight="1">
      <c r="A6" s="266" t="s">
        <v>378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04"/>
      <c r="S6" s="205"/>
      <c r="V6" s="205"/>
    </row>
    <row r="7" spans="1:23" s="3" customFormat="1" ht="18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04"/>
      <c r="S7" s="205"/>
      <c r="V7" s="205"/>
    </row>
    <row r="8" spans="1:23" s="3" customFormat="1" ht="34.5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04"/>
      <c r="S8" s="205"/>
      <c r="V8" s="205"/>
    </row>
    <row r="9" spans="1:23" ht="18.75" customHeight="1">
      <c r="D9" s="14"/>
      <c r="E9" s="14"/>
      <c r="F9" s="14"/>
      <c r="G9" s="14"/>
      <c r="H9" s="14"/>
      <c r="J9" s="173"/>
      <c r="K9" s="74"/>
      <c r="L9" s="74"/>
      <c r="M9" s="74"/>
      <c r="N9" s="88"/>
      <c r="O9" s="88"/>
      <c r="P9" s="88" t="s">
        <v>188</v>
      </c>
      <c r="R9" s="88"/>
    </row>
    <row r="10" spans="1:23" s="8" customFormat="1" ht="16.5" customHeight="1">
      <c r="A10" s="18" t="s">
        <v>1</v>
      </c>
      <c r="B10" s="19" t="s">
        <v>2</v>
      </c>
      <c r="C10" s="20" t="s">
        <v>39</v>
      </c>
      <c r="D10" s="20" t="s">
        <v>40</v>
      </c>
      <c r="E10" s="20" t="s">
        <v>41</v>
      </c>
      <c r="F10" s="20" t="s">
        <v>42</v>
      </c>
      <c r="G10" s="20" t="s">
        <v>43</v>
      </c>
      <c r="H10" s="20" t="s">
        <v>230</v>
      </c>
      <c r="I10" s="20" t="s">
        <v>231</v>
      </c>
      <c r="J10" s="20" t="s">
        <v>232</v>
      </c>
      <c r="K10" s="20" t="s">
        <v>233</v>
      </c>
      <c r="L10" s="20" t="s">
        <v>234</v>
      </c>
      <c r="M10" s="20" t="s">
        <v>235</v>
      </c>
      <c r="N10" s="20" t="s">
        <v>260</v>
      </c>
      <c r="O10" s="20" t="s">
        <v>270</v>
      </c>
      <c r="P10" s="20" t="s">
        <v>371</v>
      </c>
      <c r="Q10" s="23"/>
      <c r="R10" s="4" t="s">
        <v>374</v>
      </c>
      <c r="S10" s="197" t="s">
        <v>259</v>
      </c>
      <c r="T10" s="4" t="s">
        <v>373</v>
      </c>
      <c r="U10" s="197" t="s">
        <v>259</v>
      </c>
      <c r="V10" s="196" t="s">
        <v>375</v>
      </c>
    </row>
    <row r="11" spans="1:23" s="8" customFormat="1" ht="16.5" customHeight="1">
      <c r="A11" s="273" t="s">
        <v>3</v>
      </c>
      <c r="B11" s="75" t="s">
        <v>4</v>
      </c>
      <c r="C11" s="26">
        <v>4231</v>
      </c>
      <c r="D11" s="26">
        <v>5186</v>
      </c>
      <c r="E11" s="26">
        <v>5742</v>
      </c>
      <c r="F11" s="26">
        <v>7300</v>
      </c>
      <c r="G11" s="26">
        <v>9192</v>
      </c>
      <c r="H11" s="25">
        <v>11842</v>
      </c>
      <c r="I11" s="26">
        <v>12276</v>
      </c>
      <c r="J11" s="26">
        <v>12183</v>
      </c>
      <c r="K11" s="26">
        <v>12228</v>
      </c>
      <c r="L11" s="26">
        <v>12344</v>
      </c>
      <c r="M11" s="26">
        <v>12488</v>
      </c>
      <c r="N11" s="26">
        <v>12792</v>
      </c>
      <c r="O11" s="26">
        <v>12987</v>
      </c>
      <c r="P11" s="26">
        <v>13089</v>
      </c>
      <c r="Q11" s="23"/>
      <c r="R11" s="8">
        <f>P11-O11</f>
        <v>102</v>
      </c>
      <c r="S11" s="197">
        <f>R11/P11</f>
        <v>7.7928031171212468E-3</v>
      </c>
      <c r="T11" s="8">
        <f>P11-H11</f>
        <v>1247</v>
      </c>
      <c r="U11" s="197">
        <f>T11/P11</f>
        <v>9.527083810833524E-2</v>
      </c>
      <c r="V11" s="197">
        <f>P11/H11</f>
        <v>1.1053031582502955</v>
      </c>
      <c r="W11" s="197"/>
    </row>
    <row r="12" spans="1:23" s="8" customFormat="1" ht="16.5" customHeight="1">
      <c r="A12" s="274"/>
      <c r="B12" s="76" t="s">
        <v>5</v>
      </c>
      <c r="C12" s="30">
        <v>1507</v>
      </c>
      <c r="D12" s="30">
        <v>1902</v>
      </c>
      <c r="E12" s="30">
        <v>2050</v>
      </c>
      <c r="F12" s="30">
        <v>2478</v>
      </c>
      <c r="G12" s="30">
        <v>2977</v>
      </c>
      <c r="H12" s="29">
        <v>3777</v>
      </c>
      <c r="I12" s="30">
        <v>4021</v>
      </c>
      <c r="J12" s="30">
        <v>4106</v>
      </c>
      <c r="K12" s="30">
        <v>4223</v>
      </c>
      <c r="L12" s="30">
        <v>4531</v>
      </c>
      <c r="M12" s="30">
        <v>4393</v>
      </c>
      <c r="N12" s="30">
        <v>4488</v>
      </c>
      <c r="O12" s="30">
        <v>4526</v>
      </c>
      <c r="P12" s="30">
        <v>4482</v>
      </c>
      <c r="Q12" s="23"/>
      <c r="R12" s="206">
        <f t="shared" ref="R12:R45" si="0">P12-O12</f>
        <v>-44</v>
      </c>
      <c r="S12" s="207">
        <f>R12/P12</f>
        <v>-9.8170459616242749E-3</v>
      </c>
      <c r="T12" s="8">
        <f t="shared" ref="T12:T44" si="1">P12-H12</f>
        <v>705</v>
      </c>
      <c r="U12" s="197">
        <f t="shared" ref="U12:U44" si="2">T12/P12</f>
        <v>0.15729585006693442</v>
      </c>
      <c r="V12" s="197">
        <f>P12/H12</f>
        <v>1.1866560762509928</v>
      </c>
    </row>
    <row r="13" spans="1:23" s="8" customFormat="1" ht="16.5" customHeight="1">
      <c r="A13" s="274"/>
      <c r="B13" s="76" t="s">
        <v>189</v>
      </c>
      <c r="C13" s="30">
        <v>863</v>
      </c>
      <c r="D13" s="30">
        <v>1096</v>
      </c>
      <c r="E13" s="30">
        <v>1248</v>
      </c>
      <c r="F13" s="30">
        <v>1815</v>
      </c>
      <c r="G13" s="30">
        <v>2734</v>
      </c>
      <c r="H13" s="29">
        <v>3560</v>
      </c>
      <c r="I13" s="30">
        <v>3561</v>
      </c>
      <c r="J13" s="30">
        <v>3120</v>
      </c>
      <c r="K13" s="30">
        <v>2775</v>
      </c>
      <c r="L13" s="30">
        <v>2664</v>
      </c>
      <c r="M13" s="30">
        <v>2626</v>
      </c>
      <c r="N13" s="30">
        <v>2685</v>
      </c>
      <c r="O13" s="30">
        <v>2721</v>
      </c>
      <c r="P13" s="30">
        <v>2773</v>
      </c>
      <c r="Q13" s="23"/>
      <c r="R13" s="206">
        <f t="shared" si="0"/>
        <v>52</v>
      </c>
      <c r="S13" s="207">
        <f t="shared" ref="S13:S17" si="3">R13/P13</f>
        <v>1.875225387666787E-2</v>
      </c>
      <c r="T13" s="206">
        <f t="shared" si="1"/>
        <v>-787</v>
      </c>
      <c r="U13" s="207">
        <f t="shared" si="2"/>
        <v>-0.283808150018031</v>
      </c>
      <c r="V13" s="197">
        <f t="shared" ref="V13:V44" si="4">P13/H13</f>
        <v>0.77893258426966294</v>
      </c>
    </row>
    <row r="14" spans="1:23" s="8" customFormat="1" ht="16.5" customHeight="1">
      <c r="A14" s="274"/>
      <c r="B14" s="76" t="s">
        <v>190</v>
      </c>
      <c r="C14" s="30">
        <v>733</v>
      </c>
      <c r="D14" s="30">
        <v>886</v>
      </c>
      <c r="E14" s="30">
        <v>977</v>
      </c>
      <c r="F14" s="30">
        <v>1189</v>
      </c>
      <c r="G14" s="30">
        <v>1405</v>
      </c>
      <c r="H14" s="29">
        <v>1804</v>
      </c>
      <c r="I14" s="30">
        <v>1884</v>
      </c>
      <c r="J14" s="30">
        <v>1968</v>
      </c>
      <c r="K14" s="30">
        <v>2070</v>
      </c>
      <c r="L14" s="30">
        <v>2109</v>
      </c>
      <c r="M14" s="30">
        <v>2148</v>
      </c>
      <c r="N14" s="30">
        <v>2200</v>
      </c>
      <c r="O14" s="30">
        <v>2221</v>
      </c>
      <c r="P14" s="30">
        <v>2222</v>
      </c>
      <c r="Q14" s="23"/>
      <c r="R14" s="8">
        <f t="shared" si="0"/>
        <v>1</v>
      </c>
      <c r="S14" s="197">
        <f t="shared" si="3"/>
        <v>4.5004500450045003E-4</v>
      </c>
      <c r="T14" s="8">
        <f t="shared" si="1"/>
        <v>418</v>
      </c>
      <c r="U14" s="197">
        <f t="shared" si="2"/>
        <v>0.18811881188118812</v>
      </c>
      <c r="V14" s="201">
        <f t="shared" si="4"/>
        <v>1.2317073170731707</v>
      </c>
    </row>
    <row r="15" spans="1:23" s="8" customFormat="1" ht="16.5" customHeight="1">
      <c r="A15" s="274"/>
      <c r="B15" s="76" t="s">
        <v>191</v>
      </c>
      <c r="C15" s="30">
        <v>227</v>
      </c>
      <c r="D15" s="30">
        <v>299</v>
      </c>
      <c r="E15" s="30">
        <v>353</v>
      </c>
      <c r="F15" s="30">
        <v>473</v>
      </c>
      <c r="G15" s="30">
        <v>573</v>
      </c>
      <c r="H15" s="29">
        <v>815</v>
      </c>
      <c r="I15" s="30">
        <v>858</v>
      </c>
      <c r="J15" s="30">
        <v>885</v>
      </c>
      <c r="K15" s="30">
        <v>920</v>
      </c>
      <c r="L15" s="30">
        <v>948</v>
      </c>
      <c r="M15" s="30">
        <v>976</v>
      </c>
      <c r="N15" s="30">
        <v>1027</v>
      </c>
      <c r="O15" s="30">
        <v>1062</v>
      </c>
      <c r="P15" s="30">
        <v>1079</v>
      </c>
      <c r="Q15" s="23"/>
      <c r="R15" s="8">
        <f t="shared" si="0"/>
        <v>17</v>
      </c>
      <c r="S15" s="197">
        <f t="shared" si="3"/>
        <v>1.5755329008341055E-2</v>
      </c>
      <c r="T15" s="8">
        <f t="shared" si="1"/>
        <v>264</v>
      </c>
      <c r="U15" s="197">
        <f t="shared" si="2"/>
        <v>0.24467099165894346</v>
      </c>
      <c r="V15" s="201">
        <f t="shared" si="4"/>
        <v>1.3239263803680981</v>
      </c>
    </row>
    <row r="16" spans="1:23" s="8" customFormat="1" ht="16.5" customHeight="1">
      <c r="A16" s="274"/>
      <c r="B16" s="76" t="s">
        <v>9</v>
      </c>
      <c r="C16" s="30">
        <v>358</v>
      </c>
      <c r="D16" s="30">
        <v>374</v>
      </c>
      <c r="E16" s="30">
        <v>397</v>
      </c>
      <c r="F16" s="30">
        <v>444</v>
      </c>
      <c r="G16" s="30">
        <v>458</v>
      </c>
      <c r="H16" s="29">
        <v>615</v>
      </c>
      <c r="I16" s="30">
        <v>633</v>
      </c>
      <c r="J16" s="30">
        <v>634</v>
      </c>
      <c r="K16" s="30">
        <v>680</v>
      </c>
      <c r="L16" s="30">
        <v>699</v>
      </c>
      <c r="M16" s="30">
        <v>715</v>
      </c>
      <c r="N16" s="30">
        <v>748</v>
      </c>
      <c r="O16" s="30">
        <v>760</v>
      </c>
      <c r="P16" s="30">
        <v>781</v>
      </c>
      <c r="Q16" s="23"/>
      <c r="R16" s="8">
        <f t="shared" si="0"/>
        <v>21</v>
      </c>
      <c r="S16" s="197">
        <f t="shared" si="3"/>
        <v>2.6888604353393086E-2</v>
      </c>
      <c r="T16" s="8">
        <f t="shared" si="1"/>
        <v>166</v>
      </c>
      <c r="U16" s="197">
        <f t="shared" si="2"/>
        <v>0.21254801536491677</v>
      </c>
      <c r="V16" s="197">
        <f>P16/H16</f>
        <v>1.269918699186992</v>
      </c>
    </row>
    <row r="17" spans="1:22" s="8" customFormat="1" ht="16.5" customHeight="1">
      <c r="A17" s="275"/>
      <c r="B17" s="175" t="s">
        <v>243</v>
      </c>
      <c r="C17" s="35">
        <v>193</v>
      </c>
      <c r="D17" s="35">
        <v>237</v>
      </c>
      <c r="E17" s="35">
        <v>289</v>
      </c>
      <c r="F17" s="35">
        <v>316</v>
      </c>
      <c r="G17" s="35">
        <v>400</v>
      </c>
      <c r="H17" s="170" t="s">
        <v>68</v>
      </c>
      <c r="I17" s="170" t="s">
        <v>68</v>
      </c>
      <c r="J17" s="198">
        <v>155</v>
      </c>
      <c r="K17" s="198">
        <v>232</v>
      </c>
      <c r="L17" s="198">
        <v>260</v>
      </c>
      <c r="M17" s="35">
        <v>300</v>
      </c>
      <c r="N17" s="35">
        <v>301</v>
      </c>
      <c r="O17" s="35">
        <v>300</v>
      </c>
      <c r="P17" s="35">
        <v>301</v>
      </c>
      <c r="Q17" s="23"/>
      <c r="R17" s="8">
        <f t="shared" si="0"/>
        <v>1</v>
      </c>
      <c r="S17" s="197">
        <f t="shared" si="3"/>
        <v>3.3222591362126247E-3</v>
      </c>
      <c r="T17" s="8" t="e">
        <f>P17-H17</f>
        <v>#VALUE!</v>
      </c>
      <c r="U17" s="197"/>
      <c r="V17" s="197" t="e">
        <f t="shared" si="4"/>
        <v>#VALUE!</v>
      </c>
    </row>
    <row r="18" spans="1:22" s="8" customFormat="1" ht="16.5" customHeight="1">
      <c r="A18" s="270" t="s">
        <v>227</v>
      </c>
      <c r="B18" s="75" t="s">
        <v>4</v>
      </c>
      <c r="C18" s="26">
        <v>11316</v>
      </c>
      <c r="D18" s="26">
        <v>10910</v>
      </c>
      <c r="E18" s="26">
        <v>10797</v>
      </c>
      <c r="F18" s="26">
        <v>9820</v>
      </c>
      <c r="G18" s="26">
        <v>8913</v>
      </c>
      <c r="H18" s="25">
        <v>5629</v>
      </c>
      <c r="I18" s="26">
        <v>5194</v>
      </c>
      <c r="J18" s="26">
        <v>4549</v>
      </c>
      <c r="K18" s="37">
        <v>4098</v>
      </c>
      <c r="L18" s="37">
        <v>3856</v>
      </c>
      <c r="M18" s="37">
        <v>3629</v>
      </c>
      <c r="N18" s="37">
        <v>3463</v>
      </c>
      <c r="O18" s="37">
        <v>3381</v>
      </c>
      <c r="P18" s="37">
        <v>3394</v>
      </c>
      <c r="Q18" s="23"/>
      <c r="R18" s="202">
        <f t="shared" si="0"/>
        <v>13</v>
      </c>
      <c r="S18" s="203">
        <f>R18/P18</f>
        <v>3.8302887448438423E-3</v>
      </c>
      <c r="T18" s="8">
        <f t="shared" si="1"/>
        <v>-2235</v>
      </c>
      <c r="U18" s="197">
        <f t="shared" si="2"/>
        <v>-0.65851502651738358</v>
      </c>
      <c r="V18" s="197">
        <f t="shared" si="4"/>
        <v>0.60294901403446433</v>
      </c>
    </row>
    <row r="19" spans="1:22" s="8" customFormat="1" ht="16.5" customHeight="1">
      <c r="A19" s="271"/>
      <c r="B19" s="76" t="s">
        <v>190</v>
      </c>
      <c r="C19" s="30">
        <v>1340</v>
      </c>
      <c r="D19" s="30">
        <v>1315</v>
      </c>
      <c r="E19" s="30">
        <v>1363</v>
      </c>
      <c r="F19" s="30">
        <v>1351</v>
      </c>
      <c r="G19" s="30">
        <v>1331</v>
      </c>
      <c r="H19" s="29">
        <v>1081</v>
      </c>
      <c r="I19" s="30">
        <v>1030</v>
      </c>
      <c r="J19" s="30">
        <v>894</v>
      </c>
      <c r="K19" s="30">
        <v>790</v>
      </c>
      <c r="L19" s="30">
        <v>733</v>
      </c>
      <c r="M19" s="30">
        <v>692</v>
      </c>
      <c r="N19" s="30">
        <v>640</v>
      </c>
      <c r="O19" s="30">
        <v>623</v>
      </c>
      <c r="P19" s="30">
        <v>609</v>
      </c>
      <c r="Q19" s="23"/>
      <c r="R19" s="202">
        <f>P19-O19</f>
        <v>-14</v>
      </c>
      <c r="S19" s="203">
        <f>R19/P19</f>
        <v>-2.2988505747126436E-2</v>
      </c>
      <c r="T19" s="8">
        <f>P19-H19</f>
        <v>-472</v>
      </c>
      <c r="U19" s="197">
        <f>T19/P19</f>
        <v>-0.77504105090311992</v>
      </c>
      <c r="V19" s="197">
        <f t="shared" si="4"/>
        <v>0.56336725254394082</v>
      </c>
    </row>
    <row r="20" spans="1:22" s="8" customFormat="1" ht="16.5" customHeight="1">
      <c r="A20" s="271"/>
      <c r="B20" s="76" t="s">
        <v>189</v>
      </c>
      <c r="C20" s="30">
        <v>6367</v>
      </c>
      <c r="D20" s="30">
        <v>5973</v>
      </c>
      <c r="E20" s="30">
        <v>5556</v>
      </c>
      <c r="F20" s="30">
        <v>4700</v>
      </c>
      <c r="G20" s="30">
        <v>3918</v>
      </c>
      <c r="H20" s="29">
        <v>1527</v>
      </c>
      <c r="I20" s="30">
        <v>1218</v>
      </c>
      <c r="J20" s="30">
        <v>900</v>
      </c>
      <c r="K20" s="30">
        <v>711</v>
      </c>
      <c r="L20" s="30">
        <v>635</v>
      </c>
      <c r="M20" s="30">
        <v>585</v>
      </c>
      <c r="N20" s="30">
        <v>577</v>
      </c>
      <c r="O20" s="30">
        <v>582</v>
      </c>
      <c r="P20" s="30">
        <v>610</v>
      </c>
      <c r="Q20" s="23"/>
      <c r="R20" s="206">
        <f t="shared" si="0"/>
        <v>28</v>
      </c>
      <c r="S20" s="207">
        <f>R20/P20</f>
        <v>4.5901639344262293E-2</v>
      </c>
      <c r="T20" s="206">
        <f t="shared" si="1"/>
        <v>-917</v>
      </c>
      <c r="U20" s="207">
        <f>T20/P20</f>
        <v>-1.5032786885245901</v>
      </c>
      <c r="V20" s="197">
        <f t="shared" si="4"/>
        <v>0.39947609692206942</v>
      </c>
    </row>
    <row r="21" spans="1:22" s="8" customFormat="1" ht="16.5" customHeight="1">
      <c r="A21" s="271"/>
      <c r="B21" s="76" t="s">
        <v>5</v>
      </c>
      <c r="C21" s="30">
        <v>1473</v>
      </c>
      <c r="D21" s="30">
        <v>1435</v>
      </c>
      <c r="E21" s="30">
        <v>1518</v>
      </c>
      <c r="F21" s="30">
        <v>1423</v>
      </c>
      <c r="G21" s="30">
        <v>1393</v>
      </c>
      <c r="H21" s="29">
        <v>1126</v>
      </c>
      <c r="I21" s="30">
        <v>1070</v>
      </c>
      <c r="J21" s="30">
        <v>942</v>
      </c>
      <c r="K21" s="30">
        <v>846</v>
      </c>
      <c r="L21" s="30">
        <v>770</v>
      </c>
      <c r="M21" s="30">
        <v>700</v>
      </c>
      <c r="N21" s="30">
        <v>643</v>
      </c>
      <c r="O21" s="30">
        <v>580</v>
      </c>
      <c r="P21" s="30">
        <v>572</v>
      </c>
      <c r="Q21" s="23"/>
      <c r="R21" s="206">
        <f t="shared" si="0"/>
        <v>-8</v>
      </c>
      <c r="S21" s="207">
        <f t="shared" ref="S21:S24" si="5">R21/P21</f>
        <v>-1.3986013986013986E-2</v>
      </c>
      <c r="T21" s="206">
        <f t="shared" si="1"/>
        <v>-554</v>
      </c>
      <c r="U21" s="207">
        <f t="shared" si="2"/>
        <v>-0.96853146853146854</v>
      </c>
      <c r="V21" s="197">
        <f t="shared" si="4"/>
        <v>0.50799289520426283</v>
      </c>
    </row>
    <row r="22" spans="1:22" s="8" customFormat="1" ht="16.5" customHeight="1">
      <c r="A22" s="271"/>
      <c r="B22" s="76" t="s">
        <v>191</v>
      </c>
      <c r="C22" s="30">
        <v>932</v>
      </c>
      <c r="D22" s="30">
        <v>917</v>
      </c>
      <c r="E22" s="30">
        <v>963</v>
      </c>
      <c r="F22" s="30">
        <v>910</v>
      </c>
      <c r="G22" s="30">
        <v>885</v>
      </c>
      <c r="H22" s="29">
        <v>753</v>
      </c>
      <c r="I22" s="30">
        <v>739</v>
      </c>
      <c r="J22" s="30">
        <v>700</v>
      </c>
      <c r="K22" s="30">
        <v>682</v>
      </c>
      <c r="L22" s="30">
        <v>645</v>
      </c>
      <c r="M22" s="30">
        <v>612</v>
      </c>
      <c r="N22" s="30">
        <v>585</v>
      </c>
      <c r="O22" s="30">
        <v>570</v>
      </c>
      <c r="P22" s="30">
        <v>569</v>
      </c>
      <c r="Q22" s="23"/>
      <c r="R22" s="202">
        <f t="shared" si="0"/>
        <v>-1</v>
      </c>
      <c r="S22" s="203">
        <f t="shared" si="5"/>
        <v>-1.7574692442882249E-3</v>
      </c>
      <c r="T22" s="8">
        <f t="shared" si="1"/>
        <v>-184</v>
      </c>
      <c r="U22" s="197">
        <f t="shared" si="2"/>
        <v>-0.32337434094903339</v>
      </c>
      <c r="V22" s="197">
        <f t="shared" si="4"/>
        <v>0.75564409030544488</v>
      </c>
    </row>
    <row r="23" spans="1:22" s="8" customFormat="1" ht="16.5" customHeight="1">
      <c r="A23" s="271"/>
      <c r="B23" s="76" t="s">
        <v>9</v>
      </c>
      <c r="C23" s="30">
        <v>405</v>
      </c>
      <c r="D23" s="30">
        <v>447</v>
      </c>
      <c r="E23" s="30">
        <v>532</v>
      </c>
      <c r="F23" s="30">
        <v>587</v>
      </c>
      <c r="G23" s="30">
        <v>611</v>
      </c>
      <c r="H23" s="29">
        <v>576</v>
      </c>
      <c r="I23" s="30">
        <v>580</v>
      </c>
      <c r="J23" s="30">
        <v>524</v>
      </c>
      <c r="K23" s="30">
        <v>483</v>
      </c>
      <c r="L23" s="30">
        <v>456</v>
      </c>
      <c r="M23" s="30">
        <v>420</v>
      </c>
      <c r="N23" s="30">
        <v>376</v>
      </c>
      <c r="O23" s="30">
        <v>352</v>
      </c>
      <c r="P23" s="30">
        <v>329</v>
      </c>
      <c r="Q23" s="23"/>
      <c r="R23" s="202">
        <f t="shared" si="0"/>
        <v>-23</v>
      </c>
      <c r="S23" s="203">
        <f>R23/P23</f>
        <v>-6.9908814589665649E-2</v>
      </c>
      <c r="T23" s="8">
        <f t="shared" si="1"/>
        <v>-247</v>
      </c>
      <c r="U23" s="197">
        <f t="shared" si="2"/>
        <v>-0.75075987841945291</v>
      </c>
      <c r="V23" s="197">
        <f t="shared" si="4"/>
        <v>0.57118055555555558</v>
      </c>
    </row>
    <row r="24" spans="1:22" s="8" customFormat="1" ht="16.5" customHeight="1">
      <c r="A24" s="272"/>
      <c r="B24" s="221" t="s">
        <v>273</v>
      </c>
      <c r="C24" s="35">
        <v>83</v>
      </c>
      <c r="D24" s="35">
        <v>80</v>
      </c>
      <c r="E24" s="35">
        <v>90</v>
      </c>
      <c r="F24" s="35">
        <v>80</v>
      </c>
      <c r="G24" s="35">
        <v>82</v>
      </c>
      <c r="H24" s="170">
        <v>84</v>
      </c>
      <c r="I24" s="170">
        <v>89</v>
      </c>
      <c r="J24" s="198">
        <v>91</v>
      </c>
      <c r="K24" s="198">
        <v>83</v>
      </c>
      <c r="L24" s="198">
        <v>78</v>
      </c>
      <c r="M24" s="35">
        <v>83</v>
      </c>
      <c r="N24" s="35">
        <v>91</v>
      </c>
      <c r="O24" s="35">
        <v>87</v>
      </c>
      <c r="P24" s="35">
        <v>89</v>
      </c>
      <c r="Q24" s="23"/>
      <c r="R24" s="202">
        <f t="shared" si="0"/>
        <v>2</v>
      </c>
      <c r="S24" s="203">
        <f t="shared" si="5"/>
        <v>2.247191011235955E-2</v>
      </c>
      <c r="T24" s="8">
        <f>P24-H24</f>
        <v>5</v>
      </c>
      <c r="U24" s="197">
        <f t="shared" si="2"/>
        <v>5.6179775280898875E-2</v>
      </c>
      <c r="V24" s="197">
        <f t="shared" si="4"/>
        <v>1.0595238095238095</v>
      </c>
    </row>
    <row r="25" spans="1:22" s="8" customFormat="1" ht="16.5" customHeight="1">
      <c r="A25" s="267" t="s">
        <v>14</v>
      </c>
      <c r="B25" s="75" t="s">
        <v>4</v>
      </c>
      <c r="C25" s="26">
        <v>14424</v>
      </c>
      <c r="D25" s="26">
        <v>14371</v>
      </c>
      <c r="E25" s="26">
        <v>14368</v>
      </c>
      <c r="F25" s="26">
        <v>13353</v>
      </c>
      <c r="G25" s="26">
        <v>11885</v>
      </c>
      <c r="H25" s="25">
        <v>6146</v>
      </c>
      <c r="I25" s="26">
        <v>5263</v>
      </c>
      <c r="J25" s="26">
        <v>4408</v>
      </c>
      <c r="K25" s="37">
        <v>3926</v>
      </c>
      <c r="L25" s="37">
        <v>3760</v>
      </c>
      <c r="M25" s="37">
        <v>3617</v>
      </c>
      <c r="N25" s="37">
        <v>3553</v>
      </c>
      <c r="O25" s="37">
        <v>3660</v>
      </c>
      <c r="P25" s="37">
        <v>3950</v>
      </c>
      <c r="Q25" s="23"/>
      <c r="R25" s="202">
        <f t="shared" si="0"/>
        <v>290</v>
      </c>
      <c r="S25" s="203">
        <f>R25/P25</f>
        <v>7.3417721518987344E-2</v>
      </c>
      <c r="T25" s="8">
        <f t="shared" si="1"/>
        <v>-2196</v>
      </c>
      <c r="U25" s="197">
        <f t="shared" si="2"/>
        <v>-0.55594936708860765</v>
      </c>
      <c r="V25" s="197">
        <f t="shared" si="4"/>
        <v>0.6426944354051416</v>
      </c>
    </row>
    <row r="26" spans="1:22" s="8" customFormat="1" ht="16.5" customHeight="1">
      <c r="A26" s="268"/>
      <c r="B26" s="76" t="s">
        <v>189</v>
      </c>
      <c r="C26" s="30">
        <v>10927</v>
      </c>
      <c r="D26" s="30">
        <v>10926</v>
      </c>
      <c r="E26" s="30">
        <v>10861</v>
      </c>
      <c r="F26" s="30">
        <v>10024</v>
      </c>
      <c r="G26" s="30">
        <v>8736</v>
      </c>
      <c r="H26" s="29">
        <v>3569</v>
      </c>
      <c r="I26" s="30">
        <v>2794</v>
      </c>
      <c r="J26" s="30">
        <v>2056</v>
      </c>
      <c r="K26" s="30">
        <v>1612</v>
      </c>
      <c r="L26" s="30">
        <v>1470</v>
      </c>
      <c r="M26" s="30">
        <v>1402</v>
      </c>
      <c r="N26" s="30">
        <v>1373</v>
      </c>
      <c r="O26" s="30">
        <v>1493</v>
      </c>
      <c r="P26" s="30">
        <v>1647</v>
      </c>
      <c r="Q26" s="23"/>
      <c r="R26" s="206">
        <f t="shared" si="0"/>
        <v>154</v>
      </c>
      <c r="S26" s="207">
        <f t="shared" ref="S26:S31" si="6">R26/P26</f>
        <v>9.350333940497875E-2</v>
      </c>
      <c r="T26" s="206">
        <f t="shared" si="1"/>
        <v>-1922</v>
      </c>
      <c r="U26" s="207">
        <f t="shared" si="2"/>
        <v>-1.166970248937462</v>
      </c>
      <c r="V26" s="197">
        <f t="shared" si="4"/>
        <v>0.46147380218548611</v>
      </c>
    </row>
    <row r="27" spans="1:22" s="8" customFormat="1" ht="16.5" customHeight="1">
      <c r="A27" s="268"/>
      <c r="B27" s="76" t="s">
        <v>190</v>
      </c>
      <c r="C27" s="30">
        <v>434</v>
      </c>
      <c r="D27" s="30">
        <v>513</v>
      </c>
      <c r="E27" s="30">
        <v>542</v>
      </c>
      <c r="F27" s="30">
        <v>561</v>
      </c>
      <c r="G27" s="30">
        <v>644</v>
      </c>
      <c r="H27" s="29">
        <v>684</v>
      </c>
      <c r="I27" s="30">
        <v>678</v>
      </c>
      <c r="J27" s="30">
        <v>676</v>
      </c>
      <c r="K27" s="30">
        <v>683</v>
      </c>
      <c r="L27" s="30">
        <v>712</v>
      </c>
      <c r="M27" s="30">
        <v>715</v>
      </c>
      <c r="N27" s="30">
        <v>725</v>
      </c>
      <c r="O27" s="30">
        <v>743</v>
      </c>
      <c r="P27" s="30">
        <v>794</v>
      </c>
      <c r="Q27" s="23"/>
      <c r="R27" s="202">
        <f t="shared" si="0"/>
        <v>51</v>
      </c>
      <c r="S27" s="203">
        <f t="shared" si="6"/>
        <v>6.4231738035264482E-2</v>
      </c>
      <c r="T27" s="8">
        <f t="shared" si="1"/>
        <v>110</v>
      </c>
      <c r="U27" s="197">
        <f t="shared" si="2"/>
        <v>0.1385390428211587</v>
      </c>
      <c r="V27" s="197">
        <f t="shared" si="4"/>
        <v>1.1608187134502923</v>
      </c>
    </row>
    <row r="28" spans="1:22" s="8" customFormat="1" ht="16.5" customHeight="1">
      <c r="A28" s="268"/>
      <c r="B28" s="76" t="s">
        <v>5</v>
      </c>
      <c r="C28" s="30">
        <v>1689</v>
      </c>
      <c r="D28" s="30">
        <v>1485</v>
      </c>
      <c r="E28" s="30">
        <v>1489</v>
      </c>
      <c r="F28" s="30">
        <v>1288</v>
      </c>
      <c r="G28" s="30">
        <v>1175</v>
      </c>
      <c r="H28" s="29">
        <v>878</v>
      </c>
      <c r="I28" s="30">
        <v>807</v>
      </c>
      <c r="J28" s="30">
        <v>741</v>
      </c>
      <c r="K28" s="30">
        <v>695</v>
      </c>
      <c r="L28" s="30">
        <v>653</v>
      </c>
      <c r="M28" s="30">
        <v>599</v>
      </c>
      <c r="N28" s="30">
        <v>529</v>
      </c>
      <c r="O28" s="30">
        <v>520</v>
      </c>
      <c r="P28" s="30">
        <v>554</v>
      </c>
      <c r="Q28" s="23"/>
      <c r="R28" s="206">
        <f t="shared" si="0"/>
        <v>34</v>
      </c>
      <c r="S28" s="207">
        <f t="shared" si="6"/>
        <v>6.1371841155234655E-2</v>
      </c>
      <c r="T28" s="206">
        <f t="shared" si="1"/>
        <v>-324</v>
      </c>
      <c r="U28" s="207">
        <f t="shared" si="2"/>
        <v>-0.58483754512635377</v>
      </c>
      <c r="V28" s="197">
        <f t="shared" si="4"/>
        <v>0.63097949886104787</v>
      </c>
    </row>
    <row r="29" spans="1:22" s="8" customFormat="1" ht="16.5" customHeight="1">
      <c r="A29" s="268"/>
      <c r="B29" s="77" t="s">
        <v>192</v>
      </c>
      <c r="C29" s="44">
        <v>187</v>
      </c>
      <c r="D29" s="44">
        <v>223</v>
      </c>
      <c r="E29" s="44">
        <v>242</v>
      </c>
      <c r="F29" s="44">
        <v>265</v>
      </c>
      <c r="G29" s="44">
        <v>276</v>
      </c>
      <c r="H29" s="43">
        <v>299</v>
      </c>
      <c r="I29" s="44">
        <v>314</v>
      </c>
      <c r="J29" s="44">
        <v>307</v>
      </c>
      <c r="K29" s="44">
        <v>317</v>
      </c>
      <c r="L29" s="30">
        <v>306</v>
      </c>
      <c r="M29" s="30">
        <v>312</v>
      </c>
      <c r="N29" s="30">
        <v>316</v>
      </c>
      <c r="O29" s="30">
        <v>303</v>
      </c>
      <c r="P29" s="30">
        <v>322</v>
      </c>
      <c r="Q29" s="23"/>
      <c r="R29" s="202">
        <f t="shared" si="0"/>
        <v>19</v>
      </c>
      <c r="S29" s="203">
        <f t="shared" si="6"/>
        <v>5.9006211180124224E-2</v>
      </c>
      <c r="T29" s="8">
        <f t="shared" si="1"/>
        <v>23</v>
      </c>
      <c r="U29" s="197">
        <f t="shared" si="2"/>
        <v>7.1428571428571425E-2</v>
      </c>
      <c r="V29" s="197">
        <f t="shared" si="4"/>
        <v>1.0769230769230769</v>
      </c>
    </row>
    <row r="30" spans="1:22" s="8" customFormat="1" ht="16.5" customHeight="1">
      <c r="A30" s="268"/>
      <c r="B30" s="76" t="s">
        <v>9</v>
      </c>
      <c r="C30" s="30">
        <v>78</v>
      </c>
      <c r="D30" s="30">
        <v>91</v>
      </c>
      <c r="E30" s="30">
        <v>92</v>
      </c>
      <c r="F30" s="30">
        <v>102</v>
      </c>
      <c r="G30" s="30">
        <v>96</v>
      </c>
      <c r="H30" s="29">
        <v>130</v>
      </c>
      <c r="I30" s="30">
        <v>136</v>
      </c>
      <c r="J30" s="30">
        <v>140</v>
      </c>
      <c r="K30" s="30">
        <v>144</v>
      </c>
      <c r="L30" s="30">
        <v>145</v>
      </c>
      <c r="M30" s="30">
        <v>140</v>
      </c>
      <c r="N30" s="30">
        <v>151</v>
      </c>
      <c r="O30" s="30">
        <v>121</v>
      </c>
      <c r="P30" s="30">
        <v>131</v>
      </c>
      <c r="Q30" s="23"/>
      <c r="R30" s="202">
        <f t="shared" si="0"/>
        <v>10</v>
      </c>
      <c r="S30" s="203">
        <f t="shared" si="6"/>
        <v>7.6335877862595422E-2</v>
      </c>
      <c r="T30" s="8">
        <f t="shared" si="1"/>
        <v>1</v>
      </c>
      <c r="U30" s="197">
        <f t="shared" si="2"/>
        <v>7.6335877862595417E-3</v>
      </c>
      <c r="V30" s="197">
        <f t="shared" si="4"/>
        <v>1.0076923076923077</v>
      </c>
    </row>
    <row r="31" spans="1:22" s="8" customFormat="1" ht="16.5" customHeight="1">
      <c r="A31" s="269"/>
      <c r="B31" s="78" t="s">
        <v>193</v>
      </c>
      <c r="C31" s="46">
        <v>588</v>
      </c>
      <c r="D31" s="46">
        <v>553</v>
      </c>
      <c r="E31" s="46">
        <v>564</v>
      </c>
      <c r="F31" s="46">
        <v>540</v>
      </c>
      <c r="G31" s="46">
        <v>451</v>
      </c>
      <c r="H31" s="28">
        <v>272</v>
      </c>
      <c r="I31" s="46">
        <v>233</v>
      </c>
      <c r="J31" s="46">
        <v>160</v>
      </c>
      <c r="K31" s="46">
        <v>135</v>
      </c>
      <c r="L31" s="35">
        <v>129</v>
      </c>
      <c r="M31" s="35">
        <v>110</v>
      </c>
      <c r="N31" s="35">
        <v>124</v>
      </c>
      <c r="O31" s="35">
        <v>120</v>
      </c>
      <c r="P31" s="35">
        <v>117</v>
      </c>
      <c r="Q31" s="23"/>
      <c r="R31" s="202">
        <f t="shared" si="0"/>
        <v>-3</v>
      </c>
      <c r="S31" s="203">
        <f t="shared" si="6"/>
        <v>-2.564102564102564E-2</v>
      </c>
      <c r="T31" s="8">
        <f t="shared" si="1"/>
        <v>-155</v>
      </c>
      <c r="U31" s="197">
        <f t="shared" si="2"/>
        <v>-1.3247863247863247</v>
      </c>
      <c r="V31" s="197">
        <f t="shared" si="4"/>
        <v>0.43014705882352944</v>
      </c>
    </row>
    <row r="32" spans="1:22" s="8" customFormat="1" ht="16.5" customHeight="1">
      <c r="A32" s="263" t="s">
        <v>242</v>
      </c>
      <c r="B32" s="75" t="s">
        <v>4</v>
      </c>
      <c r="C32" s="47" t="s">
        <v>194</v>
      </c>
      <c r="D32" s="47" t="s">
        <v>194</v>
      </c>
      <c r="E32" s="47" t="s">
        <v>194</v>
      </c>
      <c r="F32" s="47" t="s">
        <v>194</v>
      </c>
      <c r="G32" s="47"/>
      <c r="H32" s="25">
        <v>2201</v>
      </c>
      <c r="I32" s="26">
        <v>3201</v>
      </c>
      <c r="J32" s="26">
        <v>3303</v>
      </c>
      <c r="K32" s="26">
        <v>2939</v>
      </c>
      <c r="L32" s="26">
        <v>2975</v>
      </c>
      <c r="M32" s="26">
        <v>3470</v>
      </c>
      <c r="N32" s="26">
        <v>3803</v>
      </c>
      <c r="O32" s="26">
        <v>4565</v>
      </c>
      <c r="P32" s="26">
        <v>5736</v>
      </c>
      <c r="Q32" s="23"/>
      <c r="R32" s="202">
        <f t="shared" si="0"/>
        <v>1171</v>
      </c>
      <c r="S32" s="203">
        <f>R32/P32</f>
        <v>0.20414923291492329</v>
      </c>
      <c r="T32" s="8">
        <f t="shared" si="1"/>
        <v>3535</v>
      </c>
      <c r="U32" s="197">
        <f>T32/P32</f>
        <v>0.61628312412831243</v>
      </c>
      <c r="V32" s="201">
        <f t="shared" si="4"/>
        <v>2.6060881417537485</v>
      </c>
    </row>
    <row r="33" spans="1:22" s="8" customFormat="1" ht="16.5" customHeight="1">
      <c r="A33" s="264"/>
      <c r="B33" s="76" t="s">
        <v>59</v>
      </c>
      <c r="C33" s="49" t="s">
        <v>194</v>
      </c>
      <c r="D33" s="49" t="s">
        <v>194</v>
      </c>
      <c r="E33" s="49" t="s">
        <v>194</v>
      </c>
      <c r="F33" s="49" t="s">
        <v>194</v>
      </c>
      <c r="G33" s="49"/>
      <c r="H33" s="29">
        <v>160</v>
      </c>
      <c r="I33" s="30">
        <v>349</v>
      </c>
      <c r="J33" s="30">
        <v>399</v>
      </c>
      <c r="K33" s="30">
        <v>460</v>
      </c>
      <c r="L33" s="30">
        <v>606</v>
      </c>
      <c r="M33" s="30">
        <v>926</v>
      </c>
      <c r="N33" s="30">
        <v>1208</v>
      </c>
      <c r="O33" s="30">
        <v>1741</v>
      </c>
      <c r="P33" s="30">
        <v>2512</v>
      </c>
      <c r="Q33" s="23"/>
      <c r="R33" s="202">
        <f t="shared" si="0"/>
        <v>771</v>
      </c>
      <c r="S33" s="203">
        <f t="shared" ref="S33" si="7">R33/P33</f>
        <v>0.30692675159235666</v>
      </c>
      <c r="T33" s="8">
        <f t="shared" ref="T33" si="8">P33-H33</f>
        <v>2352</v>
      </c>
      <c r="U33" s="197">
        <f>T33/P33</f>
        <v>0.93630573248407645</v>
      </c>
      <c r="V33" s="201">
        <f>P33/H33</f>
        <v>15.7</v>
      </c>
    </row>
    <row r="34" spans="1:22" s="8" customFormat="1" ht="16.5" customHeight="1">
      <c r="A34" s="264"/>
      <c r="B34" s="76" t="s">
        <v>195</v>
      </c>
      <c r="C34" s="49" t="s">
        <v>194</v>
      </c>
      <c r="D34" s="49" t="s">
        <v>194</v>
      </c>
      <c r="E34" s="49" t="s">
        <v>194</v>
      </c>
      <c r="F34" s="49" t="s">
        <v>194</v>
      </c>
      <c r="G34" s="49"/>
      <c r="H34" s="29">
        <v>1681</v>
      </c>
      <c r="I34" s="30">
        <v>2378</v>
      </c>
      <c r="J34" s="30">
        <v>2355</v>
      </c>
      <c r="K34" s="30">
        <v>1915</v>
      </c>
      <c r="L34" s="30">
        <v>1669</v>
      </c>
      <c r="M34" s="30">
        <v>1585</v>
      </c>
      <c r="N34" s="30">
        <v>1495</v>
      </c>
      <c r="O34" s="30">
        <v>1464</v>
      </c>
      <c r="P34" s="30">
        <v>1503</v>
      </c>
      <c r="Q34" s="23"/>
      <c r="R34" s="206">
        <f t="shared" si="0"/>
        <v>39</v>
      </c>
      <c r="S34" s="207">
        <f t="shared" ref="S34:S38" si="9">R34/P34</f>
        <v>2.5948103792415168E-2</v>
      </c>
      <c r="T34" s="206">
        <f t="shared" si="1"/>
        <v>-178</v>
      </c>
      <c r="U34" s="207">
        <f t="shared" ref="U34:U38" si="10">T34/P34</f>
        <v>-0.11842980705256155</v>
      </c>
      <c r="V34" s="203">
        <f t="shared" si="4"/>
        <v>0.89411064842355736</v>
      </c>
    </row>
    <row r="35" spans="1:22" s="8" customFormat="1" ht="16.5" customHeight="1">
      <c r="A35" s="264"/>
      <c r="B35" s="76" t="s">
        <v>190</v>
      </c>
      <c r="C35" s="49" t="s">
        <v>194</v>
      </c>
      <c r="D35" s="49" t="s">
        <v>194</v>
      </c>
      <c r="E35" s="49" t="s">
        <v>194</v>
      </c>
      <c r="F35" s="49" t="s">
        <v>194</v>
      </c>
      <c r="G35" s="49"/>
      <c r="H35" s="29">
        <v>37</v>
      </c>
      <c r="I35" s="30">
        <v>53</v>
      </c>
      <c r="J35" s="30">
        <v>90</v>
      </c>
      <c r="K35" s="30">
        <v>141</v>
      </c>
      <c r="L35" s="30">
        <v>237</v>
      </c>
      <c r="M35" s="30">
        <v>402</v>
      </c>
      <c r="N35" s="30">
        <v>459</v>
      </c>
      <c r="O35" s="30">
        <v>584</v>
      </c>
      <c r="P35" s="30">
        <v>705</v>
      </c>
      <c r="Q35" s="23"/>
      <c r="R35" s="202">
        <f t="shared" si="0"/>
        <v>121</v>
      </c>
      <c r="S35" s="203">
        <f t="shared" si="9"/>
        <v>0.17163120567375886</v>
      </c>
      <c r="T35" s="8">
        <f t="shared" si="1"/>
        <v>668</v>
      </c>
      <c r="U35" s="197">
        <f t="shared" si="10"/>
        <v>0.94751773049645394</v>
      </c>
      <c r="V35" s="201">
        <f t="shared" si="4"/>
        <v>19.054054054054053</v>
      </c>
    </row>
    <row r="36" spans="1:22" s="8" customFormat="1" ht="16.5" customHeight="1">
      <c r="A36" s="264"/>
      <c r="B36" s="76" t="s">
        <v>196</v>
      </c>
      <c r="C36" s="49" t="s">
        <v>194</v>
      </c>
      <c r="D36" s="49" t="s">
        <v>194</v>
      </c>
      <c r="E36" s="49" t="s">
        <v>194</v>
      </c>
      <c r="F36" s="49" t="s">
        <v>194</v>
      </c>
      <c r="G36" s="49"/>
      <c r="H36" s="29">
        <v>250</v>
      </c>
      <c r="I36" s="30">
        <v>331</v>
      </c>
      <c r="J36" s="30">
        <v>336</v>
      </c>
      <c r="K36" s="30">
        <v>300</v>
      </c>
      <c r="L36" s="30">
        <v>332</v>
      </c>
      <c r="M36" s="30">
        <v>353</v>
      </c>
      <c r="N36" s="30">
        <v>369</v>
      </c>
      <c r="O36" s="30">
        <v>443</v>
      </c>
      <c r="P36" s="30">
        <v>614</v>
      </c>
      <c r="Q36" s="23"/>
      <c r="R36" s="202">
        <f t="shared" si="0"/>
        <v>171</v>
      </c>
      <c r="S36" s="203">
        <f t="shared" si="9"/>
        <v>0.27850162866449513</v>
      </c>
      <c r="T36" s="8">
        <f t="shared" si="1"/>
        <v>364</v>
      </c>
      <c r="U36" s="197">
        <f t="shared" si="10"/>
        <v>0.59283387622149841</v>
      </c>
      <c r="V36" s="203">
        <f t="shared" si="4"/>
        <v>2.456</v>
      </c>
    </row>
    <row r="37" spans="1:22" s="8" customFormat="1" ht="16.5" customHeight="1">
      <c r="A37" s="264"/>
      <c r="B37" s="76" t="s">
        <v>191</v>
      </c>
      <c r="C37" s="49" t="s">
        <v>194</v>
      </c>
      <c r="D37" s="49" t="s">
        <v>194</v>
      </c>
      <c r="E37" s="49" t="s">
        <v>194</v>
      </c>
      <c r="F37" s="49" t="s">
        <v>194</v>
      </c>
      <c r="G37" s="49"/>
      <c r="H37" s="29">
        <v>65</v>
      </c>
      <c r="I37" s="30">
        <v>73</v>
      </c>
      <c r="J37" s="30">
        <v>80</v>
      </c>
      <c r="K37" s="30">
        <v>64</v>
      </c>
      <c r="L37" s="30">
        <v>83</v>
      </c>
      <c r="M37" s="30">
        <v>124</v>
      </c>
      <c r="N37" s="30">
        <v>149</v>
      </c>
      <c r="O37" s="30">
        <v>145</v>
      </c>
      <c r="P37" s="30">
        <v>171</v>
      </c>
      <c r="Q37" s="23"/>
      <c r="R37" s="202">
        <f t="shared" si="0"/>
        <v>26</v>
      </c>
      <c r="S37" s="203">
        <f t="shared" si="9"/>
        <v>0.15204678362573099</v>
      </c>
      <c r="T37" s="8">
        <f t="shared" si="1"/>
        <v>106</v>
      </c>
      <c r="U37" s="197">
        <f t="shared" si="10"/>
        <v>0.61988304093567248</v>
      </c>
      <c r="V37" s="203">
        <f t="shared" si="4"/>
        <v>2.6307692307692307</v>
      </c>
    </row>
    <row r="38" spans="1:22" s="8" customFormat="1" ht="16.5" customHeight="1">
      <c r="A38" s="264"/>
      <c r="B38" s="76" t="s">
        <v>376</v>
      </c>
      <c r="C38" s="49"/>
      <c r="D38" s="49"/>
      <c r="E38" s="49"/>
      <c r="F38" s="49"/>
      <c r="G38" s="49"/>
      <c r="H38" s="199">
        <v>0</v>
      </c>
      <c r="I38" s="200">
        <v>3</v>
      </c>
      <c r="J38" s="200">
        <v>15</v>
      </c>
      <c r="K38" s="200">
        <v>23</v>
      </c>
      <c r="L38" s="200">
        <v>13</v>
      </c>
      <c r="M38" s="30">
        <v>25</v>
      </c>
      <c r="N38" s="30">
        <v>51</v>
      </c>
      <c r="O38" s="30">
        <v>65</v>
      </c>
      <c r="P38" s="30">
        <v>91</v>
      </c>
      <c r="Q38" s="23"/>
      <c r="R38" s="202">
        <f t="shared" si="0"/>
        <v>26</v>
      </c>
      <c r="S38" s="203">
        <f t="shared" si="9"/>
        <v>0.2857142857142857</v>
      </c>
      <c r="T38" s="8">
        <f t="shared" si="1"/>
        <v>91</v>
      </c>
      <c r="U38" s="197">
        <f t="shared" si="10"/>
        <v>1</v>
      </c>
      <c r="V38" s="203" t="e">
        <f>P38/H38</f>
        <v>#DIV/0!</v>
      </c>
    </row>
    <row r="39" spans="1:22" s="8" customFormat="1" ht="16.5" customHeight="1">
      <c r="A39" s="263" t="s">
        <v>241</v>
      </c>
      <c r="B39" s="75" t="s">
        <v>4</v>
      </c>
      <c r="C39" s="26"/>
      <c r="D39" s="26"/>
      <c r="E39" s="26"/>
      <c r="F39" s="26"/>
      <c r="G39" s="26">
        <v>682</v>
      </c>
      <c r="H39" s="26">
        <v>1076</v>
      </c>
      <c r="I39" s="26">
        <v>1048</v>
      </c>
      <c r="J39" s="26">
        <v>1126</v>
      </c>
      <c r="K39" s="26">
        <v>1174</v>
      </c>
      <c r="L39" s="26">
        <v>1310</v>
      </c>
      <c r="M39" s="26">
        <v>1444</v>
      </c>
      <c r="N39" s="26">
        <v>1680</v>
      </c>
      <c r="O39" s="26">
        <v>1769</v>
      </c>
      <c r="P39" s="26">
        <v>1928</v>
      </c>
      <c r="Q39" s="23"/>
      <c r="R39" s="202">
        <f t="shared" si="0"/>
        <v>159</v>
      </c>
      <c r="S39" s="203">
        <f>R39/P39</f>
        <v>8.2468879668049791E-2</v>
      </c>
      <c r="T39" s="8">
        <f t="shared" si="1"/>
        <v>852</v>
      </c>
      <c r="U39" s="197">
        <f t="shared" si="2"/>
        <v>0.44190871369294604</v>
      </c>
      <c r="V39" s="201">
        <f t="shared" si="4"/>
        <v>1.79182156133829</v>
      </c>
    </row>
    <row r="40" spans="1:22" ht="16.5" customHeight="1">
      <c r="A40" s="264"/>
      <c r="B40" s="76" t="s">
        <v>19</v>
      </c>
      <c r="C40" s="30"/>
      <c r="D40" s="30"/>
      <c r="E40" s="30"/>
      <c r="F40" s="30"/>
      <c r="G40" s="30">
        <v>33</v>
      </c>
      <c r="H40" s="30">
        <v>35</v>
      </c>
      <c r="I40" s="30">
        <v>42</v>
      </c>
      <c r="J40" s="30">
        <v>87</v>
      </c>
      <c r="K40" s="30">
        <v>214</v>
      </c>
      <c r="L40" s="30">
        <v>301</v>
      </c>
      <c r="M40" s="30">
        <v>410</v>
      </c>
      <c r="N40" s="30">
        <v>483</v>
      </c>
      <c r="O40" s="30">
        <v>496</v>
      </c>
      <c r="P40" s="30">
        <v>549</v>
      </c>
      <c r="R40" s="202">
        <f t="shared" si="0"/>
        <v>53</v>
      </c>
      <c r="S40" s="203">
        <f t="shared" ref="S40" si="11">R40/P40</f>
        <v>9.6539162112932606E-2</v>
      </c>
      <c r="T40" s="8">
        <f t="shared" ref="T40" si="12">P40-H40</f>
        <v>514</v>
      </c>
      <c r="U40" s="197">
        <f t="shared" ref="U40" si="13">T40/P40</f>
        <v>0.936247723132969</v>
      </c>
      <c r="V40" s="201">
        <f t="shared" ref="V40" si="14">P40/H40</f>
        <v>15.685714285714285</v>
      </c>
    </row>
    <row r="41" spans="1:22" s="8" customFormat="1" ht="16.5" customHeight="1">
      <c r="A41" s="264"/>
      <c r="B41" s="76" t="s">
        <v>22</v>
      </c>
      <c r="C41" s="30"/>
      <c r="D41" s="30"/>
      <c r="E41" s="30"/>
      <c r="F41" s="30"/>
      <c r="G41" s="30">
        <v>424</v>
      </c>
      <c r="H41" s="30">
        <v>725</v>
      </c>
      <c r="I41" s="30">
        <v>700</v>
      </c>
      <c r="J41" s="30">
        <v>675</v>
      </c>
      <c r="K41" s="30">
        <v>566</v>
      </c>
      <c r="L41" s="30">
        <v>505</v>
      </c>
      <c r="M41" s="30">
        <v>436</v>
      </c>
      <c r="N41" s="30">
        <v>476</v>
      </c>
      <c r="O41" s="30">
        <v>453</v>
      </c>
      <c r="P41" s="30">
        <v>454</v>
      </c>
      <c r="Q41" s="5"/>
      <c r="R41" s="202">
        <f t="shared" si="0"/>
        <v>1</v>
      </c>
      <c r="S41" s="203">
        <f t="shared" ref="S41:S44" si="15">R41/P41</f>
        <v>2.2026431718061676E-3</v>
      </c>
      <c r="T41" s="8">
        <f t="shared" si="1"/>
        <v>-271</v>
      </c>
      <c r="U41" s="197">
        <f t="shared" si="2"/>
        <v>-0.59691629955947134</v>
      </c>
      <c r="V41" s="197">
        <f t="shared" si="4"/>
        <v>0.62620689655172412</v>
      </c>
    </row>
    <row r="42" spans="1:22" ht="16.5" customHeight="1">
      <c r="A42" s="264"/>
      <c r="B42" s="174" t="s">
        <v>243</v>
      </c>
      <c r="C42" s="30"/>
      <c r="D42" s="30"/>
      <c r="E42" s="30"/>
      <c r="F42" s="30"/>
      <c r="G42" s="30">
        <v>16</v>
      </c>
      <c r="H42" s="171" t="s">
        <v>68</v>
      </c>
      <c r="I42" s="171" t="s">
        <v>68</v>
      </c>
      <c r="J42" s="30">
        <v>10</v>
      </c>
      <c r="K42" s="30">
        <v>33</v>
      </c>
      <c r="L42" s="30">
        <v>66</v>
      </c>
      <c r="M42" s="30">
        <v>93</v>
      </c>
      <c r="N42" s="30">
        <v>101</v>
      </c>
      <c r="O42" s="30">
        <v>121</v>
      </c>
      <c r="P42" s="30">
        <v>146</v>
      </c>
      <c r="R42" s="8">
        <f t="shared" si="0"/>
        <v>25</v>
      </c>
      <c r="S42" s="197">
        <f t="shared" si="15"/>
        <v>0.17123287671232876</v>
      </c>
      <c r="T42" s="8" t="e">
        <f t="shared" si="1"/>
        <v>#VALUE!</v>
      </c>
      <c r="U42" s="197"/>
      <c r="V42" s="196" t="e">
        <f t="shared" si="4"/>
        <v>#VALUE!</v>
      </c>
    </row>
    <row r="43" spans="1:22" ht="16.5" customHeight="1">
      <c r="A43" s="264"/>
      <c r="B43" s="176" t="s">
        <v>24</v>
      </c>
      <c r="C43" s="177"/>
      <c r="D43" s="177"/>
      <c r="E43" s="177"/>
      <c r="F43" s="177"/>
      <c r="G43" s="177">
        <v>9</v>
      </c>
      <c r="H43" s="177">
        <v>20</v>
      </c>
      <c r="I43" s="177">
        <v>45</v>
      </c>
      <c r="J43" s="177">
        <v>67</v>
      </c>
      <c r="K43" s="177">
        <v>52</v>
      </c>
      <c r="L43" s="177">
        <v>77</v>
      </c>
      <c r="M43" s="177">
        <v>86</v>
      </c>
      <c r="N43" s="177">
        <v>76</v>
      </c>
      <c r="O43" s="177">
        <v>114</v>
      </c>
      <c r="P43" s="177">
        <v>128</v>
      </c>
      <c r="R43" s="8">
        <f t="shared" si="0"/>
        <v>14</v>
      </c>
      <c r="S43" s="197">
        <f t="shared" si="15"/>
        <v>0.109375</v>
      </c>
      <c r="T43" s="8">
        <f t="shared" si="1"/>
        <v>108</v>
      </c>
      <c r="U43" s="197">
        <f t="shared" si="2"/>
        <v>0.84375</v>
      </c>
      <c r="V43" s="201">
        <f t="shared" si="4"/>
        <v>6.4</v>
      </c>
    </row>
    <row r="44" spans="1:22" ht="16.5" customHeight="1">
      <c r="A44" s="264"/>
      <c r="B44" s="76" t="s">
        <v>23</v>
      </c>
      <c r="C44" s="30"/>
      <c r="D44" s="30"/>
      <c r="E44" s="30"/>
      <c r="F44" s="30"/>
      <c r="G44" s="30">
        <v>59</v>
      </c>
      <c r="H44" s="30">
        <v>114</v>
      </c>
      <c r="I44" s="30">
        <v>93</v>
      </c>
      <c r="J44" s="30">
        <v>98</v>
      </c>
      <c r="K44" s="30">
        <v>85</v>
      </c>
      <c r="L44" s="30">
        <v>80</v>
      </c>
      <c r="M44" s="30">
        <v>94</v>
      </c>
      <c r="N44" s="30">
        <v>94</v>
      </c>
      <c r="O44" s="30">
        <v>105</v>
      </c>
      <c r="P44" s="30">
        <v>126</v>
      </c>
      <c r="R44" s="8">
        <f t="shared" si="0"/>
        <v>21</v>
      </c>
      <c r="S44" s="197">
        <f t="shared" si="15"/>
        <v>0.16666666666666666</v>
      </c>
      <c r="T44" s="8">
        <f t="shared" si="1"/>
        <v>12</v>
      </c>
      <c r="U44" s="197">
        <f t="shared" si="2"/>
        <v>9.5238095238095233E-2</v>
      </c>
      <c r="V44" s="197">
        <f t="shared" si="4"/>
        <v>1.1052631578947369</v>
      </c>
    </row>
    <row r="45" spans="1:22" ht="16.5" customHeight="1">
      <c r="A45" s="265"/>
      <c r="B45" s="217" t="s">
        <v>62</v>
      </c>
      <c r="C45" s="218"/>
      <c r="D45" s="218"/>
      <c r="E45" s="218"/>
      <c r="F45" s="218"/>
      <c r="G45" s="218">
        <v>31</v>
      </c>
      <c r="H45" s="218">
        <v>8</v>
      </c>
      <c r="I45" s="218">
        <v>9</v>
      </c>
      <c r="J45" s="218">
        <v>14</v>
      </c>
      <c r="K45" s="218">
        <v>38</v>
      </c>
      <c r="L45" s="218">
        <v>45</v>
      </c>
      <c r="M45" s="218">
        <v>73</v>
      </c>
      <c r="N45" s="218">
        <v>103</v>
      </c>
      <c r="O45" s="218">
        <v>110</v>
      </c>
      <c r="P45" s="218">
        <v>107</v>
      </c>
      <c r="R45" s="8">
        <f t="shared" si="0"/>
        <v>-3</v>
      </c>
      <c r="S45" s="197">
        <f t="shared" ref="S45" si="16">R45/P45</f>
        <v>-2.8037383177570093E-2</v>
      </c>
      <c r="T45" s="8">
        <f t="shared" ref="T45" si="17">P45-H45</f>
        <v>99</v>
      </c>
      <c r="U45" s="197">
        <f t="shared" ref="U45" si="18">T45/P45</f>
        <v>0.92523364485981308</v>
      </c>
      <c r="V45" s="197">
        <f t="shared" ref="V45" si="19">P45/H45</f>
        <v>13.375</v>
      </c>
    </row>
    <row r="46" spans="1:22">
      <c r="A46" s="4"/>
      <c r="G46" s="4">
        <v>31</v>
      </c>
    </row>
    <row r="47" spans="1:22" ht="16.5" customHeight="1">
      <c r="A47" s="13" t="s">
        <v>237</v>
      </c>
    </row>
    <row r="48" spans="1:22" ht="16.5" customHeight="1">
      <c r="A48" s="13" t="s">
        <v>238</v>
      </c>
    </row>
    <row r="49" spans="1:22" ht="16.5" customHeight="1">
      <c r="A49" s="13" t="s">
        <v>239</v>
      </c>
    </row>
    <row r="50" spans="1:22" ht="16.5" customHeight="1">
      <c r="A50" s="13" t="s">
        <v>240</v>
      </c>
    </row>
    <row r="51" spans="1:22" s="8" customFormat="1" ht="16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"/>
      <c r="S51" s="197"/>
      <c r="V51" s="197"/>
    </row>
  </sheetData>
  <mergeCells count="7">
    <mergeCell ref="A39:A45"/>
    <mergeCell ref="A3:P5"/>
    <mergeCell ref="A6:P8"/>
    <mergeCell ref="A32:A38"/>
    <mergeCell ref="A25:A31"/>
    <mergeCell ref="A18:A24"/>
    <mergeCell ref="A11:A17"/>
  </mergeCells>
  <phoneticPr fontId="8"/>
  <printOptions horizontalCentered="1"/>
  <pageMargins left="0.39370078740157483" right="0.39370078740157483" top="0.39370078740157483" bottom="0.19685039370078741" header="0.19685039370078741" footer="0.15748031496062992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I80"/>
  <sheetViews>
    <sheetView showGridLines="0" view="pageBreakPreview" topLeftCell="A48" zoomScaleNormal="90" zoomScaleSheetLayoutView="100" workbookViewId="0">
      <selection activeCell="G69" sqref="G69"/>
    </sheetView>
  </sheetViews>
  <sheetFormatPr defaultColWidth="9" defaultRowHeight="18.75" customHeight="1"/>
  <cols>
    <col min="1" max="1" width="4.6328125" style="123" bestFit="1" customWidth="1"/>
    <col min="2" max="2" width="26.26953125" style="123" customWidth="1"/>
    <col min="3" max="3" width="16.26953125" style="166" customWidth="1"/>
    <col min="4" max="4" width="8" style="123" customWidth="1"/>
    <col min="5" max="5" width="3.6328125" style="123" customWidth="1"/>
    <col min="6" max="6" width="4.6328125" style="123" bestFit="1" customWidth="1"/>
    <col min="7" max="7" width="26.26953125" style="123" customWidth="1"/>
    <col min="8" max="8" width="16.26953125" style="166" customWidth="1"/>
    <col min="9" max="9" width="8.26953125" style="123" customWidth="1"/>
    <col min="10" max="10" width="2.36328125" style="123" customWidth="1"/>
    <col min="11" max="16384" width="9" style="123"/>
  </cols>
  <sheetData>
    <row r="1" spans="1:9" ht="18.75" customHeight="1">
      <c r="A1" s="155" t="s">
        <v>210</v>
      </c>
      <c r="C1" s="160"/>
      <c r="F1" s="155"/>
      <c r="H1" s="160"/>
    </row>
    <row r="2" spans="1:9" ht="18.75" customHeight="1">
      <c r="A2" s="119" t="s">
        <v>211</v>
      </c>
      <c r="C2" s="160"/>
      <c r="F2" s="119"/>
      <c r="H2" s="160"/>
    </row>
    <row r="3" spans="1:9" ht="18.75" customHeight="1">
      <c r="A3" s="155"/>
      <c r="B3" s="105"/>
      <c r="C3" s="160"/>
      <c r="F3" s="155"/>
      <c r="G3" s="105"/>
      <c r="H3" s="160"/>
      <c r="I3" s="114" t="s">
        <v>381</v>
      </c>
    </row>
    <row r="4" spans="1:9" s="156" customFormat="1" ht="18.75" customHeight="1">
      <c r="B4" s="105"/>
      <c r="C4" s="160"/>
      <c r="G4" s="105"/>
      <c r="H4" s="160"/>
      <c r="I4" s="114" t="s">
        <v>212</v>
      </c>
    </row>
    <row r="5" spans="1:9" ht="18" customHeight="1">
      <c r="A5" s="159" t="s">
        <v>222</v>
      </c>
      <c r="B5" s="159" t="s">
        <v>213</v>
      </c>
      <c r="C5" s="161" t="s">
        <v>214</v>
      </c>
      <c r="D5" s="137" t="s">
        <v>215</v>
      </c>
      <c r="F5" s="159" t="s">
        <v>222</v>
      </c>
      <c r="G5" s="159" t="s">
        <v>213</v>
      </c>
      <c r="H5" s="161" t="s">
        <v>214</v>
      </c>
      <c r="I5" s="137" t="s">
        <v>215</v>
      </c>
    </row>
    <row r="6" spans="1:9" ht="17.25" customHeight="1">
      <c r="A6" s="138">
        <v>1</v>
      </c>
      <c r="B6" s="139" t="s">
        <v>16</v>
      </c>
      <c r="C6" s="162">
        <v>9150</v>
      </c>
      <c r="D6" s="140" t="s">
        <v>287</v>
      </c>
      <c r="F6" s="138">
        <v>61</v>
      </c>
      <c r="G6" s="139" t="s">
        <v>175</v>
      </c>
      <c r="H6" s="162">
        <v>5</v>
      </c>
      <c r="I6" s="140"/>
    </row>
    <row r="7" spans="1:9" ht="17.25" customHeight="1">
      <c r="A7" s="141">
        <v>2</v>
      </c>
      <c r="B7" s="142" t="s">
        <v>15</v>
      </c>
      <c r="C7" s="163">
        <v>5104</v>
      </c>
      <c r="D7" s="143" t="s">
        <v>288</v>
      </c>
      <c r="F7" s="213">
        <v>65</v>
      </c>
      <c r="G7" s="210" t="s">
        <v>122</v>
      </c>
      <c r="H7" s="211">
        <v>4</v>
      </c>
      <c r="I7" s="212" t="s">
        <v>288</v>
      </c>
    </row>
    <row r="8" spans="1:9" ht="17.25" customHeight="1">
      <c r="A8" s="141">
        <v>3</v>
      </c>
      <c r="B8" s="142" t="s">
        <v>12</v>
      </c>
      <c r="C8" s="163">
        <v>4612</v>
      </c>
      <c r="D8" s="143" t="s">
        <v>287</v>
      </c>
      <c r="F8" s="213">
        <v>65</v>
      </c>
      <c r="G8" s="210" t="s">
        <v>147</v>
      </c>
      <c r="H8" s="211">
        <v>4</v>
      </c>
      <c r="I8" s="212"/>
    </row>
    <row r="9" spans="1:9" ht="17.25" customHeight="1">
      <c r="A9" s="141">
        <v>4</v>
      </c>
      <c r="B9" s="142" t="s">
        <v>271</v>
      </c>
      <c r="C9" s="163">
        <v>3690</v>
      </c>
      <c r="D9" s="143" t="s">
        <v>287</v>
      </c>
      <c r="F9" s="141">
        <v>65</v>
      </c>
      <c r="G9" s="210" t="s">
        <v>108</v>
      </c>
      <c r="H9" s="211">
        <v>4</v>
      </c>
      <c r="I9" s="212"/>
    </row>
    <row r="10" spans="1:9" ht="17.25" customHeight="1">
      <c r="A10" s="141">
        <v>5</v>
      </c>
      <c r="B10" s="142" t="s">
        <v>19</v>
      </c>
      <c r="C10" s="163">
        <v>3651</v>
      </c>
      <c r="D10" s="143" t="s">
        <v>287</v>
      </c>
      <c r="F10" s="141">
        <v>68</v>
      </c>
      <c r="G10" s="142" t="s">
        <v>104</v>
      </c>
      <c r="H10" s="163">
        <v>3</v>
      </c>
      <c r="I10" s="143"/>
    </row>
    <row r="11" spans="1:9" ht="17.25" customHeight="1">
      <c r="A11" s="141">
        <v>6</v>
      </c>
      <c r="B11" s="142" t="s">
        <v>17</v>
      </c>
      <c r="C11" s="163">
        <v>2331</v>
      </c>
      <c r="D11" s="143" t="s">
        <v>287</v>
      </c>
      <c r="F11" s="141">
        <v>68</v>
      </c>
      <c r="G11" s="142" t="s">
        <v>120</v>
      </c>
      <c r="H11" s="163">
        <v>3</v>
      </c>
      <c r="I11" s="143"/>
    </row>
    <row r="12" spans="1:9" ht="17.25" customHeight="1">
      <c r="A12" s="141">
        <v>7</v>
      </c>
      <c r="B12" s="142" t="s">
        <v>20</v>
      </c>
      <c r="C12" s="163">
        <v>1070</v>
      </c>
      <c r="D12" s="143" t="s">
        <v>287</v>
      </c>
      <c r="F12" s="141">
        <v>68</v>
      </c>
      <c r="G12" s="142" t="s">
        <v>129</v>
      </c>
      <c r="H12" s="163">
        <v>3</v>
      </c>
      <c r="I12" s="143"/>
    </row>
    <row r="13" spans="1:9" ht="17.25" customHeight="1">
      <c r="A13" s="141">
        <v>8</v>
      </c>
      <c r="B13" s="144" t="s">
        <v>272</v>
      </c>
      <c r="C13" s="163">
        <v>870</v>
      </c>
      <c r="D13" s="143" t="s">
        <v>287</v>
      </c>
      <c r="F13" s="141">
        <v>68</v>
      </c>
      <c r="G13" s="142" t="s">
        <v>128</v>
      </c>
      <c r="H13" s="163">
        <v>3</v>
      </c>
      <c r="I13" s="143"/>
    </row>
    <row r="14" spans="1:9" ht="17.25" customHeight="1">
      <c r="A14" s="141">
        <v>9</v>
      </c>
      <c r="B14" s="142" t="s">
        <v>28</v>
      </c>
      <c r="C14" s="163">
        <v>627</v>
      </c>
      <c r="D14" s="143"/>
      <c r="F14" s="141">
        <v>68</v>
      </c>
      <c r="G14" s="142" t="s">
        <v>103</v>
      </c>
      <c r="H14" s="163">
        <v>3</v>
      </c>
      <c r="I14" s="143"/>
    </row>
    <row r="15" spans="1:9" ht="17.25" customHeight="1">
      <c r="A15" s="141">
        <v>10</v>
      </c>
      <c r="B15" s="142" t="s">
        <v>273</v>
      </c>
      <c r="C15" s="163">
        <v>602</v>
      </c>
      <c r="D15" s="143"/>
      <c r="F15" s="141">
        <v>68</v>
      </c>
      <c r="G15" s="142" t="s">
        <v>275</v>
      </c>
      <c r="H15" s="163">
        <v>3</v>
      </c>
      <c r="I15" s="143"/>
    </row>
    <row r="16" spans="1:9" ht="17.25" customHeight="1">
      <c r="A16" s="141">
        <v>11</v>
      </c>
      <c r="B16" s="142" t="s">
        <v>24</v>
      </c>
      <c r="C16" s="163">
        <v>453</v>
      </c>
      <c r="D16" s="143" t="s">
        <v>287</v>
      </c>
      <c r="F16" s="141">
        <v>68</v>
      </c>
      <c r="G16" s="142" t="s">
        <v>150</v>
      </c>
      <c r="H16" s="163">
        <v>3</v>
      </c>
      <c r="I16" s="143"/>
    </row>
    <row r="17" spans="1:9" ht="17.25" customHeight="1">
      <c r="A17" s="141">
        <v>12</v>
      </c>
      <c r="B17" s="142" t="s">
        <v>18</v>
      </c>
      <c r="C17" s="163">
        <v>421</v>
      </c>
      <c r="D17" s="143" t="s">
        <v>288</v>
      </c>
      <c r="F17" s="141">
        <v>68</v>
      </c>
      <c r="G17" s="142" t="s">
        <v>116</v>
      </c>
      <c r="H17" s="163">
        <v>3</v>
      </c>
      <c r="I17" s="143"/>
    </row>
    <row r="18" spans="1:9" ht="17.25" customHeight="1">
      <c r="A18" s="141">
        <v>13</v>
      </c>
      <c r="B18" s="142" t="s">
        <v>29</v>
      </c>
      <c r="C18" s="163">
        <v>341</v>
      </c>
      <c r="D18" s="143"/>
      <c r="F18" s="141">
        <v>68</v>
      </c>
      <c r="G18" s="142" t="s">
        <v>139</v>
      </c>
      <c r="H18" s="163">
        <v>3</v>
      </c>
      <c r="I18" s="143" t="s">
        <v>287</v>
      </c>
    </row>
    <row r="19" spans="1:9" ht="17.25" customHeight="1">
      <c r="A19" s="141">
        <v>14</v>
      </c>
      <c r="B19" s="142" t="s">
        <v>62</v>
      </c>
      <c r="C19" s="163">
        <v>275</v>
      </c>
      <c r="D19" s="143" t="s">
        <v>287</v>
      </c>
      <c r="F19" s="141">
        <v>68</v>
      </c>
      <c r="G19" s="142" t="s">
        <v>160</v>
      </c>
      <c r="H19" s="163">
        <v>3</v>
      </c>
      <c r="I19" s="143"/>
    </row>
    <row r="20" spans="1:9" ht="17.25" customHeight="1">
      <c r="A20" s="141">
        <v>15</v>
      </c>
      <c r="B20" s="142" t="s">
        <v>89</v>
      </c>
      <c r="C20" s="163">
        <v>228</v>
      </c>
      <c r="D20" s="143" t="s">
        <v>287</v>
      </c>
      <c r="F20" s="141">
        <v>68</v>
      </c>
      <c r="G20" s="142" t="s">
        <v>178</v>
      </c>
      <c r="H20" s="163">
        <v>3</v>
      </c>
      <c r="I20" s="143"/>
    </row>
    <row r="21" spans="1:9" ht="17.25" customHeight="1">
      <c r="A21" s="141">
        <v>16</v>
      </c>
      <c r="B21" s="142" t="s">
        <v>82</v>
      </c>
      <c r="C21" s="163">
        <v>183</v>
      </c>
      <c r="D21" s="143" t="s">
        <v>288</v>
      </c>
      <c r="F21" s="141">
        <v>68</v>
      </c>
      <c r="G21" s="142" t="s">
        <v>146</v>
      </c>
      <c r="H21" s="163">
        <v>3</v>
      </c>
      <c r="I21" s="143"/>
    </row>
    <row r="22" spans="1:9" ht="17.25" customHeight="1">
      <c r="A22" s="141">
        <v>17</v>
      </c>
      <c r="B22" s="142" t="s">
        <v>93</v>
      </c>
      <c r="C22" s="163">
        <v>180</v>
      </c>
      <c r="D22" s="143"/>
      <c r="F22" s="141">
        <v>68</v>
      </c>
      <c r="G22" s="142" t="s">
        <v>161</v>
      </c>
      <c r="H22" s="163">
        <v>3</v>
      </c>
      <c r="I22" s="143"/>
    </row>
    <row r="23" spans="1:9" ht="17.25" customHeight="1">
      <c r="A23" s="141">
        <v>18</v>
      </c>
      <c r="B23" s="142" t="s">
        <v>99</v>
      </c>
      <c r="C23" s="163">
        <v>133</v>
      </c>
      <c r="D23" s="143" t="s">
        <v>287</v>
      </c>
      <c r="F23" s="141">
        <v>81</v>
      </c>
      <c r="G23" s="142" t="s">
        <v>112</v>
      </c>
      <c r="H23" s="163">
        <v>2</v>
      </c>
      <c r="I23" s="143" t="s">
        <v>288</v>
      </c>
    </row>
    <row r="24" spans="1:9" ht="17.25" customHeight="1">
      <c r="A24" s="141">
        <v>19</v>
      </c>
      <c r="B24" s="142" t="s">
        <v>61</v>
      </c>
      <c r="C24" s="163">
        <v>117</v>
      </c>
      <c r="D24" s="143" t="s">
        <v>287</v>
      </c>
      <c r="F24" s="141">
        <v>81</v>
      </c>
      <c r="G24" s="142" t="s">
        <v>118</v>
      </c>
      <c r="H24" s="163">
        <v>2</v>
      </c>
      <c r="I24" s="143"/>
    </row>
    <row r="25" spans="1:9" ht="17.25" customHeight="1">
      <c r="A25" s="141">
        <v>19</v>
      </c>
      <c r="B25" s="142" t="s">
        <v>96</v>
      </c>
      <c r="C25" s="163">
        <v>117</v>
      </c>
      <c r="D25" s="143"/>
      <c r="F25" s="141">
        <v>81</v>
      </c>
      <c r="G25" s="142" t="s">
        <v>132</v>
      </c>
      <c r="H25" s="163">
        <v>2</v>
      </c>
      <c r="I25" s="143"/>
    </row>
    <row r="26" spans="1:9" ht="17.25" customHeight="1">
      <c r="A26" s="141">
        <v>19</v>
      </c>
      <c r="B26" s="142" t="s">
        <v>64</v>
      </c>
      <c r="C26" s="163">
        <v>117</v>
      </c>
      <c r="D26" s="143" t="s">
        <v>287</v>
      </c>
      <c r="F26" s="141">
        <v>81</v>
      </c>
      <c r="G26" s="142" t="s">
        <v>152</v>
      </c>
      <c r="H26" s="163">
        <v>2</v>
      </c>
      <c r="I26" s="143"/>
    </row>
    <row r="27" spans="1:9" ht="17.25" customHeight="1">
      <c r="A27" s="141">
        <v>22</v>
      </c>
      <c r="B27" s="144" t="s">
        <v>86</v>
      </c>
      <c r="C27" s="163">
        <v>114</v>
      </c>
      <c r="D27" s="143" t="s">
        <v>288</v>
      </c>
      <c r="F27" s="141">
        <v>81</v>
      </c>
      <c r="G27" s="142" t="s">
        <v>266</v>
      </c>
      <c r="H27" s="163">
        <v>2</v>
      </c>
      <c r="I27" s="143"/>
    </row>
    <row r="28" spans="1:9" ht="17.25" customHeight="1">
      <c r="A28" s="141">
        <v>23</v>
      </c>
      <c r="B28" s="142" t="s">
        <v>73</v>
      </c>
      <c r="C28" s="163">
        <v>92</v>
      </c>
      <c r="D28" s="143"/>
      <c r="F28" s="141">
        <v>81</v>
      </c>
      <c r="G28" s="142" t="s">
        <v>158</v>
      </c>
      <c r="H28" s="163">
        <v>2</v>
      </c>
      <c r="I28" s="143"/>
    </row>
    <row r="29" spans="1:9" ht="17.25" customHeight="1">
      <c r="A29" s="141">
        <v>24</v>
      </c>
      <c r="B29" s="142" t="s">
        <v>66</v>
      </c>
      <c r="C29" s="163">
        <v>87</v>
      </c>
      <c r="D29" s="143" t="s">
        <v>287</v>
      </c>
      <c r="F29" s="141">
        <v>81</v>
      </c>
      <c r="G29" s="142" t="s">
        <v>166</v>
      </c>
      <c r="H29" s="163">
        <v>2</v>
      </c>
      <c r="I29" s="143"/>
    </row>
    <row r="30" spans="1:9" ht="17.25" customHeight="1">
      <c r="A30" s="141">
        <v>25</v>
      </c>
      <c r="B30" s="142" t="s">
        <v>101</v>
      </c>
      <c r="C30" s="163">
        <v>84</v>
      </c>
      <c r="D30" s="143" t="s">
        <v>287</v>
      </c>
      <c r="F30" s="141">
        <v>81</v>
      </c>
      <c r="G30" s="142" t="s">
        <v>142</v>
      </c>
      <c r="H30" s="163">
        <v>2</v>
      </c>
      <c r="I30" s="143"/>
    </row>
    <row r="31" spans="1:9" ht="17.25" customHeight="1">
      <c r="A31" s="141">
        <v>26</v>
      </c>
      <c r="B31" s="142" t="s">
        <v>91</v>
      </c>
      <c r="C31" s="163">
        <v>83</v>
      </c>
      <c r="D31" s="143"/>
      <c r="F31" s="141">
        <v>81</v>
      </c>
      <c r="G31" s="142" t="s">
        <v>365</v>
      </c>
      <c r="H31" s="163">
        <v>2</v>
      </c>
      <c r="I31" s="143"/>
    </row>
    <row r="32" spans="1:9" ht="17.25" customHeight="1">
      <c r="A32" s="141">
        <v>27</v>
      </c>
      <c r="B32" s="142" t="s">
        <v>83</v>
      </c>
      <c r="C32" s="163">
        <v>75</v>
      </c>
      <c r="D32" s="143" t="s">
        <v>287</v>
      </c>
      <c r="F32" s="141">
        <v>81</v>
      </c>
      <c r="G32" s="142" t="s">
        <v>265</v>
      </c>
      <c r="H32" s="163">
        <v>2</v>
      </c>
      <c r="I32" s="143"/>
    </row>
    <row r="33" spans="1:9" ht="17.25" customHeight="1">
      <c r="A33" s="141">
        <v>28</v>
      </c>
      <c r="B33" s="142" t="s">
        <v>100</v>
      </c>
      <c r="C33" s="163">
        <v>47</v>
      </c>
      <c r="D33" s="143"/>
      <c r="F33" s="141">
        <v>81</v>
      </c>
      <c r="G33" s="142" t="s">
        <v>136</v>
      </c>
      <c r="H33" s="163">
        <v>2</v>
      </c>
      <c r="I33" s="143"/>
    </row>
    <row r="34" spans="1:9" ht="17.25" customHeight="1">
      <c r="A34" s="141">
        <v>29</v>
      </c>
      <c r="B34" s="142" t="s">
        <v>102</v>
      </c>
      <c r="C34" s="163">
        <v>42</v>
      </c>
      <c r="D34" s="143"/>
      <c r="F34" s="141">
        <v>81</v>
      </c>
      <c r="G34" s="142" t="s">
        <v>276</v>
      </c>
      <c r="H34" s="163">
        <v>2</v>
      </c>
      <c r="I34" s="143"/>
    </row>
    <row r="35" spans="1:9" ht="17.25" customHeight="1">
      <c r="A35" s="141">
        <v>30</v>
      </c>
      <c r="B35" s="144" t="s">
        <v>88</v>
      </c>
      <c r="C35" s="163">
        <v>39</v>
      </c>
      <c r="D35" s="143" t="s">
        <v>288</v>
      </c>
      <c r="F35" s="141">
        <v>81</v>
      </c>
      <c r="G35" s="142" t="s">
        <v>171</v>
      </c>
      <c r="H35" s="163">
        <v>2</v>
      </c>
      <c r="I35" s="143"/>
    </row>
    <row r="36" spans="1:9" ht="17.25" customHeight="1">
      <c r="A36" s="141">
        <v>31</v>
      </c>
      <c r="B36" s="142" t="s">
        <v>123</v>
      </c>
      <c r="C36" s="163">
        <v>31</v>
      </c>
      <c r="D36" s="143" t="s">
        <v>288</v>
      </c>
      <c r="F36" s="141">
        <v>81</v>
      </c>
      <c r="G36" s="142" t="s">
        <v>278</v>
      </c>
      <c r="H36" s="163">
        <v>2</v>
      </c>
      <c r="I36" s="143"/>
    </row>
    <row r="37" spans="1:9" ht="17.25" customHeight="1">
      <c r="A37" s="141">
        <v>32</v>
      </c>
      <c r="B37" s="142" t="s">
        <v>94</v>
      </c>
      <c r="C37" s="163">
        <v>30</v>
      </c>
      <c r="D37" s="143"/>
      <c r="F37" s="141">
        <v>81</v>
      </c>
      <c r="G37" s="142" t="s">
        <v>179</v>
      </c>
      <c r="H37" s="163">
        <v>2</v>
      </c>
      <c r="I37" s="143"/>
    </row>
    <row r="38" spans="1:9" ht="17.25" customHeight="1">
      <c r="A38" s="141">
        <v>33</v>
      </c>
      <c r="B38" s="142" t="s">
        <v>124</v>
      </c>
      <c r="C38" s="163">
        <v>28</v>
      </c>
      <c r="D38" s="143" t="s">
        <v>287</v>
      </c>
      <c r="F38" s="141">
        <v>81</v>
      </c>
      <c r="G38" s="157" t="s">
        <v>282</v>
      </c>
      <c r="H38" s="163">
        <v>2</v>
      </c>
      <c r="I38" s="143"/>
    </row>
    <row r="39" spans="1:9" ht="17.25" customHeight="1">
      <c r="A39" s="141">
        <v>34</v>
      </c>
      <c r="B39" s="142" t="s">
        <v>114</v>
      </c>
      <c r="C39" s="163">
        <v>26</v>
      </c>
      <c r="D39" s="143"/>
      <c r="F39" s="141">
        <v>97</v>
      </c>
      <c r="G39" s="142" t="s">
        <v>267</v>
      </c>
      <c r="H39" s="163">
        <v>1</v>
      </c>
      <c r="I39" s="143"/>
    </row>
    <row r="40" spans="1:9" ht="17.25" customHeight="1">
      <c r="A40" s="141">
        <v>35</v>
      </c>
      <c r="B40" s="142" t="s">
        <v>87</v>
      </c>
      <c r="C40" s="163">
        <v>24</v>
      </c>
      <c r="D40" s="143"/>
      <c r="F40" s="141">
        <v>97</v>
      </c>
      <c r="G40" s="142" t="s">
        <v>97</v>
      </c>
      <c r="H40" s="163">
        <v>1</v>
      </c>
      <c r="I40" s="143"/>
    </row>
    <row r="41" spans="1:9" ht="17.25" customHeight="1">
      <c r="A41" s="141">
        <v>36</v>
      </c>
      <c r="B41" s="142" t="s">
        <v>98</v>
      </c>
      <c r="C41" s="163">
        <v>22</v>
      </c>
      <c r="D41" s="143" t="s">
        <v>288</v>
      </c>
      <c r="F41" s="141">
        <v>97</v>
      </c>
      <c r="G41" s="142" t="s">
        <v>180</v>
      </c>
      <c r="H41" s="163">
        <v>1</v>
      </c>
      <c r="I41" s="143"/>
    </row>
    <row r="42" spans="1:9" ht="17.25" customHeight="1">
      <c r="A42" s="141">
        <v>37</v>
      </c>
      <c r="B42" s="142" t="s">
        <v>117</v>
      </c>
      <c r="C42" s="163">
        <v>19</v>
      </c>
      <c r="D42" s="143"/>
      <c r="F42" s="141">
        <v>97</v>
      </c>
      <c r="G42" s="142" t="s">
        <v>145</v>
      </c>
      <c r="H42" s="163">
        <v>1</v>
      </c>
      <c r="I42" s="143" t="s">
        <v>288</v>
      </c>
    </row>
    <row r="43" spans="1:9" ht="17.25" customHeight="1">
      <c r="A43" s="141">
        <v>38</v>
      </c>
      <c r="B43" s="142" t="s">
        <v>125</v>
      </c>
      <c r="C43" s="163">
        <v>18</v>
      </c>
      <c r="D43" s="143"/>
      <c r="F43" s="141">
        <v>97</v>
      </c>
      <c r="G43" s="142" t="s">
        <v>182</v>
      </c>
      <c r="H43" s="163">
        <v>1</v>
      </c>
      <c r="I43" s="143"/>
    </row>
    <row r="44" spans="1:9" ht="17.25" customHeight="1">
      <c r="A44" s="141">
        <v>39</v>
      </c>
      <c r="B44" s="144" t="s">
        <v>164</v>
      </c>
      <c r="C44" s="163">
        <v>17</v>
      </c>
      <c r="D44" s="143"/>
      <c r="F44" s="141">
        <v>97</v>
      </c>
      <c r="G44" s="142" t="s">
        <v>148</v>
      </c>
      <c r="H44" s="163">
        <v>1</v>
      </c>
      <c r="I44" s="143" t="s">
        <v>288</v>
      </c>
    </row>
    <row r="45" spans="1:9" ht="17.25" customHeight="1">
      <c r="A45" s="141">
        <v>40</v>
      </c>
      <c r="B45" s="142" t="s">
        <v>109</v>
      </c>
      <c r="C45" s="163">
        <v>16</v>
      </c>
      <c r="D45" s="143"/>
      <c r="F45" s="141">
        <v>97</v>
      </c>
      <c r="G45" s="142" t="s">
        <v>157</v>
      </c>
      <c r="H45" s="163">
        <v>1</v>
      </c>
      <c r="I45" s="143"/>
    </row>
    <row r="46" spans="1:9" ht="17.25" customHeight="1">
      <c r="A46" s="141">
        <v>40</v>
      </c>
      <c r="B46" s="142" t="s">
        <v>90</v>
      </c>
      <c r="C46" s="163">
        <v>16</v>
      </c>
      <c r="D46" s="143"/>
      <c r="F46" s="141">
        <v>97</v>
      </c>
      <c r="G46" s="142" t="s">
        <v>264</v>
      </c>
      <c r="H46" s="163">
        <v>1</v>
      </c>
      <c r="I46" s="143"/>
    </row>
    <row r="47" spans="1:9" ht="17.25" customHeight="1">
      <c r="A47" s="141">
        <v>42</v>
      </c>
      <c r="B47" s="142" t="s">
        <v>105</v>
      </c>
      <c r="C47" s="163">
        <v>14</v>
      </c>
      <c r="D47" s="143" t="s">
        <v>288</v>
      </c>
      <c r="F47" s="141">
        <v>97</v>
      </c>
      <c r="G47" s="142" t="s">
        <v>133</v>
      </c>
      <c r="H47" s="163">
        <v>1</v>
      </c>
      <c r="I47" s="143"/>
    </row>
    <row r="48" spans="1:9" ht="17.25" customHeight="1">
      <c r="A48" s="141">
        <v>43</v>
      </c>
      <c r="B48" s="142" t="s">
        <v>153</v>
      </c>
      <c r="C48" s="163">
        <v>13</v>
      </c>
      <c r="D48" s="143"/>
      <c r="F48" s="141">
        <v>97</v>
      </c>
      <c r="G48" s="142" t="s">
        <v>154</v>
      </c>
      <c r="H48" s="163">
        <v>1</v>
      </c>
      <c r="I48" s="143" t="s">
        <v>288</v>
      </c>
    </row>
    <row r="49" spans="1:9" ht="17.25" customHeight="1">
      <c r="A49" s="141">
        <v>43</v>
      </c>
      <c r="B49" s="142" t="s">
        <v>121</v>
      </c>
      <c r="C49" s="163">
        <v>13</v>
      </c>
      <c r="D49" s="143"/>
      <c r="F49" s="141">
        <v>97</v>
      </c>
      <c r="G49" s="144" t="s">
        <v>156</v>
      </c>
      <c r="H49" s="163">
        <v>1</v>
      </c>
      <c r="I49" s="143"/>
    </row>
    <row r="50" spans="1:9" ht="17.25" customHeight="1">
      <c r="A50" s="141">
        <v>45</v>
      </c>
      <c r="B50" s="157" t="s">
        <v>274</v>
      </c>
      <c r="C50" s="163">
        <v>12</v>
      </c>
      <c r="D50" s="143"/>
      <c r="F50" s="141">
        <v>97</v>
      </c>
      <c r="G50" s="142" t="s">
        <v>140</v>
      </c>
      <c r="H50" s="163">
        <v>1</v>
      </c>
      <c r="I50" s="143"/>
    </row>
    <row r="51" spans="1:9" ht="17.25" customHeight="1">
      <c r="A51" s="141">
        <v>46</v>
      </c>
      <c r="B51" s="142" t="s">
        <v>127</v>
      </c>
      <c r="C51" s="163">
        <v>11</v>
      </c>
      <c r="D51" s="143"/>
      <c r="F51" s="141">
        <v>97</v>
      </c>
      <c r="G51" s="142" t="s">
        <v>167</v>
      </c>
      <c r="H51" s="163">
        <v>1</v>
      </c>
      <c r="I51" s="143" t="s">
        <v>288</v>
      </c>
    </row>
    <row r="52" spans="1:9" ht="17.25" customHeight="1">
      <c r="A52" s="141">
        <v>46</v>
      </c>
      <c r="B52" s="142" t="s">
        <v>130</v>
      </c>
      <c r="C52" s="163">
        <v>11</v>
      </c>
      <c r="D52" s="143"/>
      <c r="F52" s="141">
        <v>97</v>
      </c>
      <c r="G52" s="142" t="s">
        <v>279</v>
      </c>
      <c r="H52" s="163">
        <v>1</v>
      </c>
      <c r="I52" s="143"/>
    </row>
    <row r="53" spans="1:9" ht="17.25" customHeight="1">
      <c r="A53" s="141">
        <v>48</v>
      </c>
      <c r="B53" s="142" t="s">
        <v>151</v>
      </c>
      <c r="C53" s="163">
        <v>10</v>
      </c>
      <c r="D53" s="143" t="s">
        <v>288</v>
      </c>
      <c r="F53" s="141">
        <v>97</v>
      </c>
      <c r="G53" s="142" t="s">
        <v>186</v>
      </c>
      <c r="H53" s="163">
        <v>1</v>
      </c>
      <c r="I53" s="143"/>
    </row>
    <row r="54" spans="1:9" ht="17.25" customHeight="1">
      <c r="A54" s="141">
        <v>48</v>
      </c>
      <c r="B54" s="142" t="s">
        <v>162</v>
      </c>
      <c r="C54" s="163">
        <v>10</v>
      </c>
      <c r="D54" s="143"/>
      <c r="F54" s="141">
        <v>97</v>
      </c>
      <c r="G54" s="142" t="s">
        <v>366</v>
      </c>
      <c r="H54" s="163">
        <v>1</v>
      </c>
      <c r="I54" s="143"/>
    </row>
    <row r="55" spans="1:9" ht="17.25" customHeight="1">
      <c r="A55" s="141">
        <v>50</v>
      </c>
      <c r="B55" s="142" t="s">
        <v>126</v>
      </c>
      <c r="C55" s="163">
        <v>9</v>
      </c>
      <c r="D55" s="143"/>
      <c r="F55" s="141">
        <v>97</v>
      </c>
      <c r="G55" s="142" t="s">
        <v>277</v>
      </c>
      <c r="H55" s="163">
        <v>1</v>
      </c>
      <c r="I55" s="143"/>
    </row>
    <row r="56" spans="1:9" ht="17.25" customHeight="1">
      <c r="A56" s="141">
        <v>50</v>
      </c>
      <c r="B56" s="142" t="s">
        <v>144</v>
      </c>
      <c r="C56" s="163">
        <v>9</v>
      </c>
      <c r="D56" s="143" t="s">
        <v>288</v>
      </c>
      <c r="F56" s="141">
        <v>97</v>
      </c>
      <c r="G56" s="142" t="s">
        <v>280</v>
      </c>
      <c r="H56" s="163">
        <v>1</v>
      </c>
      <c r="I56" s="143"/>
    </row>
    <row r="57" spans="1:9" ht="17.25" customHeight="1">
      <c r="A57" s="141">
        <v>52</v>
      </c>
      <c r="B57" s="142" t="s">
        <v>107</v>
      </c>
      <c r="C57" s="163">
        <v>7</v>
      </c>
      <c r="D57" s="143"/>
      <c r="F57" s="141">
        <v>97</v>
      </c>
      <c r="G57" s="142" t="s">
        <v>367</v>
      </c>
      <c r="H57" s="163">
        <v>1</v>
      </c>
      <c r="I57" s="143"/>
    </row>
    <row r="58" spans="1:9" ht="17.25" customHeight="1">
      <c r="A58" s="141">
        <v>52</v>
      </c>
      <c r="B58" s="142" t="s">
        <v>268</v>
      </c>
      <c r="C58" s="163">
        <v>7</v>
      </c>
      <c r="D58" s="143" t="s">
        <v>288</v>
      </c>
      <c r="F58" s="141">
        <v>97</v>
      </c>
      <c r="G58" s="142" t="s">
        <v>368</v>
      </c>
      <c r="H58" s="163">
        <v>1</v>
      </c>
      <c r="I58" s="143"/>
    </row>
    <row r="59" spans="1:9" ht="17.25" customHeight="1">
      <c r="A59" s="141">
        <v>52</v>
      </c>
      <c r="B59" s="142" t="s">
        <v>141</v>
      </c>
      <c r="C59" s="163">
        <v>7</v>
      </c>
      <c r="D59" s="143" t="s">
        <v>287</v>
      </c>
      <c r="F59" s="141">
        <v>97</v>
      </c>
      <c r="G59" s="142" t="s">
        <v>369</v>
      </c>
      <c r="H59" s="163">
        <v>1</v>
      </c>
      <c r="I59" s="143"/>
    </row>
    <row r="60" spans="1:9" ht="17.25" customHeight="1">
      <c r="A60" s="141">
        <v>55</v>
      </c>
      <c r="B60" s="142" t="s">
        <v>81</v>
      </c>
      <c r="C60" s="163">
        <v>6</v>
      </c>
      <c r="D60" s="143"/>
      <c r="F60" s="141">
        <v>97</v>
      </c>
      <c r="G60" s="142" t="s">
        <v>281</v>
      </c>
      <c r="H60" s="163">
        <v>1</v>
      </c>
      <c r="I60" s="143"/>
    </row>
    <row r="61" spans="1:9" ht="17.25" customHeight="1">
      <c r="A61" s="141">
        <v>55</v>
      </c>
      <c r="B61" s="142" t="s">
        <v>106</v>
      </c>
      <c r="C61" s="163">
        <v>6</v>
      </c>
      <c r="D61" s="143"/>
      <c r="F61" s="141">
        <v>97</v>
      </c>
      <c r="G61" s="142" t="s">
        <v>177</v>
      </c>
      <c r="H61" s="163">
        <v>1</v>
      </c>
      <c r="I61" s="143"/>
    </row>
    <row r="62" spans="1:9" s="158" customFormat="1" ht="17.25" customHeight="1">
      <c r="A62" s="141">
        <v>55</v>
      </c>
      <c r="B62" s="142" t="s">
        <v>119</v>
      </c>
      <c r="C62" s="163">
        <v>6</v>
      </c>
      <c r="D62" s="143"/>
      <c r="F62" s="141">
        <v>97</v>
      </c>
      <c r="G62" s="142" t="s">
        <v>370</v>
      </c>
      <c r="H62" s="163">
        <v>1</v>
      </c>
      <c r="I62" s="143"/>
    </row>
    <row r="63" spans="1:9" s="158" customFormat="1" ht="17.25" customHeight="1">
      <c r="A63" s="141">
        <v>55</v>
      </c>
      <c r="B63" s="142" t="s">
        <v>137</v>
      </c>
      <c r="C63" s="163">
        <v>6</v>
      </c>
      <c r="D63" s="143"/>
      <c r="F63" s="141">
        <v>97</v>
      </c>
      <c r="G63" s="142" t="s">
        <v>187</v>
      </c>
      <c r="H63" s="163">
        <v>1</v>
      </c>
      <c r="I63" s="143"/>
    </row>
    <row r="64" spans="1:9" s="158" customFormat="1" ht="17.25" customHeight="1">
      <c r="A64" s="141">
        <v>55</v>
      </c>
      <c r="B64" s="142" t="s">
        <v>138</v>
      </c>
      <c r="C64" s="163">
        <v>6</v>
      </c>
      <c r="D64" s="143"/>
      <c r="F64" s="141"/>
      <c r="G64" s="142" t="s">
        <v>283</v>
      </c>
      <c r="H64" s="163">
        <v>3</v>
      </c>
      <c r="I64" s="143"/>
    </row>
    <row r="65" spans="1:9" ht="17.25" customHeight="1">
      <c r="A65" s="141">
        <v>55</v>
      </c>
      <c r="B65" s="142" t="s">
        <v>85</v>
      </c>
      <c r="C65" s="163">
        <v>6</v>
      </c>
      <c r="D65" s="143"/>
      <c r="E65" s="166"/>
      <c r="F65" s="141"/>
      <c r="G65" s="142" t="s">
        <v>284</v>
      </c>
      <c r="H65" s="163">
        <v>11</v>
      </c>
      <c r="I65" s="143"/>
    </row>
    <row r="66" spans="1:9" ht="17.25" customHeight="1">
      <c r="A66" s="141">
        <v>61</v>
      </c>
      <c r="B66" s="142" t="s">
        <v>92</v>
      </c>
      <c r="C66" s="163">
        <v>5</v>
      </c>
      <c r="D66" s="143"/>
      <c r="E66" s="166"/>
      <c r="F66" s="141"/>
      <c r="G66" s="142" t="s">
        <v>110</v>
      </c>
      <c r="H66" s="163">
        <v>0</v>
      </c>
      <c r="I66" s="143" t="s">
        <v>288</v>
      </c>
    </row>
    <row r="67" spans="1:9" ht="17.25" customHeight="1">
      <c r="A67" s="224">
        <v>61</v>
      </c>
      <c r="B67" s="219" t="s">
        <v>115</v>
      </c>
      <c r="C67" s="223">
        <v>5</v>
      </c>
      <c r="D67" s="143" t="s">
        <v>288</v>
      </c>
      <c r="E67" s="166"/>
      <c r="F67" s="145"/>
      <c r="G67" s="167" t="s">
        <v>51</v>
      </c>
      <c r="H67" s="164">
        <f>SUM(C6:C68)+SUM(H6:H66)</f>
        <v>35493</v>
      </c>
      <c r="I67" s="146"/>
    </row>
    <row r="68" spans="1:9" ht="17.25" customHeight="1">
      <c r="A68" s="225">
        <v>61</v>
      </c>
      <c r="B68" s="220" t="s">
        <v>113</v>
      </c>
      <c r="C68" s="226">
        <v>5</v>
      </c>
      <c r="D68" s="189"/>
      <c r="E68" s="208"/>
      <c r="F68" s="214"/>
      <c r="G68" s="215"/>
      <c r="H68" s="216"/>
      <c r="I68" s="153"/>
    </row>
    <row r="69" spans="1:9" ht="17.25" customHeight="1">
      <c r="E69" s="208"/>
    </row>
    <row r="70" spans="1:9" ht="18.75" customHeight="1">
      <c r="A70" s="152" t="s">
        <v>286</v>
      </c>
      <c r="C70" s="123"/>
      <c r="D70" s="166"/>
      <c r="F70" s="147"/>
      <c r="G70" s="148"/>
      <c r="H70" s="165"/>
      <c r="I70" s="149"/>
    </row>
    <row r="71" spans="1:9" ht="18.75" customHeight="1">
      <c r="A71" s="123" t="s">
        <v>285</v>
      </c>
      <c r="B71" s="152"/>
      <c r="C71" s="123"/>
      <c r="D71" s="166"/>
      <c r="H71" s="123"/>
    </row>
    <row r="72" spans="1:9" ht="18.75" customHeight="1">
      <c r="B72" s="150" t="s">
        <v>289</v>
      </c>
      <c r="C72" s="123"/>
      <c r="D72" s="208">
        <f>H67</f>
        <v>35493</v>
      </c>
      <c r="F72" s="208"/>
      <c r="G72" s="150" t="s">
        <v>224</v>
      </c>
      <c r="H72" s="123"/>
      <c r="I72" s="151"/>
    </row>
    <row r="73" spans="1:9" ht="18.75" customHeight="1">
      <c r="B73" s="150" t="s">
        <v>226</v>
      </c>
      <c r="C73" s="123"/>
      <c r="D73" s="208">
        <v>25113</v>
      </c>
      <c r="F73" s="208"/>
      <c r="G73" s="166" t="s">
        <v>224</v>
      </c>
      <c r="H73" s="168">
        <f>D73/D72</f>
        <v>0.70754796720480095</v>
      </c>
    </row>
    <row r="74" spans="1:9" ht="18.75" customHeight="1">
      <c r="B74" s="150" t="s">
        <v>225</v>
      </c>
      <c r="C74" s="123"/>
      <c r="D74" s="208">
        <v>5679</v>
      </c>
      <c r="F74" s="208"/>
      <c r="G74" s="166" t="s">
        <v>224</v>
      </c>
      <c r="H74" s="168">
        <f>D74/D72</f>
        <v>0.16000338094835601</v>
      </c>
    </row>
    <row r="75" spans="1:9" ht="18.75" customHeight="1">
      <c r="B75" s="154" t="s">
        <v>223</v>
      </c>
      <c r="C75" s="123"/>
      <c r="D75" s="208">
        <v>2131</v>
      </c>
      <c r="F75" s="208"/>
      <c r="G75" s="166" t="s">
        <v>224</v>
      </c>
      <c r="H75" s="169">
        <f>D75/D72</f>
        <v>6.0040007888879497E-2</v>
      </c>
    </row>
    <row r="79" spans="1:9" ht="18.75" customHeight="1">
      <c r="C79" s="166">
        <f>C7+C16+C22+C24+C35+C36+C40+C47+C51+C53+C57+C61+H9+H14+H36+H40+H42+H49+H53</f>
        <v>6009</v>
      </c>
    </row>
    <row r="80" spans="1:9" ht="18.75" customHeight="1">
      <c r="C80" s="166">
        <f>C6+C8+C9+C10+C11+C12+C13+C17+C19+C20+C23+C26+C27+C28+C29+C31+C59+H19</f>
        <v>26934</v>
      </c>
    </row>
  </sheetData>
  <phoneticPr fontId="8"/>
  <printOptions horizontalCentered="1"/>
  <pageMargins left="0.59055118110236227" right="0.59055118110236227" top="0.39370078740157483" bottom="0.19685039370078741" header="0.31496062992125984" footer="0.31496062992125984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K47"/>
  <sheetViews>
    <sheetView showGridLines="0" topLeftCell="A32" zoomScale="90" zoomScaleNormal="90" workbookViewId="0">
      <selection activeCell="J42" sqref="J42"/>
    </sheetView>
  </sheetViews>
  <sheetFormatPr defaultColWidth="9" defaultRowHeight="18.75" customHeight="1"/>
  <cols>
    <col min="1" max="1" width="4.6328125" style="123" bestFit="1" customWidth="1"/>
    <col min="2" max="2" width="11.7265625" style="123" customWidth="1"/>
    <col min="3" max="3" width="17.26953125" style="123" bestFit="1" customWidth="1"/>
    <col min="4" max="4" width="12.7265625" style="123" bestFit="1" customWidth="1"/>
    <col min="5" max="5" width="8.453125" style="104" bestFit="1" customWidth="1"/>
    <col min="6" max="6" width="2.6328125" style="123" customWidth="1"/>
    <col min="7" max="7" width="4.6328125" style="123" bestFit="1" customWidth="1"/>
    <col min="8" max="8" width="11.6328125" style="123" bestFit="1" customWidth="1"/>
    <col min="9" max="9" width="17.26953125" style="123" bestFit="1" customWidth="1"/>
    <col min="10" max="10" width="12.7265625" style="123" bestFit="1" customWidth="1"/>
    <col min="11" max="11" width="8.453125" style="104" bestFit="1" customWidth="1"/>
    <col min="12" max="16384" width="9" style="123"/>
  </cols>
  <sheetData>
    <row r="1" spans="1:11" ht="18.75" customHeight="1">
      <c r="A1" s="136" t="s">
        <v>216</v>
      </c>
      <c r="B1" s="102"/>
      <c r="C1" s="103"/>
      <c r="D1" s="124"/>
      <c r="G1" s="136"/>
      <c r="H1" s="102"/>
      <c r="I1" s="103"/>
      <c r="J1" s="124"/>
    </row>
    <row r="2" spans="1:11" ht="18.75" customHeight="1">
      <c r="A2" s="112" t="s">
        <v>292</v>
      </c>
      <c r="B2" s="102"/>
      <c r="C2" s="103"/>
      <c r="D2" s="124"/>
      <c r="G2" s="112"/>
      <c r="H2" s="102"/>
      <c r="I2" s="103"/>
      <c r="J2" s="124"/>
      <c r="K2" s="114" t="s">
        <v>290</v>
      </c>
    </row>
    <row r="3" spans="1:11" ht="18.75" customHeight="1">
      <c r="B3" s="102"/>
      <c r="C3" s="102"/>
      <c r="D3" s="124"/>
      <c r="H3" s="102"/>
      <c r="I3" s="102"/>
      <c r="J3" s="124"/>
      <c r="K3" s="114" t="s">
        <v>212</v>
      </c>
    </row>
    <row r="4" spans="1:11" s="125" customFormat="1" ht="33.75" customHeight="1">
      <c r="A4" s="121" t="s">
        <v>221</v>
      </c>
      <c r="B4" s="121" t="s">
        <v>217</v>
      </c>
      <c r="C4" s="121" t="s">
        <v>291</v>
      </c>
      <c r="D4" s="222" t="s">
        <v>379</v>
      </c>
      <c r="E4" s="121" t="s">
        <v>244</v>
      </c>
      <c r="G4" s="121" t="s">
        <v>221</v>
      </c>
      <c r="H4" s="121" t="s">
        <v>217</v>
      </c>
      <c r="I4" s="121" t="s">
        <v>291</v>
      </c>
      <c r="J4" s="222" t="s">
        <v>379</v>
      </c>
      <c r="K4" s="121" t="s">
        <v>244</v>
      </c>
    </row>
    <row r="5" spans="1:11" ht="18.75" customHeight="1">
      <c r="A5" s="106">
        <v>1</v>
      </c>
      <c r="B5" s="107" t="s">
        <v>293</v>
      </c>
      <c r="C5" s="108">
        <v>4111</v>
      </c>
      <c r="D5" s="126">
        <v>158111</v>
      </c>
      <c r="E5" s="132">
        <f t="shared" ref="E5:E44" si="0">C5/D5</f>
        <v>2.6000721012453275E-2</v>
      </c>
      <c r="G5" s="109">
        <v>41</v>
      </c>
      <c r="H5" s="113" t="s">
        <v>219</v>
      </c>
      <c r="I5" s="111">
        <v>118</v>
      </c>
      <c r="J5" s="127">
        <v>13272</v>
      </c>
      <c r="K5" s="134">
        <f t="shared" ref="K5:K42" si="1">I5/J5</f>
        <v>8.8908981314044597E-3</v>
      </c>
    </row>
    <row r="6" spans="1:11" ht="18.75" customHeight="1">
      <c r="A6" s="109">
        <v>2</v>
      </c>
      <c r="B6" s="110" t="s">
        <v>294</v>
      </c>
      <c r="C6" s="111">
        <v>3961</v>
      </c>
      <c r="D6" s="127">
        <v>239635</v>
      </c>
      <c r="E6" s="134">
        <f t="shared" si="0"/>
        <v>1.6529304984664178E-2</v>
      </c>
      <c r="G6" s="109">
        <v>41</v>
      </c>
      <c r="H6" s="110" t="s">
        <v>331</v>
      </c>
      <c r="I6" s="111">
        <v>118</v>
      </c>
      <c r="J6" s="127">
        <v>6733</v>
      </c>
      <c r="K6" s="134">
        <f t="shared" si="1"/>
        <v>1.752562008020199E-2</v>
      </c>
    </row>
    <row r="7" spans="1:11" ht="18.75" customHeight="1">
      <c r="A7" s="109">
        <v>3</v>
      </c>
      <c r="B7" s="113" t="s">
        <v>295</v>
      </c>
      <c r="C7" s="111">
        <v>3799</v>
      </c>
      <c r="D7" s="127">
        <v>377967</v>
      </c>
      <c r="E7" s="134">
        <f t="shared" si="0"/>
        <v>1.0051142030918043E-2</v>
      </c>
      <c r="G7" s="109">
        <v>43</v>
      </c>
      <c r="H7" s="110" t="s">
        <v>332</v>
      </c>
      <c r="I7" s="111">
        <v>117</v>
      </c>
      <c r="J7" s="127">
        <v>8003</v>
      </c>
      <c r="K7" s="134">
        <f t="shared" si="1"/>
        <v>1.4619517680869673E-2</v>
      </c>
    </row>
    <row r="8" spans="1:11" ht="18.75" customHeight="1">
      <c r="A8" s="109">
        <v>4</v>
      </c>
      <c r="B8" s="110" t="s">
        <v>296</v>
      </c>
      <c r="C8" s="111">
        <v>2282</v>
      </c>
      <c r="D8" s="127">
        <v>101836</v>
      </c>
      <c r="E8" s="134">
        <f t="shared" si="0"/>
        <v>2.2408578498762717E-2</v>
      </c>
      <c r="G8" s="109">
        <v>44</v>
      </c>
      <c r="H8" s="113" t="s">
        <v>333</v>
      </c>
      <c r="I8" s="111">
        <v>113</v>
      </c>
      <c r="J8" s="127">
        <v>9763</v>
      </c>
      <c r="K8" s="134">
        <f t="shared" si="1"/>
        <v>1.1574311174843798E-2</v>
      </c>
    </row>
    <row r="9" spans="1:11" ht="18.75" customHeight="1">
      <c r="A9" s="109">
        <v>5</v>
      </c>
      <c r="B9" s="110" t="s">
        <v>297</v>
      </c>
      <c r="C9" s="111">
        <v>1752</v>
      </c>
      <c r="D9" s="127">
        <v>68310</v>
      </c>
      <c r="E9" s="134">
        <f t="shared" si="0"/>
        <v>2.5647782169521301E-2</v>
      </c>
      <c r="G9" s="109">
        <v>45</v>
      </c>
      <c r="H9" s="113" t="s">
        <v>334</v>
      </c>
      <c r="I9" s="111">
        <v>107</v>
      </c>
      <c r="J9" s="127">
        <v>7109</v>
      </c>
      <c r="K9" s="134">
        <f t="shared" si="1"/>
        <v>1.5051343367562245E-2</v>
      </c>
    </row>
    <row r="10" spans="1:11" ht="18.75" customHeight="1">
      <c r="A10" s="109">
        <v>6</v>
      </c>
      <c r="B10" s="113" t="s">
        <v>298</v>
      </c>
      <c r="C10" s="111">
        <v>1285</v>
      </c>
      <c r="D10" s="127">
        <v>97800</v>
      </c>
      <c r="E10" s="134">
        <f t="shared" si="0"/>
        <v>1.3139059304703476E-2</v>
      </c>
      <c r="G10" s="109">
        <v>46</v>
      </c>
      <c r="H10" s="113" t="s">
        <v>335</v>
      </c>
      <c r="I10" s="111">
        <v>97</v>
      </c>
      <c r="J10" s="127">
        <v>8433</v>
      </c>
      <c r="K10" s="134">
        <f t="shared" si="1"/>
        <v>1.1502430926123563E-2</v>
      </c>
    </row>
    <row r="11" spans="1:11" ht="18.75" customHeight="1">
      <c r="A11" s="109">
        <v>7</v>
      </c>
      <c r="B11" s="113" t="s">
        <v>299</v>
      </c>
      <c r="C11" s="111">
        <v>1279</v>
      </c>
      <c r="D11" s="127">
        <v>49824</v>
      </c>
      <c r="E11" s="134">
        <f t="shared" si="0"/>
        <v>2.5670359666024406E-2</v>
      </c>
      <c r="G11" s="109">
        <v>47</v>
      </c>
      <c r="H11" s="113" t="s">
        <v>336</v>
      </c>
      <c r="I11" s="111">
        <v>85</v>
      </c>
      <c r="J11" s="127">
        <v>11164</v>
      </c>
      <c r="K11" s="134">
        <f t="shared" si="1"/>
        <v>7.6137585094948048E-3</v>
      </c>
    </row>
    <row r="12" spans="1:11" ht="18.75" customHeight="1">
      <c r="A12" s="109">
        <v>8</v>
      </c>
      <c r="B12" s="110" t="s">
        <v>300</v>
      </c>
      <c r="C12" s="111">
        <v>1226</v>
      </c>
      <c r="D12" s="127">
        <v>67364</v>
      </c>
      <c r="E12" s="134">
        <f t="shared" si="0"/>
        <v>1.8199631850840212E-2</v>
      </c>
      <c r="G12" s="109">
        <v>48</v>
      </c>
      <c r="H12" s="110" t="s">
        <v>337</v>
      </c>
      <c r="I12" s="111">
        <v>80</v>
      </c>
      <c r="J12" s="127">
        <v>9838</v>
      </c>
      <c r="K12" s="134">
        <f t="shared" si="1"/>
        <v>8.1317340922951818E-3</v>
      </c>
    </row>
    <row r="13" spans="1:11" ht="18.75" customHeight="1">
      <c r="A13" s="109">
        <v>9</v>
      </c>
      <c r="B13" s="110" t="s">
        <v>301</v>
      </c>
      <c r="C13" s="111">
        <v>1181</v>
      </c>
      <c r="D13" s="127">
        <v>99219</v>
      </c>
      <c r="E13" s="134">
        <f t="shared" si="0"/>
        <v>1.1902962134268637E-2</v>
      </c>
      <c r="G13" s="109">
        <v>49</v>
      </c>
      <c r="H13" s="110" t="s">
        <v>338</v>
      </c>
      <c r="I13" s="111">
        <v>68</v>
      </c>
      <c r="J13" s="127">
        <v>11180</v>
      </c>
      <c r="K13" s="134">
        <f t="shared" si="1"/>
        <v>6.0822898032200359E-3</v>
      </c>
    </row>
    <row r="14" spans="1:11" ht="18.75" customHeight="1">
      <c r="A14" s="109">
        <v>10</v>
      </c>
      <c r="B14" s="110" t="s">
        <v>302</v>
      </c>
      <c r="C14" s="111">
        <v>971</v>
      </c>
      <c r="D14" s="127">
        <v>9447</v>
      </c>
      <c r="E14" s="134">
        <f t="shared" si="0"/>
        <v>0.10278395257753785</v>
      </c>
      <c r="G14" s="109">
        <v>50</v>
      </c>
      <c r="H14" s="113" t="s">
        <v>339</v>
      </c>
      <c r="I14" s="111">
        <v>66</v>
      </c>
      <c r="J14" s="127">
        <v>4540</v>
      </c>
      <c r="K14" s="134">
        <f t="shared" si="1"/>
        <v>1.4537444933920705E-2</v>
      </c>
    </row>
    <row r="15" spans="1:11" ht="18.75" customHeight="1">
      <c r="A15" s="109">
        <v>11</v>
      </c>
      <c r="B15" s="110" t="s">
        <v>303</v>
      </c>
      <c r="C15" s="111">
        <v>900</v>
      </c>
      <c r="D15" s="127">
        <v>55104</v>
      </c>
      <c r="E15" s="134">
        <f t="shared" si="0"/>
        <v>1.6332752613240419E-2</v>
      </c>
      <c r="G15" s="109">
        <v>51</v>
      </c>
      <c r="H15" s="115" t="s">
        <v>340</v>
      </c>
      <c r="I15" s="111">
        <v>56</v>
      </c>
      <c r="J15" s="127">
        <v>4932</v>
      </c>
      <c r="K15" s="134">
        <f t="shared" si="1"/>
        <v>1.1354420113544201E-2</v>
      </c>
    </row>
    <row r="16" spans="1:11" ht="18.75" customHeight="1">
      <c r="A16" s="109">
        <v>12</v>
      </c>
      <c r="B16" s="110" t="s">
        <v>304</v>
      </c>
      <c r="C16" s="111">
        <v>813</v>
      </c>
      <c r="D16" s="127">
        <v>25050</v>
      </c>
      <c r="E16" s="134">
        <f t="shared" si="0"/>
        <v>3.245508982035928E-2</v>
      </c>
      <c r="G16" s="109">
        <v>52</v>
      </c>
      <c r="H16" s="113" t="s">
        <v>341</v>
      </c>
      <c r="I16" s="111">
        <v>54</v>
      </c>
      <c r="J16" s="127">
        <v>3735</v>
      </c>
      <c r="K16" s="134">
        <f t="shared" si="1"/>
        <v>1.4457831325301205E-2</v>
      </c>
    </row>
    <row r="17" spans="1:11" ht="18.75" customHeight="1">
      <c r="A17" s="109">
        <v>13</v>
      </c>
      <c r="B17" s="113" t="s">
        <v>305</v>
      </c>
      <c r="C17" s="111">
        <v>811</v>
      </c>
      <c r="D17" s="127">
        <v>49862</v>
      </c>
      <c r="E17" s="134">
        <f t="shared" si="0"/>
        <v>1.626489109943444E-2</v>
      </c>
      <c r="G17" s="109">
        <v>53</v>
      </c>
      <c r="H17" s="113" t="s">
        <v>342</v>
      </c>
      <c r="I17" s="111">
        <v>53</v>
      </c>
      <c r="J17" s="127">
        <v>11004</v>
      </c>
      <c r="K17" s="134">
        <f t="shared" si="1"/>
        <v>4.8164303889494733E-3</v>
      </c>
    </row>
    <row r="18" spans="1:11" ht="18.75" customHeight="1">
      <c r="A18" s="109">
        <v>14</v>
      </c>
      <c r="B18" s="110" t="s">
        <v>306</v>
      </c>
      <c r="C18" s="111">
        <v>779</v>
      </c>
      <c r="D18" s="127">
        <v>60772</v>
      </c>
      <c r="E18" s="134">
        <f t="shared" si="0"/>
        <v>1.2818403212005528E-2</v>
      </c>
      <c r="G18" s="109">
        <v>54</v>
      </c>
      <c r="H18" s="110" t="s">
        <v>343</v>
      </c>
      <c r="I18" s="111">
        <v>52</v>
      </c>
      <c r="J18" s="127">
        <v>6122</v>
      </c>
      <c r="K18" s="134">
        <f t="shared" si="1"/>
        <v>8.4939562234563875E-3</v>
      </c>
    </row>
    <row r="19" spans="1:11" ht="18.75" customHeight="1">
      <c r="A19" s="109">
        <v>15</v>
      </c>
      <c r="B19" s="113" t="s">
        <v>307</v>
      </c>
      <c r="C19" s="111">
        <v>758</v>
      </c>
      <c r="D19" s="127">
        <v>42464</v>
      </c>
      <c r="E19" s="134">
        <f t="shared" si="0"/>
        <v>1.7850414468726452E-2</v>
      </c>
      <c r="G19" s="109">
        <v>55</v>
      </c>
      <c r="H19" s="113" t="s">
        <v>344</v>
      </c>
      <c r="I19" s="111">
        <v>50</v>
      </c>
      <c r="J19" s="127">
        <v>6391</v>
      </c>
      <c r="K19" s="134">
        <f t="shared" si="1"/>
        <v>7.8235017994054135E-3</v>
      </c>
    </row>
    <row r="20" spans="1:11" ht="18.75" customHeight="1">
      <c r="A20" s="109">
        <v>16</v>
      </c>
      <c r="B20" s="110" t="s">
        <v>308</v>
      </c>
      <c r="C20" s="111">
        <v>712</v>
      </c>
      <c r="D20" s="127">
        <v>44683</v>
      </c>
      <c r="E20" s="134">
        <f t="shared" si="0"/>
        <v>1.5934471723026655E-2</v>
      </c>
      <c r="G20" s="109">
        <v>56</v>
      </c>
      <c r="H20" s="110" t="s">
        <v>345</v>
      </c>
      <c r="I20" s="111">
        <v>48</v>
      </c>
      <c r="J20" s="127">
        <v>4651</v>
      </c>
      <c r="K20" s="134">
        <f t="shared" si="1"/>
        <v>1.0320361212642442E-2</v>
      </c>
    </row>
    <row r="21" spans="1:11" ht="18.75" customHeight="1">
      <c r="A21" s="109">
        <v>17</v>
      </c>
      <c r="B21" s="110" t="s">
        <v>309</v>
      </c>
      <c r="C21" s="111">
        <v>633</v>
      </c>
      <c r="D21" s="127">
        <v>32834</v>
      </c>
      <c r="E21" s="134">
        <f t="shared" si="0"/>
        <v>1.9278796369616862E-2</v>
      </c>
      <c r="G21" s="109">
        <v>57</v>
      </c>
      <c r="H21" s="113" t="s">
        <v>218</v>
      </c>
      <c r="I21" s="111">
        <v>44</v>
      </c>
      <c r="J21" s="127">
        <v>4639</v>
      </c>
      <c r="K21" s="134">
        <f t="shared" si="1"/>
        <v>9.4848027592153474E-3</v>
      </c>
    </row>
    <row r="22" spans="1:11" ht="18.75" customHeight="1">
      <c r="A22" s="109">
        <v>18</v>
      </c>
      <c r="B22" s="110" t="s">
        <v>310</v>
      </c>
      <c r="C22" s="111">
        <v>617</v>
      </c>
      <c r="D22" s="127">
        <v>50849</v>
      </c>
      <c r="E22" s="134">
        <f t="shared" si="0"/>
        <v>1.2133965269720152E-2</v>
      </c>
      <c r="G22" s="109">
        <v>58</v>
      </c>
      <c r="H22" s="113" t="s">
        <v>346</v>
      </c>
      <c r="I22" s="111">
        <v>39</v>
      </c>
      <c r="J22" s="127">
        <v>3776</v>
      </c>
      <c r="K22" s="134">
        <f t="shared" si="1"/>
        <v>1.0328389830508475E-2</v>
      </c>
    </row>
    <row r="23" spans="1:11" ht="18.75" customHeight="1">
      <c r="A23" s="109">
        <v>19</v>
      </c>
      <c r="B23" s="113" t="s">
        <v>311</v>
      </c>
      <c r="C23" s="111">
        <v>569</v>
      </c>
      <c r="D23" s="127">
        <v>20389</v>
      </c>
      <c r="E23" s="134">
        <f t="shared" si="0"/>
        <v>2.790720486536858E-2</v>
      </c>
      <c r="G23" s="109">
        <v>59</v>
      </c>
      <c r="H23" s="110" t="s">
        <v>347</v>
      </c>
      <c r="I23" s="111">
        <v>35</v>
      </c>
      <c r="J23" s="127">
        <v>4576</v>
      </c>
      <c r="K23" s="134">
        <f t="shared" si="1"/>
        <v>7.6486013986013989E-3</v>
      </c>
    </row>
    <row r="24" spans="1:11" ht="18.75" customHeight="1">
      <c r="A24" s="109">
        <v>20</v>
      </c>
      <c r="B24" s="113" t="s">
        <v>312</v>
      </c>
      <c r="C24" s="111">
        <v>515</v>
      </c>
      <c r="D24" s="127">
        <v>27668</v>
      </c>
      <c r="E24" s="134">
        <f t="shared" si="0"/>
        <v>1.8613560792250974E-2</v>
      </c>
      <c r="G24" s="109">
        <v>60</v>
      </c>
      <c r="H24" s="110" t="s">
        <v>348</v>
      </c>
      <c r="I24" s="111">
        <v>30</v>
      </c>
      <c r="J24" s="127">
        <v>4766</v>
      </c>
      <c r="K24" s="134">
        <f t="shared" si="1"/>
        <v>6.29458665547629E-3</v>
      </c>
    </row>
    <row r="25" spans="1:11" ht="18.75" customHeight="1">
      <c r="A25" s="109">
        <v>21</v>
      </c>
      <c r="B25" s="110" t="s">
        <v>313</v>
      </c>
      <c r="C25" s="111">
        <v>474</v>
      </c>
      <c r="D25" s="127">
        <v>30259</v>
      </c>
      <c r="E25" s="134">
        <f t="shared" si="0"/>
        <v>1.5664760897584191E-2</v>
      </c>
      <c r="G25" s="109">
        <v>61</v>
      </c>
      <c r="H25" s="113" t="s">
        <v>349</v>
      </c>
      <c r="I25" s="111">
        <v>28</v>
      </c>
      <c r="J25" s="127">
        <v>4398</v>
      </c>
      <c r="K25" s="134">
        <f t="shared" si="1"/>
        <v>6.3665302410186447E-3</v>
      </c>
    </row>
    <row r="26" spans="1:11" ht="18.75" customHeight="1">
      <c r="A26" s="109">
        <v>22</v>
      </c>
      <c r="B26" s="113" t="s">
        <v>314</v>
      </c>
      <c r="C26" s="111">
        <v>467</v>
      </c>
      <c r="D26" s="127">
        <v>15074</v>
      </c>
      <c r="E26" s="134">
        <f t="shared" si="0"/>
        <v>3.0980496218654636E-2</v>
      </c>
      <c r="G26" s="109">
        <v>61</v>
      </c>
      <c r="H26" s="110" t="s">
        <v>350</v>
      </c>
      <c r="I26" s="111">
        <v>28</v>
      </c>
      <c r="J26" s="127">
        <v>4586</v>
      </c>
      <c r="K26" s="134">
        <f t="shared" si="1"/>
        <v>6.1055385957261227E-3</v>
      </c>
    </row>
    <row r="27" spans="1:11" ht="18.75" customHeight="1">
      <c r="A27" s="109">
        <v>23</v>
      </c>
      <c r="B27" s="110" t="s">
        <v>315</v>
      </c>
      <c r="C27" s="111">
        <v>402</v>
      </c>
      <c r="D27" s="127">
        <v>19703</v>
      </c>
      <c r="E27" s="134">
        <f t="shared" si="0"/>
        <v>2.0402984317109071E-2</v>
      </c>
      <c r="G27" s="109">
        <v>63</v>
      </c>
      <c r="H27" s="113" t="s">
        <v>351</v>
      </c>
      <c r="I27" s="111">
        <v>25</v>
      </c>
      <c r="J27" s="127">
        <v>1637</v>
      </c>
      <c r="K27" s="134">
        <f t="shared" si="1"/>
        <v>1.5271838729383017E-2</v>
      </c>
    </row>
    <row r="28" spans="1:11" ht="18.75" customHeight="1">
      <c r="A28" s="109">
        <v>24</v>
      </c>
      <c r="B28" s="113" t="s">
        <v>316</v>
      </c>
      <c r="C28" s="111">
        <v>357</v>
      </c>
      <c r="D28" s="127">
        <v>15568</v>
      </c>
      <c r="E28" s="134">
        <f t="shared" si="0"/>
        <v>2.2931654676258992E-2</v>
      </c>
      <c r="G28" s="109">
        <v>64</v>
      </c>
      <c r="H28" s="113" t="s">
        <v>352</v>
      </c>
      <c r="I28" s="111">
        <v>23</v>
      </c>
      <c r="J28" s="127">
        <v>2913</v>
      </c>
      <c r="K28" s="134">
        <f t="shared" si="1"/>
        <v>7.8956402334363195E-3</v>
      </c>
    </row>
    <row r="29" spans="1:11" ht="18.75" customHeight="1">
      <c r="A29" s="109">
        <v>25</v>
      </c>
      <c r="B29" s="110" t="s">
        <v>317</v>
      </c>
      <c r="C29" s="111">
        <v>317</v>
      </c>
      <c r="D29" s="127">
        <v>15496</v>
      </c>
      <c r="E29" s="134">
        <f t="shared" si="0"/>
        <v>2.0456892101187403E-2</v>
      </c>
      <c r="G29" s="109">
        <v>65</v>
      </c>
      <c r="H29" s="113" t="s">
        <v>353</v>
      </c>
      <c r="I29" s="111">
        <v>22</v>
      </c>
      <c r="J29" s="127">
        <v>4411</v>
      </c>
      <c r="K29" s="134">
        <f t="shared" si="1"/>
        <v>4.9875311720698253E-3</v>
      </c>
    </row>
    <row r="30" spans="1:11" ht="18.75" customHeight="1">
      <c r="A30" s="109">
        <v>26</v>
      </c>
      <c r="B30" s="110" t="s">
        <v>318</v>
      </c>
      <c r="C30" s="111">
        <v>287</v>
      </c>
      <c r="D30" s="127">
        <v>9097</v>
      </c>
      <c r="E30" s="134">
        <f t="shared" si="0"/>
        <v>3.1548862262284268E-2</v>
      </c>
      <c r="G30" s="109">
        <v>66</v>
      </c>
      <c r="H30" s="113" t="s">
        <v>354</v>
      </c>
      <c r="I30" s="111">
        <v>16</v>
      </c>
      <c r="J30" s="127">
        <v>1277</v>
      </c>
      <c r="K30" s="134">
        <f t="shared" si="1"/>
        <v>1.2529365700861394E-2</v>
      </c>
    </row>
    <row r="31" spans="1:11" ht="18.75" customHeight="1">
      <c r="A31" s="109">
        <v>27</v>
      </c>
      <c r="B31" s="115" t="s">
        <v>319</v>
      </c>
      <c r="C31" s="111">
        <v>260</v>
      </c>
      <c r="D31" s="127">
        <v>20228</v>
      </c>
      <c r="E31" s="134">
        <f t="shared" si="0"/>
        <v>1.2853470437017995E-2</v>
      </c>
      <c r="G31" s="109">
        <v>67</v>
      </c>
      <c r="H31" s="113" t="s">
        <v>355</v>
      </c>
      <c r="I31" s="111">
        <v>15</v>
      </c>
      <c r="J31" s="127">
        <v>1290</v>
      </c>
      <c r="K31" s="134">
        <f t="shared" si="1"/>
        <v>1.1627906976744186E-2</v>
      </c>
    </row>
    <row r="32" spans="1:11" ht="18.75" customHeight="1">
      <c r="A32" s="109">
        <v>28</v>
      </c>
      <c r="B32" s="113" t="s">
        <v>320</v>
      </c>
      <c r="C32" s="111">
        <v>254</v>
      </c>
      <c r="D32" s="127">
        <v>9489</v>
      </c>
      <c r="E32" s="134">
        <f t="shared" si="0"/>
        <v>2.6767836442196227E-2</v>
      </c>
      <c r="G32" s="109">
        <v>68</v>
      </c>
      <c r="H32" s="110" t="s">
        <v>356</v>
      </c>
      <c r="I32" s="111">
        <v>14</v>
      </c>
      <c r="J32" s="127">
        <v>1010</v>
      </c>
      <c r="K32" s="134">
        <f t="shared" si="1"/>
        <v>1.3861386138613862E-2</v>
      </c>
    </row>
    <row r="33" spans="1:11" ht="18.75" customHeight="1">
      <c r="A33" s="109">
        <v>29</v>
      </c>
      <c r="B33" s="110" t="s">
        <v>321</v>
      </c>
      <c r="C33" s="111">
        <v>234</v>
      </c>
      <c r="D33" s="127">
        <v>12511</v>
      </c>
      <c r="E33" s="134">
        <f t="shared" si="0"/>
        <v>1.8703540884022062E-2</v>
      </c>
      <c r="G33" s="109">
        <v>68</v>
      </c>
      <c r="H33" s="113" t="s">
        <v>357</v>
      </c>
      <c r="I33" s="111">
        <v>14</v>
      </c>
      <c r="J33" s="127">
        <v>761</v>
      </c>
      <c r="K33" s="134">
        <f t="shared" si="1"/>
        <v>1.8396846254927726E-2</v>
      </c>
    </row>
    <row r="34" spans="1:11" ht="18.75" customHeight="1">
      <c r="A34" s="109">
        <v>30</v>
      </c>
      <c r="B34" s="110" t="s">
        <v>322</v>
      </c>
      <c r="C34" s="111">
        <v>227</v>
      </c>
      <c r="D34" s="127">
        <v>21112</v>
      </c>
      <c r="E34" s="134">
        <f t="shared" si="0"/>
        <v>1.0752178855627131E-2</v>
      </c>
      <c r="G34" s="109">
        <v>68</v>
      </c>
      <c r="H34" s="110" t="s">
        <v>358</v>
      </c>
      <c r="I34" s="111">
        <v>14</v>
      </c>
      <c r="J34" s="127">
        <v>2753</v>
      </c>
      <c r="K34" s="134">
        <f t="shared" si="1"/>
        <v>5.0853614239011989E-3</v>
      </c>
    </row>
    <row r="35" spans="1:11" ht="18.75" customHeight="1">
      <c r="A35" s="109">
        <v>31</v>
      </c>
      <c r="B35" s="113" t="s">
        <v>323</v>
      </c>
      <c r="C35" s="111">
        <v>217</v>
      </c>
      <c r="D35" s="127">
        <v>14589</v>
      </c>
      <c r="E35" s="134">
        <f t="shared" si="0"/>
        <v>1.487422030296799E-2</v>
      </c>
      <c r="G35" s="109">
        <v>71</v>
      </c>
      <c r="H35" s="110" t="s">
        <v>359</v>
      </c>
      <c r="I35" s="111">
        <v>13</v>
      </c>
      <c r="J35" s="127">
        <v>2607</v>
      </c>
      <c r="K35" s="134">
        <f t="shared" si="1"/>
        <v>4.9865746068277718E-3</v>
      </c>
    </row>
    <row r="36" spans="1:11" ht="18.75" customHeight="1">
      <c r="A36" s="109">
        <v>32</v>
      </c>
      <c r="B36" s="113" t="s">
        <v>324</v>
      </c>
      <c r="C36" s="111">
        <v>205</v>
      </c>
      <c r="D36" s="127">
        <v>3730</v>
      </c>
      <c r="E36" s="134">
        <f t="shared" si="0"/>
        <v>5.4959785522788206E-2</v>
      </c>
      <c r="G36" s="109">
        <v>71</v>
      </c>
      <c r="H36" s="113" t="s">
        <v>360</v>
      </c>
      <c r="I36" s="111">
        <v>13</v>
      </c>
      <c r="J36" s="127">
        <v>1854</v>
      </c>
      <c r="K36" s="134">
        <f t="shared" si="1"/>
        <v>7.0118662351672063E-3</v>
      </c>
    </row>
    <row r="37" spans="1:11" ht="18.75" customHeight="1">
      <c r="A37" s="109">
        <v>33</v>
      </c>
      <c r="B37" s="113" t="s">
        <v>325</v>
      </c>
      <c r="C37" s="111">
        <v>172</v>
      </c>
      <c r="D37" s="127">
        <v>3125</v>
      </c>
      <c r="E37" s="134">
        <f t="shared" si="0"/>
        <v>5.5039999999999999E-2</v>
      </c>
      <c r="G37" s="109">
        <v>73</v>
      </c>
      <c r="H37" s="110" t="s">
        <v>361</v>
      </c>
      <c r="I37" s="111">
        <v>11</v>
      </c>
      <c r="J37" s="127">
        <v>912</v>
      </c>
      <c r="K37" s="134">
        <f t="shared" si="1"/>
        <v>1.2061403508771929E-2</v>
      </c>
    </row>
    <row r="38" spans="1:11" ht="18.75" customHeight="1">
      <c r="A38" s="109">
        <v>34</v>
      </c>
      <c r="B38" s="110" t="s">
        <v>326</v>
      </c>
      <c r="C38" s="111">
        <v>161</v>
      </c>
      <c r="D38" s="127">
        <v>8771</v>
      </c>
      <c r="E38" s="134">
        <f t="shared" si="0"/>
        <v>1.8355945730247406E-2</v>
      </c>
      <c r="G38" s="109">
        <v>73</v>
      </c>
      <c r="H38" s="113" t="s">
        <v>362</v>
      </c>
      <c r="I38" s="111">
        <v>11</v>
      </c>
      <c r="J38" s="127">
        <v>1754</v>
      </c>
      <c r="K38" s="134">
        <f t="shared" si="1"/>
        <v>6.2713797035347778E-3</v>
      </c>
    </row>
    <row r="39" spans="1:11" ht="18.75" customHeight="1">
      <c r="A39" s="109">
        <v>35</v>
      </c>
      <c r="B39" s="110" t="s">
        <v>261</v>
      </c>
      <c r="C39" s="111">
        <v>146</v>
      </c>
      <c r="D39" s="127">
        <v>6442</v>
      </c>
      <c r="E39" s="134">
        <f t="shared" si="0"/>
        <v>2.2663769015833592E-2</v>
      </c>
      <c r="G39" s="109">
        <v>75</v>
      </c>
      <c r="H39" s="110" t="s">
        <v>363</v>
      </c>
      <c r="I39" s="111">
        <v>9</v>
      </c>
      <c r="J39" s="127">
        <v>1008</v>
      </c>
      <c r="K39" s="134">
        <f t="shared" si="1"/>
        <v>8.9285714285714281E-3</v>
      </c>
    </row>
    <row r="40" spans="1:11" ht="18.75" customHeight="1">
      <c r="A40" s="109">
        <v>36</v>
      </c>
      <c r="B40" s="110" t="s">
        <v>327</v>
      </c>
      <c r="C40" s="111">
        <v>138</v>
      </c>
      <c r="D40" s="127">
        <v>2981</v>
      </c>
      <c r="E40" s="134">
        <f t="shared" si="0"/>
        <v>4.6293190204629318E-2</v>
      </c>
      <c r="G40" s="109">
        <v>76</v>
      </c>
      <c r="H40" s="110" t="s">
        <v>364</v>
      </c>
      <c r="I40" s="111">
        <v>4</v>
      </c>
      <c r="J40" s="127">
        <v>552</v>
      </c>
      <c r="K40" s="134">
        <f t="shared" si="1"/>
        <v>7.246376811594203E-3</v>
      </c>
    </row>
    <row r="41" spans="1:11" ht="18.75" customHeight="1">
      <c r="A41" s="109">
        <v>37</v>
      </c>
      <c r="B41" s="110" t="s">
        <v>328</v>
      </c>
      <c r="C41" s="111">
        <v>137</v>
      </c>
      <c r="D41" s="127">
        <v>11169</v>
      </c>
      <c r="E41" s="134">
        <f t="shared" si="0"/>
        <v>1.2266093652072702E-2</v>
      </c>
      <c r="G41" s="116">
        <v>77</v>
      </c>
      <c r="H41" s="117" t="s">
        <v>263</v>
      </c>
      <c r="I41" s="118">
        <v>2</v>
      </c>
      <c r="J41" s="128">
        <v>414</v>
      </c>
      <c r="K41" s="133">
        <f t="shared" si="1"/>
        <v>4.830917874396135E-3</v>
      </c>
    </row>
    <row r="42" spans="1:11" ht="18.75" customHeight="1">
      <c r="A42" s="109">
        <v>38</v>
      </c>
      <c r="B42" s="110" t="s">
        <v>262</v>
      </c>
      <c r="C42" s="111">
        <v>135</v>
      </c>
      <c r="D42" s="127">
        <v>13148</v>
      </c>
      <c r="E42" s="134">
        <f t="shared" si="0"/>
        <v>1.0267721326437482E-2</v>
      </c>
      <c r="G42" s="276" t="s">
        <v>51</v>
      </c>
      <c r="H42" s="276"/>
      <c r="I42" s="130">
        <f>SUM(C5:C44)+SUM(I5:I41)</f>
        <v>35493</v>
      </c>
      <c r="J42" s="131">
        <v>2100926</v>
      </c>
      <c r="K42" s="135">
        <f t="shared" si="1"/>
        <v>1.6893979131106952E-2</v>
      </c>
    </row>
    <row r="43" spans="1:11" ht="18.75" customHeight="1">
      <c r="A43" s="109">
        <v>39</v>
      </c>
      <c r="B43" s="110" t="s">
        <v>329</v>
      </c>
      <c r="C43" s="111">
        <v>130</v>
      </c>
      <c r="D43" s="127">
        <v>3950</v>
      </c>
      <c r="E43" s="134">
        <f t="shared" si="0"/>
        <v>3.2911392405063293E-2</v>
      </c>
      <c r="G43" s="178"/>
      <c r="H43" s="179"/>
      <c r="I43" s="180"/>
      <c r="J43" s="181"/>
      <c r="K43" s="182"/>
    </row>
    <row r="44" spans="1:11" ht="18.75" customHeight="1">
      <c r="A44" s="116">
        <v>40</v>
      </c>
      <c r="B44" s="117" t="s">
        <v>330</v>
      </c>
      <c r="C44" s="118">
        <v>127</v>
      </c>
      <c r="D44" s="188">
        <v>7312</v>
      </c>
      <c r="E44" s="133">
        <f t="shared" si="0"/>
        <v>1.7368708971553612E-2</v>
      </c>
      <c r="G44" s="183"/>
      <c r="H44" s="184"/>
      <c r="I44" s="185"/>
      <c r="J44" s="186"/>
      <c r="K44" s="187"/>
    </row>
    <row r="45" spans="1:11" ht="18.75" customHeight="1">
      <c r="B45" s="129"/>
      <c r="C45" s="129"/>
      <c r="D45" s="209"/>
      <c r="E45" s="120"/>
      <c r="H45" s="129"/>
      <c r="I45" s="209"/>
      <c r="J45" s="209"/>
      <c r="K45" s="120"/>
    </row>
    <row r="46" spans="1:11" ht="16.5" customHeight="1">
      <c r="A46" s="119" t="s">
        <v>380</v>
      </c>
      <c r="G46" s="119"/>
    </row>
    <row r="47" spans="1:11" ht="16.5" customHeight="1"/>
  </sheetData>
  <mergeCells count="1">
    <mergeCell ref="G42:H42"/>
  </mergeCells>
  <phoneticPr fontId="8"/>
  <printOptions horizontalCentered="1"/>
  <pageMargins left="0.39370078740157483" right="0.39370078740157483" top="0.59055118110236227" bottom="0.3937007874015748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34998626667073579"/>
  </sheetPr>
  <dimension ref="A1:U190"/>
  <sheetViews>
    <sheetView showGridLines="0" zoomScaleNormal="100" workbookViewId="0">
      <selection activeCell="R16" sqref="R16"/>
    </sheetView>
  </sheetViews>
  <sheetFormatPr defaultColWidth="9" defaultRowHeight="12"/>
  <cols>
    <col min="1" max="1" width="12.26953125" style="8" customWidth="1"/>
    <col min="2" max="2" width="12.26953125" style="4" customWidth="1"/>
    <col min="3" max="11" width="8.08984375" style="4" customWidth="1"/>
    <col min="12" max="12" width="0.90625" style="5" customWidth="1"/>
    <col min="13" max="15" width="8.08984375" style="4" customWidth="1"/>
    <col min="16" max="16" width="2.26953125" style="5" customWidth="1"/>
    <col min="17" max="17" width="10.26953125" style="4" customWidth="1"/>
    <col min="18" max="16384" width="9" style="4"/>
  </cols>
  <sheetData>
    <row r="1" spans="1:16" ht="17.25" customHeight="1">
      <c r="A1" s="1" t="s">
        <v>33</v>
      </c>
      <c r="M1" s="6"/>
      <c r="N1" s="7"/>
      <c r="O1" s="6" t="s">
        <v>34</v>
      </c>
    </row>
    <row r="2" spans="1:16" ht="10.5" customHeight="1">
      <c r="D2" s="5"/>
      <c r="E2" s="5"/>
      <c r="F2" s="5"/>
      <c r="G2" s="5"/>
      <c r="H2" s="5"/>
      <c r="I2" s="5"/>
      <c r="K2" s="9" t="s">
        <v>35</v>
      </c>
      <c r="L2" s="10"/>
      <c r="M2" s="11" t="s">
        <v>36</v>
      </c>
      <c r="N2" s="11"/>
      <c r="O2" s="12"/>
    </row>
    <row r="3" spans="1:16" ht="10.5" customHeight="1">
      <c r="C3" s="13" t="s">
        <v>37</v>
      </c>
      <c r="D3" s="14"/>
      <c r="E3" s="14"/>
      <c r="F3" s="14"/>
      <c r="G3" s="14"/>
      <c r="H3" s="14"/>
      <c r="I3" s="14"/>
      <c r="K3" s="15"/>
      <c r="M3" s="16" t="s">
        <v>38</v>
      </c>
      <c r="N3" s="17"/>
      <c r="O3" s="17"/>
    </row>
    <row r="4" spans="1:16" s="8" customFormat="1" ht="19.5" customHeight="1">
      <c r="A4" s="18" t="s">
        <v>1</v>
      </c>
      <c r="B4" s="19" t="s">
        <v>2</v>
      </c>
      <c r="C4" s="20" t="s">
        <v>39</v>
      </c>
      <c r="D4" s="20" t="s">
        <v>40</v>
      </c>
      <c r="E4" s="20" t="s">
        <v>41</v>
      </c>
      <c r="F4" s="20" t="s">
        <v>42</v>
      </c>
      <c r="G4" s="20" t="s">
        <v>43</v>
      </c>
      <c r="H4" s="20" t="s">
        <v>44</v>
      </c>
      <c r="I4" s="20" t="s">
        <v>45</v>
      </c>
      <c r="J4" s="20" t="s">
        <v>46</v>
      </c>
      <c r="K4" s="20" t="s">
        <v>47</v>
      </c>
      <c r="L4" s="21"/>
      <c r="M4" s="20" t="s">
        <v>48</v>
      </c>
      <c r="N4" s="20" t="s">
        <v>49</v>
      </c>
      <c r="O4" s="22" t="s">
        <v>50</v>
      </c>
      <c r="P4" s="23"/>
    </row>
    <row r="5" spans="1:16" s="8" customFormat="1" ht="16.5" customHeight="1">
      <c r="A5" s="24" t="s">
        <v>3</v>
      </c>
      <c r="B5" s="25" t="s">
        <v>4</v>
      </c>
      <c r="C5" s="26">
        <v>4231</v>
      </c>
      <c r="D5" s="26">
        <v>5186</v>
      </c>
      <c r="E5" s="26">
        <v>5742</v>
      </c>
      <c r="F5" s="26">
        <v>7300</v>
      </c>
      <c r="G5" s="26">
        <v>9192</v>
      </c>
      <c r="H5" s="26">
        <v>10464</v>
      </c>
      <c r="I5" s="25">
        <v>11171</v>
      </c>
      <c r="J5" s="25">
        <v>11842</v>
      </c>
      <c r="K5" s="26">
        <v>12276</v>
      </c>
      <c r="L5" s="5"/>
      <c r="M5" s="26">
        <v>12183</v>
      </c>
      <c r="N5" s="26">
        <v>12228</v>
      </c>
      <c r="O5" s="27">
        <v>12344</v>
      </c>
      <c r="P5" s="23"/>
    </row>
    <row r="6" spans="1:16" s="8" customFormat="1" ht="16.5" customHeight="1">
      <c r="A6" s="28"/>
      <c r="B6" s="29" t="s">
        <v>5</v>
      </c>
      <c r="C6" s="30">
        <v>1507</v>
      </c>
      <c r="D6" s="30">
        <v>1902</v>
      </c>
      <c r="E6" s="30">
        <v>2050</v>
      </c>
      <c r="F6" s="30">
        <v>2478</v>
      </c>
      <c r="G6" s="30">
        <v>2977</v>
      </c>
      <c r="H6" s="30">
        <v>3219</v>
      </c>
      <c r="I6" s="29">
        <v>3467</v>
      </c>
      <c r="J6" s="29">
        <v>3777</v>
      </c>
      <c r="K6" s="30">
        <v>4021</v>
      </c>
      <c r="L6" s="5"/>
      <c r="M6" s="30">
        <v>4106</v>
      </c>
      <c r="N6" s="30">
        <v>4223</v>
      </c>
      <c r="O6" s="31">
        <v>4531</v>
      </c>
      <c r="P6" s="23"/>
    </row>
    <row r="7" spans="1:16" s="8" customFormat="1" ht="16.5" customHeight="1">
      <c r="A7" s="28"/>
      <c r="B7" s="29" t="s">
        <v>6</v>
      </c>
      <c r="C7" s="30">
        <v>863</v>
      </c>
      <c r="D7" s="30">
        <v>1096</v>
      </c>
      <c r="E7" s="30">
        <v>1248</v>
      </c>
      <c r="F7" s="30">
        <v>1815</v>
      </c>
      <c r="G7" s="30">
        <v>2734</v>
      </c>
      <c r="H7" s="30">
        <v>3428</v>
      </c>
      <c r="I7" s="29">
        <v>3531</v>
      </c>
      <c r="J7" s="29">
        <v>3560</v>
      </c>
      <c r="K7" s="30">
        <v>3561</v>
      </c>
      <c r="L7" s="5"/>
      <c r="M7" s="30">
        <v>3120</v>
      </c>
      <c r="N7" s="30">
        <v>2775</v>
      </c>
      <c r="O7" s="31">
        <v>2664</v>
      </c>
      <c r="P7" s="23"/>
    </row>
    <row r="8" spans="1:16" s="8" customFormat="1" ht="16.5" customHeight="1">
      <c r="A8" s="28"/>
      <c r="B8" s="29" t="s">
        <v>7</v>
      </c>
      <c r="C8" s="30">
        <v>733</v>
      </c>
      <c r="D8" s="30">
        <v>886</v>
      </c>
      <c r="E8" s="30">
        <v>977</v>
      </c>
      <c r="F8" s="30">
        <v>1189</v>
      </c>
      <c r="G8" s="30">
        <v>1405</v>
      </c>
      <c r="H8" s="30">
        <v>1501</v>
      </c>
      <c r="I8" s="29">
        <v>1662</v>
      </c>
      <c r="J8" s="29">
        <v>1804</v>
      </c>
      <c r="K8" s="30">
        <v>1884</v>
      </c>
      <c r="L8" s="5"/>
      <c r="M8" s="30">
        <v>1968</v>
      </c>
      <c r="N8" s="30">
        <v>2070</v>
      </c>
      <c r="O8" s="31">
        <v>2109</v>
      </c>
      <c r="P8" s="23"/>
    </row>
    <row r="9" spans="1:16" s="8" customFormat="1" ht="16.5" customHeight="1">
      <c r="A9" s="28"/>
      <c r="B9" s="29" t="s">
        <v>8</v>
      </c>
      <c r="C9" s="30">
        <v>227</v>
      </c>
      <c r="D9" s="30">
        <v>299</v>
      </c>
      <c r="E9" s="30">
        <v>353</v>
      </c>
      <c r="F9" s="30">
        <v>473</v>
      </c>
      <c r="G9" s="30">
        <v>573</v>
      </c>
      <c r="H9" s="30">
        <v>661</v>
      </c>
      <c r="I9" s="29">
        <v>744</v>
      </c>
      <c r="J9" s="29">
        <v>815</v>
      </c>
      <c r="K9" s="30">
        <v>858</v>
      </c>
      <c r="L9" s="5"/>
      <c r="M9" s="30">
        <v>885</v>
      </c>
      <c r="N9" s="30">
        <v>920</v>
      </c>
      <c r="O9" s="31">
        <v>948</v>
      </c>
      <c r="P9" s="23"/>
    </row>
    <row r="10" spans="1:16" s="8" customFormat="1" ht="16.5" customHeight="1">
      <c r="A10" s="28"/>
      <c r="B10" s="29" t="s">
        <v>9</v>
      </c>
      <c r="C10" s="30">
        <v>358</v>
      </c>
      <c r="D10" s="30">
        <v>374</v>
      </c>
      <c r="E10" s="30">
        <v>397</v>
      </c>
      <c r="F10" s="30">
        <v>444</v>
      </c>
      <c r="G10" s="30">
        <v>458</v>
      </c>
      <c r="H10" s="30">
        <v>525</v>
      </c>
      <c r="I10" s="29">
        <v>560</v>
      </c>
      <c r="J10" s="29">
        <v>615</v>
      </c>
      <c r="K10" s="30">
        <v>633</v>
      </c>
      <c r="L10" s="5"/>
      <c r="M10" s="30">
        <v>634</v>
      </c>
      <c r="N10" s="30">
        <v>680</v>
      </c>
      <c r="O10" s="31">
        <v>699</v>
      </c>
      <c r="P10" s="23"/>
    </row>
    <row r="11" spans="1:16" s="8" customFormat="1" ht="16.5" customHeight="1">
      <c r="A11" s="33"/>
      <c r="B11" s="34" t="s">
        <v>10</v>
      </c>
      <c r="C11" s="35">
        <v>193</v>
      </c>
      <c r="D11" s="35">
        <v>237</v>
      </c>
      <c r="E11" s="35">
        <v>289</v>
      </c>
      <c r="F11" s="35">
        <v>316</v>
      </c>
      <c r="G11" s="35">
        <v>400</v>
      </c>
      <c r="H11" s="35">
        <v>421</v>
      </c>
      <c r="I11" s="34">
        <v>412</v>
      </c>
      <c r="J11" s="34">
        <v>398</v>
      </c>
      <c r="K11" s="35">
        <v>392</v>
      </c>
      <c r="L11" s="5"/>
      <c r="M11" s="35">
        <v>362</v>
      </c>
      <c r="N11" s="35">
        <v>336</v>
      </c>
      <c r="O11" s="36">
        <v>311</v>
      </c>
      <c r="P11" s="23"/>
    </row>
    <row r="12" spans="1:16" s="8" customFormat="1" ht="16.5" customHeight="1">
      <c r="A12" s="277" t="s">
        <v>11</v>
      </c>
      <c r="B12" s="25" t="s">
        <v>4</v>
      </c>
      <c r="C12" s="26">
        <v>11316</v>
      </c>
      <c r="D12" s="26">
        <v>10910</v>
      </c>
      <c r="E12" s="26">
        <v>10797</v>
      </c>
      <c r="F12" s="26">
        <v>9820</v>
      </c>
      <c r="G12" s="26">
        <v>8913</v>
      </c>
      <c r="H12" s="26">
        <v>8232</v>
      </c>
      <c r="I12" s="25">
        <v>6700</v>
      </c>
      <c r="J12" s="25">
        <v>5629</v>
      </c>
      <c r="K12" s="26">
        <v>5194</v>
      </c>
      <c r="L12" s="5"/>
      <c r="M12" s="26">
        <v>4549</v>
      </c>
      <c r="N12" s="37">
        <v>4098</v>
      </c>
      <c r="O12" s="38">
        <v>3856</v>
      </c>
      <c r="P12" s="23"/>
    </row>
    <row r="13" spans="1:16" s="8" customFormat="1" ht="16.5" customHeight="1">
      <c r="A13" s="278"/>
      <c r="B13" s="29" t="s">
        <v>5</v>
      </c>
      <c r="C13" s="30">
        <v>1473</v>
      </c>
      <c r="D13" s="30">
        <v>1435</v>
      </c>
      <c r="E13" s="30">
        <v>1518</v>
      </c>
      <c r="F13" s="30">
        <v>1423</v>
      </c>
      <c r="G13" s="30">
        <v>1393</v>
      </c>
      <c r="H13" s="30">
        <v>1415</v>
      </c>
      <c r="I13" s="29">
        <v>1314</v>
      </c>
      <c r="J13" s="29">
        <v>1126</v>
      </c>
      <c r="K13" s="30">
        <v>1070</v>
      </c>
      <c r="L13" s="5"/>
      <c r="M13" s="30">
        <v>942</v>
      </c>
      <c r="N13" s="30">
        <v>846</v>
      </c>
      <c r="O13" s="31">
        <v>770</v>
      </c>
      <c r="P13" s="23"/>
    </row>
    <row r="14" spans="1:16" s="8" customFormat="1" ht="16.5" customHeight="1">
      <c r="A14" s="40"/>
      <c r="B14" s="29" t="s">
        <v>7</v>
      </c>
      <c r="C14" s="30">
        <v>1340</v>
      </c>
      <c r="D14" s="30">
        <v>1315</v>
      </c>
      <c r="E14" s="30">
        <v>1363</v>
      </c>
      <c r="F14" s="30">
        <v>1351</v>
      </c>
      <c r="G14" s="30">
        <v>1331</v>
      </c>
      <c r="H14" s="30">
        <v>1362</v>
      </c>
      <c r="I14" s="29">
        <v>1213</v>
      </c>
      <c r="J14" s="29">
        <v>1081</v>
      </c>
      <c r="K14" s="30">
        <v>1030</v>
      </c>
      <c r="L14" s="5"/>
      <c r="M14" s="30">
        <v>894</v>
      </c>
      <c r="N14" s="30">
        <v>790</v>
      </c>
      <c r="O14" s="31">
        <v>733</v>
      </c>
      <c r="P14" s="23"/>
    </row>
    <row r="15" spans="1:16" s="8" customFormat="1" ht="16.5" customHeight="1">
      <c r="A15" s="40"/>
      <c r="B15" s="29" t="s">
        <v>6</v>
      </c>
      <c r="C15" s="30">
        <v>6367</v>
      </c>
      <c r="D15" s="30">
        <v>5973</v>
      </c>
      <c r="E15" s="30">
        <v>5556</v>
      </c>
      <c r="F15" s="30">
        <v>4700</v>
      </c>
      <c r="G15" s="30">
        <v>3918</v>
      </c>
      <c r="H15" s="30">
        <v>3213</v>
      </c>
      <c r="I15" s="29">
        <v>2084</v>
      </c>
      <c r="J15" s="29">
        <v>1527</v>
      </c>
      <c r="K15" s="30">
        <v>1218</v>
      </c>
      <c r="L15" s="5"/>
      <c r="M15" s="30">
        <v>900</v>
      </c>
      <c r="N15" s="30">
        <v>711</v>
      </c>
      <c r="O15" s="31">
        <v>635</v>
      </c>
      <c r="P15" s="23"/>
    </row>
    <row r="16" spans="1:16" s="8" customFormat="1" ht="16.5" customHeight="1">
      <c r="A16" s="40"/>
      <c r="B16" s="29" t="s">
        <v>8</v>
      </c>
      <c r="C16" s="30">
        <v>932</v>
      </c>
      <c r="D16" s="30">
        <v>917</v>
      </c>
      <c r="E16" s="30">
        <v>963</v>
      </c>
      <c r="F16" s="30">
        <v>910</v>
      </c>
      <c r="G16" s="30">
        <v>885</v>
      </c>
      <c r="H16" s="30">
        <v>871</v>
      </c>
      <c r="I16" s="29">
        <v>832</v>
      </c>
      <c r="J16" s="29">
        <v>753</v>
      </c>
      <c r="K16" s="30">
        <v>739</v>
      </c>
      <c r="L16" s="5"/>
      <c r="M16" s="30">
        <v>700</v>
      </c>
      <c r="N16" s="30">
        <v>682</v>
      </c>
      <c r="O16" s="31">
        <v>645</v>
      </c>
      <c r="P16" s="23"/>
    </row>
    <row r="17" spans="1:16" s="8" customFormat="1" ht="16.5" customHeight="1">
      <c r="A17" s="40"/>
      <c r="B17" s="29" t="s">
        <v>9</v>
      </c>
      <c r="C17" s="30">
        <v>405</v>
      </c>
      <c r="D17" s="30">
        <v>447</v>
      </c>
      <c r="E17" s="30">
        <v>532</v>
      </c>
      <c r="F17" s="30">
        <v>587</v>
      </c>
      <c r="G17" s="30">
        <v>611</v>
      </c>
      <c r="H17" s="30">
        <v>642</v>
      </c>
      <c r="I17" s="29">
        <v>617</v>
      </c>
      <c r="J17" s="29">
        <v>576</v>
      </c>
      <c r="K17" s="30">
        <v>580</v>
      </c>
      <c r="L17" s="5"/>
      <c r="M17" s="30">
        <v>524</v>
      </c>
      <c r="N17" s="30">
        <v>483</v>
      </c>
      <c r="O17" s="31">
        <v>456</v>
      </c>
      <c r="P17" s="23"/>
    </row>
    <row r="18" spans="1:16" s="8" customFormat="1" ht="16.5" customHeight="1">
      <c r="A18" s="41"/>
      <c r="B18" s="34" t="s">
        <v>53</v>
      </c>
      <c r="C18" s="35">
        <v>83</v>
      </c>
      <c r="D18" s="35">
        <v>80</v>
      </c>
      <c r="E18" s="35">
        <v>90</v>
      </c>
      <c r="F18" s="35">
        <v>80</v>
      </c>
      <c r="G18" s="35">
        <v>82</v>
      </c>
      <c r="H18" s="35">
        <v>79</v>
      </c>
      <c r="I18" s="34">
        <v>83</v>
      </c>
      <c r="J18" s="34">
        <v>84</v>
      </c>
      <c r="K18" s="35">
        <v>89</v>
      </c>
      <c r="L18" s="5"/>
      <c r="M18" s="35">
        <v>91</v>
      </c>
      <c r="N18" s="35">
        <v>83</v>
      </c>
      <c r="O18" s="36">
        <v>78</v>
      </c>
      <c r="P18" s="23"/>
    </row>
    <row r="19" spans="1:16" s="8" customFormat="1" ht="16.5" customHeight="1">
      <c r="A19" s="24" t="s">
        <v>14</v>
      </c>
      <c r="B19" s="25" t="s">
        <v>4</v>
      </c>
      <c r="C19" s="26">
        <v>14424</v>
      </c>
      <c r="D19" s="26">
        <v>14371</v>
      </c>
      <c r="E19" s="26">
        <v>14368</v>
      </c>
      <c r="F19" s="26">
        <v>13353</v>
      </c>
      <c r="G19" s="26">
        <v>11885</v>
      </c>
      <c r="H19" s="26">
        <v>10410</v>
      </c>
      <c r="I19" s="25">
        <v>7633</v>
      </c>
      <c r="J19" s="25">
        <v>6146</v>
      </c>
      <c r="K19" s="26">
        <v>5263</v>
      </c>
      <c r="L19" s="5"/>
      <c r="M19" s="26">
        <v>4408</v>
      </c>
      <c r="N19" s="37">
        <v>3926</v>
      </c>
      <c r="O19" s="38">
        <v>3760</v>
      </c>
      <c r="P19" s="23"/>
    </row>
    <row r="20" spans="1:16" s="8" customFormat="1" ht="16.5" customHeight="1">
      <c r="A20" s="28"/>
      <c r="B20" s="29" t="s">
        <v>6</v>
      </c>
      <c r="C20" s="30">
        <v>10927</v>
      </c>
      <c r="D20" s="30">
        <v>10926</v>
      </c>
      <c r="E20" s="30">
        <v>10861</v>
      </c>
      <c r="F20" s="30">
        <v>10024</v>
      </c>
      <c r="G20" s="30">
        <v>8736</v>
      </c>
      <c r="H20" s="30">
        <v>7427</v>
      </c>
      <c r="I20" s="29">
        <v>4893</v>
      </c>
      <c r="J20" s="29">
        <v>3569</v>
      </c>
      <c r="K20" s="30">
        <v>2794</v>
      </c>
      <c r="L20" s="5"/>
      <c r="M20" s="30">
        <v>2056</v>
      </c>
      <c r="N20" s="30">
        <v>1612</v>
      </c>
      <c r="O20" s="31">
        <v>1470</v>
      </c>
      <c r="P20" s="23"/>
    </row>
    <row r="21" spans="1:16" s="8" customFormat="1" ht="16.5" customHeight="1">
      <c r="A21" s="28"/>
      <c r="B21" s="29" t="s">
        <v>5</v>
      </c>
      <c r="C21" s="30">
        <v>1689</v>
      </c>
      <c r="D21" s="30">
        <v>1485</v>
      </c>
      <c r="E21" s="30">
        <v>1489</v>
      </c>
      <c r="F21" s="30">
        <v>1288</v>
      </c>
      <c r="G21" s="30">
        <v>1175</v>
      </c>
      <c r="H21" s="30">
        <v>1091</v>
      </c>
      <c r="I21" s="29">
        <v>1014</v>
      </c>
      <c r="J21" s="29">
        <v>878</v>
      </c>
      <c r="K21" s="30">
        <v>807</v>
      </c>
      <c r="L21" s="5"/>
      <c r="M21" s="30">
        <v>741</v>
      </c>
      <c r="N21" s="30">
        <v>695</v>
      </c>
      <c r="O21" s="31">
        <v>653</v>
      </c>
      <c r="P21" s="23"/>
    </row>
    <row r="22" spans="1:16" s="8" customFormat="1" ht="16.5" customHeight="1">
      <c r="A22" s="28"/>
      <c r="B22" s="29" t="s">
        <v>7</v>
      </c>
      <c r="C22" s="30">
        <v>434</v>
      </c>
      <c r="D22" s="30">
        <v>513</v>
      </c>
      <c r="E22" s="30">
        <v>542</v>
      </c>
      <c r="F22" s="30">
        <v>561</v>
      </c>
      <c r="G22" s="30">
        <v>644</v>
      </c>
      <c r="H22" s="30">
        <v>680</v>
      </c>
      <c r="I22" s="29">
        <v>648</v>
      </c>
      <c r="J22" s="29">
        <v>684</v>
      </c>
      <c r="K22" s="30">
        <v>678</v>
      </c>
      <c r="L22" s="5"/>
      <c r="M22" s="30">
        <v>676</v>
      </c>
      <c r="N22" s="30">
        <v>683</v>
      </c>
      <c r="O22" s="31">
        <v>712</v>
      </c>
      <c r="P22" s="23"/>
    </row>
    <row r="23" spans="1:16" s="8" customFormat="1" ht="16.5" customHeight="1">
      <c r="A23" s="28"/>
      <c r="B23" s="43" t="s">
        <v>13</v>
      </c>
      <c r="C23" s="44">
        <v>187</v>
      </c>
      <c r="D23" s="44">
        <v>223</v>
      </c>
      <c r="E23" s="44">
        <v>242</v>
      </c>
      <c r="F23" s="44">
        <v>265</v>
      </c>
      <c r="G23" s="44">
        <v>276</v>
      </c>
      <c r="H23" s="44">
        <v>289</v>
      </c>
      <c r="I23" s="43">
        <v>291</v>
      </c>
      <c r="J23" s="43">
        <v>299</v>
      </c>
      <c r="K23" s="44">
        <v>314</v>
      </c>
      <c r="L23" s="5"/>
      <c r="M23" s="44">
        <v>307</v>
      </c>
      <c r="N23" s="44">
        <v>317</v>
      </c>
      <c r="O23" s="31">
        <v>306</v>
      </c>
      <c r="P23" s="23"/>
    </row>
    <row r="24" spans="1:16" s="8" customFormat="1" ht="16.5" customHeight="1">
      <c r="A24" s="28"/>
      <c r="B24" s="29" t="s">
        <v>9</v>
      </c>
      <c r="C24" s="30">
        <v>78</v>
      </c>
      <c r="D24" s="30">
        <v>91</v>
      </c>
      <c r="E24" s="30">
        <v>92</v>
      </c>
      <c r="F24" s="30">
        <v>102</v>
      </c>
      <c r="G24" s="30">
        <v>96</v>
      </c>
      <c r="H24" s="30">
        <v>107</v>
      </c>
      <c r="I24" s="29">
        <v>121</v>
      </c>
      <c r="J24" s="29">
        <v>130</v>
      </c>
      <c r="K24" s="30">
        <v>136</v>
      </c>
      <c r="L24" s="45"/>
      <c r="M24" s="30">
        <v>140</v>
      </c>
      <c r="N24" s="30">
        <v>144</v>
      </c>
      <c r="O24" s="31">
        <v>145</v>
      </c>
      <c r="P24" s="23"/>
    </row>
    <row r="25" spans="1:16" s="8" customFormat="1" ht="16.5" customHeight="1">
      <c r="A25" s="33"/>
      <c r="B25" s="28" t="s">
        <v>55</v>
      </c>
      <c r="C25" s="46">
        <v>588</v>
      </c>
      <c r="D25" s="46">
        <v>553</v>
      </c>
      <c r="E25" s="46">
        <v>564</v>
      </c>
      <c r="F25" s="46">
        <v>540</v>
      </c>
      <c r="G25" s="46">
        <v>451</v>
      </c>
      <c r="H25" s="46">
        <v>382</v>
      </c>
      <c r="I25" s="28">
        <v>310</v>
      </c>
      <c r="J25" s="28">
        <v>272</v>
      </c>
      <c r="K25" s="46">
        <v>233</v>
      </c>
      <c r="L25" s="5"/>
      <c r="M25" s="46">
        <v>160</v>
      </c>
      <c r="N25" s="46">
        <v>135</v>
      </c>
      <c r="O25" s="36">
        <v>129</v>
      </c>
      <c r="P25" s="23"/>
    </row>
    <row r="26" spans="1:16" s="8" customFormat="1" ht="16.5" customHeight="1">
      <c r="A26" s="279" t="s">
        <v>56</v>
      </c>
      <c r="B26" s="25" t="s">
        <v>4</v>
      </c>
      <c r="C26" s="47" t="s">
        <v>57</v>
      </c>
      <c r="D26" s="47" t="s">
        <v>57</v>
      </c>
      <c r="E26" s="47" t="s">
        <v>57</v>
      </c>
      <c r="F26" s="47" t="s">
        <v>57</v>
      </c>
      <c r="G26" s="47" t="s">
        <v>57</v>
      </c>
      <c r="H26" s="47" t="s">
        <v>57</v>
      </c>
      <c r="I26" s="47" t="s">
        <v>57</v>
      </c>
      <c r="J26" s="25">
        <v>2201</v>
      </c>
      <c r="K26" s="26">
        <v>3201</v>
      </c>
      <c r="L26" s="48"/>
      <c r="M26" s="26">
        <v>3303</v>
      </c>
      <c r="N26" s="26">
        <v>2939</v>
      </c>
      <c r="O26" s="27">
        <v>2975</v>
      </c>
      <c r="P26" s="23"/>
    </row>
    <row r="27" spans="1:16" s="8" customFormat="1" ht="16.5" customHeight="1">
      <c r="A27" s="280"/>
      <c r="B27" s="29" t="s">
        <v>58</v>
      </c>
      <c r="C27" s="49" t="s">
        <v>57</v>
      </c>
      <c r="D27" s="49" t="s">
        <v>57</v>
      </c>
      <c r="E27" s="49" t="s">
        <v>57</v>
      </c>
      <c r="F27" s="49" t="s">
        <v>57</v>
      </c>
      <c r="G27" s="49" t="s">
        <v>57</v>
      </c>
      <c r="H27" s="49" t="s">
        <v>57</v>
      </c>
      <c r="I27" s="49" t="s">
        <v>57</v>
      </c>
      <c r="J27" s="29">
        <v>1681</v>
      </c>
      <c r="K27" s="30">
        <v>2378</v>
      </c>
      <c r="L27" s="5"/>
      <c r="M27" s="30">
        <v>2355</v>
      </c>
      <c r="N27" s="30">
        <v>1915</v>
      </c>
      <c r="O27" s="31">
        <v>1669</v>
      </c>
      <c r="P27" s="23"/>
    </row>
    <row r="28" spans="1:16" s="8" customFormat="1" ht="16.5" customHeight="1">
      <c r="A28" s="280"/>
      <c r="B28" s="29" t="s">
        <v>59</v>
      </c>
      <c r="C28" s="49" t="s">
        <v>57</v>
      </c>
      <c r="D28" s="49" t="s">
        <v>57</v>
      </c>
      <c r="E28" s="49" t="s">
        <v>57</v>
      </c>
      <c r="F28" s="49" t="s">
        <v>57</v>
      </c>
      <c r="G28" s="49" t="s">
        <v>57</v>
      </c>
      <c r="H28" s="49" t="s">
        <v>57</v>
      </c>
      <c r="I28" s="49" t="s">
        <v>57</v>
      </c>
      <c r="J28" s="29">
        <v>160</v>
      </c>
      <c r="K28" s="30">
        <v>349</v>
      </c>
      <c r="L28" s="5"/>
      <c r="M28" s="30">
        <v>399</v>
      </c>
      <c r="N28" s="30">
        <v>460</v>
      </c>
      <c r="O28" s="31">
        <v>606</v>
      </c>
      <c r="P28" s="23"/>
    </row>
    <row r="29" spans="1:16" s="8" customFormat="1" ht="16.5" customHeight="1">
      <c r="A29" s="280"/>
      <c r="B29" s="29" t="s">
        <v>60</v>
      </c>
      <c r="C29" s="49" t="s">
        <v>57</v>
      </c>
      <c r="D29" s="49" t="s">
        <v>57</v>
      </c>
      <c r="E29" s="49" t="s">
        <v>57</v>
      </c>
      <c r="F29" s="49" t="s">
        <v>57</v>
      </c>
      <c r="G29" s="49" t="s">
        <v>57</v>
      </c>
      <c r="H29" s="49" t="s">
        <v>57</v>
      </c>
      <c r="I29" s="49" t="s">
        <v>57</v>
      </c>
      <c r="J29" s="29">
        <v>250</v>
      </c>
      <c r="K29" s="30">
        <v>331</v>
      </c>
      <c r="L29" s="5"/>
      <c r="M29" s="30">
        <v>336</v>
      </c>
      <c r="N29" s="30">
        <v>300</v>
      </c>
      <c r="O29" s="31">
        <v>332</v>
      </c>
      <c r="P29" s="23"/>
    </row>
    <row r="30" spans="1:16" s="8" customFormat="1" ht="16.5" customHeight="1">
      <c r="A30" s="280"/>
      <c r="B30" s="29" t="s">
        <v>7</v>
      </c>
      <c r="C30" s="49" t="s">
        <v>57</v>
      </c>
      <c r="D30" s="49" t="s">
        <v>57</v>
      </c>
      <c r="E30" s="49" t="s">
        <v>57</v>
      </c>
      <c r="F30" s="49" t="s">
        <v>57</v>
      </c>
      <c r="G30" s="49" t="s">
        <v>57</v>
      </c>
      <c r="H30" s="49" t="s">
        <v>57</v>
      </c>
      <c r="I30" s="49" t="s">
        <v>57</v>
      </c>
      <c r="J30" s="29">
        <v>37</v>
      </c>
      <c r="K30" s="30">
        <v>53</v>
      </c>
      <c r="L30" s="5"/>
      <c r="M30" s="30">
        <v>90</v>
      </c>
      <c r="N30" s="30">
        <v>141</v>
      </c>
      <c r="O30" s="31">
        <v>237</v>
      </c>
      <c r="P30" s="23"/>
    </row>
    <row r="31" spans="1:16" s="8" customFormat="1" ht="16.5" customHeight="1">
      <c r="A31" s="50"/>
      <c r="B31" s="29" t="s">
        <v>8</v>
      </c>
      <c r="C31" s="49" t="s">
        <v>57</v>
      </c>
      <c r="D31" s="49" t="s">
        <v>57</v>
      </c>
      <c r="E31" s="49" t="s">
        <v>57</v>
      </c>
      <c r="F31" s="49" t="s">
        <v>57</v>
      </c>
      <c r="G31" s="49" t="s">
        <v>57</v>
      </c>
      <c r="H31" s="49" t="s">
        <v>57</v>
      </c>
      <c r="I31" s="49" t="s">
        <v>57</v>
      </c>
      <c r="J31" s="29">
        <v>65</v>
      </c>
      <c r="K31" s="30">
        <v>73</v>
      </c>
      <c r="L31" s="5"/>
      <c r="M31" s="30">
        <v>80</v>
      </c>
      <c r="N31" s="30">
        <v>64</v>
      </c>
      <c r="O31" s="31">
        <v>83</v>
      </c>
      <c r="P31" s="23"/>
    </row>
    <row r="32" spans="1:16" s="8" customFormat="1" ht="16.5" customHeight="1">
      <c r="A32" s="50"/>
      <c r="B32" s="29" t="s">
        <v>61</v>
      </c>
      <c r="C32" s="49" t="s">
        <v>57</v>
      </c>
      <c r="D32" s="49" t="s">
        <v>57</v>
      </c>
      <c r="E32" s="49" t="s">
        <v>57</v>
      </c>
      <c r="F32" s="49" t="s">
        <v>57</v>
      </c>
      <c r="G32" s="49" t="s">
        <v>57</v>
      </c>
      <c r="H32" s="49" t="s">
        <v>57</v>
      </c>
      <c r="I32" s="49" t="s">
        <v>57</v>
      </c>
      <c r="J32" s="29">
        <v>0</v>
      </c>
      <c r="K32" s="30">
        <v>3</v>
      </c>
      <c r="L32" s="5"/>
      <c r="M32" s="30">
        <v>15</v>
      </c>
      <c r="N32" s="30">
        <v>23</v>
      </c>
      <c r="O32" s="31">
        <v>13</v>
      </c>
      <c r="P32" s="23"/>
    </row>
    <row r="33" spans="1:16" s="8" customFormat="1" ht="16.5" customHeight="1">
      <c r="A33" s="50"/>
      <c r="B33" s="29" t="s">
        <v>24</v>
      </c>
      <c r="C33" s="49" t="s">
        <v>57</v>
      </c>
      <c r="D33" s="49" t="s">
        <v>57</v>
      </c>
      <c r="E33" s="49" t="s">
        <v>57</v>
      </c>
      <c r="F33" s="49" t="s">
        <v>57</v>
      </c>
      <c r="G33" s="49" t="s">
        <v>57</v>
      </c>
      <c r="H33" s="49" t="s">
        <v>57</v>
      </c>
      <c r="I33" s="49" t="s">
        <v>57</v>
      </c>
      <c r="J33" s="29">
        <v>0</v>
      </c>
      <c r="K33" s="30">
        <v>1</v>
      </c>
      <c r="L33" s="5"/>
      <c r="M33" s="30">
        <v>12</v>
      </c>
      <c r="N33" s="30">
        <v>15</v>
      </c>
      <c r="O33" s="31">
        <v>14</v>
      </c>
      <c r="P33" s="23"/>
    </row>
    <row r="34" spans="1:16" s="8" customFormat="1" ht="16.5" customHeight="1">
      <c r="A34" s="50"/>
      <c r="B34" s="29" t="s">
        <v>25</v>
      </c>
      <c r="C34" s="49" t="s">
        <v>57</v>
      </c>
      <c r="D34" s="49" t="s">
        <v>57</v>
      </c>
      <c r="E34" s="49" t="s">
        <v>57</v>
      </c>
      <c r="F34" s="49" t="s">
        <v>57</v>
      </c>
      <c r="G34" s="49" t="s">
        <v>57</v>
      </c>
      <c r="H34" s="49" t="s">
        <v>57</v>
      </c>
      <c r="I34" s="49" t="s">
        <v>57</v>
      </c>
      <c r="J34" s="29">
        <v>3</v>
      </c>
      <c r="K34" s="30">
        <v>8</v>
      </c>
      <c r="L34" s="5"/>
      <c r="M34" s="30">
        <v>10</v>
      </c>
      <c r="N34" s="30">
        <v>13</v>
      </c>
      <c r="O34" s="31">
        <v>13</v>
      </c>
      <c r="P34" s="23"/>
    </row>
    <row r="35" spans="1:16" s="8" customFormat="1" ht="16.5" customHeight="1">
      <c r="A35" s="50"/>
      <c r="B35" s="28" t="s">
        <v>63</v>
      </c>
      <c r="C35" s="49" t="s">
        <v>57</v>
      </c>
      <c r="D35" s="49" t="s">
        <v>57</v>
      </c>
      <c r="E35" s="49" t="s">
        <v>57</v>
      </c>
      <c r="F35" s="49" t="s">
        <v>57</v>
      </c>
      <c r="G35" s="49" t="s">
        <v>57</v>
      </c>
      <c r="H35" s="49" t="s">
        <v>57</v>
      </c>
      <c r="I35" s="49" t="s">
        <v>57</v>
      </c>
      <c r="J35" s="43">
        <v>5</v>
      </c>
      <c r="K35" s="44">
        <v>5</v>
      </c>
      <c r="L35" s="51"/>
      <c r="M35" s="44">
        <v>3</v>
      </c>
      <c r="N35" s="44">
        <v>4</v>
      </c>
      <c r="O35" s="52">
        <v>0</v>
      </c>
      <c r="P35" s="23"/>
    </row>
    <row r="36" spans="1:16" s="8" customFormat="1" ht="16.5" customHeight="1">
      <c r="A36" s="50"/>
      <c r="B36" s="29" t="s">
        <v>65</v>
      </c>
      <c r="C36" s="49" t="s">
        <v>57</v>
      </c>
      <c r="D36" s="49" t="s">
        <v>57</v>
      </c>
      <c r="E36" s="49" t="s">
        <v>57</v>
      </c>
      <c r="F36" s="49" t="s">
        <v>57</v>
      </c>
      <c r="G36" s="49" t="s">
        <v>57</v>
      </c>
      <c r="H36" s="49" t="s">
        <v>57</v>
      </c>
      <c r="I36" s="49" t="s">
        <v>57</v>
      </c>
      <c r="J36" s="43">
        <v>5</v>
      </c>
      <c r="K36" s="44">
        <v>5</v>
      </c>
      <c r="L36" s="5"/>
      <c r="M36" s="44">
        <v>3</v>
      </c>
      <c r="N36" s="44">
        <v>3</v>
      </c>
      <c r="O36" s="52">
        <v>6</v>
      </c>
      <c r="P36" s="23"/>
    </row>
    <row r="37" spans="1:16" s="8" customFormat="1" ht="16.5" customHeight="1">
      <c r="A37" s="24" t="s">
        <v>21</v>
      </c>
      <c r="B37" s="25" t="s">
        <v>4</v>
      </c>
      <c r="C37" s="26"/>
      <c r="D37" s="26"/>
      <c r="E37" s="26"/>
      <c r="F37" s="26"/>
      <c r="G37" s="26">
        <v>682</v>
      </c>
      <c r="H37" s="26">
        <v>640</v>
      </c>
      <c r="I37" s="26">
        <v>715</v>
      </c>
      <c r="J37" s="26">
        <v>1076</v>
      </c>
      <c r="K37" s="26">
        <v>1048</v>
      </c>
      <c r="L37" s="5"/>
      <c r="M37" s="26">
        <v>1126</v>
      </c>
      <c r="N37" s="26">
        <v>1174</v>
      </c>
      <c r="O37" s="27">
        <v>1310</v>
      </c>
      <c r="P37" s="23"/>
    </row>
    <row r="38" spans="1:16" s="8" customFormat="1" ht="16.5" customHeight="1">
      <c r="A38" s="53"/>
      <c r="B38" s="29" t="s">
        <v>22</v>
      </c>
      <c r="C38" s="30"/>
      <c r="D38" s="30"/>
      <c r="E38" s="30"/>
      <c r="F38" s="30"/>
      <c r="G38" s="30">
        <v>424</v>
      </c>
      <c r="H38" s="30">
        <v>383</v>
      </c>
      <c r="I38" s="30">
        <v>425</v>
      </c>
      <c r="J38" s="30">
        <v>725</v>
      </c>
      <c r="K38" s="30">
        <v>700</v>
      </c>
      <c r="L38" s="5"/>
      <c r="M38" s="30">
        <v>675</v>
      </c>
      <c r="N38" s="30">
        <v>566</v>
      </c>
      <c r="O38" s="31">
        <v>505</v>
      </c>
      <c r="P38" s="5"/>
    </row>
    <row r="39" spans="1:16" ht="16.5" customHeight="1">
      <c r="A39" s="53"/>
      <c r="B39" s="29" t="s">
        <v>19</v>
      </c>
      <c r="C39" s="30"/>
      <c r="D39" s="30"/>
      <c r="E39" s="30"/>
      <c r="F39" s="30"/>
      <c r="G39" s="30">
        <v>33</v>
      </c>
      <c r="H39" s="30">
        <v>37</v>
      </c>
      <c r="I39" s="30">
        <v>31</v>
      </c>
      <c r="J39" s="30">
        <v>35</v>
      </c>
      <c r="K39" s="30">
        <v>42</v>
      </c>
      <c r="M39" s="30">
        <v>87</v>
      </c>
      <c r="N39" s="30">
        <v>214</v>
      </c>
      <c r="O39" s="31">
        <v>301</v>
      </c>
    </row>
    <row r="40" spans="1:16" ht="16.5" customHeight="1">
      <c r="A40" s="53"/>
      <c r="B40" s="29" t="s">
        <v>23</v>
      </c>
      <c r="C40" s="30"/>
      <c r="D40" s="30"/>
      <c r="E40" s="30"/>
      <c r="F40" s="30"/>
      <c r="G40" s="30">
        <v>59</v>
      </c>
      <c r="H40" s="30">
        <v>51</v>
      </c>
      <c r="I40" s="30">
        <v>69</v>
      </c>
      <c r="J40" s="30">
        <v>114</v>
      </c>
      <c r="K40" s="30">
        <v>93</v>
      </c>
      <c r="M40" s="30">
        <v>98</v>
      </c>
      <c r="N40" s="30">
        <v>85</v>
      </c>
      <c r="O40" s="31">
        <v>80</v>
      </c>
    </row>
    <row r="41" spans="1:16" ht="16.5" customHeight="1">
      <c r="A41" s="53"/>
      <c r="B41" s="29" t="s">
        <v>24</v>
      </c>
      <c r="C41" s="30"/>
      <c r="D41" s="30"/>
      <c r="E41" s="30"/>
      <c r="F41" s="30"/>
      <c r="G41" s="30">
        <v>9</v>
      </c>
      <c r="H41" s="30">
        <v>8</v>
      </c>
      <c r="I41" s="30">
        <v>20</v>
      </c>
      <c r="J41" s="30">
        <v>20</v>
      </c>
      <c r="K41" s="30">
        <v>45</v>
      </c>
      <c r="M41" s="30">
        <v>67</v>
      </c>
      <c r="N41" s="30">
        <v>52</v>
      </c>
      <c r="O41" s="31">
        <v>77</v>
      </c>
    </row>
    <row r="42" spans="1:16" ht="16.5" customHeight="1">
      <c r="A42" s="53"/>
      <c r="B42" s="29" t="s">
        <v>25</v>
      </c>
      <c r="C42" s="30"/>
      <c r="D42" s="30"/>
      <c r="E42" s="30"/>
      <c r="F42" s="30"/>
      <c r="G42" s="30"/>
      <c r="H42" s="30">
        <v>24</v>
      </c>
      <c r="I42" s="30">
        <v>16</v>
      </c>
      <c r="J42" s="30">
        <v>8</v>
      </c>
      <c r="K42" s="30">
        <v>9</v>
      </c>
      <c r="M42" s="30">
        <v>14</v>
      </c>
      <c r="N42" s="30">
        <v>38</v>
      </c>
      <c r="O42" s="31">
        <v>45</v>
      </c>
    </row>
    <row r="43" spans="1:16" ht="16.5" customHeight="1">
      <c r="A43" s="54"/>
      <c r="B43" s="34" t="s">
        <v>67</v>
      </c>
      <c r="C43" s="35"/>
      <c r="D43" s="35"/>
      <c r="E43" s="35"/>
      <c r="F43" s="35"/>
      <c r="G43" s="55" t="s">
        <v>68</v>
      </c>
      <c r="H43" s="55" t="s">
        <v>68</v>
      </c>
      <c r="I43" s="55" t="s">
        <v>68</v>
      </c>
      <c r="J43" s="55" t="s">
        <v>68</v>
      </c>
      <c r="K43" s="55" t="s">
        <v>68</v>
      </c>
      <c r="M43" s="35">
        <v>10</v>
      </c>
      <c r="N43" s="35">
        <v>33</v>
      </c>
      <c r="O43" s="36">
        <v>66</v>
      </c>
    </row>
    <row r="44" spans="1:16" ht="16.5" customHeight="1">
      <c r="A44" s="24" t="s">
        <v>26</v>
      </c>
      <c r="B44" s="25" t="s">
        <v>4</v>
      </c>
      <c r="C44" s="26">
        <v>923</v>
      </c>
      <c r="D44" s="26">
        <v>1201</v>
      </c>
      <c r="E44" s="26">
        <v>1559</v>
      </c>
      <c r="F44" s="26">
        <v>1777</v>
      </c>
      <c r="G44" s="26">
        <v>2234</v>
      </c>
      <c r="H44" s="26">
        <v>2761</v>
      </c>
      <c r="I44" s="25">
        <v>2653</v>
      </c>
      <c r="J44" s="25">
        <v>1353</v>
      </c>
      <c r="K44" s="26">
        <v>352</v>
      </c>
      <c r="M44" s="26">
        <v>310</v>
      </c>
      <c r="N44" s="26">
        <v>352</v>
      </c>
      <c r="O44" s="27">
        <v>403</v>
      </c>
    </row>
    <row r="45" spans="1:16" ht="16.5" customHeight="1">
      <c r="A45" s="28"/>
      <c r="B45" s="29" t="s">
        <v>27</v>
      </c>
      <c r="C45" s="49" t="s">
        <v>57</v>
      </c>
      <c r="D45" s="49" t="s">
        <v>57</v>
      </c>
      <c r="E45" s="49" t="s">
        <v>57</v>
      </c>
      <c r="F45" s="49" t="s">
        <v>57</v>
      </c>
      <c r="G45" s="49" t="s">
        <v>57</v>
      </c>
      <c r="H45" s="49" t="s">
        <v>57</v>
      </c>
      <c r="I45" s="49" t="s">
        <v>57</v>
      </c>
      <c r="J45" s="49" t="s">
        <v>57</v>
      </c>
      <c r="K45" s="49" t="s">
        <v>57</v>
      </c>
      <c r="M45" s="30">
        <v>49</v>
      </c>
      <c r="N45" s="30">
        <v>95</v>
      </c>
      <c r="O45" s="31">
        <v>91</v>
      </c>
    </row>
    <row r="46" spans="1:16" s="8" customFormat="1" ht="16.5" customHeight="1">
      <c r="A46" s="28"/>
      <c r="B46" s="29" t="s">
        <v>70</v>
      </c>
      <c r="C46" s="30">
        <v>10</v>
      </c>
      <c r="D46" s="30">
        <v>13</v>
      </c>
      <c r="E46" s="30">
        <v>30</v>
      </c>
      <c r="F46" s="30">
        <v>53</v>
      </c>
      <c r="G46" s="30">
        <v>34</v>
      </c>
      <c r="H46" s="30">
        <v>70</v>
      </c>
      <c r="I46" s="29">
        <v>87</v>
      </c>
      <c r="J46" s="29">
        <v>74</v>
      </c>
      <c r="K46" s="30">
        <v>50</v>
      </c>
      <c r="L46" s="5"/>
      <c r="M46" s="30">
        <v>42</v>
      </c>
      <c r="N46" s="30">
        <v>74</v>
      </c>
      <c r="O46" s="31">
        <v>79</v>
      </c>
      <c r="P46" s="5"/>
    </row>
    <row r="47" spans="1:16" s="8" customFormat="1" ht="16.5" customHeight="1">
      <c r="A47" s="28"/>
      <c r="B47" s="29" t="s">
        <v>71</v>
      </c>
      <c r="C47" s="30">
        <v>10</v>
      </c>
      <c r="D47" s="30">
        <v>12</v>
      </c>
      <c r="E47" s="30">
        <v>24</v>
      </c>
      <c r="F47" s="30">
        <v>22</v>
      </c>
      <c r="G47" s="30">
        <v>32</v>
      </c>
      <c r="H47" s="30">
        <v>49</v>
      </c>
      <c r="I47" s="29">
        <v>102</v>
      </c>
      <c r="J47" s="29">
        <v>117</v>
      </c>
      <c r="K47" s="30">
        <v>101</v>
      </c>
      <c r="L47" s="5"/>
      <c r="M47" s="30">
        <v>92</v>
      </c>
      <c r="N47" s="30">
        <v>47</v>
      </c>
      <c r="O47" s="31">
        <v>36</v>
      </c>
      <c r="P47" s="5"/>
    </row>
    <row r="48" spans="1:16" s="8" customFormat="1" ht="16.5" customHeight="1">
      <c r="A48" s="28"/>
      <c r="B48" s="29" t="s">
        <v>29</v>
      </c>
      <c r="C48" s="30"/>
      <c r="D48" s="30"/>
      <c r="E48" s="30"/>
      <c r="F48" s="30"/>
      <c r="G48" s="30">
        <v>5</v>
      </c>
      <c r="H48" s="30">
        <v>24</v>
      </c>
      <c r="I48" s="29">
        <v>40</v>
      </c>
      <c r="J48" s="29">
        <v>27</v>
      </c>
      <c r="K48" s="30">
        <v>25</v>
      </c>
      <c r="L48" s="5"/>
      <c r="M48" s="30">
        <v>34</v>
      </c>
      <c r="N48" s="30">
        <v>39</v>
      </c>
      <c r="O48" s="31">
        <v>72</v>
      </c>
      <c r="P48" s="5"/>
    </row>
    <row r="49" spans="1:16" s="8" customFormat="1" ht="16.5" customHeight="1">
      <c r="A49" s="28"/>
      <c r="B49" s="29" t="s">
        <v>5</v>
      </c>
      <c r="C49" s="30">
        <v>341</v>
      </c>
      <c r="D49" s="30">
        <v>565</v>
      </c>
      <c r="E49" s="30">
        <v>817</v>
      </c>
      <c r="F49" s="30">
        <v>1158</v>
      </c>
      <c r="G49" s="30">
        <v>1585</v>
      </c>
      <c r="H49" s="30">
        <v>1845</v>
      </c>
      <c r="I49" s="29">
        <v>1724</v>
      </c>
      <c r="J49" s="29">
        <v>826</v>
      </c>
      <c r="K49" s="30">
        <v>92</v>
      </c>
      <c r="L49" s="5"/>
      <c r="M49" s="30">
        <v>29</v>
      </c>
      <c r="N49" s="30">
        <v>31</v>
      </c>
      <c r="O49" s="31">
        <v>43</v>
      </c>
      <c r="P49" s="5"/>
    </row>
    <row r="50" spans="1:16" s="8" customFormat="1" ht="16.5" customHeight="1">
      <c r="A50" s="28"/>
      <c r="B50" s="29" t="s">
        <v>30</v>
      </c>
      <c r="C50" s="30">
        <v>457</v>
      </c>
      <c r="D50" s="30">
        <v>509</v>
      </c>
      <c r="E50" s="30">
        <v>517</v>
      </c>
      <c r="F50" s="30">
        <v>366</v>
      </c>
      <c r="G50" s="30">
        <v>383</v>
      </c>
      <c r="H50" s="30">
        <v>459</v>
      </c>
      <c r="I50" s="29">
        <v>309</v>
      </c>
      <c r="J50" s="29">
        <v>112</v>
      </c>
      <c r="K50" s="30">
        <v>17</v>
      </c>
      <c r="L50" s="5"/>
      <c r="M50" s="30">
        <v>15</v>
      </c>
      <c r="N50" s="30">
        <v>16</v>
      </c>
      <c r="O50" s="31">
        <v>17</v>
      </c>
      <c r="P50" s="5"/>
    </row>
    <row r="51" spans="1:16" s="8" customFormat="1" ht="16.5" customHeight="1">
      <c r="A51" s="24" t="s">
        <v>31</v>
      </c>
      <c r="B51" s="25" t="s">
        <v>4</v>
      </c>
      <c r="C51" s="26">
        <v>1437</v>
      </c>
      <c r="D51" s="26">
        <v>1760</v>
      </c>
      <c r="E51" s="26">
        <v>1960</v>
      </c>
      <c r="F51" s="26">
        <v>2149</v>
      </c>
      <c r="G51" s="26">
        <v>2336</v>
      </c>
      <c r="H51" s="25">
        <v>2070</v>
      </c>
      <c r="I51" s="25">
        <v>1464</v>
      </c>
      <c r="J51" s="25">
        <v>324</v>
      </c>
      <c r="K51" s="26">
        <v>72</v>
      </c>
      <c r="L51" s="5"/>
      <c r="M51" s="26">
        <v>48</v>
      </c>
      <c r="N51" s="26">
        <v>8</v>
      </c>
      <c r="O51" s="27">
        <v>20</v>
      </c>
      <c r="P51" s="5"/>
    </row>
    <row r="52" spans="1:16" s="8" customFormat="1" ht="16.5" customHeight="1">
      <c r="A52" s="28"/>
      <c r="B52" s="29" t="s">
        <v>13</v>
      </c>
      <c r="C52" s="30">
        <v>74</v>
      </c>
      <c r="D52" s="30">
        <v>115</v>
      </c>
      <c r="E52" s="30">
        <v>106</v>
      </c>
      <c r="F52" s="30">
        <v>130</v>
      </c>
      <c r="G52" s="30">
        <v>148</v>
      </c>
      <c r="H52" s="29">
        <v>108</v>
      </c>
      <c r="I52" s="29">
        <v>61</v>
      </c>
      <c r="J52" s="29">
        <v>48</v>
      </c>
      <c r="K52" s="30">
        <v>28</v>
      </c>
      <c r="L52" s="5"/>
      <c r="M52" s="30">
        <v>31</v>
      </c>
      <c r="N52" s="30">
        <v>5</v>
      </c>
      <c r="O52" s="31">
        <v>13</v>
      </c>
      <c r="P52" s="5"/>
    </row>
    <row r="53" spans="1:16" s="8" customFormat="1" ht="16.5" customHeight="1">
      <c r="A53" s="28"/>
      <c r="B53" s="29" t="s">
        <v>74</v>
      </c>
      <c r="C53" s="30">
        <v>46</v>
      </c>
      <c r="D53" s="30">
        <v>53</v>
      </c>
      <c r="E53" s="30">
        <v>84</v>
      </c>
      <c r="F53" s="30">
        <v>80</v>
      </c>
      <c r="G53" s="30">
        <v>92</v>
      </c>
      <c r="H53" s="29">
        <v>96</v>
      </c>
      <c r="I53" s="29">
        <v>51</v>
      </c>
      <c r="J53" s="29">
        <v>19</v>
      </c>
      <c r="K53" s="30">
        <v>6</v>
      </c>
      <c r="L53" s="5"/>
      <c r="M53" s="30">
        <v>2</v>
      </c>
      <c r="N53" s="30">
        <v>2</v>
      </c>
      <c r="O53" s="31">
        <v>7</v>
      </c>
      <c r="P53" s="5"/>
    </row>
    <row r="54" spans="1:16" s="8" customFormat="1" ht="16.5" customHeight="1">
      <c r="A54" s="28"/>
      <c r="B54" s="29" t="s">
        <v>5</v>
      </c>
      <c r="C54" s="30">
        <v>767</v>
      </c>
      <c r="D54" s="30">
        <v>1101</v>
      </c>
      <c r="E54" s="30">
        <v>1352</v>
      </c>
      <c r="F54" s="30">
        <v>1393</v>
      </c>
      <c r="G54" s="30">
        <v>1538</v>
      </c>
      <c r="H54" s="29">
        <v>1431</v>
      </c>
      <c r="I54" s="29">
        <v>1075</v>
      </c>
      <c r="J54" s="29">
        <v>201</v>
      </c>
      <c r="K54" s="30">
        <v>34</v>
      </c>
      <c r="L54" s="5"/>
      <c r="M54" s="30">
        <v>5</v>
      </c>
      <c r="N54" s="30">
        <v>1</v>
      </c>
      <c r="O54" s="31">
        <v>0</v>
      </c>
      <c r="P54" s="5"/>
    </row>
    <row r="55" spans="1:16" s="8" customFormat="1" ht="16.5" customHeight="1">
      <c r="A55" s="28"/>
      <c r="B55" s="29" t="s">
        <v>64</v>
      </c>
      <c r="C55" s="30"/>
      <c r="D55" s="30"/>
      <c r="E55" s="30"/>
      <c r="F55" s="30"/>
      <c r="G55" s="30">
        <v>9</v>
      </c>
      <c r="H55" s="29">
        <v>36</v>
      </c>
      <c r="I55" s="29">
        <v>1</v>
      </c>
      <c r="J55" s="29">
        <v>3</v>
      </c>
      <c r="K55" s="30">
        <v>0</v>
      </c>
      <c r="L55" s="5"/>
      <c r="M55" s="30">
        <v>5</v>
      </c>
      <c r="N55" s="30">
        <v>0</v>
      </c>
      <c r="O55" s="31">
        <v>0</v>
      </c>
      <c r="P55" s="5"/>
    </row>
    <row r="56" spans="1:16" s="8" customFormat="1" ht="16.5" customHeight="1">
      <c r="A56" s="28"/>
      <c r="B56" s="29" t="s">
        <v>59</v>
      </c>
      <c r="C56" s="30">
        <v>46</v>
      </c>
      <c r="D56" s="30">
        <v>100</v>
      </c>
      <c r="E56" s="30">
        <v>125</v>
      </c>
      <c r="F56" s="30">
        <v>157</v>
      </c>
      <c r="G56" s="30">
        <v>163</v>
      </c>
      <c r="H56" s="29">
        <v>139</v>
      </c>
      <c r="I56" s="29">
        <v>135</v>
      </c>
      <c r="J56" s="29">
        <v>29</v>
      </c>
      <c r="K56" s="30">
        <v>2</v>
      </c>
      <c r="L56" s="5"/>
      <c r="M56" s="30">
        <v>3</v>
      </c>
      <c r="N56" s="30">
        <v>0</v>
      </c>
      <c r="O56" s="31">
        <v>0</v>
      </c>
      <c r="P56" s="23"/>
    </row>
    <row r="57" spans="1:16" s="8" customFormat="1" ht="16.5" customHeight="1">
      <c r="A57" s="28"/>
      <c r="B57" s="29" t="s">
        <v>27</v>
      </c>
      <c r="C57" s="49" t="s">
        <v>57</v>
      </c>
      <c r="D57" s="49" t="s">
        <v>57</v>
      </c>
      <c r="E57" s="49" t="s">
        <v>57</v>
      </c>
      <c r="F57" s="49" t="s">
        <v>57</v>
      </c>
      <c r="G57" s="49" t="s">
        <v>57</v>
      </c>
      <c r="H57" s="49" t="s">
        <v>57</v>
      </c>
      <c r="I57" s="49" t="s">
        <v>57</v>
      </c>
      <c r="J57" s="49" t="s">
        <v>57</v>
      </c>
      <c r="K57" s="49" t="s">
        <v>57</v>
      </c>
      <c r="L57" s="5"/>
      <c r="M57" s="30">
        <v>2</v>
      </c>
      <c r="N57" s="30">
        <v>0</v>
      </c>
      <c r="O57" s="31">
        <v>0</v>
      </c>
      <c r="P57" s="23"/>
    </row>
    <row r="58" spans="1:16" s="8" customFormat="1" ht="16.5" customHeight="1">
      <c r="A58" s="28"/>
      <c r="B58" s="29" t="s">
        <v>30</v>
      </c>
      <c r="C58" s="30">
        <v>405</v>
      </c>
      <c r="D58" s="30">
        <v>313</v>
      </c>
      <c r="E58" s="30">
        <v>218</v>
      </c>
      <c r="F58" s="30">
        <v>353</v>
      </c>
      <c r="G58" s="30">
        <v>374</v>
      </c>
      <c r="H58" s="29">
        <v>243</v>
      </c>
      <c r="I58" s="29">
        <v>135</v>
      </c>
      <c r="J58" s="29">
        <v>15</v>
      </c>
      <c r="K58" s="30">
        <v>2</v>
      </c>
      <c r="L58" s="5"/>
      <c r="M58" s="30">
        <v>0</v>
      </c>
      <c r="N58" s="30">
        <v>0</v>
      </c>
      <c r="O58" s="31">
        <v>0</v>
      </c>
      <c r="P58" s="23"/>
    </row>
    <row r="59" spans="1:16" s="8" customFormat="1" ht="16.5" customHeight="1">
      <c r="A59" s="33"/>
      <c r="B59" s="34" t="s">
        <v>75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4">
        <v>0</v>
      </c>
      <c r="I59" s="34">
        <v>0</v>
      </c>
      <c r="J59" s="34">
        <v>7</v>
      </c>
      <c r="K59" s="34">
        <v>0</v>
      </c>
      <c r="L59" s="23"/>
      <c r="M59" s="34">
        <v>0</v>
      </c>
      <c r="N59" s="34">
        <v>0</v>
      </c>
      <c r="O59" s="56">
        <v>0</v>
      </c>
      <c r="P59" s="23"/>
    </row>
    <row r="60" spans="1:16" s="8" customFormat="1" ht="16.5" customHeight="1">
      <c r="A60" s="4" t="s">
        <v>76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23"/>
    </row>
    <row r="61" spans="1:16" s="8" customFormat="1" ht="16.5" customHeight="1">
      <c r="A61" s="4" t="s">
        <v>77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23"/>
    </row>
    <row r="62" spans="1:16" s="8" customFormat="1" ht="16.5" customHeight="1">
      <c r="A62" s="4" t="s">
        <v>78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23"/>
    </row>
    <row r="63" spans="1:16" s="8" customFormat="1" ht="16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23"/>
    </row>
    <row r="64" spans="1:16" s="8" customFormat="1" ht="16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23"/>
    </row>
    <row r="68" spans="6:21">
      <c r="F68" s="57" t="s">
        <v>80</v>
      </c>
      <c r="G68" s="4" t="s">
        <v>3</v>
      </c>
      <c r="I68" s="57" t="s">
        <v>80</v>
      </c>
      <c r="J68" s="4" t="s">
        <v>11</v>
      </c>
      <c r="M68" s="4" t="s">
        <v>79</v>
      </c>
      <c r="O68" s="4" t="s">
        <v>14</v>
      </c>
    </row>
    <row r="69" spans="6:21">
      <c r="F69" s="32" t="s">
        <v>32</v>
      </c>
      <c r="G69" s="4">
        <v>4223</v>
      </c>
      <c r="I69" s="39" t="s">
        <v>32</v>
      </c>
      <c r="J69" s="4">
        <v>846</v>
      </c>
      <c r="M69" s="4" t="s">
        <v>15</v>
      </c>
      <c r="O69" s="4">
        <v>1612</v>
      </c>
    </row>
    <row r="70" spans="6:21">
      <c r="F70" s="32" t="s">
        <v>15</v>
      </c>
      <c r="G70" s="4">
        <v>2775</v>
      </c>
      <c r="I70" s="39" t="s">
        <v>12</v>
      </c>
      <c r="J70" s="4">
        <v>790</v>
      </c>
      <c r="M70" s="4" t="s">
        <v>32</v>
      </c>
      <c r="O70" s="4">
        <v>695</v>
      </c>
    </row>
    <row r="71" spans="6:21">
      <c r="F71" s="32" t="s">
        <v>12</v>
      </c>
      <c r="G71" s="4">
        <v>2070</v>
      </c>
      <c r="I71" s="39" t="s">
        <v>15</v>
      </c>
      <c r="J71" s="4">
        <v>711</v>
      </c>
      <c r="M71" s="4" t="s">
        <v>12</v>
      </c>
      <c r="O71" s="4">
        <v>683</v>
      </c>
      <c r="R71" s="4" t="s">
        <v>26</v>
      </c>
      <c r="T71" s="4" t="s">
        <v>79</v>
      </c>
      <c r="U71" s="4" t="s">
        <v>31</v>
      </c>
    </row>
    <row r="72" spans="6:21">
      <c r="F72" s="32" t="s">
        <v>17</v>
      </c>
      <c r="G72" s="4">
        <v>920</v>
      </c>
      <c r="I72" s="39" t="s">
        <v>17</v>
      </c>
      <c r="J72" s="4">
        <v>682</v>
      </c>
      <c r="M72" s="4" t="s">
        <v>17</v>
      </c>
      <c r="O72" s="4">
        <v>317</v>
      </c>
      <c r="Q72" s="4" t="s">
        <v>79</v>
      </c>
      <c r="R72" s="4">
        <v>95</v>
      </c>
      <c r="T72" s="4" t="s">
        <v>17</v>
      </c>
      <c r="U72" s="4">
        <v>5</v>
      </c>
    </row>
    <row r="73" spans="6:21">
      <c r="F73" s="32" t="s">
        <v>52</v>
      </c>
      <c r="G73" s="4">
        <v>680</v>
      </c>
      <c r="I73" s="39" t="s">
        <v>52</v>
      </c>
      <c r="J73" s="4">
        <v>483</v>
      </c>
      <c r="M73" s="4" t="s">
        <v>52</v>
      </c>
      <c r="O73" s="4">
        <v>144</v>
      </c>
      <c r="Q73" s="4" t="s">
        <v>32</v>
      </c>
      <c r="R73" s="4">
        <v>74</v>
      </c>
      <c r="T73" s="4" t="s">
        <v>12</v>
      </c>
      <c r="U73" s="4">
        <v>2</v>
      </c>
    </row>
    <row r="74" spans="6:21">
      <c r="F74" s="32" t="s">
        <v>18</v>
      </c>
      <c r="G74" s="4">
        <v>336</v>
      </c>
      <c r="I74" s="39" t="s">
        <v>54</v>
      </c>
      <c r="J74" s="4">
        <v>83</v>
      </c>
      <c r="M74" s="4" t="s">
        <v>18</v>
      </c>
      <c r="O74" s="4">
        <v>135</v>
      </c>
      <c r="Q74" s="4" t="s">
        <v>19</v>
      </c>
      <c r="R74" s="4">
        <v>47</v>
      </c>
      <c r="T74" s="4" t="s">
        <v>32</v>
      </c>
      <c r="U74" s="4">
        <v>1</v>
      </c>
    </row>
    <row r="75" spans="6:21">
      <c r="F75" s="58" t="s">
        <v>69</v>
      </c>
      <c r="G75" s="4">
        <v>232</v>
      </c>
      <c r="I75" s="59" t="s">
        <v>69</v>
      </c>
      <c r="J75" s="4">
        <v>75</v>
      </c>
      <c r="M75" s="4" t="s">
        <v>20</v>
      </c>
      <c r="O75" s="4">
        <v>108</v>
      </c>
      <c r="Q75" s="4" t="s">
        <v>20</v>
      </c>
      <c r="R75" s="4">
        <v>39</v>
      </c>
      <c r="T75" s="4" t="s">
        <v>81</v>
      </c>
      <c r="U75" s="4">
        <v>0</v>
      </c>
    </row>
    <row r="76" spans="6:21">
      <c r="F76" s="32" t="s">
        <v>54</v>
      </c>
      <c r="G76" s="4">
        <v>183</v>
      </c>
      <c r="I76" s="39" t="s">
        <v>20</v>
      </c>
      <c r="J76" s="4">
        <v>53</v>
      </c>
      <c r="M76" s="4" t="s">
        <v>82</v>
      </c>
      <c r="O76" s="4">
        <v>71</v>
      </c>
      <c r="Q76" s="4" t="s">
        <v>12</v>
      </c>
      <c r="R76" s="4">
        <v>31</v>
      </c>
      <c r="T76" s="4" t="s">
        <v>84</v>
      </c>
      <c r="U76" s="4">
        <v>0</v>
      </c>
    </row>
    <row r="77" spans="6:21">
      <c r="F77" s="32" t="s">
        <v>20</v>
      </c>
      <c r="G77" s="4">
        <v>136</v>
      </c>
      <c r="I77" s="39" t="s">
        <v>72</v>
      </c>
      <c r="J77" s="4">
        <v>42</v>
      </c>
      <c r="M77" s="4" t="s">
        <v>69</v>
      </c>
      <c r="O77" s="4">
        <v>39</v>
      </c>
      <c r="Q77" s="4" t="s">
        <v>17</v>
      </c>
      <c r="R77" s="4">
        <v>16</v>
      </c>
      <c r="T77" s="4" t="s">
        <v>85</v>
      </c>
      <c r="U77" s="4">
        <v>0</v>
      </c>
    </row>
    <row r="78" spans="6:21">
      <c r="F78" s="32" t="s">
        <v>72</v>
      </c>
      <c r="G78" s="4">
        <v>59</v>
      </c>
      <c r="I78" s="39" t="s">
        <v>28</v>
      </c>
      <c r="J78" s="4">
        <v>34</v>
      </c>
      <c r="M78" s="4" t="s">
        <v>86</v>
      </c>
      <c r="O78" s="4">
        <v>30</v>
      </c>
      <c r="Q78" s="4" t="s">
        <v>61</v>
      </c>
      <c r="R78" s="4">
        <v>10</v>
      </c>
      <c r="T78" s="4" t="s">
        <v>88</v>
      </c>
      <c r="U78" s="4">
        <v>0</v>
      </c>
    </row>
    <row r="79" spans="6:21">
      <c r="F79" s="32" t="s">
        <v>82</v>
      </c>
      <c r="G79" s="4">
        <v>58</v>
      </c>
      <c r="I79" s="39" t="s">
        <v>18</v>
      </c>
      <c r="J79" s="4">
        <v>32</v>
      </c>
      <c r="M79" s="4" t="s">
        <v>89</v>
      </c>
      <c r="O79" s="4">
        <v>15</v>
      </c>
      <c r="Q79" s="4" t="s">
        <v>24</v>
      </c>
      <c r="R79" s="4">
        <v>7</v>
      </c>
      <c r="T79" s="4" t="s">
        <v>92</v>
      </c>
      <c r="U79" s="4">
        <v>0</v>
      </c>
    </row>
    <row r="80" spans="6:21">
      <c r="F80" s="60" t="s">
        <v>89</v>
      </c>
      <c r="G80" s="4">
        <v>57</v>
      </c>
      <c r="I80" s="61" t="s">
        <v>93</v>
      </c>
      <c r="J80" s="4">
        <v>27</v>
      </c>
      <c r="M80" s="4" t="s">
        <v>54</v>
      </c>
      <c r="O80" s="4">
        <v>13</v>
      </c>
      <c r="Q80" s="4" t="s">
        <v>62</v>
      </c>
      <c r="R80" s="4">
        <v>7</v>
      </c>
      <c r="T80" s="4" t="s">
        <v>94</v>
      </c>
      <c r="U80" s="4">
        <v>0</v>
      </c>
    </row>
    <row r="81" spans="6:21">
      <c r="F81" s="32" t="s">
        <v>62</v>
      </c>
      <c r="G81" s="4">
        <v>51</v>
      </c>
      <c r="I81" s="39" t="s">
        <v>86</v>
      </c>
      <c r="J81" s="4">
        <v>21</v>
      </c>
      <c r="M81" s="4" t="s">
        <v>95</v>
      </c>
      <c r="O81" s="4">
        <v>10</v>
      </c>
      <c r="Q81" s="4" t="s">
        <v>64</v>
      </c>
      <c r="R81" s="4">
        <v>7</v>
      </c>
      <c r="T81" s="4" t="s">
        <v>97</v>
      </c>
      <c r="U81" s="4">
        <v>0</v>
      </c>
    </row>
    <row r="82" spans="6:21">
      <c r="F82" s="32" t="s">
        <v>93</v>
      </c>
      <c r="G82" s="4">
        <v>37</v>
      </c>
      <c r="I82" s="39" t="s">
        <v>89</v>
      </c>
      <c r="J82" s="4">
        <v>20</v>
      </c>
      <c r="M82" s="4" t="s">
        <v>98</v>
      </c>
      <c r="O82" s="4">
        <v>7</v>
      </c>
      <c r="Q82" s="4" t="s">
        <v>66</v>
      </c>
      <c r="R82" s="4">
        <v>6</v>
      </c>
      <c r="T82" s="4" t="s">
        <v>100</v>
      </c>
      <c r="U82" s="4">
        <v>0</v>
      </c>
    </row>
    <row r="83" spans="6:21">
      <c r="F83" s="32" t="s">
        <v>100</v>
      </c>
      <c r="G83" s="4">
        <v>37</v>
      </c>
      <c r="I83" s="39" t="s">
        <v>82</v>
      </c>
      <c r="J83" s="4">
        <v>18</v>
      </c>
      <c r="M83" s="4" t="s">
        <v>88</v>
      </c>
      <c r="O83" s="4">
        <v>6</v>
      </c>
      <c r="Q83" s="4" t="s">
        <v>83</v>
      </c>
      <c r="R83" s="4">
        <v>4</v>
      </c>
      <c r="T83" s="4" t="s">
        <v>101</v>
      </c>
      <c r="U83" s="4">
        <v>0</v>
      </c>
    </row>
    <row r="84" spans="6:21">
      <c r="F84" s="32" t="s">
        <v>28</v>
      </c>
      <c r="G84" s="4">
        <v>33</v>
      </c>
      <c r="I84" s="39" t="s">
        <v>62</v>
      </c>
      <c r="J84" s="4">
        <v>17</v>
      </c>
      <c r="M84" s="4" t="s">
        <v>102</v>
      </c>
      <c r="O84" s="4">
        <v>6</v>
      </c>
      <c r="Q84" s="4" t="s">
        <v>81</v>
      </c>
      <c r="R84" s="4">
        <v>2</v>
      </c>
      <c r="T84" s="4" t="s">
        <v>20</v>
      </c>
      <c r="U84" s="4">
        <v>0</v>
      </c>
    </row>
    <row r="85" spans="6:21">
      <c r="F85" s="32" t="s">
        <v>64</v>
      </c>
      <c r="G85" s="4">
        <v>30</v>
      </c>
      <c r="I85" s="39" t="s">
        <v>19</v>
      </c>
      <c r="J85" s="4">
        <v>13</v>
      </c>
      <c r="M85" s="4" t="s">
        <v>93</v>
      </c>
      <c r="O85" s="4">
        <v>3</v>
      </c>
      <c r="Q85" s="4" t="s">
        <v>84</v>
      </c>
      <c r="R85" s="4">
        <v>1</v>
      </c>
      <c r="T85" s="4" t="s">
        <v>104</v>
      </c>
      <c r="U85" s="4">
        <v>0</v>
      </c>
    </row>
    <row r="86" spans="6:21">
      <c r="F86" s="32" t="s">
        <v>91</v>
      </c>
      <c r="G86" s="4">
        <v>22</v>
      </c>
      <c r="I86" s="39" t="s">
        <v>88</v>
      </c>
      <c r="J86" s="4">
        <v>12</v>
      </c>
      <c r="M86" s="4" t="s">
        <v>105</v>
      </c>
      <c r="O86" s="4">
        <v>3</v>
      </c>
      <c r="Q86" s="4" t="s">
        <v>85</v>
      </c>
      <c r="R86" s="4">
        <v>1</v>
      </c>
      <c r="T86" s="4" t="s">
        <v>107</v>
      </c>
      <c r="U86" s="4">
        <v>0</v>
      </c>
    </row>
    <row r="87" spans="6:21">
      <c r="F87" s="32" t="s">
        <v>24</v>
      </c>
      <c r="G87" s="4">
        <v>21</v>
      </c>
      <c r="I87" s="39" t="s">
        <v>66</v>
      </c>
      <c r="J87" s="4">
        <v>12</v>
      </c>
      <c r="M87" s="4" t="s">
        <v>64</v>
      </c>
      <c r="O87" s="4">
        <v>3</v>
      </c>
      <c r="Q87" s="4" t="s">
        <v>88</v>
      </c>
      <c r="R87" s="4">
        <v>1</v>
      </c>
      <c r="T87" s="4" t="s">
        <v>109</v>
      </c>
      <c r="U87" s="4">
        <v>0</v>
      </c>
    </row>
    <row r="88" spans="6:21">
      <c r="F88" s="32" t="s">
        <v>96</v>
      </c>
      <c r="G88" s="4">
        <v>20</v>
      </c>
      <c r="I88" s="39" t="s">
        <v>96</v>
      </c>
      <c r="J88" s="4">
        <v>11</v>
      </c>
      <c r="M88" s="4" t="s">
        <v>110</v>
      </c>
      <c r="O88" s="4">
        <v>3</v>
      </c>
      <c r="Q88" s="4" t="s">
        <v>92</v>
      </c>
      <c r="R88" s="4">
        <v>1</v>
      </c>
      <c r="T88" s="4" t="s">
        <v>112</v>
      </c>
      <c r="U88" s="4">
        <v>0</v>
      </c>
    </row>
    <row r="89" spans="6:21">
      <c r="F89" s="32" t="s">
        <v>86</v>
      </c>
      <c r="G89" s="4">
        <v>20</v>
      </c>
      <c r="I89" s="39" t="s">
        <v>64</v>
      </c>
      <c r="J89" s="4">
        <v>10</v>
      </c>
      <c r="M89" s="4" t="s">
        <v>62</v>
      </c>
      <c r="O89" s="4">
        <v>2</v>
      </c>
      <c r="Q89" s="4" t="s">
        <v>94</v>
      </c>
      <c r="R89" s="4">
        <v>1</v>
      </c>
      <c r="T89" s="4" t="s">
        <v>72</v>
      </c>
      <c r="U89" s="4">
        <v>0</v>
      </c>
    </row>
    <row r="90" spans="6:21">
      <c r="F90" s="32" t="s">
        <v>102</v>
      </c>
      <c r="G90" s="4">
        <v>17</v>
      </c>
      <c r="I90" s="39" t="s">
        <v>102</v>
      </c>
      <c r="J90" s="4">
        <v>10</v>
      </c>
      <c r="M90" s="4" t="s">
        <v>96</v>
      </c>
      <c r="O90" s="4">
        <v>2</v>
      </c>
      <c r="Q90" s="4" t="s">
        <v>97</v>
      </c>
      <c r="R90" s="4">
        <v>1</v>
      </c>
      <c r="T90" s="4" t="s">
        <v>115</v>
      </c>
      <c r="U90" s="4">
        <v>0</v>
      </c>
    </row>
    <row r="91" spans="6:21">
      <c r="F91" s="32" t="s">
        <v>19</v>
      </c>
      <c r="G91" s="4">
        <v>17</v>
      </c>
      <c r="I91" s="39" t="s">
        <v>100</v>
      </c>
      <c r="J91" s="4">
        <v>8</v>
      </c>
      <c r="M91" s="4" t="s">
        <v>19</v>
      </c>
      <c r="O91" s="4">
        <v>2</v>
      </c>
      <c r="Q91" s="4" t="s">
        <v>100</v>
      </c>
      <c r="R91" s="4">
        <v>1</v>
      </c>
      <c r="T91" s="4" t="s">
        <v>117</v>
      </c>
      <c r="U91" s="4">
        <v>0</v>
      </c>
    </row>
    <row r="92" spans="6:21">
      <c r="F92" s="32" t="s">
        <v>83</v>
      </c>
      <c r="G92" s="4">
        <v>15</v>
      </c>
      <c r="I92" s="39" t="s">
        <v>91</v>
      </c>
      <c r="J92" s="4">
        <v>8</v>
      </c>
      <c r="M92" s="4" t="s">
        <v>99</v>
      </c>
      <c r="O92" s="4">
        <v>2</v>
      </c>
      <c r="Q92" s="4" t="s">
        <v>101</v>
      </c>
      <c r="R92" s="4">
        <v>0</v>
      </c>
      <c r="T92" s="4" t="s">
        <v>118</v>
      </c>
      <c r="U92" s="4">
        <v>0</v>
      </c>
    </row>
    <row r="93" spans="6:21">
      <c r="F93" s="32" t="s">
        <v>73</v>
      </c>
      <c r="G93" s="4">
        <v>14</v>
      </c>
      <c r="I93" s="39" t="s">
        <v>94</v>
      </c>
      <c r="J93" s="4">
        <v>7</v>
      </c>
      <c r="M93" s="4" t="s">
        <v>66</v>
      </c>
      <c r="O93" s="4">
        <v>2</v>
      </c>
      <c r="Q93" s="4" t="s">
        <v>104</v>
      </c>
      <c r="R93" s="4">
        <v>0</v>
      </c>
      <c r="T93" s="4" t="s">
        <v>120</v>
      </c>
      <c r="U93" s="4">
        <v>0</v>
      </c>
    </row>
    <row r="94" spans="6:21">
      <c r="F94" s="32" t="s">
        <v>88</v>
      </c>
      <c r="G94" s="4">
        <v>14</v>
      </c>
      <c r="I94" s="39" t="s">
        <v>101</v>
      </c>
      <c r="J94" s="4">
        <v>6</v>
      </c>
      <c r="M94" s="4" t="s">
        <v>121</v>
      </c>
      <c r="O94" s="4">
        <v>2</v>
      </c>
      <c r="Q94" s="4" t="s">
        <v>107</v>
      </c>
      <c r="R94" s="4">
        <v>0</v>
      </c>
      <c r="T94" s="4" t="s">
        <v>122</v>
      </c>
      <c r="U94" s="4">
        <v>0</v>
      </c>
    </row>
    <row r="95" spans="6:21">
      <c r="F95" s="32" t="s">
        <v>66</v>
      </c>
      <c r="G95" s="4">
        <v>11</v>
      </c>
      <c r="I95" s="39" t="s">
        <v>73</v>
      </c>
      <c r="J95" s="4">
        <v>6</v>
      </c>
      <c r="M95" s="4" t="s">
        <v>100</v>
      </c>
      <c r="O95" s="4">
        <v>1</v>
      </c>
      <c r="Q95" s="4" t="s">
        <v>109</v>
      </c>
      <c r="R95" s="4">
        <v>0</v>
      </c>
      <c r="T95" s="4" t="s">
        <v>28</v>
      </c>
      <c r="U95" s="4">
        <v>0</v>
      </c>
    </row>
    <row r="96" spans="6:21">
      <c r="F96" s="62" t="s">
        <v>123</v>
      </c>
      <c r="G96" s="4">
        <v>10</v>
      </c>
      <c r="I96" s="63" t="s">
        <v>124</v>
      </c>
      <c r="J96" s="4">
        <v>4</v>
      </c>
      <c r="M96" s="4" t="s">
        <v>72</v>
      </c>
      <c r="O96" s="4">
        <v>1</v>
      </c>
      <c r="Q96" s="4" t="s">
        <v>112</v>
      </c>
      <c r="R96" s="4">
        <v>0</v>
      </c>
      <c r="T96" s="4" t="s">
        <v>125</v>
      </c>
      <c r="U96" s="4">
        <v>0</v>
      </c>
    </row>
    <row r="97" spans="6:21">
      <c r="F97" s="62" t="s">
        <v>124</v>
      </c>
      <c r="G97" s="4">
        <v>9</v>
      </c>
      <c r="I97" s="63" t="s">
        <v>126</v>
      </c>
      <c r="J97" s="4">
        <v>4</v>
      </c>
      <c r="M97" s="4" t="s">
        <v>124</v>
      </c>
      <c r="O97" s="4">
        <v>1</v>
      </c>
      <c r="Q97" s="4" t="s">
        <v>72</v>
      </c>
      <c r="R97" s="4">
        <v>0</v>
      </c>
      <c r="T97" s="4" t="s">
        <v>87</v>
      </c>
      <c r="U97" s="4">
        <v>0</v>
      </c>
    </row>
    <row r="98" spans="6:21">
      <c r="F98" s="62" t="s">
        <v>101</v>
      </c>
      <c r="G98" s="4">
        <v>9</v>
      </c>
      <c r="I98" s="63" t="s">
        <v>123</v>
      </c>
      <c r="J98" s="4">
        <v>4</v>
      </c>
      <c r="M98" s="4" t="s">
        <v>127</v>
      </c>
      <c r="O98" s="4">
        <v>1</v>
      </c>
      <c r="Q98" s="4" t="s">
        <v>115</v>
      </c>
      <c r="R98" s="4">
        <v>0</v>
      </c>
      <c r="T98" s="4" t="s">
        <v>129</v>
      </c>
      <c r="U98" s="4">
        <v>0</v>
      </c>
    </row>
    <row r="99" spans="6:21">
      <c r="F99" s="62" t="s">
        <v>98</v>
      </c>
      <c r="G99" s="4">
        <v>8</v>
      </c>
      <c r="I99" s="63" t="s">
        <v>81</v>
      </c>
      <c r="J99" s="4">
        <v>3</v>
      </c>
      <c r="M99" s="4" t="s">
        <v>106</v>
      </c>
      <c r="O99" s="4">
        <v>1</v>
      </c>
      <c r="Q99" s="4" t="s">
        <v>117</v>
      </c>
      <c r="R99" s="4">
        <v>0</v>
      </c>
      <c r="T99" s="4" t="s">
        <v>131</v>
      </c>
      <c r="U99" s="4">
        <v>0</v>
      </c>
    </row>
    <row r="100" spans="6:21">
      <c r="F100" s="62" t="s">
        <v>125</v>
      </c>
      <c r="G100" s="4">
        <v>7</v>
      </c>
      <c r="I100" s="63" t="s">
        <v>132</v>
      </c>
      <c r="J100" s="4">
        <v>3</v>
      </c>
      <c r="M100" s="4" t="s">
        <v>126</v>
      </c>
      <c r="O100" s="4">
        <v>1</v>
      </c>
      <c r="Q100" s="4" t="s">
        <v>118</v>
      </c>
      <c r="R100" s="4">
        <v>0</v>
      </c>
      <c r="T100" s="4" t="s">
        <v>93</v>
      </c>
      <c r="U100" s="4">
        <v>0</v>
      </c>
    </row>
    <row r="101" spans="6:21">
      <c r="F101" s="62" t="s">
        <v>99</v>
      </c>
      <c r="G101" s="4">
        <v>6</v>
      </c>
      <c r="I101" s="63" t="s">
        <v>24</v>
      </c>
      <c r="J101" s="4">
        <v>3</v>
      </c>
      <c r="M101" s="4" t="s">
        <v>24</v>
      </c>
      <c r="O101" s="4">
        <v>1</v>
      </c>
      <c r="Q101" s="4" t="s">
        <v>120</v>
      </c>
      <c r="R101" s="4">
        <v>0</v>
      </c>
      <c r="T101" s="4" t="s">
        <v>134</v>
      </c>
      <c r="U101" s="4">
        <v>0</v>
      </c>
    </row>
    <row r="102" spans="6:21">
      <c r="F102" s="32" t="s">
        <v>135</v>
      </c>
      <c r="G102" s="4">
        <v>6</v>
      </c>
      <c r="I102" s="39" t="s">
        <v>121</v>
      </c>
      <c r="J102" s="4">
        <v>3</v>
      </c>
      <c r="M102" s="4" t="s">
        <v>83</v>
      </c>
      <c r="O102" s="4">
        <v>1</v>
      </c>
      <c r="Q102" s="4" t="s">
        <v>122</v>
      </c>
      <c r="R102" s="4">
        <v>0</v>
      </c>
      <c r="T102" s="4" t="s">
        <v>136</v>
      </c>
      <c r="U102" s="4">
        <v>0</v>
      </c>
    </row>
    <row r="103" spans="6:21">
      <c r="F103" s="32" t="s">
        <v>137</v>
      </c>
      <c r="G103" s="4">
        <v>5</v>
      </c>
      <c r="I103" s="39" t="s">
        <v>98</v>
      </c>
      <c r="J103" s="4">
        <v>2</v>
      </c>
      <c r="M103" s="4" t="s">
        <v>138</v>
      </c>
      <c r="O103" s="4">
        <v>1</v>
      </c>
      <c r="Q103" s="4" t="s">
        <v>28</v>
      </c>
      <c r="R103" s="4">
        <v>0</v>
      </c>
      <c r="T103" s="4" t="s">
        <v>52</v>
      </c>
      <c r="U103" s="4">
        <v>0</v>
      </c>
    </row>
    <row r="104" spans="6:21">
      <c r="F104" s="32" t="s">
        <v>90</v>
      </c>
      <c r="G104" s="4">
        <v>5</v>
      </c>
      <c r="I104" s="39" t="s">
        <v>127</v>
      </c>
      <c r="J104" s="4">
        <v>2</v>
      </c>
      <c r="M104" s="4" t="s">
        <v>123</v>
      </c>
      <c r="O104" s="4">
        <v>1</v>
      </c>
      <c r="Q104" s="4" t="s">
        <v>125</v>
      </c>
      <c r="R104" s="4">
        <v>0</v>
      </c>
      <c r="T104" s="4" t="s">
        <v>132</v>
      </c>
      <c r="U104" s="4">
        <v>0</v>
      </c>
    </row>
    <row r="105" spans="6:21">
      <c r="F105" s="32" t="s">
        <v>121</v>
      </c>
      <c r="G105" s="4">
        <v>4</v>
      </c>
      <c r="I105" s="39" t="s">
        <v>90</v>
      </c>
      <c r="J105" s="4">
        <v>2</v>
      </c>
      <c r="M105" s="4" t="s">
        <v>141</v>
      </c>
      <c r="O105" s="4">
        <v>1</v>
      </c>
      <c r="Q105" s="4" t="s">
        <v>87</v>
      </c>
      <c r="R105" s="4">
        <v>0</v>
      </c>
      <c r="T105" s="4" t="s">
        <v>61</v>
      </c>
      <c r="U105" s="4">
        <v>0</v>
      </c>
    </row>
    <row r="106" spans="6:21">
      <c r="F106" s="32" t="s">
        <v>143</v>
      </c>
      <c r="G106" s="4">
        <v>4</v>
      </c>
      <c r="I106" s="39" t="s">
        <v>144</v>
      </c>
      <c r="J106" s="4">
        <v>2</v>
      </c>
      <c r="M106" s="4" t="s">
        <v>81</v>
      </c>
      <c r="O106" s="4">
        <v>0</v>
      </c>
      <c r="Q106" s="4" t="s">
        <v>129</v>
      </c>
      <c r="R106" s="4">
        <v>0</v>
      </c>
      <c r="T106" s="4" t="s">
        <v>145</v>
      </c>
      <c r="U106" s="4">
        <v>0</v>
      </c>
    </row>
    <row r="107" spans="6:21">
      <c r="F107" s="32" t="s">
        <v>126</v>
      </c>
      <c r="G107" s="4">
        <v>4</v>
      </c>
      <c r="I107" s="39" t="s">
        <v>99</v>
      </c>
      <c r="J107" s="4">
        <v>2</v>
      </c>
      <c r="M107" s="4" t="s">
        <v>84</v>
      </c>
      <c r="O107" s="4">
        <v>0</v>
      </c>
      <c r="Q107" s="4" t="s">
        <v>131</v>
      </c>
      <c r="R107" s="4">
        <v>0</v>
      </c>
      <c r="T107" s="4" t="s">
        <v>128</v>
      </c>
      <c r="U107" s="4">
        <v>0</v>
      </c>
    </row>
    <row r="108" spans="6:21">
      <c r="F108" s="32" t="s">
        <v>146</v>
      </c>
      <c r="G108" s="4">
        <v>3</v>
      </c>
      <c r="I108" s="39" t="s">
        <v>146</v>
      </c>
      <c r="J108" s="4">
        <v>2</v>
      </c>
      <c r="M108" s="4" t="s">
        <v>85</v>
      </c>
      <c r="O108" s="4">
        <v>0</v>
      </c>
      <c r="Q108" s="4" t="s">
        <v>93</v>
      </c>
      <c r="R108" s="4">
        <v>0</v>
      </c>
      <c r="T108" s="4" t="s">
        <v>103</v>
      </c>
      <c r="U108" s="4">
        <v>0</v>
      </c>
    </row>
    <row r="109" spans="6:21">
      <c r="F109" s="32" t="s">
        <v>147</v>
      </c>
      <c r="G109" s="4">
        <v>3</v>
      </c>
      <c r="I109" s="64" t="s">
        <v>95</v>
      </c>
      <c r="J109" s="4">
        <v>2</v>
      </c>
      <c r="M109" s="4" t="s">
        <v>92</v>
      </c>
      <c r="O109" s="4">
        <v>0</v>
      </c>
      <c r="Q109" s="4" t="s">
        <v>134</v>
      </c>
      <c r="R109" s="4">
        <v>0</v>
      </c>
      <c r="T109" s="4" t="s">
        <v>148</v>
      </c>
      <c r="U109" s="4">
        <v>0</v>
      </c>
    </row>
    <row r="110" spans="6:21">
      <c r="F110" s="32" t="s">
        <v>105</v>
      </c>
      <c r="G110" s="4">
        <v>3</v>
      </c>
      <c r="I110" s="39" t="s">
        <v>92</v>
      </c>
      <c r="J110" s="4">
        <v>1</v>
      </c>
      <c r="M110" s="4" t="s">
        <v>94</v>
      </c>
      <c r="O110" s="4">
        <v>0</v>
      </c>
      <c r="Q110" s="4" t="s">
        <v>136</v>
      </c>
      <c r="R110" s="4">
        <v>0</v>
      </c>
      <c r="T110" s="4" t="s">
        <v>98</v>
      </c>
      <c r="U110" s="4">
        <v>0</v>
      </c>
    </row>
    <row r="111" spans="6:21">
      <c r="F111" s="32" t="s">
        <v>114</v>
      </c>
      <c r="G111" s="4">
        <v>3</v>
      </c>
      <c r="I111" s="39" t="s">
        <v>104</v>
      </c>
      <c r="J111" s="4">
        <v>1</v>
      </c>
      <c r="M111" s="4" t="s">
        <v>97</v>
      </c>
      <c r="O111" s="4">
        <v>0</v>
      </c>
      <c r="Q111" s="4" t="s">
        <v>52</v>
      </c>
      <c r="R111" s="4">
        <v>0</v>
      </c>
      <c r="T111" s="4" t="s">
        <v>149</v>
      </c>
      <c r="U111" s="4">
        <v>0</v>
      </c>
    </row>
    <row r="112" spans="6:21">
      <c r="F112" s="32" t="s">
        <v>129</v>
      </c>
      <c r="G112" s="4">
        <v>3</v>
      </c>
      <c r="I112" s="39" t="s">
        <v>125</v>
      </c>
      <c r="J112" s="4">
        <v>1</v>
      </c>
      <c r="M112" s="4" t="s">
        <v>101</v>
      </c>
      <c r="O112" s="4">
        <v>0</v>
      </c>
      <c r="Q112" s="4" t="s">
        <v>132</v>
      </c>
      <c r="R112" s="4">
        <v>0</v>
      </c>
      <c r="T112" s="4" t="s">
        <v>150</v>
      </c>
      <c r="U112" s="4">
        <v>0</v>
      </c>
    </row>
    <row r="113" spans="6:21">
      <c r="F113" s="32" t="s">
        <v>107</v>
      </c>
      <c r="G113" s="4">
        <v>3</v>
      </c>
      <c r="I113" s="39" t="s">
        <v>87</v>
      </c>
      <c r="J113" s="4">
        <v>1</v>
      </c>
      <c r="M113" s="4" t="s">
        <v>104</v>
      </c>
      <c r="O113" s="4">
        <v>0</v>
      </c>
      <c r="Q113" s="4" t="s">
        <v>145</v>
      </c>
      <c r="R113" s="4">
        <v>0</v>
      </c>
      <c r="T113" s="4" t="s">
        <v>151</v>
      </c>
      <c r="U113" s="4">
        <v>0</v>
      </c>
    </row>
    <row r="114" spans="6:21">
      <c r="F114" s="32" t="s">
        <v>94</v>
      </c>
      <c r="G114" s="4">
        <v>3</v>
      </c>
      <c r="I114" s="39" t="s">
        <v>150</v>
      </c>
      <c r="J114" s="4">
        <v>1</v>
      </c>
      <c r="M114" s="4" t="s">
        <v>107</v>
      </c>
      <c r="O114" s="4">
        <v>0</v>
      </c>
      <c r="Q114" s="4" t="s">
        <v>128</v>
      </c>
      <c r="R114" s="4">
        <v>0</v>
      </c>
      <c r="T114" s="4" t="s">
        <v>111</v>
      </c>
      <c r="U114" s="4">
        <v>0</v>
      </c>
    </row>
    <row r="115" spans="6:21">
      <c r="F115" s="32" t="s">
        <v>141</v>
      </c>
      <c r="G115" s="4">
        <v>2</v>
      </c>
      <c r="I115" s="39" t="s">
        <v>114</v>
      </c>
      <c r="J115" s="4">
        <v>1</v>
      </c>
      <c r="M115" s="4" t="s">
        <v>109</v>
      </c>
      <c r="O115" s="4">
        <v>0</v>
      </c>
      <c r="Q115" s="4" t="s">
        <v>103</v>
      </c>
      <c r="R115" s="4">
        <v>0</v>
      </c>
      <c r="T115" s="4" t="s">
        <v>124</v>
      </c>
      <c r="U115" s="4">
        <v>0</v>
      </c>
    </row>
    <row r="116" spans="6:21">
      <c r="F116" s="32" t="s">
        <v>144</v>
      </c>
      <c r="G116" s="4">
        <v>2</v>
      </c>
      <c r="I116" s="39" t="s">
        <v>152</v>
      </c>
      <c r="J116" s="4">
        <v>1</v>
      </c>
      <c r="M116" s="4" t="s">
        <v>112</v>
      </c>
      <c r="O116" s="4">
        <v>0</v>
      </c>
      <c r="Q116" s="4" t="s">
        <v>148</v>
      </c>
      <c r="R116" s="4">
        <v>0</v>
      </c>
      <c r="T116" s="4" t="s">
        <v>113</v>
      </c>
      <c r="U116" s="4">
        <v>0</v>
      </c>
    </row>
    <row r="117" spans="6:21">
      <c r="F117" s="32" t="s">
        <v>119</v>
      </c>
      <c r="G117" s="4">
        <v>2</v>
      </c>
      <c r="I117" s="39" t="s">
        <v>133</v>
      </c>
      <c r="J117" s="4">
        <v>1</v>
      </c>
      <c r="M117" s="4" t="s">
        <v>115</v>
      </c>
      <c r="O117" s="4">
        <v>0</v>
      </c>
      <c r="Q117" s="4" t="s">
        <v>98</v>
      </c>
      <c r="R117" s="4">
        <v>0</v>
      </c>
      <c r="T117" s="4" t="s">
        <v>127</v>
      </c>
      <c r="U117" s="4">
        <v>0</v>
      </c>
    </row>
    <row r="118" spans="6:21">
      <c r="F118" s="32" t="s">
        <v>153</v>
      </c>
      <c r="G118" s="4">
        <v>2</v>
      </c>
      <c r="I118" s="39" t="s">
        <v>105</v>
      </c>
      <c r="J118" s="4">
        <v>1</v>
      </c>
      <c r="M118" s="4" t="s">
        <v>117</v>
      </c>
      <c r="O118" s="4">
        <v>0</v>
      </c>
      <c r="Q118" s="4" t="s">
        <v>149</v>
      </c>
      <c r="R118" s="4">
        <v>0</v>
      </c>
      <c r="T118" s="4" t="s">
        <v>90</v>
      </c>
      <c r="U118" s="4">
        <v>0</v>
      </c>
    </row>
    <row r="119" spans="6:21">
      <c r="F119" s="32" t="s">
        <v>149</v>
      </c>
      <c r="G119" s="4">
        <v>2</v>
      </c>
      <c r="I119" s="39" t="s">
        <v>154</v>
      </c>
      <c r="J119" s="4">
        <v>1</v>
      </c>
      <c r="M119" s="4" t="s">
        <v>118</v>
      </c>
      <c r="O119" s="4">
        <v>0</v>
      </c>
      <c r="Q119" s="4" t="s">
        <v>150</v>
      </c>
      <c r="R119" s="4">
        <v>0</v>
      </c>
      <c r="T119" s="4" t="s">
        <v>114</v>
      </c>
      <c r="U119" s="4">
        <v>0</v>
      </c>
    </row>
    <row r="120" spans="6:21">
      <c r="F120" s="32" t="s">
        <v>145</v>
      </c>
      <c r="G120" s="4">
        <v>2</v>
      </c>
      <c r="I120" s="39" t="s">
        <v>155</v>
      </c>
      <c r="J120" s="4">
        <v>1</v>
      </c>
      <c r="M120" s="4" t="s">
        <v>120</v>
      </c>
      <c r="O120" s="4">
        <v>0</v>
      </c>
      <c r="Q120" s="4" t="s">
        <v>151</v>
      </c>
      <c r="R120" s="4">
        <v>0</v>
      </c>
      <c r="T120" s="4" t="s">
        <v>62</v>
      </c>
      <c r="U120" s="4">
        <v>0</v>
      </c>
    </row>
    <row r="121" spans="6:21">
      <c r="F121" s="65" t="s">
        <v>61</v>
      </c>
      <c r="G121" s="4">
        <v>2</v>
      </c>
      <c r="I121" s="66" t="s">
        <v>83</v>
      </c>
      <c r="J121" s="4">
        <v>1</v>
      </c>
      <c r="M121" s="4" t="s">
        <v>122</v>
      </c>
      <c r="O121" s="4">
        <v>0</v>
      </c>
      <c r="Q121" s="4" t="s">
        <v>111</v>
      </c>
      <c r="R121" s="4">
        <v>0</v>
      </c>
      <c r="T121" s="4" t="s">
        <v>130</v>
      </c>
      <c r="U121" s="4">
        <v>0</v>
      </c>
    </row>
    <row r="122" spans="6:21">
      <c r="F122" s="32" t="s">
        <v>87</v>
      </c>
      <c r="G122" s="4">
        <v>2</v>
      </c>
      <c r="I122" s="39" t="s">
        <v>156</v>
      </c>
      <c r="J122" s="4">
        <v>1</v>
      </c>
      <c r="M122" s="4" t="s">
        <v>28</v>
      </c>
      <c r="O122" s="4">
        <v>0</v>
      </c>
      <c r="Q122" s="4" t="s">
        <v>124</v>
      </c>
      <c r="R122" s="4">
        <v>0</v>
      </c>
      <c r="T122" s="4" t="s">
        <v>157</v>
      </c>
      <c r="U122" s="4">
        <v>0</v>
      </c>
    </row>
    <row r="123" spans="6:21">
      <c r="F123" s="32" t="s">
        <v>115</v>
      </c>
      <c r="G123" s="4">
        <v>2</v>
      </c>
      <c r="I123" s="39" t="s">
        <v>158</v>
      </c>
      <c r="J123" s="4">
        <v>1</v>
      </c>
      <c r="M123" s="4" t="s">
        <v>125</v>
      </c>
      <c r="O123" s="4">
        <v>0</v>
      </c>
      <c r="Q123" s="4" t="s">
        <v>113</v>
      </c>
      <c r="R123" s="4">
        <v>0</v>
      </c>
      <c r="T123" s="4" t="s">
        <v>159</v>
      </c>
      <c r="U123" s="4">
        <v>0</v>
      </c>
    </row>
    <row r="124" spans="6:21">
      <c r="F124" s="32" t="s">
        <v>104</v>
      </c>
      <c r="G124" s="4">
        <v>2</v>
      </c>
      <c r="I124" s="39" t="s">
        <v>160</v>
      </c>
      <c r="J124" s="4">
        <v>1</v>
      </c>
      <c r="M124" s="4" t="s">
        <v>87</v>
      </c>
      <c r="O124" s="4">
        <v>0</v>
      </c>
      <c r="Q124" s="4" t="s">
        <v>127</v>
      </c>
      <c r="R124" s="4">
        <v>0</v>
      </c>
      <c r="T124" s="4" t="s">
        <v>152</v>
      </c>
      <c r="U124" s="4">
        <v>0</v>
      </c>
    </row>
    <row r="125" spans="6:21">
      <c r="F125" s="32" t="s">
        <v>161</v>
      </c>
      <c r="G125" s="4">
        <v>1</v>
      </c>
      <c r="I125" s="39" t="s">
        <v>162</v>
      </c>
      <c r="J125" s="4">
        <v>1</v>
      </c>
      <c r="M125" s="4" t="s">
        <v>129</v>
      </c>
      <c r="O125" s="4">
        <v>0</v>
      </c>
      <c r="Q125" s="4" t="s">
        <v>90</v>
      </c>
      <c r="R125" s="4">
        <v>0</v>
      </c>
      <c r="T125" s="4" t="s">
        <v>163</v>
      </c>
      <c r="U125" s="4">
        <v>0</v>
      </c>
    </row>
    <row r="126" spans="6:21">
      <c r="F126" s="42" t="s">
        <v>95</v>
      </c>
      <c r="G126" s="4">
        <v>1</v>
      </c>
      <c r="I126" s="39" t="s">
        <v>164</v>
      </c>
      <c r="J126" s="4">
        <v>1</v>
      </c>
      <c r="M126" s="4" t="s">
        <v>131</v>
      </c>
      <c r="O126" s="4">
        <v>0</v>
      </c>
      <c r="Q126" s="4" t="s">
        <v>114</v>
      </c>
      <c r="R126" s="4">
        <v>0</v>
      </c>
      <c r="T126" s="4" t="s">
        <v>69</v>
      </c>
      <c r="U126" s="4">
        <v>0</v>
      </c>
    </row>
    <row r="127" spans="6:21">
      <c r="F127" s="67" t="s">
        <v>165</v>
      </c>
      <c r="G127" s="4">
        <v>1</v>
      </c>
      <c r="I127" s="39" t="s">
        <v>138</v>
      </c>
      <c r="J127" s="4">
        <v>1</v>
      </c>
      <c r="M127" s="4" t="s">
        <v>134</v>
      </c>
      <c r="O127" s="4">
        <v>0</v>
      </c>
      <c r="Q127" s="4" t="s">
        <v>130</v>
      </c>
      <c r="R127" s="4">
        <v>0</v>
      </c>
      <c r="T127" s="4" t="s">
        <v>133</v>
      </c>
      <c r="U127" s="4">
        <v>0</v>
      </c>
    </row>
    <row r="128" spans="6:21">
      <c r="F128" s="32" t="s">
        <v>166</v>
      </c>
      <c r="G128" s="4">
        <v>1</v>
      </c>
      <c r="I128" s="39" t="s">
        <v>166</v>
      </c>
      <c r="J128" s="4">
        <v>1</v>
      </c>
      <c r="M128" s="4" t="s">
        <v>136</v>
      </c>
      <c r="O128" s="4">
        <v>0</v>
      </c>
      <c r="Q128" s="4" t="s">
        <v>157</v>
      </c>
      <c r="R128" s="4">
        <v>0</v>
      </c>
      <c r="T128" s="4" t="s">
        <v>153</v>
      </c>
      <c r="U128" s="4">
        <v>0</v>
      </c>
    </row>
    <row r="129" spans="6:21">
      <c r="F129" s="32" t="s">
        <v>167</v>
      </c>
      <c r="G129" s="4">
        <v>1</v>
      </c>
      <c r="I129" s="39" t="s">
        <v>141</v>
      </c>
      <c r="J129" s="4">
        <v>1</v>
      </c>
      <c r="M129" s="4" t="s">
        <v>132</v>
      </c>
      <c r="O129" s="4">
        <v>0</v>
      </c>
      <c r="Q129" s="4" t="s">
        <v>159</v>
      </c>
      <c r="R129" s="4">
        <v>0</v>
      </c>
      <c r="T129" s="4" t="s">
        <v>116</v>
      </c>
      <c r="U129" s="4">
        <v>0</v>
      </c>
    </row>
    <row r="130" spans="6:21">
      <c r="F130" s="32" t="s">
        <v>138</v>
      </c>
      <c r="G130" s="4">
        <v>1</v>
      </c>
      <c r="I130" s="68" t="s">
        <v>168</v>
      </c>
      <c r="J130" s="4">
        <v>1</v>
      </c>
      <c r="M130" s="4" t="s">
        <v>61</v>
      </c>
      <c r="O130" s="4">
        <v>0</v>
      </c>
      <c r="Q130" s="4" t="s">
        <v>152</v>
      </c>
      <c r="R130" s="4">
        <v>0</v>
      </c>
      <c r="T130" s="4" t="s">
        <v>105</v>
      </c>
      <c r="U130" s="4">
        <v>0</v>
      </c>
    </row>
    <row r="131" spans="6:21">
      <c r="F131" s="32" t="s">
        <v>164</v>
      </c>
      <c r="G131" s="4">
        <v>1</v>
      </c>
      <c r="I131" s="68" t="s">
        <v>169</v>
      </c>
      <c r="J131" s="4">
        <v>1</v>
      </c>
      <c r="M131" s="4" t="s">
        <v>145</v>
      </c>
      <c r="O131" s="4">
        <v>0</v>
      </c>
      <c r="Q131" s="4" t="s">
        <v>163</v>
      </c>
      <c r="R131" s="4">
        <v>0</v>
      </c>
      <c r="T131" s="4" t="s">
        <v>106</v>
      </c>
      <c r="U131" s="4">
        <v>0</v>
      </c>
    </row>
    <row r="132" spans="6:21">
      <c r="F132" s="32" t="s">
        <v>162</v>
      </c>
      <c r="G132" s="4">
        <v>1</v>
      </c>
      <c r="I132" s="69" t="s">
        <v>170</v>
      </c>
      <c r="J132" s="4">
        <v>1</v>
      </c>
      <c r="M132" s="4" t="s">
        <v>128</v>
      </c>
      <c r="O132" s="4">
        <v>0</v>
      </c>
      <c r="Q132" s="4" t="s">
        <v>69</v>
      </c>
      <c r="R132" s="4">
        <v>0</v>
      </c>
      <c r="T132" s="4" t="s">
        <v>91</v>
      </c>
      <c r="U132" s="4">
        <v>0</v>
      </c>
    </row>
    <row r="133" spans="6:21">
      <c r="F133" s="32" t="s">
        <v>108</v>
      </c>
      <c r="G133" s="4">
        <v>1</v>
      </c>
      <c r="I133" s="39" t="s">
        <v>84</v>
      </c>
      <c r="J133" s="4">
        <v>0</v>
      </c>
      <c r="M133" s="4" t="s">
        <v>103</v>
      </c>
      <c r="O133" s="4">
        <v>0</v>
      </c>
      <c r="Q133" s="4" t="s">
        <v>133</v>
      </c>
      <c r="R133" s="4">
        <v>0</v>
      </c>
      <c r="T133" s="4" t="s">
        <v>135</v>
      </c>
      <c r="U133" s="4">
        <v>0</v>
      </c>
    </row>
    <row r="134" spans="6:21">
      <c r="F134" s="32" t="s">
        <v>106</v>
      </c>
      <c r="G134" s="4">
        <v>1</v>
      </c>
      <c r="I134" s="39" t="s">
        <v>85</v>
      </c>
      <c r="J134" s="4">
        <v>0</v>
      </c>
      <c r="M134" s="4" t="s">
        <v>148</v>
      </c>
      <c r="O134" s="4">
        <v>0</v>
      </c>
      <c r="Q134" s="4" t="s">
        <v>153</v>
      </c>
      <c r="R134" s="4">
        <v>0</v>
      </c>
      <c r="T134" s="4" t="s">
        <v>171</v>
      </c>
      <c r="U134" s="4">
        <v>0</v>
      </c>
    </row>
    <row r="135" spans="6:21">
      <c r="F135" s="32" t="s">
        <v>133</v>
      </c>
      <c r="G135" s="4">
        <v>1</v>
      </c>
      <c r="I135" s="39" t="s">
        <v>97</v>
      </c>
      <c r="J135" s="4">
        <v>0</v>
      </c>
      <c r="M135" s="4" t="s">
        <v>149</v>
      </c>
      <c r="O135" s="4">
        <v>0</v>
      </c>
      <c r="Q135" s="4" t="s">
        <v>116</v>
      </c>
      <c r="R135" s="4">
        <v>0</v>
      </c>
      <c r="T135" s="4" t="s">
        <v>147</v>
      </c>
      <c r="U135" s="4">
        <v>0</v>
      </c>
    </row>
    <row r="136" spans="6:21">
      <c r="F136" s="32" t="s">
        <v>152</v>
      </c>
      <c r="G136" s="4">
        <v>1</v>
      </c>
      <c r="I136" s="39" t="s">
        <v>107</v>
      </c>
      <c r="J136" s="4">
        <v>0</v>
      </c>
      <c r="M136" s="4" t="s">
        <v>150</v>
      </c>
      <c r="O136" s="4">
        <v>0</v>
      </c>
      <c r="Q136" s="4" t="s">
        <v>105</v>
      </c>
      <c r="R136" s="4">
        <v>0</v>
      </c>
      <c r="T136" s="4" t="s">
        <v>126</v>
      </c>
      <c r="U136" s="4">
        <v>0</v>
      </c>
    </row>
    <row r="137" spans="6:21">
      <c r="F137" s="32" t="s">
        <v>157</v>
      </c>
      <c r="G137" s="4">
        <v>1</v>
      </c>
      <c r="I137" s="39" t="s">
        <v>109</v>
      </c>
      <c r="J137" s="4">
        <v>0</v>
      </c>
      <c r="M137" s="4" t="s">
        <v>151</v>
      </c>
      <c r="O137" s="4">
        <v>0</v>
      </c>
      <c r="Q137" s="4" t="s">
        <v>106</v>
      </c>
      <c r="R137" s="4">
        <v>0</v>
      </c>
      <c r="T137" s="4" t="s">
        <v>73</v>
      </c>
      <c r="U137" s="4">
        <v>0</v>
      </c>
    </row>
    <row r="138" spans="6:21">
      <c r="F138" s="32" t="s">
        <v>130</v>
      </c>
      <c r="G138" s="4">
        <v>1</v>
      </c>
      <c r="I138" s="39" t="s">
        <v>112</v>
      </c>
      <c r="J138" s="4">
        <v>0</v>
      </c>
      <c r="M138" s="4" t="s">
        <v>111</v>
      </c>
      <c r="O138" s="4">
        <v>0</v>
      </c>
      <c r="Q138" s="4" t="s">
        <v>91</v>
      </c>
      <c r="R138" s="4">
        <v>0</v>
      </c>
      <c r="T138" s="4" t="s">
        <v>24</v>
      </c>
      <c r="U138" s="4">
        <v>0</v>
      </c>
    </row>
    <row r="139" spans="6:21">
      <c r="F139" s="32" t="s">
        <v>127</v>
      </c>
      <c r="G139" s="4">
        <v>1</v>
      </c>
      <c r="I139" s="39" t="s">
        <v>115</v>
      </c>
      <c r="J139" s="4">
        <v>0</v>
      </c>
      <c r="M139" s="4" t="s">
        <v>113</v>
      </c>
      <c r="O139" s="4">
        <v>0</v>
      </c>
      <c r="Q139" s="4" t="s">
        <v>135</v>
      </c>
      <c r="R139" s="4">
        <v>0</v>
      </c>
      <c r="T139" s="4" t="s">
        <v>108</v>
      </c>
      <c r="U139" s="4">
        <v>0</v>
      </c>
    </row>
    <row r="140" spans="6:21">
      <c r="F140" s="32" t="s">
        <v>150</v>
      </c>
      <c r="G140" s="4">
        <v>1</v>
      </c>
      <c r="I140" s="39" t="s">
        <v>117</v>
      </c>
      <c r="J140" s="4">
        <v>0</v>
      </c>
      <c r="M140" s="4" t="s">
        <v>90</v>
      </c>
      <c r="O140" s="4">
        <v>0</v>
      </c>
      <c r="Q140" s="4" t="s">
        <v>171</v>
      </c>
      <c r="R140" s="4">
        <v>0</v>
      </c>
      <c r="T140" s="4" t="s">
        <v>154</v>
      </c>
      <c r="U140" s="4">
        <v>0</v>
      </c>
    </row>
    <row r="141" spans="6:21">
      <c r="F141" s="32" t="s">
        <v>103</v>
      </c>
      <c r="G141" s="4">
        <v>1</v>
      </c>
      <c r="I141" s="39" t="s">
        <v>118</v>
      </c>
      <c r="J141" s="4">
        <v>0</v>
      </c>
      <c r="M141" s="4" t="s">
        <v>114</v>
      </c>
      <c r="O141" s="4">
        <v>0</v>
      </c>
      <c r="Q141" s="4" t="s">
        <v>147</v>
      </c>
      <c r="R141" s="4">
        <v>0</v>
      </c>
      <c r="T141" s="4" t="s">
        <v>89</v>
      </c>
      <c r="U141" s="4">
        <v>0</v>
      </c>
    </row>
    <row r="142" spans="6:21">
      <c r="F142" s="32" t="s">
        <v>122</v>
      </c>
      <c r="G142" s="4">
        <v>1</v>
      </c>
      <c r="I142" s="39" t="s">
        <v>120</v>
      </c>
      <c r="J142" s="4">
        <v>0</v>
      </c>
      <c r="M142" s="4" t="s">
        <v>130</v>
      </c>
      <c r="O142" s="4">
        <v>0</v>
      </c>
      <c r="Q142" s="4" t="s">
        <v>126</v>
      </c>
      <c r="R142" s="4">
        <v>0</v>
      </c>
      <c r="T142" s="4" t="s">
        <v>172</v>
      </c>
      <c r="U142" s="4">
        <v>0</v>
      </c>
    </row>
    <row r="143" spans="6:21">
      <c r="F143" s="32" t="s">
        <v>120</v>
      </c>
      <c r="G143" s="4">
        <v>1</v>
      </c>
      <c r="I143" s="39" t="s">
        <v>122</v>
      </c>
      <c r="J143" s="4">
        <v>0</v>
      </c>
      <c r="M143" s="4" t="s">
        <v>157</v>
      </c>
      <c r="O143" s="4">
        <v>0</v>
      </c>
      <c r="Q143" s="4" t="s">
        <v>73</v>
      </c>
      <c r="R143" s="4">
        <v>0</v>
      </c>
      <c r="T143" s="4" t="s">
        <v>173</v>
      </c>
      <c r="U143" s="4">
        <v>0</v>
      </c>
    </row>
    <row r="144" spans="6:21">
      <c r="F144" s="32" t="s">
        <v>112</v>
      </c>
      <c r="G144" s="4">
        <v>1</v>
      </c>
      <c r="I144" s="39" t="s">
        <v>129</v>
      </c>
      <c r="J144" s="4">
        <v>0</v>
      </c>
      <c r="M144" s="4" t="s">
        <v>159</v>
      </c>
      <c r="O144" s="4">
        <v>0</v>
      </c>
      <c r="Q144" s="4" t="s">
        <v>108</v>
      </c>
      <c r="R144" s="4">
        <v>0</v>
      </c>
      <c r="T144" s="4" t="s">
        <v>155</v>
      </c>
      <c r="U144" s="4">
        <v>0</v>
      </c>
    </row>
    <row r="145" spans="6:21">
      <c r="F145" s="32" t="s">
        <v>92</v>
      </c>
      <c r="G145" s="4">
        <v>1</v>
      </c>
      <c r="I145" s="39" t="s">
        <v>131</v>
      </c>
      <c r="J145" s="4">
        <v>0</v>
      </c>
      <c r="M145" s="4" t="s">
        <v>152</v>
      </c>
      <c r="O145" s="4">
        <v>0</v>
      </c>
      <c r="Q145" s="4" t="s">
        <v>154</v>
      </c>
      <c r="R145" s="4">
        <v>0</v>
      </c>
      <c r="T145" s="4" t="s">
        <v>86</v>
      </c>
      <c r="U145" s="4">
        <v>0</v>
      </c>
    </row>
    <row r="146" spans="6:21">
      <c r="F146" s="32" t="s">
        <v>81</v>
      </c>
      <c r="G146" s="4">
        <v>1</v>
      </c>
      <c r="I146" s="39" t="s">
        <v>134</v>
      </c>
      <c r="J146" s="4">
        <v>0</v>
      </c>
      <c r="M146" s="4" t="s">
        <v>163</v>
      </c>
      <c r="O146" s="4">
        <v>0</v>
      </c>
      <c r="Q146" s="4" t="s">
        <v>89</v>
      </c>
      <c r="R146" s="4">
        <v>0</v>
      </c>
      <c r="T146" s="4" t="s">
        <v>119</v>
      </c>
      <c r="U146" s="4">
        <v>0</v>
      </c>
    </row>
    <row r="147" spans="6:21">
      <c r="F147" s="32" t="s">
        <v>174</v>
      </c>
      <c r="G147" s="4">
        <v>0</v>
      </c>
      <c r="I147" s="39" t="s">
        <v>136</v>
      </c>
      <c r="J147" s="4">
        <v>0</v>
      </c>
      <c r="M147" s="4" t="s">
        <v>133</v>
      </c>
      <c r="O147" s="4">
        <v>0</v>
      </c>
      <c r="Q147" s="4" t="s">
        <v>172</v>
      </c>
      <c r="R147" s="4">
        <v>0</v>
      </c>
      <c r="T147" s="4" t="s">
        <v>83</v>
      </c>
      <c r="U147" s="4">
        <v>0</v>
      </c>
    </row>
    <row r="148" spans="6:21">
      <c r="F148" s="32" t="s">
        <v>175</v>
      </c>
      <c r="G148" s="4">
        <v>0</v>
      </c>
      <c r="I148" s="39" t="s">
        <v>61</v>
      </c>
      <c r="J148" s="4">
        <v>0</v>
      </c>
      <c r="M148" s="4" t="s">
        <v>153</v>
      </c>
      <c r="O148" s="4">
        <v>0</v>
      </c>
      <c r="Q148" s="4" t="s">
        <v>173</v>
      </c>
      <c r="R148" s="4">
        <v>0</v>
      </c>
      <c r="T148" s="4" t="s">
        <v>156</v>
      </c>
      <c r="U148" s="4">
        <v>0</v>
      </c>
    </row>
    <row r="149" spans="6:21">
      <c r="F149" s="32" t="s">
        <v>176</v>
      </c>
      <c r="G149" s="4">
        <v>0</v>
      </c>
      <c r="I149" s="39" t="s">
        <v>145</v>
      </c>
      <c r="J149" s="4">
        <v>0</v>
      </c>
      <c r="M149" s="4" t="s">
        <v>116</v>
      </c>
      <c r="O149" s="4">
        <v>0</v>
      </c>
      <c r="Q149" s="4" t="s">
        <v>155</v>
      </c>
      <c r="R149" s="4">
        <v>0</v>
      </c>
      <c r="T149" s="4" t="s">
        <v>137</v>
      </c>
      <c r="U149" s="4">
        <v>0</v>
      </c>
    </row>
    <row r="150" spans="6:21">
      <c r="F150" s="32" t="s">
        <v>177</v>
      </c>
      <c r="G150" s="4">
        <v>0</v>
      </c>
      <c r="I150" s="39" t="s">
        <v>128</v>
      </c>
      <c r="J150" s="4">
        <v>0</v>
      </c>
      <c r="M150" s="4" t="s">
        <v>91</v>
      </c>
      <c r="O150" s="4">
        <v>0</v>
      </c>
      <c r="Q150" s="4" t="s">
        <v>86</v>
      </c>
      <c r="R150" s="4">
        <v>0</v>
      </c>
      <c r="T150" s="4" t="s">
        <v>15</v>
      </c>
      <c r="U150" s="4">
        <v>0</v>
      </c>
    </row>
    <row r="151" spans="6:21">
      <c r="F151" s="32" t="s">
        <v>178</v>
      </c>
      <c r="G151" s="4">
        <v>0</v>
      </c>
      <c r="I151" s="39" t="s">
        <v>103</v>
      </c>
      <c r="J151" s="4">
        <v>0</v>
      </c>
      <c r="M151" s="4" t="s">
        <v>135</v>
      </c>
      <c r="O151" s="4">
        <v>0</v>
      </c>
      <c r="Q151" s="4" t="s">
        <v>119</v>
      </c>
      <c r="R151" s="4">
        <v>0</v>
      </c>
      <c r="T151" s="4" t="s">
        <v>96</v>
      </c>
      <c r="U151" s="4">
        <v>0</v>
      </c>
    </row>
    <row r="152" spans="6:21">
      <c r="F152" s="32" t="s">
        <v>179</v>
      </c>
      <c r="G152" s="4">
        <v>0</v>
      </c>
      <c r="I152" s="39" t="s">
        <v>148</v>
      </c>
      <c r="J152" s="4">
        <v>0</v>
      </c>
      <c r="M152" s="4" t="s">
        <v>171</v>
      </c>
      <c r="O152" s="4">
        <v>0</v>
      </c>
      <c r="Q152" s="4" t="s">
        <v>156</v>
      </c>
      <c r="R152" s="4">
        <v>0</v>
      </c>
      <c r="T152" s="4" t="s">
        <v>158</v>
      </c>
      <c r="U152" s="4">
        <v>0</v>
      </c>
    </row>
    <row r="153" spans="6:21">
      <c r="F153" s="32" t="s">
        <v>160</v>
      </c>
      <c r="G153" s="4">
        <v>0</v>
      </c>
      <c r="I153" s="39" t="s">
        <v>149</v>
      </c>
      <c r="J153" s="4">
        <v>0</v>
      </c>
      <c r="M153" s="4" t="s">
        <v>147</v>
      </c>
      <c r="O153" s="4">
        <v>0</v>
      </c>
      <c r="Q153" s="4" t="s">
        <v>137</v>
      </c>
      <c r="R153" s="4">
        <v>0</v>
      </c>
      <c r="T153" s="4" t="s">
        <v>54</v>
      </c>
      <c r="U153" s="4">
        <v>0</v>
      </c>
    </row>
    <row r="154" spans="6:21">
      <c r="F154" s="32" t="s">
        <v>158</v>
      </c>
      <c r="G154" s="4">
        <v>0</v>
      </c>
      <c r="I154" s="39" t="s">
        <v>151</v>
      </c>
      <c r="J154" s="4">
        <v>0</v>
      </c>
      <c r="M154" s="4" t="s">
        <v>73</v>
      </c>
      <c r="O154" s="4">
        <v>0</v>
      </c>
      <c r="Q154" s="4" t="s">
        <v>15</v>
      </c>
      <c r="R154" s="4">
        <v>0</v>
      </c>
      <c r="T154" s="4" t="s">
        <v>19</v>
      </c>
      <c r="U154" s="4">
        <v>0</v>
      </c>
    </row>
    <row r="155" spans="6:21">
      <c r="F155" s="32" t="s">
        <v>156</v>
      </c>
      <c r="G155" s="4">
        <v>0</v>
      </c>
      <c r="I155" s="39" t="s">
        <v>111</v>
      </c>
      <c r="J155" s="4">
        <v>0</v>
      </c>
      <c r="M155" s="4" t="s">
        <v>108</v>
      </c>
      <c r="O155" s="4">
        <v>0</v>
      </c>
      <c r="Q155" s="4" t="s">
        <v>96</v>
      </c>
      <c r="R155" s="4">
        <v>0</v>
      </c>
      <c r="T155" s="4" t="s">
        <v>160</v>
      </c>
      <c r="U155" s="4">
        <v>0</v>
      </c>
    </row>
    <row r="156" spans="6:21">
      <c r="F156" s="32" t="s">
        <v>155</v>
      </c>
      <c r="G156" s="4">
        <v>0</v>
      </c>
      <c r="I156" s="39" t="s">
        <v>113</v>
      </c>
      <c r="J156" s="4">
        <v>0</v>
      </c>
      <c r="M156" s="4" t="s">
        <v>154</v>
      </c>
      <c r="O156" s="4">
        <v>0</v>
      </c>
      <c r="Q156" s="4" t="s">
        <v>158</v>
      </c>
      <c r="R156" s="4">
        <v>0</v>
      </c>
      <c r="T156" s="4" t="s">
        <v>144</v>
      </c>
      <c r="U156" s="4">
        <v>0</v>
      </c>
    </row>
    <row r="157" spans="6:21">
      <c r="F157" s="32" t="s">
        <v>173</v>
      </c>
      <c r="G157" s="4">
        <v>0</v>
      </c>
      <c r="I157" s="39" t="s">
        <v>130</v>
      </c>
      <c r="J157" s="4">
        <v>0</v>
      </c>
      <c r="M157" s="4" t="s">
        <v>172</v>
      </c>
      <c r="O157" s="4">
        <v>0</v>
      </c>
      <c r="Q157" s="4" t="s">
        <v>54</v>
      </c>
      <c r="R157" s="4">
        <v>0</v>
      </c>
      <c r="T157" s="4" t="s">
        <v>179</v>
      </c>
      <c r="U157" s="4">
        <v>0</v>
      </c>
    </row>
    <row r="158" spans="6:21">
      <c r="F158" s="32" t="s">
        <v>172</v>
      </c>
      <c r="G158" s="4">
        <v>0</v>
      </c>
      <c r="I158" s="39" t="s">
        <v>157</v>
      </c>
      <c r="J158" s="4">
        <v>0</v>
      </c>
      <c r="M158" s="4" t="s">
        <v>173</v>
      </c>
      <c r="O158" s="4">
        <v>0</v>
      </c>
      <c r="Q158" s="4" t="s">
        <v>160</v>
      </c>
      <c r="R158" s="4">
        <v>0</v>
      </c>
      <c r="T158" s="4" t="s">
        <v>18</v>
      </c>
      <c r="U158" s="4">
        <v>0</v>
      </c>
    </row>
    <row r="159" spans="6:21">
      <c r="F159" s="32" t="s">
        <v>154</v>
      </c>
      <c r="G159" s="4">
        <v>0</v>
      </c>
      <c r="I159" s="39" t="s">
        <v>159</v>
      </c>
      <c r="J159" s="4">
        <v>0</v>
      </c>
      <c r="M159" s="4" t="s">
        <v>155</v>
      </c>
      <c r="O159" s="4">
        <v>0</v>
      </c>
      <c r="Q159" s="4" t="s">
        <v>144</v>
      </c>
      <c r="R159" s="4">
        <v>0</v>
      </c>
      <c r="T159" s="4" t="s">
        <v>162</v>
      </c>
      <c r="U159" s="4">
        <v>0</v>
      </c>
    </row>
    <row r="160" spans="6:21">
      <c r="F160" s="32" t="s">
        <v>171</v>
      </c>
      <c r="G160" s="4">
        <v>0</v>
      </c>
      <c r="I160" s="39" t="s">
        <v>163</v>
      </c>
      <c r="J160" s="4">
        <v>0</v>
      </c>
      <c r="M160" s="4" t="s">
        <v>119</v>
      </c>
      <c r="O160" s="4">
        <v>0</v>
      </c>
      <c r="Q160" s="4" t="s">
        <v>179</v>
      </c>
      <c r="R160" s="4">
        <v>0</v>
      </c>
      <c r="T160" s="4" t="s">
        <v>164</v>
      </c>
      <c r="U160" s="4">
        <v>0</v>
      </c>
    </row>
    <row r="161" spans="6:21">
      <c r="F161" s="32" t="s">
        <v>116</v>
      </c>
      <c r="G161" s="4">
        <v>0</v>
      </c>
      <c r="I161" s="39" t="s">
        <v>153</v>
      </c>
      <c r="J161" s="4">
        <v>0</v>
      </c>
      <c r="M161" s="4" t="s">
        <v>156</v>
      </c>
      <c r="O161" s="4">
        <v>0</v>
      </c>
      <c r="Q161" s="4" t="s">
        <v>18</v>
      </c>
      <c r="R161" s="4">
        <v>0</v>
      </c>
      <c r="T161" s="4" t="s">
        <v>178</v>
      </c>
      <c r="U161" s="4">
        <v>0</v>
      </c>
    </row>
    <row r="162" spans="6:21">
      <c r="F162" s="32" t="s">
        <v>163</v>
      </c>
      <c r="G162" s="4">
        <v>0</v>
      </c>
      <c r="I162" s="39" t="s">
        <v>116</v>
      </c>
      <c r="J162" s="4">
        <v>0</v>
      </c>
      <c r="M162" s="4" t="s">
        <v>137</v>
      </c>
      <c r="O162" s="4">
        <v>0</v>
      </c>
      <c r="Q162" s="4" t="s">
        <v>162</v>
      </c>
      <c r="R162" s="4">
        <v>0</v>
      </c>
      <c r="T162" s="4" t="s">
        <v>82</v>
      </c>
      <c r="U162" s="4">
        <v>0</v>
      </c>
    </row>
    <row r="163" spans="6:21">
      <c r="F163" s="32" t="s">
        <v>159</v>
      </c>
      <c r="G163" s="4">
        <v>0</v>
      </c>
      <c r="I163" s="39" t="s">
        <v>106</v>
      </c>
      <c r="J163" s="4">
        <v>0</v>
      </c>
      <c r="M163" s="4" t="s">
        <v>158</v>
      </c>
      <c r="O163" s="4">
        <v>0</v>
      </c>
      <c r="Q163" s="4" t="s">
        <v>164</v>
      </c>
      <c r="R163" s="4">
        <v>0</v>
      </c>
      <c r="T163" s="4" t="s">
        <v>138</v>
      </c>
      <c r="U163" s="4">
        <v>0</v>
      </c>
    </row>
    <row r="164" spans="6:21">
      <c r="F164" s="32" t="s">
        <v>113</v>
      </c>
      <c r="G164" s="4">
        <v>0</v>
      </c>
      <c r="I164" s="39" t="s">
        <v>135</v>
      </c>
      <c r="J164" s="4">
        <v>0</v>
      </c>
      <c r="M164" s="4" t="s">
        <v>160</v>
      </c>
      <c r="O164" s="4">
        <v>0</v>
      </c>
      <c r="Q164" s="4" t="s">
        <v>178</v>
      </c>
      <c r="R164" s="4">
        <v>0</v>
      </c>
      <c r="T164" s="4" t="s">
        <v>167</v>
      </c>
      <c r="U164" s="4">
        <v>0</v>
      </c>
    </row>
    <row r="165" spans="6:21">
      <c r="F165" s="32" t="s">
        <v>111</v>
      </c>
      <c r="G165" s="4">
        <v>0</v>
      </c>
      <c r="I165" s="39" t="s">
        <v>171</v>
      </c>
      <c r="J165" s="4">
        <v>0</v>
      </c>
      <c r="M165" s="4" t="s">
        <v>144</v>
      </c>
      <c r="O165" s="4">
        <v>0</v>
      </c>
      <c r="Q165" s="4" t="s">
        <v>82</v>
      </c>
      <c r="R165" s="4">
        <v>0</v>
      </c>
      <c r="T165" s="4" t="s">
        <v>166</v>
      </c>
      <c r="U165" s="4">
        <v>0</v>
      </c>
    </row>
    <row r="166" spans="6:21">
      <c r="F166" s="32" t="s">
        <v>151</v>
      </c>
      <c r="G166" s="4">
        <v>0</v>
      </c>
      <c r="I166" s="39" t="s">
        <v>147</v>
      </c>
      <c r="J166" s="4">
        <v>0</v>
      </c>
      <c r="M166" s="4" t="s">
        <v>179</v>
      </c>
      <c r="O166" s="4">
        <v>0</v>
      </c>
      <c r="Q166" s="4" t="s">
        <v>138</v>
      </c>
      <c r="R166" s="4">
        <v>0</v>
      </c>
      <c r="T166" s="4" t="s">
        <v>64</v>
      </c>
      <c r="U166" s="4">
        <v>0</v>
      </c>
    </row>
    <row r="167" spans="6:21">
      <c r="F167" s="32" t="s">
        <v>148</v>
      </c>
      <c r="G167" s="4">
        <v>0</v>
      </c>
      <c r="I167" s="39" t="s">
        <v>108</v>
      </c>
      <c r="J167" s="4">
        <v>0</v>
      </c>
      <c r="M167" s="4" t="s">
        <v>162</v>
      </c>
      <c r="O167" s="4">
        <v>0</v>
      </c>
      <c r="Q167" s="4" t="s">
        <v>167</v>
      </c>
      <c r="R167" s="4">
        <v>0</v>
      </c>
      <c r="T167" s="4" t="s">
        <v>143</v>
      </c>
      <c r="U167" s="4">
        <v>0</v>
      </c>
    </row>
    <row r="168" spans="6:21">
      <c r="F168" s="32" t="s">
        <v>128</v>
      </c>
      <c r="G168" s="4">
        <v>0</v>
      </c>
      <c r="I168" s="39" t="s">
        <v>172</v>
      </c>
      <c r="J168" s="4">
        <v>0</v>
      </c>
      <c r="M168" s="4" t="s">
        <v>164</v>
      </c>
      <c r="O168" s="4">
        <v>0</v>
      </c>
      <c r="Q168" s="4" t="s">
        <v>166</v>
      </c>
      <c r="R168" s="4">
        <v>0</v>
      </c>
      <c r="T168" s="4" t="s">
        <v>99</v>
      </c>
      <c r="U168" s="4">
        <v>0</v>
      </c>
    </row>
    <row r="169" spans="6:21">
      <c r="F169" s="32" t="s">
        <v>132</v>
      </c>
      <c r="G169" s="4">
        <v>0</v>
      </c>
      <c r="I169" s="39" t="s">
        <v>173</v>
      </c>
      <c r="J169" s="4">
        <v>0</v>
      </c>
      <c r="M169" s="4" t="s">
        <v>178</v>
      </c>
      <c r="O169" s="4">
        <v>0</v>
      </c>
      <c r="Q169" s="4" t="s">
        <v>143</v>
      </c>
      <c r="R169" s="4">
        <v>0</v>
      </c>
      <c r="T169" s="4" t="s">
        <v>123</v>
      </c>
      <c r="U169" s="4">
        <v>0</v>
      </c>
    </row>
    <row r="170" spans="6:21">
      <c r="F170" s="32" t="s">
        <v>136</v>
      </c>
      <c r="G170" s="4">
        <v>0</v>
      </c>
      <c r="I170" s="39" t="s">
        <v>119</v>
      </c>
      <c r="J170" s="4">
        <v>0</v>
      </c>
      <c r="M170" s="4" t="s">
        <v>167</v>
      </c>
      <c r="O170" s="4">
        <v>0</v>
      </c>
      <c r="Q170" s="4" t="s">
        <v>99</v>
      </c>
      <c r="R170" s="4">
        <v>0</v>
      </c>
      <c r="T170" s="4" t="s">
        <v>177</v>
      </c>
      <c r="U170" s="4">
        <v>0</v>
      </c>
    </row>
    <row r="171" spans="6:21">
      <c r="F171" s="32" t="s">
        <v>134</v>
      </c>
      <c r="G171" s="4">
        <v>0</v>
      </c>
      <c r="I171" s="39" t="s">
        <v>137</v>
      </c>
      <c r="J171" s="4">
        <v>0</v>
      </c>
      <c r="M171" s="4" t="s">
        <v>166</v>
      </c>
      <c r="O171" s="4">
        <v>0</v>
      </c>
      <c r="Q171" s="4" t="s">
        <v>123</v>
      </c>
      <c r="R171" s="4">
        <v>0</v>
      </c>
      <c r="T171" s="4" t="s">
        <v>176</v>
      </c>
      <c r="U171" s="4">
        <v>0</v>
      </c>
    </row>
    <row r="172" spans="6:21">
      <c r="F172" s="32" t="s">
        <v>131</v>
      </c>
      <c r="G172" s="4">
        <v>0</v>
      </c>
      <c r="I172" s="39" t="s">
        <v>179</v>
      </c>
      <c r="J172" s="4">
        <v>0</v>
      </c>
      <c r="M172" s="4" t="s">
        <v>143</v>
      </c>
      <c r="O172" s="4">
        <v>0</v>
      </c>
      <c r="Q172" s="4" t="s">
        <v>177</v>
      </c>
      <c r="R172" s="4">
        <v>0</v>
      </c>
      <c r="T172" s="4" t="s">
        <v>146</v>
      </c>
      <c r="U172" s="4">
        <v>0</v>
      </c>
    </row>
    <row r="173" spans="6:21">
      <c r="F173" s="32" t="s">
        <v>118</v>
      </c>
      <c r="G173" s="4">
        <v>0</v>
      </c>
      <c r="I173" s="39" t="s">
        <v>178</v>
      </c>
      <c r="J173" s="4">
        <v>0</v>
      </c>
      <c r="M173" s="4" t="s">
        <v>177</v>
      </c>
      <c r="O173" s="4">
        <v>0</v>
      </c>
      <c r="Q173" s="4" t="s">
        <v>176</v>
      </c>
      <c r="R173" s="4">
        <v>0</v>
      </c>
      <c r="T173" s="4" t="s">
        <v>66</v>
      </c>
      <c r="U173" s="4">
        <v>0</v>
      </c>
    </row>
    <row r="174" spans="6:21">
      <c r="F174" s="60" t="s">
        <v>117</v>
      </c>
      <c r="G174" s="4">
        <v>0</v>
      </c>
      <c r="I174" s="61" t="s">
        <v>167</v>
      </c>
      <c r="J174" s="4">
        <v>0</v>
      </c>
      <c r="M174" s="4" t="s">
        <v>176</v>
      </c>
      <c r="O174" s="4">
        <v>0</v>
      </c>
      <c r="Q174" s="4" t="s">
        <v>146</v>
      </c>
      <c r="R174" s="4">
        <v>0</v>
      </c>
      <c r="T174" s="4" t="s">
        <v>141</v>
      </c>
      <c r="U174" s="4">
        <v>0</v>
      </c>
    </row>
    <row r="175" spans="6:21">
      <c r="F175" s="32" t="s">
        <v>109</v>
      </c>
      <c r="G175" s="4">
        <v>0</v>
      </c>
      <c r="I175" s="39" t="s">
        <v>143</v>
      </c>
      <c r="J175" s="4">
        <v>0</v>
      </c>
      <c r="M175" s="4" t="s">
        <v>146</v>
      </c>
      <c r="O175" s="4">
        <v>0</v>
      </c>
      <c r="Q175" s="4" t="s">
        <v>141</v>
      </c>
      <c r="R175" s="4">
        <v>0</v>
      </c>
      <c r="T175" s="4" t="s">
        <v>175</v>
      </c>
      <c r="U175" s="4">
        <v>0</v>
      </c>
    </row>
    <row r="176" spans="6:21">
      <c r="F176" s="65" t="s">
        <v>97</v>
      </c>
      <c r="G176" s="4">
        <v>0</v>
      </c>
      <c r="I176" s="66" t="s">
        <v>177</v>
      </c>
      <c r="J176" s="4">
        <v>0</v>
      </c>
      <c r="M176" s="4" t="s">
        <v>175</v>
      </c>
      <c r="O176" s="4">
        <v>0</v>
      </c>
      <c r="Q176" s="4" t="s">
        <v>175</v>
      </c>
      <c r="R176" s="4">
        <v>0</v>
      </c>
      <c r="T176" s="4" t="s">
        <v>161</v>
      </c>
      <c r="U176" s="4">
        <v>0</v>
      </c>
    </row>
    <row r="177" spans="6:21">
      <c r="F177" s="65" t="s">
        <v>85</v>
      </c>
      <c r="G177" s="4">
        <v>0</v>
      </c>
      <c r="I177" s="66" t="s">
        <v>176</v>
      </c>
      <c r="J177" s="4">
        <v>0</v>
      </c>
      <c r="M177" s="4" t="s">
        <v>161</v>
      </c>
      <c r="O177" s="4">
        <v>0</v>
      </c>
      <c r="Q177" s="4" t="s">
        <v>161</v>
      </c>
      <c r="R177" s="4">
        <v>0</v>
      </c>
      <c r="T177" s="4" t="s">
        <v>121</v>
      </c>
      <c r="U177" s="4">
        <v>0</v>
      </c>
    </row>
    <row r="178" spans="6:21">
      <c r="F178" s="65" t="s">
        <v>84</v>
      </c>
      <c r="G178" s="4">
        <v>0</v>
      </c>
      <c r="I178" s="66" t="s">
        <v>175</v>
      </c>
      <c r="J178" s="4">
        <v>0</v>
      </c>
      <c r="M178" s="4" t="s">
        <v>174</v>
      </c>
      <c r="O178" s="4">
        <v>0</v>
      </c>
      <c r="Q178" s="4" t="s">
        <v>121</v>
      </c>
      <c r="R178" s="4">
        <v>0</v>
      </c>
      <c r="T178" s="4" t="s">
        <v>174</v>
      </c>
      <c r="U178" s="4">
        <v>0</v>
      </c>
    </row>
    <row r="179" spans="6:21">
      <c r="F179" s="70" t="s">
        <v>181</v>
      </c>
      <c r="I179" s="66" t="s">
        <v>161</v>
      </c>
      <c r="J179" s="4">
        <v>0</v>
      </c>
      <c r="M179" s="4" t="s">
        <v>180</v>
      </c>
      <c r="Q179" s="4" t="s">
        <v>174</v>
      </c>
      <c r="R179" s="4">
        <v>0</v>
      </c>
      <c r="T179" s="4" t="s">
        <v>102</v>
      </c>
      <c r="U179" s="4">
        <v>0</v>
      </c>
    </row>
    <row r="180" spans="6:21">
      <c r="F180" s="67" t="s">
        <v>183</v>
      </c>
      <c r="I180" s="39" t="s">
        <v>174</v>
      </c>
      <c r="J180" s="4">
        <v>0</v>
      </c>
      <c r="M180" s="4" t="s">
        <v>182</v>
      </c>
      <c r="Q180" s="4" t="s">
        <v>102</v>
      </c>
      <c r="R180" s="4">
        <v>0</v>
      </c>
      <c r="T180" s="4" t="s">
        <v>95</v>
      </c>
      <c r="U180" s="4">
        <v>0</v>
      </c>
    </row>
    <row r="181" spans="6:21">
      <c r="F181" s="67" t="s">
        <v>184</v>
      </c>
      <c r="I181" s="68" t="s">
        <v>185</v>
      </c>
      <c r="M181" s="4" t="s">
        <v>139</v>
      </c>
      <c r="Q181" s="4" t="s">
        <v>180</v>
      </c>
      <c r="T181" s="4" t="s">
        <v>180</v>
      </c>
    </row>
    <row r="182" spans="6:21">
      <c r="F182" s="67" t="s">
        <v>170</v>
      </c>
      <c r="I182" s="69" t="s">
        <v>184</v>
      </c>
      <c r="M182" s="4" t="s">
        <v>140</v>
      </c>
      <c r="Q182" s="4" t="s">
        <v>182</v>
      </c>
      <c r="T182" s="4" t="s">
        <v>182</v>
      </c>
    </row>
    <row r="183" spans="6:21">
      <c r="F183" s="71" t="s">
        <v>169</v>
      </c>
      <c r="I183" s="69" t="s">
        <v>165</v>
      </c>
      <c r="M183" s="4" t="s">
        <v>186</v>
      </c>
      <c r="Q183" s="4" t="s">
        <v>110</v>
      </c>
      <c r="T183" s="4" t="s">
        <v>110</v>
      </c>
    </row>
    <row r="184" spans="6:21">
      <c r="F184" s="71" t="s">
        <v>185</v>
      </c>
      <c r="I184" s="69" t="s">
        <v>183</v>
      </c>
      <c r="M184" s="4" t="s">
        <v>142</v>
      </c>
      <c r="Q184" s="4" t="s">
        <v>139</v>
      </c>
      <c r="T184" s="4" t="s">
        <v>139</v>
      </c>
    </row>
    <row r="185" spans="6:21">
      <c r="F185" s="71" t="s">
        <v>168</v>
      </c>
      <c r="I185" s="69" t="s">
        <v>181</v>
      </c>
      <c r="M185" s="4" t="s">
        <v>187</v>
      </c>
      <c r="Q185" s="4" t="s">
        <v>140</v>
      </c>
      <c r="T185" s="4" t="s">
        <v>140</v>
      </c>
    </row>
    <row r="186" spans="6:21" ht="13">
      <c r="F186" s="72" t="s">
        <v>51</v>
      </c>
      <c r="G186" s="4">
        <v>12228</v>
      </c>
      <c r="I186" s="72" t="s">
        <v>51</v>
      </c>
      <c r="J186" s="4">
        <v>4098</v>
      </c>
      <c r="M186" s="4" t="s">
        <v>51</v>
      </c>
      <c r="O186" s="4">
        <v>3926</v>
      </c>
      <c r="Q186" s="4" t="s">
        <v>186</v>
      </c>
      <c r="T186" s="4" t="s">
        <v>186</v>
      </c>
    </row>
    <row r="187" spans="6:21">
      <c r="Q187" s="4" t="s">
        <v>142</v>
      </c>
      <c r="T187" s="4" t="s">
        <v>142</v>
      </c>
    </row>
    <row r="188" spans="6:21">
      <c r="Q188" s="4" t="s">
        <v>187</v>
      </c>
      <c r="T188" s="4" t="s">
        <v>187</v>
      </c>
    </row>
    <row r="189" spans="6:21">
      <c r="Q189" s="4" t="s">
        <v>95</v>
      </c>
      <c r="R189" s="4">
        <v>352</v>
      </c>
      <c r="T189" s="4" t="s">
        <v>51</v>
      </c>
      <c r="U189" s="4">
        <v>8</v>
      </c>
    </row>
    <row r="190" spans="6:21">
      <c r="Q190" s="4" t="s">
        <v>51</v>
      </c>
    </row>
  </sheetData>
  <mergeCells count="2">
    <mergeCell ref="A12:A13"/>
    <mergeCell ref="A26:A30"/>
  </mergeCells>
  <phoneticPr fontId="4"/>
  <pageMargins left="0.55000000000000004" right="0.19685039370078741" top="0.21" bottom="0.15" header="0.19685039370078741" footer="0.15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autoPageBreaks="0" fitToPage="1"/>
  </sheetPr>
  <dimension ref="A1:S36"/>
  <sheetViews>
    <sheetView showGridLines="0" view="pageBreakPreview" zoomScaleNormal="100" zoomScaleSheetLayoutView="100" workbookViewId="0">
      <selection activeCell="O16" sqref="O16"/>
    </sheetView>
  </sheetViews>
  <sheetFormatPr defaultColWidth="9" defaultRowHeight="14"/>
  <cols>
    <col min="1" max="1" width="17.36328125" style="80" customWidth="1"/>
    <col min="2" max="12" width="6.90625" style="80" customWidth="1"/>
    <col min="13" max="16" width="6.7265625" style="80" customWidth="1"/>
    <col min="17" max="17" width="3.36328125" style="80" customWidth="1"/>
    <col min="18" max="16384" width="9" style="80"/>
  </cols>
  <sheetData>
    <row r="1" spans="1:17" ht="16.5">
      <c r="A1" s="79" t="s">
        <v>197</v>
      </c>
    </row>
    <row r="2" spans="1:17" ht="16.5">
      <c r="A2" s="79"/>
      <c r="N2" s="81"/>
      <c r="O2" s="81"/>
      <c r="P2" s="81" t="s">
        <v>198</v>
      </c>
    </row>
    <row r="3" spans="1:17" s="82" customFormat="1" ht="16.5" customHeight="1"/>
    <row r="4" spans="1:17" s="82" customFormat="1" ht="13">
      <c r="H4" s="83"/>
      <c r="I4" s="83"/>
      <c r="J4" s="193" t="s">
        <v>35</v>
      </c>
      <c r="K4" s="194" t="s">
        <v>247</v>
      </c>
      <c r="L4" s="84"/>
      <c r="M4" s="85"/>
      <c r="N4" s="85"/>
      <c r="O4" s="85"/>
      <c r="P4" s="85"/>
      <c r="Q4" s="83"/>
    </row>
    <row r="5" spans="1:17" s="82" customFormat="1" ht="24.75" customHeight="1">
      <c r="B5" s="190"/>
      <c r="J5" s="15"/>
      <c r="K5" s="86"/>
      <c r="L5" s="74"/>
      <c r="M5" s="195"/>
      <c r="N5" s="195"/>
      <c r="O5" s="195"/>
      <c r="P5" s="195" t="s">
        <v>0</v>
      </c>
    </row>
    <row r="6" spans="1:17" s="89" customFormat="1" ht="30" customHeight="1">
      <c r="A6" s="87" t="s">
        <v>1</v>
      </c>
      <c r="B6" s="87" t="s">
        <v>252</v>
      </c>
      <c r="C6" s="87" t="s">
        <v>253</v>
      </c>
      <c r="D6" s="87" t="s">
        <v>254</v>
      </c>
      <c r="E6" s="87" t="s">
        <v>255</v>
      </c>
      <c r="F6" s="87" t="s">
        <v>228</v>
      </c>
      <c r="G6" s="87" t="s">
        <v>229</v>
      </c>
      <c r="H6" s="87" t="s">
        <v>230</v>
      </c>
      <c r="I6" s="87" t="s">
        <v>231</v>
      </c>
      <c r="J6" s="87" t="s">
        <v>256</v>
      </c>
      <c r="K6" s="87" t="s">
        <v>257</v>
      </c>
      <c r="L6" s="87" t="s">
        <v>234</v>
      </c>
      <c r="M6" s="87" t="s">
        <v>235</v>
      </c>
      <c r="N6" s="87" t="s">
        <v>260</v>
      </c>
      <c r="O6" s="87" t="s">
        <v>270</v>
      </c>
      <c r="P6" s="87" t="s">
        <v>372</v>
      </c>
    </row>
    <row r="7" spans="1:17" s="82" customFormat="1" ht="31.5" customHeight="1">
      <c r="A7" s="90" t="s">
        <v>199</v>
      </c>
      <c r="B7" s="90">
        <v>215</v>
      </c>
      <c r="C7" s="90">
        <v>182</v>
      </c>
      <c r="D7" s="90">
        <v>205</v>
      </c>
      <c r="E7" s="90">
        <v>211</v>
      </c>
      <c r="F7" s="90">
        <v>200</v>
      </c>
      <c r="G7" s="90">
        <v>180</v>
      </c>
      <c r="H7" s="90">
        <v>179</v>
      </c>
      <c r="I7" s="91">
        <v>178</v>
      </c>
      <c r="J7" s="92">
        <v>183</v>
      </c>
      <c r="K7" s="92">
        <v>171</v>
      </c>
      <c r="L7" s="92">
        <v>188</v>
      </c>
      <c r="M7" s="92">
        <v>195</v>
      </c>
      <c r="N7" s="92">
        <v>202</v>
      </c>
      <c r="O7" s="92">
        <v>204</v>
      </c>
      <c r="P7" s="92"/>
    </row>
    <row r="8" spans="1:17" s="82" customFormat="1" ht="31.5" customHeight="1">
      <c r="A8" s="192" t="s">
        <v>258</v>
      </c>
      <c r="B8" s="93">
        <v>645</v>
      </c>
      <c r="C8" s="93">
        <v>704</v>
      </c>
      <c r="D8" s="93">
        <v>744</v>
      </c>
      <c r="E8" s="93">
        <v>842</v>
      </c>
      <c r="F8" s="93">
        <v>924</v>
      </c>
      <c r="G8" s="93">
        <v>864</v>
      </c>
      <c r="H8" s="93">
        <v>787</v>
      </c>
      <c r="I8" s="93">
        <v>777</v>
      </c>
      <c r="J8" s="93">
        <v>705</v>
      </c>
      <c r="K8" s="93">
        <v>613</v>
      </c>
      <c r="L8" s="93">
        <v>597</v>
      </c>
      <c r="M8" s="94">
        <v>643</v>
      </c>
      <c r="N8" s="94">
        <v>725</v>
      </c>
      <c r="O8" s="94">
        <v>977</v>
      </c>
      <c r="P8" s="94"/>
    </row>
    <row r="9" spans="1:17" s="82" customFormat="1" ht="31.5" customHeight="1">
      <c r="A9" s="93" t="s">
        <v>200</v>
      </c>
      <c r="B9" s="93">
        <v>2075</v>
      </c>
      <c r="C9" s="93">
        <v>1068</v>
      </c>
      <c r="D9" s="93">
        <v>458</v>
      </c>
      <c r="E9" s="93">
        <v>314</v>
      </c>
      <c r="F9" s="93">
        <v>234</v>
      </c>
      <c r="G9" s="93">
        <v>123</v>
      </c>
      <c r="H9" s="93">
        <v>107</v>
      </c>
      <c r="I9" s="30">
        <v>79</v>
      </c>
      <c r="J9" s="94">
        <v>11</v>
      </c>
      <c r="K9" s="94">
        <v>9</v>
      </c>
      <c r="L9" s="94">
        <v>8</v>
      </c>
      <c r="M9" s="94">
        <v>19</v>
      </c>
      <c r="N9" s="94">
        <v>17</v>
      </c>
      <c r="O9" s="94">
        <v>14</v>
      </c>
      <c r="P9" s="94"/>
    </row>
    <row r="10" spans="1:17" s="82" customFormat="1" ht="31.5" customHeight="1">
      <c r="A10" s="93" t="s">
        <v>201</v>
      </c>
      <c r="B10" s="93">
        <v>159</v>
      </c>
      <c r="C10" s="93">
        <v>175</v>
      </c>
      <c r="D10" s="93">
        <v>184</v>
      </c>
      <c r="E10" s="93">
        <v>219</v>
      </c>
      <c r="F10" s="93">
        <v>271</v>
      </c>
      <c r="G10" s="93">
        <v>318</v>
      </c>
      <c r="H10" s="93">
        <v>348</v>
      </c>
      <c r="I10" s="30">
        <v>429</v>
      </c>
      <c r="J10" s="94">
        <v>436</v>
      </c>
      <c r="K10" s="94">
        <v>422</v>
      </c>
      <c r="L10" s="94">
        <v>397</v>
      </c>
      <c r="M10" s="94">
        <v>397</v>
      </c>
      <c r="N10" s="94">
        <v>407</v>
      </c>
      <c r="O10" s="94">
        <v>426</v>
      </c>
      <c r="P10" s="94"/>
    </row>
    <row r="11" spans="1:17" s="82" customFormat="1" ht="31.5" customHeight="1">
      <c r="A11" s="192" t="s">
        <v>250</v>
      </c>
      <c r="B11" s="95" t="s">
        <v>202</v>
      </c>
      <c r="C11" s="95" t="s">
        <v>202</v>
      </c>
      <c r="D11" s="95" t="s">
        <v>202</v>
      </c>
      <c r="E11" s="95" t="s">
        <v>202</v>
      </c>
      <c r="F11" s="95" t="s">
        <v>202</v>
      </c>
      <c r="G11" s="95" t="s">
        <v>202</v>
      </c>
      <c r="H11" s="93">
        <v>1113</v>
      </c>
      <c r="I11" s="30">
        <v>1327</v>
      </c>
      <c r="J11" s="94">
        <v>1065</v>
      </c>
      <c r="K11" s="94">
        <v>1050</v>
      </c>
      <c r="L11" s="94">
        <v>1243</v>
      </c>
      <c r="M11" s="94">
        <v>1504</v>
      </c>
      <c r="N11" s="94">
        <v>1466</v>
      </c>
      <c r="O11" s="94">
        <v>1945</v>
      </c>
      <c r="P11" s="94"/>
    </row>
    <row r="12" spans="1:17" s="82" customFormat="1" ht="31.5" customHeight="1">
      <c r="A12" s="192" t="s">
        <v>251</v>
      </c>
      <c r="B12" s="95" t="s">
        <v>202</v>
      </c>
      <c r="C12" s="95" t="s">
        <v>202</v>
      </c>
      <c r="D12" s="95" t="s">
        <v>202</v>
      </c>
      <c r="E12" s="95" t="s">
        <v>202</v>
      </c>
      <c r="F12" s="95" t="s">
        <v>202</v>
      </c>
      <c r="G12" s="95" t="s">
        <v>202</v>
      </c>
      <c r="H12" s="93">
        <v>979</v>
      </c>
      <c r="I12" s="30">
        <v>1707</v>
      </c>
      <c r="J12" s="94">
        <v>2078</v>
      </c>
      <c r="K12" s="94">
        <v>1765</v>
      </c>
      <c r="L12" s="94">
        <v>1580</v>
      </c>
      <c r="M12" s="94">
        <v>1756</v>
      </c>
      <c r="N12" s="94">
        <v>2117</v>
      </c>
      <c r="O12" s="94">
        <v>2420</v>
      </c>
      <c r="P12" s="94"/>
    </row>
    <row r="13" spans="1:17" s="82" customFormat="1" ht="31.5" customHeight="1">
      <c r="A13" s="192" t="s">
        <v>249</v>
      </c>
      <c r="B13" s="93">
        <v>763</v>
      </c>
      <c r="C13" s="93">
        <v>1005</v>
      </c>
      <c r="D13" s="93">
        <v>876</v>
      </c>
      <c r="E13" s="93">
        <v>682</v>
      </c>
      <c r="F13" s="93">
        <v>640</v>
      </c>
      <c r="G13" s="93">
        <v>715</v>
      </c>
      <c r="H13" s="93">
        <v>1076</v>
      </c>
      <c r="I13" s="30">
        <v>1048</v>
      </c>
      <c r="J13" s="94">
        <v>1126</v>
      </c>
      <c r="K13" s="94">
        <v>1174</v>
      </c>
      <c r="L13" s="94">
        <v>1310</v>
      </c>
      <c r="M13" s="94">
        <v>1444</v>
      </c>
      <c r="N13" s="94">
        <v>1680</v>
      </c>
      <c r="O13" s="94">
        <v>1769</v>
      </c>
      <c r="P13" s="94"/>
    </row>
    <row r="14" spans="1:17" s="82" customFormat="1" ht="31.5" customHeight="1">
      <c r="A14" s="93" t="s">
        <v>31</v>
      </c>
      <c r="B14" s="93">
        <v>1760</v>
      </c>
      <c r="C14" s="93">
        <v>1960</v>
      </c>
      <c r="D14" s="93">
        <v>2149</v>
      </c>
      <c r="E14" s="93">
        <v>2336</v>
      </c>
      <c r="F14" s="93">
        <v>2070</v>
      </c>
      <c r="G14" s="93">
        <v>1464</v>
      </c>
      <c r="H14" s="93">
        <v>324</v>
      </c>
      <c r="I14" s="30">
        <v>72</v>
      </c>
      <c r="J14" s="94">
        <v>48</v>
      </c>
      <c r="K14" s="94">
        <v>8</v>
      </c>
      <c r="L14" s="94">
        <v>20</v>
      </c>
      <c r="M14" s="94">
        <v>25</v>
      </c>
      <c r="N14" s="94">
        <v>35</v>
      </c>
      <c r="O14" s="94">
        <v>25</v>
      </c>
      <c r="P14" s="94"/>
    </row>
    <row r="15" spans="1:17" s="82" customFormat="1" ht="31.5" customHeight="1">
      <c r="A15" s="93" t="s">
        <v>203</v>
      </c>
      <c r="B15" s="93">
        <v>685</v>
      </c>
      <c r="C15" s="93">
        <v>692</v>
      </c>
      <c r="D15" s="93">
        <v>646</v>
      </c>
      <c r="E15" s="93">
        <v>654</v>
      </c>
      <c r="F15" s="93">
        <v>760</v>
      </c>
      <c r="G15" s="93">
        <v>787</v>
      </c>
      <c r="H15" s="93">
        <v>809</v>
      </c>
      <c r="I15" s="30">
        <v>900</v>
      </c>
      <c r="J15" s="94">
        <v>855</v>
      </c>
      <c r="K15" s="94">
        <v>808</v>
      </c>
      <c r="L15" s="94">
        <v>818</v>
      </c>
      <c r="M15" s="94">
        <v>829</v>
      </c>
      <c r="N15" s="94">
        <v>888</v>
      </c>
      <c r="O15" s="94">
        <v>928</v>
      </c>
      <c r="P15" s="94"/>
    </row>
    <row r="16" spans="1:17" s="82" customFormat="1" ht="31.5" customHeight="1">
      <c r="A16" s="93" t="s">
        <v>26</v>
      </c>
      <c r="B16" s="93">
        <v>1201</v>
      </c>
      <c r="C16" s="93">
        <v>1559</v>
      </c>
      <c r="D16" s="93">
        <v>1777</v>
      </c>
      <c r="E16" s="93">
        <v>2234</v>
      </c>
      <c r="F16" s="93">
        <v>2761</v>
      </c>
      <c r="G16" s="93">
        <v>2653</v>
      </c>
      <c r="H16" s="93">
        <v>1353</v>
      </c>
      <c r="I16" s="30">
        <v>352</v>
      </c>
      <c r="J16" s="94">
        <v>310</v>
      </c>
      <c r="K16" s="94">
        <v>352</v>
      </c>
      <c r="L16" s="94">
        <v>403</v>
      </c>
      <c r="M16" s="94">
        <v>602</v>
      </c>
      <c r="N16" s="94">
        <v>663</v>
      </c>
      <c r="O16" s="94">
        <v>943</v>
      </c>
      <c r="P16" s="94"/>
    </row>
    <row r="17" spans="1:16" s="82" customFormat="1" ht="31.5" customHeight="1">
      <c r="A17" s="93" t="s">
        <v>3</v>
      </c>
      <c r="B17" s="93">
        <v>5186</v>
      </c>
      <c r="C17" s="93">
        <v>5742</v>
      </c>
      <c r="D17" s="93">
        <v>7300</v>
      </c>
      <c r="E17" s="93">
        <v>9192</v>
      </c>
      <c r="F17" s="93">
        <v>10464</v>
      </c>
      <c r="G17" s="93">
        <v>11171</v>
      </c>
      <c r="H17" s="93">
        <v>11842</v>
      </c>
      <c r="I17" s="30">
        <v>12276</v>
      </c>
      <c r="J17" s="94">
        <v>12183</v>
      </c>
      <c r="K17" s="94">
        <v>12228</v>
      </c>
      <c r="L17" s="94">
        <v>12344</v>
      </c>
      <c r="M17" s="94">
        <v>12488</v>
      </c>
      <c r="N17" s="94">
        <v>12792</v>
      </c>
      <c r="O17" s="94">
        <v>12987</v>
      </c>
      <c r="P17" s="94"/>
    </row>
    <row r="18" spans="1:16" s="82" customFormat="1" ht="31.5" customHeight="1">
      <c r="A18" s="93" t="s">
        <v>204</v>
      </c>
      <c r="B18" s="93">
        <v>10910</v>
      </c>
      <c r="C18" s="93">
        <v>10797</v>
      </c>
      <c r="D18" s="93">
        <v>9820</v>
      </c>
      <c r="E18" s="93">
        <v>8913</v>
      </c>
      <c r="F18" s="93">
        <v>8232</v>
      </c>
      <c r="G18" s="93">
        <v>6700</v>
      </c>
      <c r="H18" s="93">
        <v>5629</v>
      </c>
      <c r="I18" s="30">
        <v>5194</v>
      </c>
      <c r="J18" s="94">
        <v>4549</v>
      </c>
      <c r="K18" s="94">
        <v>4098</v>
      </c>
      <c r="L18" s="94">
        <v>3856</v>
      </c>
      <c r="M18" s="94">
        <v>3629</v>
      </c>
      <c r="N18" s="94">
        <v>3463</v>
      </c>
      <c r="O18" s="94">
        <v>3381</v>
      </c>
      <c r="P18" s="94"/>
    </row>
    <row r="19" spans="1:16" s="82" customFormat="1" ht="31.5" customHeight="1">
      <c r="A19" s="93" t="s">
        <v>205</v>
      </c>
      <c r="B19" s="93">
        <v>181</v>
      </c>
      <c r="C19" s="93">
        <v>212</v>
      </c>
      <c r="D19" s="93">
        <v>255</v>
      </c>
      <c r="E19" s="93">
        <v>302</v>
      </c>
      <c r="F19" s="93">
        <v>352</v>
      </c>
      <c r="G19" s="93">
        <v>373</v>
      </c>
      <c r="H19" s="93">
        <v>340</v>
      </c>
      <c r="I19" s="30">
        <v>384</v>
      </c>
      <c r="J19" s="94">
        <v>405</v>
      </c>
      <c r="K19" s="94">
        <v>406</v>
      </c>
      <c r="L19" s="94">
        <v>412</v>
      </c>
      <c r="M19" s="94">
        <v>440</v>
      </c>
      <c r="N19" s="94">
        <v>444</v>
      </c>
      <c r="O19" s="94">
        <v>492</v>
      </c>
      <c r="P19" s="94"/>
    </row>
    <row r="20" spans="1:16" s="82" customFormat="1" ht="31.5" customHeight="1">
      <c r="A20" s="93" t="s">
        <v>14</v>
      </c>
      <c r="B20" s="93">
        <v>14371</v>
      </c>
      <c r="C20" s="93">
        <v>14368</v>
      </c>
      <c r="D20" s="93">
        <v>13353</v>
      </c>
      <c r="E20" s="93">
        <v>11885</v>
      </c>
      <c r="F20" s="93">
        <v>10410</v>
      </c>
      <c r="G20" s="93">
        <v>7633</v>
      </c>
      <c r="H20" s="93">
        <v>6146</v>
      </c>
      <c r="I20" s="30">
        <v>5263</v>
      </c>
      <c r="J20" s="94">
        <v>4408</v>
      </c>
      <c r="K20" s="94">
        <v>3926</v>
      </c>
      <c r="L20" s="94">
        <v>3760</v>
      </c>
      <c r="M20" s="94">
        <v>3617</v>
      </c>
      <c r="N20" s="94">
        <v>3553</v>
      </c>
      <c r="O20" s="94">
        <v>3660</v>
      </c>
      <c r="P20" s="94"/>
    </row>
    <row r="21" spans="1:16" s="82" customFormat="1" ht="31.5" customHeight="1">
      <c r="A21" s="93" t="s">
        <v>206</v>
      </c>
      <c r="B21" s="93">
        <v>3174</v>
      </c>
      <c r="C21" s="93">
        <v>3073</v>
      </c>
      <c r="D21" s="93">
        <v>3002</v>
      </c>
      <c r="E21" s="93">
        <v>2908</v>
      </c>
      <c r="F21" s="93">
        <v>2810</v>
      </c>
      <c r="G21" s="93">
        <v>2711</v>
      </c>
      <c r="H21" s="93">
        <v>2655</v>
      </c>
      <c r="I21" s="30">
        <v>2580</v>
      </c>
      <c r="J21" s="94">
        <v>2554</v>
      </c>
      <c r="K21" s="94">
        <v>2431</v>
      </c>
      <c r="L21" s="94">
        <v>2411</v>
      </c>
      <c r="M21" s="94">
        <v>2310</v>
      </c>
      <c r="N21" s="94">
        <v>2212</v>
      </c>
      <c r="O21" s="94">
        <v>2176</v>
      </c>
      <c r="P21" s="94"/>
    </row>
    <row r="22" spans="1:16" s="82" customFormat="1" ht="31.5" customHeight="1">
      <c r="A22" s="191" t="s">
        <v>248</v>
      </c>
      <c r="B22" s="96">
        <v>2029</v>
      </c>
      <c r="C22" s="96">
        <v>1982</v>
      </c>
      <c r="D22" s="96">
        <v>1929</v>
      </c>
      <c r="E22" s="96">
        <v>1789</v>
      </c>
      <c r="F22" s="96">
        <v>1565</v>
      </c>
      <c r="G22" s="96">
        <v>1315</v>
      </c>
      <c r="H22" s="96">
        <v>949</v>
      </c>
      <c r="I22" s="96">
        <v>846</v>
      </c>
      <c r="J22" s="97">
        <v>745</v>
      </c>
      <c r="K22" s="98">
        <v>482</v>
      </c>
      <c r="L22" s="98">
        <v>463</v>
      </c>
      <c r="M22" s="98">
        <v>442</v>
      </c>
      <c r="N22" s="98">
        <f>N23-SUM(N7:N21)</f>
        <v>637</v>
      </c>
      <c r="O22" s="98">
        <f>O23-SUM(O7:O21)</f>
        <v>590</v>
      </c>
      <c r="P22" s="98">
        <f>P23-SUM(P7:P21)</f>
        <v>0</v>
      </c>
    </row>
    <row r="23" spans="1:16" s="82" customFormat="1" ht="31.5" customHeight="1">
      <c r="A23" s="99" t="s">
        <v>207</v>
      </c>
      <c r="B23" s="99">
        <v>44482</v>
      </c>
      <c r="C23" s="99">
        <v>44726</v>
      </c>
      <c r="D23" s="99">
        <v>43449</v>
      </c>
      <c r="E23" s="99">
        <v>43044</v>
      </c>
      <c r="F23" s="99">
        <v>42168</v>
      </c>
      <c r="G23" s="99">
        <v>37304</v>
      </c>
      <c r="H23" s="99">
        <v>34814</v>
      </c>
      <c r="I23" s="99">
        <v>33521</v>
      </c>
      <c r="J23" s="99">
        <v>31398</v>
      </c>
      <c r="K23" s="99">
        <v>29924</v>
      </c>
      <c r="L23" s="99">
        <v>29789</v>
      </c>
      <c r="M23" s="99">
        <v>30443</v>
      </c>
      <c r="N23" s="99">
        <v>31301</v>
      </c>
      <c r="O23" s="99">
        <v>32937</v>
      </c>
      <c r="P23" s="99"/>
    </row>
    <row r="24" spans="1:16" s="82" customFormat="1" ht="13"/>
    <row r="25" spans="1:16" s="83" customFormat="1" ht="16.5" customHeight="1">
      <c r="A25" s="100" t="s">
        <v>208</v>
      </c>
    </row>
    <row r="26" spans="1:16" s="83" customFormat="1" ht="13.5" customHeight="1">
      <c r="A26" s="100" t="s">
        <v>245</v>
      </c>
    </row>
    <row r="27" spans="1:16" s="83" customFormat="1" ht="13.5" customHeight="1">
      <c r="A27" s="100" t="s">
        <v>246</v>
      </c>
    </row>
    <row r="28" spans="1:16" s="83" customFormat="1" ht="13.5" customHeight="1">
      <c r="A28" s="100" t="s">
        <v>209</v>
      </c>
    </row>
    <row r="29" spans="1:16" s="82" customFormat="1" ht="13"/>
    <row r="30" spans="1:16" s="82" customFormat="1" ht="13"/>
    <row r="31" spans="1:16" s="82" customFormat="1" ht="13"/>
    <row r="32" spans="1:16" s="82" customFormat="1" ht="13"/>
    <row r="35" spans="18:19">
      <c r="R35" s="101"/>
      <c r="S35" s="101"/>
    </row>
    <row r="36" spans="18:19">
      <c r="R36" s="101"/>
      <c r="S36" s="101"/>
    </row>
  </sheetData>
  <phoneticPr fontId="8"/>
  <printOptions horizontalCentered="1"/>
  <pageMargins left="0.39370078740157483" right="0.39370078740157483" top="0.59055118110236227" bottom="0.39370078740157483" header="0.15748031496062992" footer="0.19685039370078741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県内の外国人住民数（国籍・地域別）</vt:lpstr>
      <vt:lpstr>【議会】主要在留資格・上位国推移2</vt:lpstr>
      <vt:lpstr>【議会】国籍・地域別</vt:lpstr>
      <vt:lpstr>【議会】市町村別</vt:lpstr>
      <vt:lpstr>【ボツ】主要在留資格・上位国推移1</vt:lpstr>
      <vt:lpstr>在留資格別推移</vt:lpstr>
      <vt:lpstr>【ボツ】主要在留資格・上位国推移1!Print_Area</vt:lpstr>
      <vt:lpstr>【議会】国籍・地域別!Print_Area</vt:lpstr>
      <vt:lpstr>【議会】主要在留資格・上位国推移2!Print_Area</vt:lpstr>
      <vt:lpstr>'県内の外国人住民数（国籍・地域別）'!Print_Area</vt:lpstr>
      <vt:lpstr>在留資格別推移!Print_Area</vt:lpstr>
      <vt:lpstr>【議会】市町村別!Print_Titles</vt:lpstr>
      <vt:lpstr>'県内の外国人住民数（国籍・地域別）'!Print_Titles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N2670003</dc:creator>
  <cp:lastModifiedBy>赤津　英男</cp:lastModifiedBy>
  <cp:lastPrinted>2021-03-19T00:57:05Z</cp:lastPrinted>
  <dcterms:created xsi:type="dcterms:W3CDTF">2016-02-17T07:32:40Z</dcterms:created>
  <dcterms:modified xsi:type="dcterms:W3CDTF">2022-07-05T02:44:39Z</dcterms:modified>
</cp:coreProperties>
</file>