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\\svka.vdi.pref.nagano.lg.jp\課共有\統計室\0I県民経済計算\0I0県民経済計算\0I0.004公表\(R04)R02推計　公表\04_WEB\統計表\R2\"/>
    </mc:Choice>
  </mc:AlternateContent>
  <xr:revisionPtr revIDLastSave="0" documentId="13_ncr:1_{FAA7E47C-FF03-4F7A-99FE-15112ACDABF8}" xr6:coauthVersionLast="47" xr6:coauthVersionMax="47" xr10:uidLastSave="{00000000-0000-0000-0000-000000000000}"/>
  <bookViews>
    <workbookView xWindow="20370" yWindow="-4800" windowWidth="29040" windowHeight="15840" xr2:uid="{89C9A07F-630C-4A7B-B8E6-9627B2ED480B}"/>
  </bookViews>
  <sheets>
    <sheet name="指標" sheetId="1" r:id="rId1"/>
    <sheet name="統合１" sheetId="2" r:id="rId2"/>
    <sheet name="統合２" sheetId="3" r:id="rId3"/>
    <sheet name="所得支出勘定" sheetId="4" r:id="rId4"/>
    <sheet name="資本調達勘定" sheetId="5" r:id="rId5"/>
    <sheet name="生産" sheetId="6" r:id="rId6"/>
    <sheet name="生産 (連鎖)" sheetId="7" r:id="rId7"/>
    <sheet name="生産 (連鎖DF) " sheetId="8" r:id="rId8"/>
    <sheet name="分配" sheetId="9" r:id="rId9"/>
    <sheet name="支出名目" sheetId="10" r:id="rId10"/>
    <sheet name="支出(連鎖)" sheetId="11" r:id="rId11"/>
    <sheet name="支出(連鎖DF)" sheetId="12" r:id="rId12"/>
    <sheet name="付表１" sheetId="13" r:id="rId13"/>
    <sheet name="付表２" sheetId="14" r:id="rId14"/>
    <sheet name="付表３" sheetId="15" r:id="rId15"/>
    <sheet name="付表４" sheetId="16" r:id="rId16"/>
    <sheet name="付表５" sheetId="17" r:id="rId17"/>
  </sheets>
  <definedNames>
    <definedName name="_zz1" localSheetId="0">指標!#REF!</definedName>
    <definedName name="_zz1" localSheetId="10">'支出(連鎖)'!$A$2</definedName>
    <definedName name="_zz1" localSheetId="11">'支出(連鎖DF)'!$A$2</definedName>
    <definedName name="_zz1" localSheetId="9">支出名目!$A$2</definedName>
    <definedName name="_zz1" localSheetId="4">資本調達勘定!$B$1</definedName>
    <definedName name="_zz1" localSheetId="3">所得支出勘定!$B$1</definedName>
    <definedName name="_zz1" localSheetId="5">生産!$B$1</definedName>
    <definedName name="_zz1" localSheetId="6">'生産 (連鎖)'!$B$1</definedName>
    <definedName name="_zz1" localSheetId="7">'生産 (連鎖DF) '!$B$1</definedName>
    <definedName name="_zz1" localSheetId="2">統合２!#REF!</definedName>
    <definedName name="_zz1" localSheetId="14">付表３!$B$1</definedName>
    <definedName name="_zz1" localSheetId="15">付表４!$C$1</definedName>
    <definedName name="_zz1" localSheetId="16">付表５!$C$1</definedName>
    <definedName name="_zz1" localSheetId="8">分配!$A$2</definedName>
    <definedName name="_zz1">統合１!$B$1</definedName>
    <definedName name="_xlnm.Print_Area" localSheetId="10">'支出(連鎖)'!$B$1:$M$75</definedName>
    <definedName name="_xlnm.Print_Area" localSheetId="11">'支出(連鎖DF)'!$B$1:$M$75</definedName>
    <definedName name="_xlnm.Print_Area" localSheetId="9">支出名目!$B$1:$M$133</definedName>
    <definedName name="_xlnm.Print_Area" localSheetId="4">資本調達勘定!$B$1:$M$59</definedName>
    <definedName name="_xlnm.Print_Area" localSheetId="3">所得支出勘定!$B$1:$M$173</definedName>
    <definedName name="_xlnm.Print_Area" localSheetId="5">生産!$B$1:$M$172</definedName>
    <definedName name="_xlnm.Print_Area" localSheetId="6">'生産 (連鎖)'!$B$1:$M$113</definedName>
    <definedName name="_xlnm.Print_Area" localSheetId="7">'生産 (連鎖DF) '!$B$1:$M$115</definedName>
    <definedName name="_xlnm.Print_Area" localSheetId="1">統合１!$B$1:$N$45</definedName>
    <definedName name="_xlnm.Print_Area" localSheetId="2">統合２!$B$1:$M$47</definedName>
    <definedName name="_xlnm.Print_Area" localSheetId="12">付表１!$A$1:$O$473</definedName>
    <definedName name="_xlnm.Print_Area" localSheetId="13">付表２!$A$1:$O$70</definedName>
    <definedName name="_xlnm.Print_Area" localSheetId="14">付表３!$A$1:$W$46</definedName>
    <definedName name="_xlnm.Print_Area" localSheetId="8">分配!$B$1:$M$171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74" i="12" l="1"/>
  <c r="K74" i="12"/>
  <c r="J74" i="12"/>
  <c r="I74" i="12"/>
  <c r="H74" i="12"/>
  <c r="G74" i="12"/>
  <c r="F74" i="12"/>
  <c r="E74" i="12"/>
  <c r="D74" i="12"/>
  <c r="L72" i="12"/>
  <c r="K72" i="12"/>
  <c r="J72" i="12"/>
  <c r="I72" i="12"/>
  <c r="H72" i="12"/>
  <c r="G72" i="12"/>
  <c r="F72" i="12"/>
  <c r="E72" i="12"/>
  <c r="D72" i="12"/>
  <c r="L71" i="12"/>
  <c r="K71" i="12"/>
  <c r="J71" i="12"/>
  <c r="I71" i="12"/>
  <c r="H71" i="12"/>
  <c r="G71" i="12"/>
  <c r="F71" i="12"/>
  <c r="E71" i="12"/>
  <c r="D71" i="12"/>
  <c r="L70" i="12"/>
  <c r="K70" i="12"/>
  <c r="J70" i="12"/>
  <c r="I70" i="12"/>
  <c r="H70" i="12"/>
  <c r="G70" i="12"/>
  <c r="F70" i="12"/>
  <c r="E70" i="12"/>
  <c r="D70" i="12"/>
  <c r="L69" i="12"/>
  <c r="K69" i="12"/>
  <c r="J69" i="12"/>
  <c r="I69" i="12"/>
  <c r="H69" i="12"/>
  <c r="G69" i="12"/>
  <c r="F69" i="12"/>
  <c r="E69" i="12"/>
  <c r="D69" i="12"/>
  <c r="L68" i="12"/>
  <c r="K68" i="12"/>
  <c r="J68" i="12"/>
  <c r="I68" i="12"/>
  <c r="H68" i="12"/>
  <c r="G68" i="12"/>
  <c r="F68" i="12"/>
  <c r="E68" i="12"/>
  <c r="D68" i="12"/>
  <c r="L67" i="12"/>
  <c r="K67" i="12"/>
  <c r="J67" i="12"/>
  <c r="I67" i="12"/>
  <c r="H67" i="12"/>
  <c r="G67" i="12"/>
  <c r="F67" i="12"/>
  <c r="E67" i="12"/>
  <c r="D67" i="12"/>
  <c r="L66" i="12"/>
  <c r="K66" i="12"/>
  <c r="J66" i="12"/>
  <c r="I66" i="12"/>
  <c r="H66" i="12"/>
  <c r="G66" i="12"/>
  <c r="F66" i="12"/>
  <c r="E66" i="12"/>
  <c r="D66" i="12"/>
  <c r="L65" i="12"/>
  <c r="K65" i="12"/>
  <c r="J65" i="12"/>
  <c r="I65" i="12"/>
  <c r="H65" i="12"/>
  <c r="G65" i="12"/>
  <c r="F65" i="12"/>
  <c r="E65" i="12"/>
  <c r="D65" i="12"/>
  <c r="L64" i="12"/>
  <c r="K64" i="12"/>
  <c r="J64" i="12"/>
  <c r="I64" i="12"/>
  <c r="H64" i="12"/>
  <c r="G64" i="12"/>
  <c r="F64" i="12"/>
  <c r="E64" i="12"/>
  <c r="D64" i="12"/>
  <c r="L63" i="12"/>
  <c r="K63" i="12"/>
  <c r="J63" i="12"/>
  <c r="I63" i="12"/>
  <c r="H63" i="12"/>
  <c r="G63" i="12"/>
  <c r="F63" i="12"/>
  <c r="E63" i="12"/>
  <c r="D63" i="12"/>
  <c r="L62" i="12"/>
  <c r="K62" i="12"/>
  <c r="J62" i="12"/>
  <c r="I62" i="12"/>
  <c r="H62" i="12"/>
  <c r="G62" i="12"/>
  <c r="F62" i="12"/>
  <c r="E62" i="12"/>
  <c r="D62" i="12"/>
  <c r="L61" i="12"/>
  <c r="K61" i="12"/>
  <c r="J61" i="12"/>
  <c r="I61" i="12"/>
  <c r="H61" i="12"/>
  <c r="G61" i="12"/>
  <c r="F61" i="12"/>
  <c r="E61" i="12"/>
  <c r="D61" i="12"/>
  <c r="L60" i="12"/>
  <c r="K60" i="12"/>
  <c r="J60" i="12"/>
  <c r="I60" i="12"/>
  <c r="H60" i="12"/>
  <c r="G60" i="12"/>
  <c r="F60" i="12"/>
  <c r="E60" i="12"/>
  <c r="D60" i="12"/>
  <c r="L59" i="12"/>
  <c r="K59" i="12"/>
  <c r="J59" i="12"/>
  <c r="I59" i="12"/>
  <c r="H59" i="12"/>
  <c r="G59" i="12"/>
  <c r="F59" i="12"/>
  <c r="E59" i="12"/>
  <c r="D59" i="12"/>
  <c r="L58" i="12"/>
  <c r="K58" i="12"/>
  <c r="J58" i="12"/>
  <c r="I58" i="12"/>
  <c r="H58" i="12"/>
  <c r="G58" i="12"/>
  <c r="F58" i="12"/>
  <c r="E58" i="12"/>
  <c r="D58" i="12"/>
  <c r="L57" i="12"/>
  <c r="K57" i="12"/>
  <c r="J57" i="12"/>
  <c r="I57" i="12"/>
  <c r="H57" i="12"/>
  <c r="G57" i="12"/>
  <c r="F57" i="12"/>
  <c r="E57" i="12"/>
  <c r="D57" i="12"/>
  <c r="L56" i="12"/>
  <c r="K56" i="12"/>
  <c r="J56" i="12"/>
  <c r="I56" i="12"/>
  <c r="H56" i="12"/>
  <c r="G56" i="12"/>
  <c r="F56" i="12"/>
  <c r="E56" i="12"/>
  <c r="D56" i="12"/>
  <c r="L55" i="12"/>
  <c r="K55" i="12"/>
  <c r="J55" i="12"/>
  <c r="I55" i="12"/>
  <c r="H55" i="12"/>
  <c r="G55" i="12"/>
  <c r="F55" i="12"/>
  <c r="E55" i="12"/>
  <c r="D55" i="12"/>
  <c r="L54" i="12"/>
  <c r="K54" i="12"/>
  <c r="J54" i="12"/>
  <c r="I54" i="12"/>
  <c r="H54" i="12"/>
  <c r="G54" i="12"/>
  <c r="F54" i="12"/>
  <c r="E54" i="12"/>
  <c r="D54" i="12"/>
  <c r="L53" i="12"/>
  <c r="K53" i="12"/>
  <c r="J53" i="12"/>
  <c r="I53" i="12"/>
  <c r="H53" i="12"/>
  <c r="G53" i="12"/>
  <c r="F53" i="12"/>
  <c r="E53" i="12"/>
  <c r="D53" i="12"/>
  <c r="L52" i="12"/>
  <c r="K52" i="12"/>
  <c r="J52" i="12"/>
  <c r="I52" i="12"/>
  <c r="H52" i="12"/>
  <c r="G52" i="12"/>
  <c r="F52" i="12"/>
  <c r="E52" i="12"/>
  <c r="D52" i="12"/>
  <c r="L51" i="12"/>
  <c r="K51" i="12"/>
  <c r="J51" i="12"/>
  <c r="I51" i="12"/>
  <c r="H51" i="12"/>
  <c r="G51" i="12"/>
  <c r="F51" i="12"/>
  <c r="E51" i="12"/>
  <c r="D51" i="12"/>
  <c r="L50" i="12"/>
  <c r="K50" i="12"/>
  <c r="J50" i="12"/>
  <c r="I50" i="12"/>
  <c r="H50" i="12"/>
  <c r="G50" i="12"/>
  <c r="F50" i="12"/>
  <c r="E50" i="12"/>
  <c r="D50" i="12"/>
  <c r="L49" i="12"/>
  <c r="K49" i="12"/>
  <c r="J49" i="12"/>
  <c r="I49" i="12"/>
  <c r="H49" i="12"/>
  <c r="G49" i="12"/>
  <c r="F49" i="12"/>
  <c r="E49" i="12"/>
  <c r="D49" i="12"/>
  <c r="L48" i="12"/>
  <c r="K48" i="12"/>
  <c r="J48" i="12"/>
  <c r="I48" i="12"/>
  <c r="H48" i="12"/>
  <c r="G48" i="12"/>
  <c r="F48" i="12"/>
  <c r="E48" i="12"/>
  <c r="D48" i="12"/>
  <c r="L47" i="12"/>
  <c r="K47" i="12"/>
  <c r="J47" i="12"/>
  <c r="I47" i="12"/>
  <c r="H47" i="12"/>
  <c r="G47" i="12"/>
  <c r="F47" i="12"/>
  <c r="E47" i="12"/>
  <c r="D47" i="12"/>
  <c r="L46" i="12"/>
  <c r="K46" i="12"/>
  <c r="J46" i="12"/>
  <c r="I46" i="12"/>
  <c r="H46" i="12"/>
  <c r="G46" i="12"/>
  <c r="F46" i="12"/>
  <c r="E46" i="12"/>
  <c r="D46" i="12"/>
  <c r="L45" i="12"/>
  <c r="K45" i="12"/>
  <c r="J45" i="12"/>
  <c r="I45" i="12"/>
  <c r="H45" i="12"/>
  <c r="G45" i="12"/>
  <c r="F45" i="12"/>
  <c r="E45" i="12"/>
  <c r="D45" i="12"/>
  <c r="L44" i="12"/>
  <c r="K44" i="12"/>
  <c r="J44" i="12"/>
  <c r="I44" i="12"/>
  <c r="H44" i="12"/>
  <c r="G44" i="12"/>
  <c r="F44" i="12"/>
  <c r="E44" i="12"/>
  <c r="D44" i="12"/>
  <c r="L74" i="11"/>
  <c r="K74" i="11"/>
  <c r="J74" i="11"/>
  <c r="I74" i="11"/>
  <c r="H74" i="11"/>
  <c r="G74" i="11"/>
  <c r="F74" i="11"/>
  <c r="E74" i="11"/>
  <c r="D74" i="11"/>
  <c r="L69" i="11"/>
  <c r="K69" i="11"/>
  <c r="J69" i="11"/>
  <c r="I69" i="11"/>
  <c r="H69" i="11"/>
  <c r="G69" i="11"/>
  <c r="F69" i="11"/>
  <c r="E69" i="11"/>
  <c r="D69" i="11"/>
  <c r="L68" i="11"/>
  <c r="K68" i="11"/>
  <c r="J68" i="11"/>
  <c r="I68" i="11"/>
  <c r="H68" i="11"/>
  <c r="G68" i="11"/>
  <c r="F68" i="11"/>
  <c r="E68" i="11"/>
  <c r="D68" i="11"/>
  <c r="L67" i="11"/>
  <c r="K67" i="11"/>
  <c r="J67" i="11"/>
  <c r="I67" i="11"/>
  <c r="H67" i="11"/>
  <c r="G67" i="11"/>
  <c r="F67" i="11"/>
  <c r="E67" i="11"/>
  <c r="D67" i="11"/>
  <c r="L66" i="11"/>
  <c r="K66" i="11"/>
  <c r="J66" i="11"/>
  <c r="I66" i="11"/>
  <c r="H66" i="11"/>
  <c r="G66" i="11"/>
  <c r="F66" i="11"/>
  <c r="E66" i="11"/>
  <c r="D66" i="11"/>
  <c r="L65" i="11"/>
  <c r="K65" i="11"/>
  <c r="J65" i="11"/>
  <c r="I65" i="11"/>
  <c r="H65" i="11"/>
  <c r="G65" i="11"/>
  <c r="F65" i="11"/>
  <c r="E65" i="11"/>
  <c r="D65" i="11"/>
  <c r="L64" i="11"/>
  <c r="K64" i="11"/>
  <c r="J64" i="11"/>
  <c r="I64" i="11"/>
  <c r="H64" i="11"/>
  <c r="G64" i="11"/>
  <c r="F64" i="11"/>
  <c r="E64" i="11"/>
  <c r="D64" i="11"/>
  <c r="L63" i="11"/>
  <c r="K63" i="11"/>
  <c r="J63" i="11"/>
  <c r="I63" i="11"/>
  <c r="H63" i="11"/>
  <c r="G63" i="11"/>
  <c r="F63" i="11"/>
  <c r="E63" i="11"/>
  <c r="D63" i="11"/>
  <c r="L62" i="11"/>
  <c r="K62" i="11"/>
  <c r="J62" i="11"/>
  <c r="I62" i="11"/>
  <c r="H62" i="11"/>
  <c r="G62" i="11"/>
  <c r="F62" i="11"/>
  <c r="E62" i="11"/>
  <c r="D62" i="11"/>
  <c r="L61" i="11"/>
  <c r="K61" i="11"/>
  <c r="J61" i="11"/>
  <c r="I61" i="11"/>
  <c r="H61" i="11"/>
  <c r="G61" i="11"/>
  <c r="F61" i="11"/>
  <c r="E61" i="11"/>
  <c r="D61" i="11"/>
  <c r="L60" i="11"/>
  <c r="K60" i="11"/>
  <c r="J60" i="11"/>
  <c r="I60" i="11"/>
  <c r="H60" i="11"/>
  <c r="G60" i="11"/>
  <c r="F60" i="11"/>
  <c r="E60" i="11"/>
  <c r="D60" i="11"/>
  <c r="L59" i="11"/>
  <c r="K59" i="11"/>
  <c r="J59" i="11"/>
  <c r="I59" i="11"/>
  <c r="H59" i="11"/>
  <c r="G59" i="11"/>
  <c r="F59" i="11"/>
  <c r="E59" i="11"/>
  <c r="D59" i="11"/>
  <c r="L58" i="11"/>
  <c r="K58" i="11"/>
  <c r="J58" i="11"/>
  <c r="I58" i="11"/>
  <c r="H58" i="11"/>
  <c r="G58" i="11"/>
  <c r="F58" i="11"/>
  <c r="E58" i="11"/>
  <c r="D58" i="11"/>
  <c r="L57" i="11"/>
  <c r="K57" i="11"/>
  <c r="J57" i="11"/>
  <c r="I57" i="11"/>
  <c r="H57" i="11"/>
  <c r="G57" i="11"/>
  <c r="F57" i="11"/>
  <c r="E57" i="11"/>
  <c r="D57" i="11"/>
  <c r="L56" i="11"/>
  <c r="K56" i="11"/>
  <c r="J56" i="11"/>
  <c r="I56" i="11"/>
  <c r="H56" i="11"/>
  <c r="G56" i="11"/>
  <c r="F56" i="11"/>
  <c r="E56" i="11"/>
  <c r="D56" i="11"/>
  <c r="L55" i="11"/>
  <c r="K55" i="11"/>
  <c r="J55" i="11"/>
  <c r="I55" i="11"/>
  <c r="H55" i="11"/>
  <c r="G55" i="11"/>
  <c r="F55" i="11"/>
  <c r="E55" i="11"/>
  <c r="D55" i="11"/>
  <c r="L54" i="11"/>
  <c r="K54" i="11"/>
  <c r="J54" i="11"/>
  <c r="I54" i="11"/>
  <c r="H54" i="11"/>
  <c r="G54" i="11"/>
  <c r="F54" i="11"/>
  <c r="E54" i="11"/>
  <c r="D54" i="11"/>
  <c r="L53" i="11"/>
  <c r="K53" i="11"/>
  <c r="J53" i="11"/>
  <c r="I53" i="11"/>
  <c r="H53" i="11"/>
  <c r="G53" i="11"/>
  <c r="F53" i="11"/>
  <c r="E53" i="11"/>
  <c r="D53" i="11"/>
  <c r="L52" i="11"/>
  <c r="K52" i="11"/>
  <c r="J52" i="11"/>
  <c r="I52" i="11"/>
  <c r="H52" i="11"/>
  <c r="G52" i="11"/>
  <c r="F52" i="11"/>
  <c r="E52" i="11"/>
  <c r="D52" i="11"/>
  <c r="L51" i="11"/>
  <c r="K51" i="11"/>
  <c r="J51" i="11"/>
  <c r="I51" i="11"/>
  <c r="H51" i="11"/>
  <c r="G51" i="11"/>
  <c r="F51" i="11"/>
  <c r="E51" i="11"/>
  <c r="D51" i="11"/>
  <c r="L50" i="11"/>
  <c r="K50" i="11"/>
  <c r="J50" i="11"/>
  <c r="I50" i="11"/>
  <c r="H50" i="11"/>
  <c r="G50" i="11"/>
  <c r="F50" i="11"/>
  <c r="E50" i="11"/>
  <c r="D50" i="11"/>
  <c r="L49" i="11"/>
  <c r="K49" i="11"/>
  <c r="J49" i="11"/>
  <c r="I49" i="11"/>
  <c r="H49" i="11"/>
  <c r="G49" i="11"/>
  <c r="F49" i="11"/>
  <c r="E49" i="11"/>
  <c r="D49" i="11"/>
  <c r="L48" i="11"/>
  <c r="K48" i="11"/>
  <c r="J48" i="11"/>
  <c r="I48" i="11"/>
  <c r="H48" i="11"/>
  <c r="G48" i="11"/>
  <c r="F48" i="11"/>
  <c r="E48" i="11"/>
  <c r="D48" i="11"/>
  <c r="L47" i="11"/>
  <c r="K47" i="11"/>
  <c r="J47" i="11"/>
  <c r="I47" i="11"/>
  <c r="H47" i="11"/>
  <c r="G47" i="11"/>
  <c r="F47" i="11"/>
  <c r="E47" i="11"/>
  <c r="D47" i="11"/>
  <c r="L46" i="11"/>
  <c r="K46" i="11"/>
  <c r="J46" i="11"/>
  <c r="I46" i="11"/>
  <c r="H46" i="11"/>
  <c r="G46" i="11"/>
  <c r="F46" i="11"/>
  <c r="E46" i="11"/>
  <c r="D46" i="11"/>
  <c r="L45" i="11"/>
  <c r="K45" i="11"/>
  <c r="J45" i="11"/>
  <c r="I45" i="11"/>
  <c r="H45" i="11"/>
  <c r="G45" i="11"/>
  <c r="F45" i="11"/>
  <c r="E45" i="11"/>
  <c r="D45" i="11"/>
  <c r="L44" i="11"/>
  <c r="K44" i="11"/>
  <c r="J44" i="11"/>
  <c r="I44" i="11"/>
  <c r="H44" i="11"/>
  <c r="G44" i="11"/>
  <c r="F44" i="11"/>
  <c r="E44" i="11"/>
  <c r="D44" i="11"/>
  <c r="L133" i="10"/>
  <c r="K133" i="10"/>
  <c r="J133" i="10"/>
  <c r="I133" i="10"/>
  <c r="H133" i="10"/>
  <c r="G133" i="10"/>
  <c r="F133" i="10"/>
  <c r="E133" i="10"/>
  <c r="D133" i="10"/>
  <c r="C133" i="10"/>
  <c r="L132" i="10"/>
  <c r="K132" i="10"/>
  <c r="J132" i="10"/>
  <c r="I132" i="10"/>
  <c r="H132" i="10"/>
  <c r="G132" i="10"/>
  <c r="F132" i="10"/>
  <c r="E132" i="10"/>
  <c r="D132" i="10"/>
  <c r="C132" i="10"/>
  <c r="L131" i="10"/>
  <c r="K131" i="10"/>
  <c r="J131" i="10"/>
  <c r="I131" i="10"/>
  <c r="H131" i="10"/>
  <c r="G131" i="10"/>
  <c r="F131" i="10"/>
  <c r="E131" i="10"/>
  <c r="D131" i="10"/>
  <c r="C131" i="10"/>
  <c r="L130" i="10"/>
  <c r="K130" i="10"/>
  <c r="J130" i="10"/>
  <c r="I130" i="10"/>
  <c r="H130" i="10"/>
  <c r="G130" i="10"/>
  <c r="F130" i="10"/>
  <c r="E130" i="10"/>
  <c r="D130" i="10"/>
  <c r="C130" i="10"/>
  <c r="L129" i="10"/>
  <c r="K129" i="10"/>
  <c r="J129" i="10"/>
  <c r="I129" i="10"/>
  <c r="H129" i="10"/>
  <c r="G129" i="10"/>
  <c r="F129" i="10"/>
  <c r="E129" i="10"/>
  <c r="D129" i="10"/>
  <c r="C129" i="10"/>
  <c r="L128" i="10"/>
  <c r="K128" i="10"/>
  <c r="J128" i="10"/>
  <c r="I128" i="10"/>
  <c r="H128" i="10"/>
  <c r="G128" i="10"/>
  <c r="F128" i="10"/>
  <c r="E128" i="10"/>
  <c r="D128" i="10"/>
  <c r="C128" i="10"/>
  <c r="L127" i="10"/>
  <c r="K127" i="10"/>
  <c r="J127" i="10"/>
  <c r="I127" i="10"/>
  <c r="H127" i="10"/>
  <c r="G127" i="10"/>
  <c r="F127" i="10"/>
  <c r="E127" i="10"/>
  <c r="D127" i="10"/>
  <c r="C127" i="10"/>
  <c r="L126" i="10"/>
  <c r="K126" i="10"/>
  <c r="J126" i="10"/>
  <c r="I126" i="10"/>
  <c r="H126" i="10"/>
  <c r="G126" i="10"/>
  <c r="F126" i="10"/>
  <c r="E126" i="10"/>
  <c r="D126" i="10"/>
  <c r="C126" i="10"/>
  <c r="L125" i="10"/>
  <c r="K125" i="10"/>
  <c r="J125" i="10"/>
  <c r="I125" i="10"/>
  <c r="H125" i="10"/>
  <c r="G125" i="10"/>
  <c r="F125" i="10"/>
  <c r="E125" i="10"/>
  <c r="D125" i="10"/>
  <c r="C125" i="10"/>
  <c r="L124" i="10"/>
  <c r="K124" i="10"/>
  <c r="J124" i="10"/>
  <c r="I124" i="10"/>
  <c r="H124" i="10"/>
  <c r="G124" i="10"/>
  <c r="F124" i="10"/>
  <c r="E124" i="10"/>
  <c r="D124" i="10"/>
  <c r="C124" i="10"/>
  <c r="L123" i="10"/>
  <c r="K123" i="10"/>
  <c r="J123" i="10"/>
  <c r="I123" i="10"/>
  <c r="H123" i="10"/>
  <c r="G123" i="10"/>
  <c r="F123" i="10"/>
  <c r="E123" i="10"/>
  <c r="D123" i="10"/>
  <c r="C123" i="10"/>
  <c r="L122" i="10"/>
  <c r="K122" i="10"/>
  <c r="J122" i="10"/>
  <c r="I122" i="10"/>
  <c r="H122" i="10"/>
  <c r="G122" i="10"/>
  <c r="F122" i="10"/>
  <c r="E122" i="10"/>
  <c r="D122" i="10"/>
  <c r="C122" i="10"/>
  <c r="L121" i="10"/>
  <c r="K121" i="10"/>
  <c r="J121" i="10"/>
  <c r="I121" i="10"/>
  <c r="H121" i="10"/>
  <c r="G121" i="10"/>
  <c r="F121" i="10"/>
  <c r="E121" i="10"/>
  <c r="D121" i="10"/>
  <c r="C121" i="10"/>
  <c r="L120" i="10"/>
  <c r="K120" i="10"/>
  <c r="J120" i="10"/>
  <c r="I120" i="10"/>
  <c r="H120" i="10"/>
  <c r="G120" i="10"/>
  <c r="F120" i="10"/>
  <c r="E120" i="10"/>
  <c r="D120" i="10"/>
  <c r="C120" i="10"/>
  <c r="L119" i="10"/>
  <c r="K119" i="10"/>
  <c r="J119" i="10"/>
  <c r="I119" i="10"/>
  <c r="H119" i="10"/>
  <c r="G119" i="10"/>
  <c r="F119" i="10"/>
  <c r="E119" i="10"/>
  <c r="D119" i="10"/>
  <c r="C119" i="10"/>
  <c r="L118" i="10"/>
  <c r="K118" i="10"/>
  <c r="J118" i="10"/>
  <c r="I118" i="10"/>
  <c r="H118" i="10"/>
  <c r="G118" i="10"/>
  <c r="F118" i="10"/>
  <c r="E118" i="10"/>
  <c r="D118" i="10"/>
  <c r="C118" i="10"/>
  <c r="L117" i="10"/>
  <c r="K117" i="10"/>
  <c r="J117" i="10"/>
  <c r="I117" i="10"/>
  <c r="H117" i="10"/>
  <c r="G117" i="10"/>
  <c r="F117" i="10"/>
  <c r="E117" i="10"/>
  <c r="D117" i="10"/>
  <c r="C117" i="10"/>
  <c r="L116" i="10"/>
  <c r="K116" i="10"/>
  <c r="J116" i="10"/>
  <c r="I116" i="10"/>
  <c r="H116" i="10"/>
  <c r="G116" i="10"/>
  <c r="F116" i="10"/>
  <c r="E116" i="10"/>
  <c r="D116" i="10"/>
  <c r="C116" i="10"/>
  <c r="L115" i="10"/>
  <c r="K115" i="10"/>
  <c r="J115" i="10"/>
  <c r="I115" i="10"/>
  <c r="H115" i="10"/>
  <c r="G115" i="10"/>
  <c r="F115" i="10"/>
  <c r="E115" i="10"/>
  <c r="D115" i="10"/>
  <c r="C115" i="10"/>
  <c r="L114" i="10"/>
  <c r="K114" i="10"/>
  <c r="J114" i="10"/>
  <c r="I114" i="10"/>
  <c r="H114" i="10"/>
  <c r="G114" i="10"/>
  <c r="F114" i="10"/>
  <c r="E114" i="10"/>
  <c r="D114" i="10"/>
  <c r="C114" i="10"/>
  <c r="L113" i="10"/>
  <c r="K113" i="10"/>
  <c r="J113" i="10"/>
  <c r="I113" i="10"/>
  <c r="H113" i="10"/>
  <c r="G113" i="10"/>
  <c r="F113" i="10"/>
  <c r="E113" i="10"/>
  <c r="D113" i="10"/>
  <c r="C113" i="10"/>
  <c r="L112" i="10"/>
  <c r="K112" i="10"/>
  <c r="J112" i="10"/>
  <c r="I112" i="10"/>
  <c r="H112" i="10"/>
  <c r="G112" i="10"/>
  <c r="F112" i="10"/>
  <c r="E112" i="10"/>
  <c r="D112" i="10"/>
  <c r="C112" i="10"/>
  <c r="L110" i="10"/>
  <c r="K110" i="10"/>
  <c r="J110" i="10"/>
  <c r="I110" i="10"/>
  <c r="H110" i="10"/>
  <c r="G110" i="10"/>
  <c r="F110" i="10"/>
  <c r="E110" i="10"/>
  <c r="D110" i="10"/>
  <c r="C110" i="10"/>
  <c r="L109" i="10"/>
  <c r="K109" i="10"/>
  <c r="J109" i="10"/>
  <c r="I109" i="10"/>
  <c r="H109" i="10"/>
  <c r="G109" i="10"/>
  <c r="F109" i="10"/>
  <c r="E109" i="10"/>
  <c r="D109" i="10"/>
  <c r="C109" i="10"/>
  <c r="L108" i="10"/>
  <c r="K108" i="10"/>
  <c r="J108" i="10"/>
  <c r="I108" i="10"/>
  <c r="H108" i="10"/>
  <c r="G108" i="10"/>
  <c r="F108" i="10"/>
  <c r="E108" i="10"/>
  <c r="D108" i="10"/>
  <c r="C108" i="10"/>
  <c r="L107" i="10"/>
  <c r="K107" i="10"/>
  <c r="J107" i="10"/>
  <c r="I107" i="10"/>
  <c r="H107" i="10"/>
  <c r="G107" i="10"/>
  <c r="F107" i="10"/>
  <c r="E107" i="10"/>
  <c r="D107" i="10"/>
  <c r="C107" i="10"/>
  <c r="L106" i="10"/>
  <c r="K106" i="10"/>
  <c r="J106" i="10"/>
  <c r="I106" i="10"/>
  <c r="H106" i="10"/>
  <c r="G106" i="10"/>
  <c r="F106" i="10"/>
  <c r="E106" i="10"/>
  <c r="D106" i="10"/>
  <c r="C106" i="10"/>
  <c r="L105" i="10"/>
  <c r="K105" i="10"/>
  <c r="J105" i="10"/>
  <c r="I105" i="10"/>
  <c r="H105" i="10"/>
  <c r="G105" i="10"/>
  <c r="F105" i="10"/>
  <c r="E105" i="10"/>
  <c r="D105" i="10"/>
  <c r="C105" i="10"/>
  <c r="L104" i="10"/>
  <c r="K104" i="10"/>
  <c r="J104" i="10"/>
  <c r="I104" i="10"/>
  <c r="H104" i="10"/>
  <c r="G104" i="10"/>
  <c r="F104" i="10"/>
  <c r="E104" i="10"/>
  <c r="D104" i="10"/>
  <c r="C104" i="10"/>
  <c r="L103" i="10"/>
  <c r="K103" i="10"/>
  <c r="J103" i="10"/>
  <c r="I103" i="10"/>
  <c r="H103" i="10"/>
  <c r="G103" i="10"/>
  <c r="F103" i="10"/>
  <c r="E103" i="10"/>
  <c r="D103" i="10"/>
  <c r="C103" i="10"/>
  <c r="L102" i="10"/>
  <c r="K102" i="10"/>
  <c r="J102" i="10"/>
  <c r="I102" i="10"/>
  <c r="H102" i="10"/>
  <c r="G102" i="10"/>
  <c r="F102" i="10"/>
  <c r="E102" i="10"/>
  <c r="D102" i="10"/>
  <c r="C102" i="10"/>
  <c r="L101" i="10"/>
  <c r="K101" i="10"/>
  <c r="J101" i="10"/>
  <c r="I101" i="10"/>
  <c r="H101" i="10"/>
  <c r="G101" i="10"/>
  <c r="F101" i="10"/>
  <c r="E101" i="10"/>
  <c r="D101" i="10"/>
  <c r="C101" i="10"/>
  <c r="L100" i="10"/>
  <c r="K100" i="10"/>
  <c r="J100" i="10"/>
  <c r="I100" i="10"/>
  <c r="H100" i="10"/>
  <c r="G100" i="10"/>
  <c r="F100" i="10"/>
  <c r="E100" i="10"/>
  <c r="D100" i="10"/>
  <c r="C100" i="10"/>
  <c r="L99" i="10"/>
  <c r="K99" i="10"/>
  <c r="J99" i="10"/>
  <c r="I99" i="10"/>
  <c r="H99" i="10"/>
  <c r="G99" i="10"/>
  <c r="F99" i="10"/>
  <c r="E99" i="10"/>
  <c r="D99" i="10"/>
  <c r="C99" i="10"/>
  <c r="L98" i="10"/>
  <c r="K98" i="10"/>
  <c r="J98" i="10"/>
  <c r="I98" i="10"/>
  <c r="H98" i="10"/>
  <c r="G98" i="10"/>
  <c r="F98" i="10"/>
  <c r="E98" i="10"/>
  <c r="D98" i="10"/>
  <c r="C98" i="10"/>
  <c r="L97" i="10"/>
  <c r="K97" i="10"/>
  <c r="J97" i="10"/>
  <c r="I97" i="10"/>
  <c r="H97" i="10"/>
  <c r="G97" i="10"/>
  <c r="F97" i="10"/>
  <c r="E97" i="10"/>
  <c r="D97" i="10"/>
  <c r="C97" i="10"/>
  <c r="L96" i="10"/>
  <c r="K96" i="10"/>
  <c r="J96" i="10"/>
  <c r="I96" i="10"/>
  <c r="H96" i="10"/>
  <c r="G96" i="10"/>
  <c r="F96" i="10"/>
  <c r="E96" i="10"/>
  <c r="D96" i="10"/>
  <c r="C96" i="10"/>
  <c r="L88" i="10"/>
  <c r="K88" i="10"/>
  <c r="J88" i="10"/>
  <c r="I88" i="10"/>
  <c r="H88" i="10"/>
  <c r="G88" i="10"/>
  <c r="F88" i="10"/>
  <c r="E88" i="10"/>
  <c r="D88" i="10"/>
  <c r="L87" i="10"/>
  <c r="K87" i="10"/>
  <c r="J87" i="10"/>
  <c r="I87" i="10"/>
  <c r="H87" i="10"/>
  <c r="G87" i="10"/>
  <c r="F87" i="10"/>
  <c r="E87" i="10"/>
  <c r="D87" i="10"/>
  <c r="L86" i="10"/>
  <c r="K86" i="10"/>
  <c r="J86" i="10"/>
  <c r="I86" i="10"/>
  <c r="H86" i="10"/>
  <c r="G86" i="10"/>
  <c r="F86" i="10"/>
  <c r="E86" i="10"/>
  <c r="D86" i="10"/>
  <c r="L79" i="10"/>
  <c r="K79" i="10"/>
  <c r="J79" i="10"/>
  <c r="I79" i="10"/>
  <c r="H79" i="10"/>
  <c r="G79" i="10"/>
  <c r="F79" i="10"/>
  <c r="E79" i="10"/>
  <c r="D79" i="10"/>
  <c r="L78" i="10"/>
  <c r="K78" i="10"/>
  <c r="J78" i="10"/>
  <c r="I78" i="10"/>
  <c r="H78" i="10"/>
  <c r="G78" i="10"/>
  <c r="F78" i="10"/>
  <c r="E78" i="10"/>
  <c r="D78" i="10"/>
  <c r="L77" i="10"/>
  <c r="K77" i="10"/>
  <c r="J77" i="10"/>
  <c r="I77" i="10"/>
  <c r="H77" i="10"/>
  <c r="G77" i="10"/>
  <c r="F77" i="10"/>
  <c r="E77" i="10"/>
  <c r="D77" i="10"/>
  <c r="L76" i="10"/>
  <c r="K76" i="10"/>
  <c r="J76" i="10"/>
  <c r="I76" i="10"/>
  <c r="H76" i="10"/>
  <c r="G76" i="10"/>
  <c r="F76" i="10"/>
  <c r="E76" i="10"/>
  <c r="D76" i="10"/>
  <c r="L75" i="10"/>
  <c r="K75" i="10"/>
  <c r="J75" i="10"/>
  <c r="I75" i="10"/>
  <c r="H75" i="10"/>
  <c r="G75" i="10"/>
  <c r="F75" i="10"/>
  <c r="E75" i="10"/>
  <c r="D75" i="10"/>
  <c r="L74" i="10"/>
  <c r="K74" i="10"/>
  <c r="J74" i="10"/>
  <c r="I74" i="10"/>
  <c r="H74" i="10"/>
  <c r="G74" i="10"/>
  <c r="F74" i="10"/>
  <c r="E74" i="10"/>
  <c r="D74" i="10"/>
  <c r="L73" i="10"/>
  <c r="K73" i="10"/>
  <c r="J73" i="10"/>
  <c r="I73" i="10"/>
  <c r="H73" i="10"/>
  <c r="G73" i="10"/>
  <c r="F73" i="10"/>
  <c r="E73" i="10"/>
  <c r="D73" i="10"/>
  <c r="L72" i="10"/>
  <c r="K72" i="10"/>
  <c r="J72" i="10"/>
  <c r="I72" i="10"/>
  <c r="H72" i="10"/>
  <c r="G72" i="10"/>
  <c r="F72" i="10"/>
  <c r="E72" i="10"/>
  <c r="D72" i="10"/>
  <c r="L71" i="10"/>
  <c r="K71" i="10"/>
  <c r="J71" i="10"/>
  <c r="I71" i="10"/>
  <c r="H71" i="10"/>
  <c r="G71" i="10"/>
  <c r="F71" i="10"/>
  <c r="E71" i="10"/>
  <c r="D71" i="10"/>
  <c r="L70" i="10"/>
  <c r="K70" i="10"/>
  <c r="J70" i="10"/>
  <c r="I70" i="10"/>
  <c r="H70" i="10"/>
  <c r="G70" i="10"/>
  <c r="F70" i="10"/>
  <c r="E70" i="10"/>
  <c r="D70" i="10"/>
  <c r="L69" i="10"/>
  <c r="K69" i="10"/>
  <c r="J69" i="10"/>
  <c r="I69" i="10"/>
  <c r="H69" i="10"/>
  <c r="G69" i="10"/>
  <c r="F69" i="10"/>
  <c r="E69" i="10"/>
  <c r="D69" i="10"/>
  <c r="L68" i="10"/>
  <c r="K68" i="10"/>
  <c r="J68" i="10"/>
  <c r="I68" i="10"/>
  <c r="H68" i="10"/>
  <c r="G68" i="10"/>
  <c r="F68" i="10"/>
  <c r="E68" i="10"/>
  <c r="D68" i="10"/>
  <c r="L67" i="10"/>
  <c r="K67" i="10"/>
  <c r="J67" i="10"/>
  <c r="I67" i="10"/>
  <c r="H67" i="10"/>
  <c r="G67" i="10"/>
  <c r="F67" i="10"/>
  <c r="E67" i="10"/>
  <c r="D67" i="10"/>
  <c r="L65" i="10"/>
  <c r="K65" i="10"/>
  <c r="J65" i="10"/>
  <c r="I65" i="10"/>
  <c r="H65" i="10"/>
  <c r="G65" i="10"/>
  <c r="F65" i="10"/>
  <c r="E65" i="10"/>
  <c r="D65" i="10"/>
  <c r="L64" i="10"/>
  <c r="K64" i="10"/>
  <c r="J64" i="10"/>
  <c r="I64" i="10"/>
  <c r="H64" i="10"/>
  <c r="G64" i="10"/>
  <c r="F64" i="10"/>
  <c r="E64" i="10"/>
  <c r="D64" i="10"/>
  <c r="L63" i="10"/>
  <c r="K63" i="10"/>
  <c r="J63" i="10"/>
  <c r="I63" i="10"/>
  <c r="H63" i="10"/>
  <c r="G63" i="10"/>
  <c r="F63" i="10"/>
  <c r="E63" i="10"/>
  <c r="D63" i="10"/>
  <c r="L62" i="10"/>
  <c r="K62" i="10"/>
  <c r="J62" i="10"/>
  <c r="I62" i="10"/>
  <c r="H62" i="10"/>
  <c r="G62" i="10"/>
  <c r="F62" i="10"/>
  <c r="E62" i="10"/>
  <c r="D62" i="10"/>
  <c r="L61" i="10"/>
  <c r="K61" i="10"/>
  <c r="J61" i="10"/>
  <c r="I61" i="10"/>
  <c r="H61" i="10"/>
  <c r="G61" i="10"/>
  <c r="F61" i="10"/>
  <c r="E61" i="10"/>
  <c r="D61" i="10"/>
  <c r="L60" i="10"/>
  <c r="K60" i="10"/>
  <c r="J60" i="10"/>
  <c r="I60" i="10"/>
  <c r="H60" i="10"/>
  <c r="G60" i="10"/>
  <c r="F60" i="10"/>
  <c r="E60" i="10"/>
  <c r="D60" i="10"/>
  <c r="L59" i="10"/>
  <c r="K59" i="10"/>
  <c r="J59" i="10"/>
  <c r="I59" i="10"/>
  <c r="H59" i="10"/>
  <c r="G59" i="10"/>
  <c r="F59" i="10"/>
  <c r="E59" i="10"/>
  <c r="D59" i="10"/>
  <c r="L58" i="10"/>
  <c r="K58" i="10"/>
  <c r="J58" i="10"/>
  <c r="I58" i="10"/>
  <c r="H58" i="10"/>
  <c r="G58" i="10"/>
  <c r="F58" i="10"/>
  <c r="E58" i="10"/>
  <c r="D58" i="10"/>
  <c r="L57" i="10"/>
  <c r="K57" i="10"/>
  <c r="J57" i="10"/>
  <c r="I57" i="10"/>
  <c r="H57" i="10"/>
  <c r="G57" i="10"/>
  <c r="F57" i="10"/>
  <c r="E57" i="10"/>
  <c r="D57" i="10"/>
  <c r="L56" i="10"/>
  <c r="K56" i="10"/>
  <c r="J56" i="10"/>
  <c r="I56" i="10"/>
  <c r="H56" i="10"/>
  <c r="G56" i="10"/>
  <c r="F56" i="10"/>
  <c r="E56" i="10"/>
  <c r="D56" i="10"/>
  <c r="L55" i="10"/>
  <c r="K55" i="10"/>
  <c r="J55" i="10"/>
  <c r="I55" i="10"/>
  <c r="H55" i="10"/>
  <c r="G55" i="10"/>
  <c r="F55" i="10"/>
  <c r="E55" i="10"/>
  <c r="D55" i="10"/>
  <c r="L54" i="10"/>
  <c r="K54" i="10"/>
  <c r="J54" i="10"/>
  <c r="I54" i="10"/>
  <c r="H54" i="10"/>
  <c r="G54" i="10"/>
  <c r="F54" i="10"/>
  <c r="E54" i="10"/>
  <c r="D54" i="10"/>
  <c r="L53" i="10"/>
  <c r="K53" i="10"/>
  <c r="J53" i="10"/>
  <c r="I53" i="10"/>
  <c r="H53" i="10"/>
  <c r="G53" i="10"/>
  <c r="F53" i="10"/>
  <c r="E53" i="10"/>
  <c r="D53" i="10"/>
  <c r="L52" i="10"/>
  <c r="K52" i="10"/>
  <c r="J52" i="10"/>
  <c r="I52" i="10"/>
  <c r="H52" i="10"/>
  <c r="G52" i="10"/>
  <c r="F52" i="10"/>
  <c r="E52" i="10"/>
  <c r="D52" i="10"/>
  <c r="L51" i="10"/>
  <c r="K51" i="10"/>
  <c r="J51" i="10"/>
  <c r="I51" i="10"/>
  <c r="H51" i="10"/>
  <c r="G51" i="10"/>
  <c r="F51" i="10"/>
  <c r="E51" i="10"/>
  <c r="D51" i="10"/>
  <c r="L167" i="9"/>
  <c r="K167" i="9"/>
  <c r="J167" i="9"/>
  <c r="I167" i="9"/>
  <c r="H167" i="9"/>
  <c r="G167" i="9"/>
  <c r="F167" i="9"/>
  <c r="E167" i="9"/>
  <c r="D167" i="9"/>
  <c r="C167" i="9"/>
  <c r="L166" i="9"/>
  <c r="K166" i="9"/>
  <c r="J166" i="9"/>
  <c r="I166" i="9"/>
  <c r="H166" i="9"/>
  <c r="G166" i="9"/>
  <c r="F166" i="9"/>
  <c r="E166" i="9"/>
  <c r="D166" i="9"/>
  <c r="C166" i="9"/>
  <c r="L165" i="9"/>
  <c r="K165" i="9"/>
  <c r="J165" i="9"/>
  <c r="I165" i="9"/>
  <c r="H165" i="9"/>
  <c r="G165" i="9"/>
  <c r="F165" i="9"/>
  <c r="E165" i="9"/>
  <c r="D165" i="9"/>
  <c r="C165" i="9"/>
  <c r="L164" i="9"/>
  <c r="K164" i="9"/>
  <c r="J164" i="9"/>
  <c r="I164" i="9"/>
  <c r="H164" i="9"/>
  <c r="G164" i="9"/>
  <c r="F164" i="9"/>
  <c r="E164" i="9"/>
  <c r="D164" i="9"/>
  <c r="C164" i="9"/>
  <c r="L163" i="9"/>
  <c r="K163" i="9"/>
  <c r="J163" i="9"/>
  <c r="I163" i="9"/>
  <c r="H163" i="9"/>
  <c r="G163" i="9"/>
  <c r="F163" i="9"/>
  <c r="E163" i="9"/>
  <c r="D163" i="9"/>
  <c r="C163" i="9"/>
  <c r="L162" i="9"/>
  <c r="K162" i="9"/>
  <c r="J162" i="9"/>
  <c r="I162" i="9"/>
  <c r="H162" i="9"/>
  <c r="G162" i="9"/>
  <c r="F162" i="9"/>
  <c r="E162" i="9"/>
  <c r="D162" i="9"/>
  <c r="C162" i="9"/>
  <c r="L161" i="9"/>
  <c r="K161" i="9"/>
  <c r="J161" i="9"/>
  <c r="I161" i="9"/>
  <c r="H161" i="9"/>
  <c r="G161" i="9"/>
  <c r="F161" i="9"/>
  <c r="E161" i="9"/>
  <c r="D161" i="9"/>
  <c r="C161" i="9"/>
  <c r="L160" i="9"/>
  <c r="K160" i="9"/>
  <c r="J160" i="9"/>
  <c r="I160" i="9"/>
  <c r="H160" i="9"/>
  <c r="G160" i="9"/>
  <c r="F160" i="9"/>
  <c r="E160" i="9"/>
  <c r="D160" i="9"/>
  <c r="C160" i="9"/>
  <c r="L159" i="9"/>
  <c r="K159" i="9"/>
  <c r="J159" i="9"/>
  <c r="I159" i="9"/>
  <c r="H159" i="9"/>
  <c r="G159" i="9"/>
  <c r="F159" i="9"/>
  <c r="E159" i="9"/>
  <c r="D159" i="9"/>
  <c r="C159" i="9"/>
  <c r="L158" i="9"/>
  <c r="K158" i="9"/>
  <c r="J158" i="9"/>
  <c r="I158" i="9"/>
  <c r="H158" i="9"/>
  <c r="G158" i="9"/>
  <c r="F158" i="9"/>
  <c r="E158" i="9"/>
  <c r="D158" i="9"/>
  <c r="C158" i="9"/>
  <c r="L157" i="9"/>
  <c r="K157" i="9"/>
  <c r="J157" i="9"/>
  <c r="I157" i="9"/>
  <c r="H157" i="9"/>
  <c r="G157" i="9"/>
  <c r="F157" i="9"/>
  <c r="E157" i="9"/>
  <c r="D157" i="9"/>
  <c r="C157" i="9"/>
  <c r="L156" i="9"/>
  <c r="K156" i="9"/>
  <c r="J156" i="9"/>
  <c r="I156" i="9"/>
  <c r="H156" i="9"/>
  <c r="G156" i="9"/>
  <c r="F156" i="9"/>
  <c r="E156" i="9"/>
  <c r="D156" i="9"/>
  <c r="C156" i="9"/>
  <c r="L155" i="9"/>
  <c r="K155" i="9"/>
  <c r="J155" i="9"/>
  <c r="I155" i="9"/>
  <c r="H155" i="9"/>
  <c r="G155" i="9"/>
  <c r="F155" i="9"/>
  <c r="E155" i="9"/>
  <c r="D155" i="9"/>
  <c r="C155" i="9"/>
  <c r="L154" i="9"/>
  <c r="K154" i="9"/>
  <c r="J154" i="9"/>
  <c r="I154" i="9"/>
  <c r="H154" i="9"/>
  <c r="G154" i="9"/>
  <c r="F154" i="9"/>
  <c r="E154" i="9"/>
  <c r="D154" i="9"/>
  <c r="C154" i="9"/>
  <c r="L153" i="9"/>
  <c r="K153" i="9"/>
  <c r="J153" i="9"/>
  <c r="I153" i="9"/>
  <c r="H153" i="9"/>
  <c r="G153" i="9"/>
  <c r="F153" i="9"/>
  <c r="E153" i="9"/>
  <c r="D153" i="9"/>
  <c r="C153" i="9"/>
  <c r="L152" i="9"/>
  <c r="K152" i="9"/>
  <c r="J152" i="9"/>
  <c r="I152" i="9"/>
  <c r="H152" i="9"/>
  <c r="G152" i="9"/>
  <c r="F152" i="9"/>
  <c r="E152" i="9"/>
  <c r="D152" i="9"/>
  <c r="C152" i="9"/>
  <c r="L151" i="9"/>
  <c r="K151" i="9"/>
  <c r="J151" i="9"/>
  <c r="I151" i="9"/>
  <c r="H151" i="9"/>
  <c r="G151" i="9"/>
  <c r="F151" i="9"/>
  <c r="E151" i="9"/>
  <c r="D151" i="9"/>
  <c r="C151" i="9"/>
  <c r="L150" i="9"/>
  <c r="K150" i="9"/>
  <c r="J150" i="9"/>
  <c r="I150" i="9"/>
  <c r="H150" i="9"/>
  <c r="G150" i="9"/>
  <c r="F150" i="9"/>
  <c r="E150" i="9"/>
  <c r="D150" i="9"/>
  <c r="C150" i="9"/>
  <c r="L149" i="9"/>
  <c r="K149" i="9"/>
  <c r="J149" i="9"/>
  <c r="I149" i="9"/>
  <c r="H149" i="9"/>
  <c r="G149" i="9"/>
  <c r="F149" i="9"/>
  <c r="E149" i="9"/>
  <c r="D149" i="9"/>
  <c r="C149" i="9"/>
  <c r="L148" i="9"/>
  <c r="K148" i="9"/>
  <c r="J148" i="9"/>
  <c r="I148" i="9"/>
  <c r="H148" i="9"/>
  <c r="G148" i="9"/>
  <c r="F148" i="9"/>
  <c r="E148" i="9"/>
  <c r="D148" i="9"/>
  <c r="C148" i="9"/>
  <c r="L147" i="9"/>
  <c r="K147" i="9"/>
  <c r="J147" i="9"/>
  <c r="I147" i="9"/>
  <c r="H147" i="9"/>
  <c r="G147" i="9"/>
  <c r="F147" i="9"/>
  <c r="E147" i="9"/>
  <c r="D147" i="9"/>
  <c r="C147" i="9"/>
  <c r="L146" i="9"/>
  <c r="K146" i="9"/>
  <c r="J146" i="9"/>
  <c r="I146" i="9"/>
  <c r="H146" i="9"/>
  <c r="G146" i="9"/>
  <c r="F146" i="9"/>
  <c r="E146" i="9"/>
  <c r="D146" i="9"/>
  <c r="C146" i="9"/>
  <c r="L145" i="9"/>
  <c r="K145" i="9"/>
  <c r="J145" i="9"/>
  <c r="I145" i="9"/>
  <c r="H145" i="9"/>
  <c r="G145" i="9"/>
  <c r="F145" i="9"/>
  <c r="E145" i="9"/>
  <c r="D145" i="9"/>
  <c r="C145" i="9"/>
  <c r="L144" i="9"/>
  <c r="K144" i="9"/>
  <c r="J144" i="9"/>
  <c r="I144" i="9"/>
  <c r="H144" i="9"/>
  <c r="G144" i="9"/>
  <c r="F144" i="9"/>
  <c r="E144" i="9"/>
  <c r="D144" i="9"/>
  <c r="C144" i="9"/>
  <c r="L143" i="9"/>
  <c r="K143" i="9"/>
  <c r="J143" i="9"/>
  <c r="I143" i="9"/>
  <c r="H143" i="9"/>
  <c r="G143" i="9"/>
  <c r="F143" i="9"/>
  <c r="E143" i="9"/>
  <c r="D143" i="9"/>
  <c r="C143" i="9"/>
  <c r="L142" i="9"/>
  <c r="K142" i="9"/>
  <c r="J142" i="9"/>
  <c r="I142" i="9"/>
  <c r="H142" i="9"/>
  <c r="G142" i="9"/>
  <c r="F142" i="9"/>
  <c r="E142" i="9"/>
  <c r="D142" i="9"/>
  <c r="C142" i="9"/>
  <c r="L141" i="9"/>
  <c r="K141" i="9"/>
  <c r="J141" i="9"/>
  <c r="I141" i="9"/>
  <c r="H141" i="9"/>
  <c r="G141" i="9"/>
  <c r="F141" i="9"/>
  <c r="E141" i="9"/>
  <c r="D141" i="9"/>
  <c r="C141" i="9"/>
  <c r="L140" i="9"/>
  <c r="K140" i="9"/>
  <c r="J140" i="9"/>
  <c r="I140" i="9"/>
  <c r="H140" i="9"/>
  <c r="G140" i="9"/>
  <c r="F140" i="9"/>
  <c r="E140" i="9"/>
  <c r="D140" i="9"/>
  <c r="C140" i="9"/>
  <c r="L139" i="9"/>
  <c r="K139" i="9"/>
  <c r="J139" i="9"/>
  <c r="I139" i="9"/>
  <c r="H139" i="9"/>
  <c r="G139" i="9"/>
  <c r="F139" i="9"/>
  <c r="E139" i="9"/>
  <c r="D139" i="9"/>
  <c r="C139" i="9"/>
  <c r="L138" i="9"/>
  <c r="K138" i="9"/>
  <c r="J138" i="9"/>
  <c r="I138" i="9"/>
  <c r="H138" i="9"/>
  <c r="G138" i="9"/>
  <c r="F138" i="9"/>
  <c r="E138" i="9"/>
  <c r="D138" i="9"/>
  <c r="C138" i="9"/>
  <c r="L137" i="9"/>
  <c r="K137" i="9"/>
  <c r="J137" i="9"/>
  <c r="I137" i="9"/>
  <c r="H137" i="9"/>
  <c r="G137" i="9"/>
  <c r="F137" i="9"/>
  <c r="E137" i="9"/>
  <c r="D137" i="9"/>
  <c r="C137" i="9"/>
  <c r="L136" i="9"/>
  <c r="K136" i="9"/>
  <c r="J136" i="9"/>
  <c r="I136" i="9"/>
  <c r="H136" i="9"/>
  <c r="G136" i="9"/>
  <c r="F136" i="9"/>
  <c r="E136" i="9"/>
  <c r="D136" i="9"/>
  <c r="C136" i="9"/>
  <c r="L135" i="9"/>
  <c r="K135" i="9"/>
  <c r="J135" i="9"/>
  <c r="I135" i="9"/>
  <c r="H135" i="9"/>
  <c r="G135" i="9"/>
  <c r="F135" i="9"/>
  <c r="E135" i="9"/>
  <c r="D135" i="9"/>
  <c r="C135" i="9"/>
  <c r="L134" i="9"/>
  <c r="K134" i="9"/>
  <c r="J134" i="9"/>
  <c r="I134" i="9"/>
  <c r="H134" i="9"/>
  <c r="G134" i="9"/>
  <c r="F134" i="9"/>
  <c r="E134" i="9"/>
  <c r="D134" i="9"/>
  <c r="C134" i="9"/>
  <c r="L133" i="9"/>
  <c r="K133" i="9"/>
  <c r="J133" i="9"/>
  <c r="I133" i="9"/>
  <c r="H133" i="9"/>
  <c r="G133" i="9"/>
  <c r="F133" i="9"/>
  <c r="E133" i="9"/>
  <c r="D133" i="9"/>
  <c r="C133" i="9"/>
  <c r="L132" i="9"/>
  <c r="K132" i="9"/>
  <c r="J132" i="9"/>
  <c r="I132" i="9"/>
  <c r="H132" i="9"/>
  <c r="G132" i="9"/>
  <c r="F132" i="9"/>
  <c r="E132" i="9"/>
  <c r="D132" i="9"/>
  <c r="C132" i="9"/>
  <c r="L131" i="9"/>
  <c r="K131" i="9"/>
  <c r="J131" i="9"/>
  <c r="I131" i="9"/>
  <c r="H131" i="9"/>
  <c r="G131" i="9"/>
  <c r="F131" i="9"/>
  <c r="E131" i="9"/>
  <c r="D131" i="9"/>
  <c r="C131" i="9"/>
  <c r="L130" i="9"/>
  <c r="K130" i="9"/>
  <c r="J130" i="9"/>
  <c r="I130" i="9"/>
  <c r="H130" i="9"/>
  <c r="G130" i="9"/>
  <c r="F130" i="9"/>
  <c r="E130" i="9"/>
  <c r="D130" i="9"/>
  <c r="C130" i="9"/>
  <c r="L129" i="9"/>
  <c r="K129" i="9"/>
  <c r="J129" i="9"/>
  <c r="I129" i="9"/>
  <c r="H129" i="9"/>
  <c r="G129" i="9"/>
  <c r="F129" i="9"/>
  <c r="E129" i="9"/>
  <c r="D129" i="9"/>
  <c r="C129" i="9"/>
  <c r="L128" i="9"/>
  <c r="K128" i="9"/>
  <c r="J128" i="9"/>
  <c r="I128" i="9"/>
  <c r="H128" i="9"/>
  <c r="G128" i="9"/>
  <c r="F128" i="9"/>
  <c r="E128" i="9"/>
  <c r="D128" i="9"/>
  <c r="C128" i="9"/>
  <c r="L127" i="9"/>
  <c r="K127" i="9"/>
  <c r="J127" i="9"/>
  <c r="I127" i="9"/>
  <c r="H127" i="9"/>
  <c r="G127" i="9"/>
  <c r="F127" i="9"/>
  <c r="E127" i="9"/>
  <c r="D127" i="9"/>
  <c r="C127" i="9"/>
  <c r="L126" i="9"/>
  <c r="K126" i="9"/>
  <c r="J126" i="9"/>
  <c r="I126" i="9"/>
  <c r="H126" i="9"/>
  <c r="G126" i="9"/>
  <c r="F126" i="9"/>
  <c r="E126" i="9"/>
  <c r="D126" i="9"/>
  <c r="C126" i="9"/>
  <c r="L125" i="9"/>
  <c r="K125" i="9"/>
  <c r="J125" i="9"/>
  <c r="I125" i="9"/>
  <c r="H125" i="9"/>
  <c r="G125" i="9"/>
  <c r="F125" i="9"/>
  <c r="E125" i="9"/>
  <c r="D125" i="9"/>
  <c r="C125" i="9"/>
  <c r="L124" i="9"/>
  <c r="K124" i="9"/>
  <c r="J124" i="9"/>
  <c r="I124" i="9"/>
  <c r="H124" i="9"/>
  <c r="G124" i="9"/>
  <c r="F124" i="9"/>
  <c r="E124" i="9"/>
  <c r="D124" i="9"/>
  <c r="C124" i="9"/>
  <c r="L123" i="9"/>
  <c r="K123" i="9"/>
  <c r="J123" i="9"/>
  <c r="I123" i="9"/>
  <c r="H123" i="9"/>
  <c r="G123" i="9"/>
  <c r="F123" i="9"/>
  <c r="E123" i="9"/>
  <c r="D123" i="9"/>
  <c r="C123" i="9"/>
  <c r="L122" i="9"/>
  <c r="K122" i="9"/>
  <c r="J122" i="9"/>
  <c r="I122" i="9"/>
  <c r="H122" i="9"/>
  <c r="G122" i="9"/>
  <c r="F122" i="9"/>
  <c r="E122" i="9"/>
  <c r="D122" i="9"/>
  <c r="C122" i="9"/>
  <c r="L121" i="9"/>
  <c r="K121" i="9"/>
  <c r="J121" i="9"/>
  <c r="I121" i="9"/>
  <c r="H121" i="9"/>
  <c r="G121" i="9"/>
  <c r="F121" i="9"/>
  <c r="E121" i="9"/>
  <c r="D121" i="9"/>
  <c r="C121" i="9"/>
  <c r="L110" i="9"/>
  <c r="K110" i="9"/>
  <c r="J110" i="9"/>
  <c r="I110" i="9"/>
  <c r="H110" i="9"/>
  <c r="G110" i="9"/>
  <c r="F110" i="9"/>
  <c r="E110" i="9"/>
  <c r="D110" i="9"/>
  <c r="L109" i="9"/>
  <c r="K109" i="9"/>
  <c r="J109" i="9"/>
  <c r="I109" i="9"/>
  <c r="H109" i="9"/>
  <c r="G109" i="9"/>
  <c r="F109" i="9"/>
  <c r="E109" i="9"/>
  <c r="D109" i="9"/>
  <c r="L108" i="9"/>
  <c r="K108" i="9"/>
  <c r="J108" i="9"/>
  <c r="I108" i="9"/>
  <c r="H108" i="9"/>
  <c r="G108" i="9"/>
  <c r="F108" i="9"/>
  <c r="E108" i="9"/>
  <c r="D108" i="9"/>
  <c r="L107" i="9"/>
  <c r="K107" i="9"/>
  <c r="J107" i="9"/>
  <c r="I107" i="9"/>
  <c r="H107" i="9"/>
  <c r="G107" i="9"/>
  <c r="F107" i="9"/>
  <c r="E107" i="9"/>
  <c r="D107" i="9"/>
  <c r="L106" i="9"/>
  <c r="K106" i="9"/>
  <c r="J106" i="9"/>
  <c r="I106" i="9"/>
  <c r="H106" i="9"/>
  <c r="G106" i="9"/>
  <c r="F106" i="9"/>
  <c r="E106" i="9"/>
  <c r="D106" i="9"/>
  <c r="L105" i="9"/>
  <c r="K105" i="9"/>
  <c r="J105" i="9"/>
  <c r="I105" i="9"/>
  <c r="H105" i="9"/>
  <c r="G105" i="9"/>
  <c r="F105" i="9"/>
  <c r="E105" i="9"/>
  <c r="D105" i="9"/>
  <c r="L104" i="9"/>
  <c r="K104" i="9"/>
  <c r="J104" i="9"/>
  <c r="I104" i="9"/>
  <c r="H104" i="9"/>
  <c r="G104" i="9"/>
  <c r="F104" i="9"/>
  <c r="E104" i="9"/>
  <c r="D104" i="9"/>
  <c r="L103" i="9"/>
  <c r="K103" i="9"/>
  <c r="J103" i="9"/>
  <c r="I103" i="9"/>
  <c r="H103" i="9"/>
  <c r="G103" i="9"/>
  <c r="F103" i="9"/>
  <c r="E103" i="9"/>
  <c r="D103" i="9"/>
  <c r="L102" i="9"/>
  <c r="K102" i="9"/>
  <c r="J102" i="9"/>
  <c r="I102" i="9"/>
  <c r="H102" i="9"/>
  <c r="G102" i="9"/>
  <c r="F102" i="9"/>
  <c r="E102" i="9"/>
  <c r="D102" i="9"/>
  <c r="L101" i="9"/>
  <c r="K101" i="9"/>
  <c r="J101" i="9"/>
  <c r="I101" i="9"/>
  <c r="H101" i="9"/>
  <c r="G101" i="9"/>
  <c r="F101" i="9"/>
  <c r="E101" i="9"/>
  <c r="D101" i="9"/>
  <c r="L100" i="9"/>
  <c r="K100" i="9"/>
  <c r="J100" i="9"/>
  <c r="I100" i="9"/>
  <c r="H100" i="9"/>
  <c r="G100" i="9"/>
  <c r="F100" i="9"/>
  <c r="E100" i="9"/>
  <c r="D100" i="9"/>
  <c r="L99" i="9"/>
  <c r="K99" i="9"/>
  <c r="J99" i="9"/>
  <c r="I99" i="9"/>
  <c r="H99" i="9"/>
  <c r="G99" i="9"/>
  <c r="F99" i="9"/>
  <c r="E99" i="9"/>
  <c r="D99" i="9"/>
  <c r="L98" i="9"/>
  <c r="K98" i="9"/>
  <c r="J98" i="9"/>
  <c r="I98" i="9"/>
  <c r="H98" i="9"/>
  <c r="G98" i="9"/>
  <c r="F98" i="9"/>
  <c r="E98" i="9"/>
  <c r="D98" i="9"/>
  <c r="L97" i="9"/>
  <c r="K97" i="9"/>
  <c r="J97" i="9"/>
  <c r="I97" i="9"/>
  <c r="H97" i="9"/>
  <c r="G97" i="9"/>
  <c r="F97" i="9"/>
  <c r="E97" i="9"/>
  <c r="D97" i="9"/>
  <c r="L96" i="9"/>
  <c r="K96" i="9"/>
  <c r="J96" i="9"/>
  <c r="I96" i="9"/>
  <c r="H96" i="9"/>
  <c r="G96" i="9"/>
  <c r="F96" i="9"/>
  <c r="E96" i="9"/>
  <c r="D96" i="9"/>
  <c r="L95" i="9"/>
  <c r="K95" i="9"/>
  <c r="J95" i="9"/>
  <c r="I95" i="9"/>
  <c r="H95" i="9"/>
  <c r="G95" i="9"/>
  <c r="F95" i="9"/>
  <c r="E95" i="9"/>
  <c r="D95" i="9"/>
  <c r="L94" i="9"/>
  <c r="K94" i="9"/>
  <c r="J94" i="9"/>
  <c r="I94" i="9"/>
  <c r="H94" i="9"/>
  <c r="G94" i="9"/>
  <c r="F94" i="9"/>
  <c r="E94" i="9"/>
  <c r="D94" i="9"/>
  <c r="L93" i="9"/>
  <c r="K93" i="9"/>
  <c r="J93" i="9"/>
  <c r="I93" i="9"/>
  <c r="H93" i="9"/>
  <c r="G93" i="9"/>
  <c r="F93" i="9"/>
  <c r="E93" i="9"/>
  <c r="D93" i="9"/>
  <c r="L92" i="9"/>
  <c r="K92" i="9"/>
  <c r="J92" i="9"/>
  <c r="I92" i="9"/>
  <c r="H92" i="9"/>
  <c r="G92" i="9"/>
  <c r="F92" i="9"/>
  <c r="E92" i="9"/>
  <c r="D92" i="9"/>
  <c r="L91" i="9"/>
  <c r="K91" i="9"/>
  <c r="J91" i="9"/>
  <c r="I91" i="9"/>
  <c r="H91" i="9"/>
  <c r="G91" i="9"/>
  <c r="F91" i="9"/>
  <c r="E91" i="9"/>
  <c r="D91" i="9"/>
  <c r="L90" i="9"/>
  <c r="K90" i="9"/>
  <c r="J90" i="9"/>
  <c r="I90" i="9"/>
  <c r="H90" i="9"/>
  <c r="G90" i="9"/>
  <c r="F90" i="9"/>
  <c r="E90" i="9"/>
  <c r="D90" i="9"/>
  <c r="L89" i="9"/>
  <c r="K89" i="9"/>
  <c r="J89" i="9"/>
  <c r="I89" i="9"/>
  <c r="H89" i="9"/>
  <c r="G89" i="9"/>
  <c r="F89" i="9"/>
  <c r="E89" i="9"/>
  <c r="D89" i="9"/>
  <c r="L88" i="9"/>
  <c r="K88" i="9"/>
  <c r="J88" i="9"/>
  <c r="I88" i="9"/>
  <c r="H88" i="9"/>
  <c r="G88" i="9"/>
  <c r="F88" i="9"/>
  <c r="E88" i="9"/>
  <c r="D88" i="9"/>
  <c r="L87" i="9"/>
  <c r="K87" i="9"/>
  <c r="J87" i="9"/>
  <c r="I87" i="9"/>
  <c r="H87" i="9"/>
  <c r="G87" i="9"/>
  <c r="F87" i="9"/>
  <c r="E87" i="9"/>
  <c r="D87" i="9"/>
  <c r="L86" i="9"/>
  <c r="K86" i="9"/>
  <c r="J86" i="9"/>
  <c r="I86" i="9"/>
  <c r="H86" i="9"/>
  <c r="G86" i="9"/>
  <c r="F86" i="9"/>
  <c r="E86" i="9"/>
  <c r="D86" i="9"/>
  <c r="L85" i="9"/>
  <c r="K85" i="9"/>
  <c r="J85" i="9"/>
  <c r="I85" i="9"/>
  <c r="H85" i="9"/>
  <c r="G85" i="9"/>
  <c r="F85" i="9"/>
  <c r="E85" i="9"/>
  <c r="D85" i="9"/>
  <c r="L84" i="9"/>
  <c r="K84" i="9"/>
  <c r="J84" i="9"/>
  <c r="I84" i="9"/>
  <c r="H84" i="9"/>
  <c r="G84" i="9"/>
  <c r="F84" i="9"/>
  <c r="E84" i="9"/>
  <c r="D84" i="9"/>
  <c r="L83" i="9"/>
  <c r="K83" i="9"/>
  <c r="J83" i="9"/>
  <c r="I83" i="9"/>
  <c r="H83" i="9"/>
  <c r="G83" i="9"/>
  <c r="F83" i="9"/>
  <c r="E83" i="9"/>
  <c r="D83" i="9"/>
  <c r="L82" i="9"/>
  <c r="K82" i="9"/>
  <c r="J82" i="9"/>
  <c r="I82" i="9"/>
  <c r="H82" i="9"/>
  <c r="G82" i="9"/>
  <c r="F82" i="9"/>
  <c r="E82" i="9"/>
  <c r="D82" i="9"/>
  <c r="L81" i="9"/>
  <c r="K81" i="9"/>
  <c r="J81" i="9"/>
  <c r="I81" i="9"/>
  <c r="H81" i="9"/>
  <c r="G81" i="9"/>
  <c r="F81" i="9"/>
  <c r="E81" i="9"/>
  <c r="D81" i="9"/>
  <c r="L80" i="9"/>
  <c r="K80" i="9"/>
  <c r="J80" i="9"/>
  <c r="I80" i="9"/>
  <c r="H80" i="9"/>
  <c r="G80" i="9"/>
  <c r="F80" i="9"/>
  <c r="E80" i="9"/>
  <c r="D80" i="9"/>
  <c r="L79" i="9"/>
  <c r="K79" i="9"/>
  <c r="J79" i="9"/>
  <c r="I79" i="9"/>
  <c r="H79" i="9"/>
  <c r="G79" i="9"/>
  <c r="F79" i="9"/>
  <c r="E79" i="9"/>
  <c r="D79" i="9"/>
  <c r="L78" i="9"/>
  <c r="K78" i="9"/>
  <c r="J78" i="9"/>
  <c r="I78" i="9"/>
  <c r="H78" i="9"/>
  <c r="G78" i="9"/>
  <c r="F78" i="9"/>
  <c r="E78" i="9"/>
  <c r="D78" i="9"/>
  <c r="L77" i="9"/>
  <c r="K77" i="9"/>
  <c r="J77" i="9"/>
  <c r="I77" i="9"/>
  <c r="H77" i="9"/>
  <c r="G77" i="9"/>
  <c r="F77" i="9"/>
  <c r="E77" i="9"/>
  <c r="D77" i="9"/>
  <c r="L76" i="9"/>
  <c r="K76" i="9"/>
  <c r="J76" i="9"/>
  <c r="I76" i="9"/>
  <c r="H76" i="9"/>
  <c r="G76" i="9"/>
  <c r="F76" i="9"/>
  <c r="E76" i="9"/>
  <c r="D76" i="9"/>
  <c r="L75" i="9"/>
  <c r="K75" i="9"/>
  <c r="J75" i="9"/>
  <c r="I75" i="9"/>
  <c r="H75" i="9"/>
  <c r="G75" i="9"/>
  <c r="F75" i="9"/>
  <c r="E75" i="9"/>
  <c r="D75" i="9"/>
  <c r="L74" i="9"/>
  <c r="K74" i="9"/>
  <c r="J74" i="9"/>
  <c r="I74" i="9"/>
  <c r="H74" i="9"/>
  <c r="G74" i="9"/>
  <c r="F74" i="9"/>
  <c r="E74" i="9"/>
  <c r="D74" i="9"/>
  <c r="L73" i="9"/>
  <c r="K73" i="9"/>
  <c r="J73" i="9"/>
  <c r="I73" i="9"/>
  <c r="H73" i="9"/>
  <c r="G73" i="9"/>
  <c r="F73" i="9"/>
  <c r="E73" i="9"/>
  <c r="D73" i="9"/>
  <c r="L72" i="9"/>
  <c r="K72" i="9"/>
  <c r="J72" i="9"/>
  <c r="I72" i="9"/>
  <c r="H72" i="9"/>
  <c r="G72" i="9"/>
  <c r="F72" i="9"/>
  <c r="E72" i="9"/>
  <c r="D72" i="9"/>
  <c r="L71" i="9"/>
  <c r="K71" i="9"/>
  <c r="J71" i="9"/>
  <c r="I71" i="9"/>
  <c r="H71" i="9"/>
  <c r="G71" i="9"/>
  <c r="F71" i="9"/>
  <c r="E71" i="9"/>
  <c r="D71" i="9"/>
  <c r="L70" i="9"/>
  <c r="K70" i="9"/>
  <c r="J70" i="9"/>
  <c r="I70" i="9"/>
  <c r="H70" i="9"/>
  <c r="G70" i="9"/>
  <c r="F70" i="9"/>
  <c r="E70" i="9"/>
  <c r="D70" i="9"/>
  <c r="L69" i="9"/>
  <c r="K69" i="9"/>
  <c r="J69" i="9"/>
  <c r="I69" i="9"/>
  <c r="H69" i="9"/>
  <c r="G69" i="9"/>
  <c r="F69" i="9"/>
  <c r="E69" i="9"/>
  <c r="D69" i="9"/>
  <c r="L68" i="9"/>
  <c r="K68" i="9"/>
  <c r="J68" i="9"/>
  <c r="I68" i="9"/>
  <c r="H68" i="9"/>
  <c r="G68" i="9"/>
  <c r="F68" i="9"/>
  <c r="E68" i="9"/>
  <c r="D68" i="9"/>
  <c r="L67" i="9"/>
  <c r="K67" i="9"/>
  <c r="J67" i="9"/>
  <c r="I67" i="9"/>
  <c r="H67" i="9"/>
  <c r="G67" i="9"/>
  <c r="F67" i="9"/>
  <c r="E67" i="9"/>
  <c r="D67" i="9"/>
  <c r="L66" i="9"/>
  <c r="K66" i="9"/>
  <c r="J66" i="9"/>
  <c r="I66" i="9"/>
  <c r="H66" i="9"/>
  <c r="G66" i="9"/>
  <c r="F66" i="9"/>
  <c r="E66" i="9"/>
  <c r="D66" i="9"/>
  <c r="L65" i="9"/>
  <c r="K65" i="9"/>
  <c r="J65" i="9"/>
  <c r="I65" i="9"/>
  <c r="H65" i="9"/>
  <c r="G65" i="9"/>
  <c r="F65" i="9"/>
  <c r="E65" i="9"/>
  <c r="D65" i="9"/>
  <c r="L64" i="9"/>
  <c r="K64" i="9"/>
  <c r="J64" i="9"/>
  <c r="I64" i="9"/>
  <c r="H64" i="9"/>
  <c r="G64" i="9"/>
  <c r="F64" i="9"/>
  <c r="E64" i="9"/>
  <c r="D64" i="9"/>
  <c r="L63" i="9"/>
  <c r="K63" i="9"/>
  <c r="J63" i="9"/>
  <c r="I63" i="9"/>
  <c r="H63" i="9"/>
  <c r="G63" i="9"/>
  <c r="F63" i="9"/>
  <c r="E63" i="9"/>
  <c r="D63" i="9"/>
  <c r="L114" i="8"/>
  <c r="K114" i="8"/>
  <c r="J114" i="8"/>
  <c r="I114" i="8"/>
  <c r="H114" i="8"/>
  <c r="G114" i="8"/>
  <c r="F114" i="8"/>
  <c r="E114" i="8"/>
  <c r="D114" i="8"/>
  <c r="L113" i="8"/>
  <c r="K113" i="8"/>
  <c r="J113" i="8"/>
  <c r="I113" i="8"/>
  <c r="H113" i="8"/>
  <c r="G113" i="8"/>
  <c r="F113" i="8"/>
  <c r="E113" i="8"/>
  <c r="D113" i="8"/>
  <c r="L112" i="8"/>
  <c r="K112" i="8"/>
  <c r="J112" i="8"/>
  <c r="I112" i="8"/>
  <c r="H112" i="8"/>
  <c r="G112" i="8"/>
  <c r="F112" i="8"/>
  <c r="E112" i="8"/>
  <c r="D112" i="8"/>
  <c r="L110" i="8"/>
  <c r="K110" i="8"/>
  <c r="J110" i="8"/>
  <c r="I110" i="8"/>
  <c r="H110" i="8"/>
  <c r="G110" i="8"/>
  <c r="F110" i="8"/>
  <c r="E110" i="8"/>
  <c r="D110" i="8"/>
  <c r="L109" i="8"/>
  <c r="K109" i="8"/>
  <c r="J109" i="8"/>
  <c r="I109" i="8"/>
  <c r="H109" i="8"/>
  <c r="G109" i="8"/>
  <c r="F109" i="8"/>
  <c r="E109" i="8"/>
  <c r="D109" i="8"/>
  <c r="L108" i="8"/>
  <c r="K108" i="8"/>
  <c r="J108" i="8"/>
  <c r="I108" i="8"/>
  <c r="H108" i="8"/>
  <c r="G108" i="8"/>
  <c r="F108" i="8"/>
  <c r="E108" i="8"/>
  <c r="D108" i="8"/>
  <c r="L107" i="8"/>
  <c r="K107" i="8"/>
  <c r="J107" i="8"/>
  <c r="I107" i="8"/>
  <c r="H107" i="8"/>
  <c r="G107" i="8"/>
  <c r="F107" i="8"/>
  <c r="E107" i="8"/>
  <c r="D107" i="8"/>
  <c r="L106" i="8"/>
  <c r="K106" i="8"/>
  <c r="J106" i="8"/>
  <c r="I106" i="8"/>
  <c r="H106" i="8"/>
  <c r="G106" i="8"/>
  <c r="F106" i="8"/>
  <c r="E106" i="8"/>
  <c r="D106" i="8"/>
  <c r="L105" i="8"/>
  <c r="K105" i="8"/>
  <c r="J105" i="8"/>
  <c r="I105" i="8"/>
  <c r="H105" i="8"/>
  <c r="G105" i="8"/>
  <c r="F105" i="8"/>
  <c r="E105" i="8"/>
  <c r="D105" i="8"/>
  <c r="L104" i="8"/>
  <c r="K104" i="8"/>
  <c r="J104" i="8"/>
  <c r="I104" i="8"/>
  <c r="H104" i="8"/>
  <c r="G104" i="8"/>
  <c r="F104" i="8"/>
  <c r="E104" i="8"/>
  <c r="D104" i="8"/>
  <c r="L103" i="8"/>
  <c r="K103" i="8"/>
  <c r="J103" i="8"/>
  <c r="I103" i="8"/>
  <c r="H103" i="8"/>
  <c r="G103" i="8"/>
  <c r="F103" i="8"/>
  <c r="E103" i="8"/>
  <c r="D103" i="8"/>
  <c r="L102" i="8"/>
  <c r="K102" i="8"/>
  <c r="J102" i="8"/>
  <c r="I102" i="8"/>
  <c r="H102" i="8"/>
  <c r="G102" i="8"/>
  <c r="F102" i="8"/>
  <c r="E102" i="8"/>
  <c r="D102" i="8"/>
  <c r="L101" i="8"/>
  <c r="K101" i="8"/>
  <c r="J101" i="8"/>
  <c r="I101" i="8"/>
  <c r="H101" i="8"/>
  <c r="G101" i="8"/>
  <c r="F101" i="8"/>
  <c r="E101" i="8"/>
  <c r="D101" i="8"/>
  <c r="L100" i="8"/>
  <c r="K100" i="8"/>
  <c r="J100" i="8"/>
  <c r="I100" i="8"/>
  <c r="H100" i="8"/>
  <c r="G100" i="8"/>
  <c r="F100" i="8"/>
  <c r="E100" i="8"/>
  <c r="D100" i="8"/>
  <c r="L99" i="8"/>
  <c r="K99" i="8"/>
  <c r="J99" i="8"/>
  <c r="I99" i="8"/>
  <c r="H99" i="8"/>
  <c r="G99" i="8"/>
  <c r="F99" i="8"/>
  <c r="E99" i="8"/>
  <c r="D99" i="8"/>
  <c r="L98" i="8"/>
  <c r="K98" i="8"/>
  <c r="J98" i="8"/>
  <c r="I98" i="8"/>
  <c r="H98" i="8"/>
  <c r="G98" i="8"/>
  <c r="F98" i="8"/>
  <c r="E98" i="8"/>
  <c r="D98" i="8"/>
  <c r="L97" i="8"/>
  <c r="K97" i="8"/>
  <c r="J97" i="8"/>
  <c r="I97" i="8"/>
  <c r="H97" i="8"/>
  <c r="G97" i="8"/>
  <c r="F97" i="8"/>
  <c r="E97" i="8"/>
  <c r="D97" i="8"/>
  <c r="L96" i="8"/>
  <c r="K96" i="8"/>
  <c r="J96" i="8"/>
  <c r="I96" i="8"/>
  <c r="H96" i="8"/>
  <c r="G96" i="8"/>
  <c r="F96" i="8"/>
  <c r="E96" i="8"/>
  <c r="D96" i="8"/>
  <c r="L95" i="8"/>
  <c r="K95" i="8"/>
  <c r="J95" i="8"/>
  <c r="I95" i="8"/>
  <c r="H95" i="8"/>
  <c r="G95" i="8"/>
  <c r="F95" i="8"/>
  <c r="E95" i="8"/>
  <c r="D95" i="8"/>
  <c r="L94" i="8"/>
  <c r="K94" i="8"/>
  <c r="J94" i="8"/>
  <c r="I94" i="8"/>
  <c r="H94" i="8"/>
  <c r="G94" i="8"/>
  <c r="F94" i="8"/>
  <c r="E94" i="8"/>
  <c r="D94" i="8"/>
  <c r="L93" i="8"/>
  <c r="K93" i="8"/>
  <c r="J93" i="8"/>
  <c r="I93" i="8"/>
  <c r="H93" i="8"/>
  <c r="G93" i="8"/>
  <c r="F93" i="8"/>
  <c r="E93" i="8"/>
  <c r="D93" i="8"/>
  <c r="L92" i="8"/>
  <c r="K92" i="8"/>
  <c r="J92" i="8"/>
  <c r="I92" i="8"/>
  <c r="H92" i="8"/>
  <c r="G92" i="8"/>
  <c r="F92" i="8"/>
  <c r="E92" i="8"/>
  <c r="D92" i="8"/>
  <c r="L91" i="8"/>
  <c r="K91" i="8"/>
  <c r="J91" i="8"/>
  <c r="I91" i="8"/>
  <c r="H91" i="8"/>
  <c r="G91" i="8"/>
  <c r="F91" i="8"/>
  <c r="E91" i="8"/>
  <c r="D91" i="8"/>
  <c r="L90" i="8"/>
  <c r="K90" i="8"/>
  <c r="J90" i="8"/>
  <c r="I90" i="8"/>
  <c r="H90" i="8"/>
  <c r="G90" i="8"/>
  <c r="F90" i="8"/>
  <c r="E90" i="8"/>
  <c r="D90" i="8"/>
  <c r="L89" i="8"/>
  <c r="K89" i="8"/>
  <c r="J89" i="8"/>
  <c r="I89" i="8"/>
  <c r="H89" i="8"/>
  <c r="G89" i="8"/>
  <c r="F89" i="8"/>
  <c r="E89" i="8"/>
  <c r="D89" i="8"/>
  <c r="L88" i="8"/>
  <c r="K88" i="8"/>
  <c r="J88" i="8"/>
  <c r="I88" i="8"/>
  <c r="H88" i="8"/>
  <c r="G88" i="8"/>
  <c r="F88" i="8"/>
  <c r="E88" i="8"/>
  <c r="D88" i="8"/>
  <c r="L87" i="8"/>
  <c r="K87" i="8"/>
  <c r="J87" i="8"/>
  <c r="I87" i="8"/>
  <c r="H87" i="8"/>
  <c r="G87" i="8"/>
  <c r="F87" i="8"/>
  <c r="E87" i="8"/>
  <c r="D87" i="8"/>
  <c r="L86" i="8"/>
  <c r="K86" i="8"/>
  <c r="J86" i="8"/>
  <c r="I86" i="8"/>
  <c r="H86" i="8"/>
  <c r="G86" i="8"/>
  <c r="F86" i="8"/>
  <c r="E86" i="8"/>
  <c r="D86" i="8"/>
  <c r="L85" i="8"/>
  <c r="K85" i="8"/>
  <c r="J85" i="8"/>
  <c r="I85" i="8"/>
  <c r="H85" i="8"/>
  <c r="G85" i="8"/>
  <c r="F85" i="8"/>
  <c r="E85" i="8"/>
  <c r="D85" i="8"/>
  <c r="L84" i="8"/>
  <c r="K84" i="8"/>
  <c r="J84" i="8"/>
  <c r="I84" i="8"/>
  <c r="H84" i="8"/>
  <c r="G84" i="8"/>
  <c r="F84" i="8"/>
  <c r="E84" i="8"/>
  <c r="D84" i="8"/>
  <c r="L83" i="8"/>
  <c r="K83" i="8"/>
  <c r="J83" i="8"/>
  <c r="I83" i="8"/>
  <c r="H83" i="8"/>
  <c r="G83" i="8"/>
  <c r="F83" i="8"/>
  <c r="E83" i="8"/>
  <c r="D83" i="8"/>
  <c r="L82" i="8"/>
  <c r="K82" i="8"/>
  <c r="J82" i="8"/>
  <c r="I82" i="8"/>
  <c r="H82" i="8"/>
  <c r="G82" i="8"/>
  <c r="F82" i="8"/>
  <c r="E82" i="8"/>
  <c r="D82" i="8"/>
  <c r="L81" i="8"/>
  <c r="K81" i="8"/>
  <c r="J81" i="8"/>
  <c r="I81" i="8"/>
  <c r="H81" i="8"/>
  <c r="G81" i="8"/>
  <c r="F81" i="8"/>
  <c r="E81" i="8"/>
  <c r="D81" i="8"/>
  <c r="L80" i="8"/>
  <c r="K80" i="8"/>
  <c r="J80" i="8"/>
  <c r="I80" i="8"/>
  <c r="H80" i="8"/>
  <c r="G80" i="8"/>
  <c r="F80" i="8"/>
  <c r="E80" i="8"/>
  <c r="D80" i="8"/>
  <c r="L79" i="8"/>
  <c r="K79" i="8"/>
  <c r="J79" i="8"/>
  <c r="I79" i="8"/>
  <c r="H79" i="8"/>
  <c r="G79" i="8"/>
  <c r="F79" i="8"/>
  <c r="E79" i="8"/>
  <c r="D79" i="8"/>
  <c r="L78" i="8"/>
  <c r="K78" i="8"/>
  <c r="J78" i="8"/>
  <c r="I78" i="8"/>
  <c r="H78" i="8"/>
  <c r="G78" i="8"/>
  <c r="F78" i="8"/>
  <c r="E78" i="8"/>
  <c r="D78" i="8"/>
  <c r="L77" i="8"/>
  <c r="K77" i="8"/>
  <c r="J77" i="8"/>
  <c r="I77" i="8"/>
  <c r="H77" i="8"/>
  <c r="G77" i="8"/>
  <c r="F77" i="8"/>
  <c r="E77" i="8"/>
  <c r="D77" i="8"/>
  <c r="L76" i="8"/>
  <c r="K76" i="8"/>
  <c r="J76" i="8"/>
  <c r="I76" i="8"/>
  <c r="H76" i="8"/>
  <c r="G76" i="8"/>
  <c r="F76" i="8"/>
  <c r="E76" i="8"/>
  <c r="D76" i="8"/>
  <c r="L75" i="8"/>
  <c r="K75" i="8"/>
  <c r="J75" i="8"/>
  <c r="I75" i="8"/>
  <c r="H75" i="8"/>
  <c r="G75" i="8"/>
  <c r="F75" i="8"/>
  <c r="E75" i="8"/>
  <c r="D75" i="8"/>
  <c r="L74" i="8"/>
  <c r="K74" i="8"/>
  <c r="J74" i="8"/>
  <c r="I74" i="8"/>
  <c r="H74" i="8"/>
  <c r="G74" i="8"/>
  <c r="F74" i="8"/>
  <c r="E74" i="8"/>
  <c r="D74" i="8"/>
  <c r="L73" i="8"/>
  <c r="K73" i="8"/>
  <c r="J73" i="8"/>
  <c r="I73" i="8"/>
  <c r="H73" i="8"/>
  <c r="G73" i="8"/>
  <c r="F73" i="8"/>
  <c r="E73" i="8"/>
  <c r="D73" i="8"/>
  <c r="L72" i="8"/>
  <c r="K72" i="8"/>
  <c r="J72" i="8"/>
  <c r="I72" i="8"/>
  <c r="H72" i="8"/>
  <c r="G72" i="8"/>
  <c r="F72" i="8"/>
  <c r="E72" i="8"/>
  <c r="D72" i="8"/>
  <c r="L71" i="8"/>
  <c r="K71" i="8"/>
  <c r="J71" i="8"/>
  <c r="I71" i="8"/>
  <c r="H71" i="8"/>
  <c r="G71" i="8"/>
  <c r="F71" i="8"/>
  <c r="E71" i="8"/>
  <c r="D71" i="8"/>
  <c r="L70" i="8"/>
  <c r="K70" i="8"/>
  <c r="J70" i="8"/>
  <c r="I70" i="8"/>
  <c r="H70" i="8"/>
  <c r="G70" i="8"/>
  <c r="F70" i="8"/>
  <c r="E70" i="8"/>
  <c r="D70" i="8"/>
  <c r="L69" i="8"/>
  <c r="K69" i="8"/>
  <c r="J69" i="8"/>
  <c r="I69" i="8"/>
  <c r="H69" i="8"/>
  <c r="G69" i="8"/>
  <c r="F69" i="8"/>
  <c r="E69" i="8"/>
  <c r="D69" i="8"/>
  <c r="L68" i="8"/>
  <c r="K68" i="8"/>
  <c r="J68" i="8"/>
  <c r="I68" i="8"/>
  <c r="H68" i="8"/>
  <c r="G68" i="8"/>
  <c r="F68" i="8"/>
  <c r="E68" i="8"/>
  <c r="D68" i="8"/>
  <c r="L67" i="8"/>
  <c r="K67" i="8"/>
  <c r="J67" i="8"/>
  <c r="I67" i="8"/>
  <c r="H67" i="8"/>
  <c r="G67" i="8"/>
  <c r="F67" i="8"/>
  <c r="E67" i="8"/>
  <c r="D67" i="8"/>
  <c r="L66" i="8"/>
  <c r="K66" i="8"/>
  <c r="J66" i="8"/>
  <c r="I66" i="8"/>
  <c r="H66" i="8"/>
  <c r="G66" i="8"/>
  <c r="F66" i="8"/>
  <c r="E66" i="8"/>
  <c r="D66" i="8"/>
  <c r="L65" i="8"/>
  <c r="K65" i="8"/>
  <c r="J65" i="8"/>
  <c r="I65" i="8"/>
  <c r="H65" i="8"/>
  <c r="G65" i="8"/>
  <c r="F65" i="8"/>
  <c r="E65" i="8"/>
  <c r="D65" i="8"/>
  <c r="L113" i="7"/>
  <c r="K113" i="7"/>
  <c r="J113" i="7"/>
  <c r="I113" i="7"/>
  <c r="H113" i="7"/>
  <c r="G113" i="7"/>
  <c r="F113" i="7"/>
  <c r="E113" i="7"/>
  <c r="D113" i="7"/>
  <c r="L112" i="7"/>
  <c r="K112" i="7"/>
  <c r="J112" i="7"/>
  <c r="I112" i="7"/>
  <c r="H112" i="7"/>
  <c r="G112" i="7"/>
  <c r="F112" i="7"/>
  <c r="E112" i="7"/>
  <c r="D112" i="7"/>
  <c r="L111" i="7"/>
  <c r="K111" i="7"/>
  <c r="J111" i="7"/>
  <c r="I111" i="7"/>
  <c r="H111" i="7"/>
  <c r="G111" i="7"/>
  <c r="F111" i="7"/>
  <c r="E111" i="7"/>
  <c r="D111" i="7"/>
  <c r="L109" i="7"/>
  <c r="K109" i="7"/>
  <c r="J109" i="7"/>
  <c r="I109" i="7"/>
  <c r="H109" i="7"/>
  <c r="G109" i="7"/>
  <c r="F109" i="7"/>
  <c r="E109" i="7"/>
  <c r="D109" i="7"/>
  <c r="L108" i="7"/>
  <c r="K108" i="7"/>
  <c r="J108" i="7"/>
  <c r="I108" i="7"/>
  <c r="H108" i="7"/>
  <c r="G108" i="7"/>
  <c r="F108" i="7"/>
  <c r="E108" i="7"/>
  <c r="D108" i="7"/>
  <c r="L107" i="7"/>
  <c r="K107" i="7"/>
  <c r="J107" i="7"/>
  <c r="I107" i="7"/>
  <c r="H107" i="7"/>
  <c r="G107" i="7"/>
  <c r="F107" i="7"/>
  <c r="E107" i="7"/>
  <c r="D107" i="7"/>
  <c r="L106" i="7"/>
  <c r="K106" i="7"/>
  <c r="J106" i="7"/>
  <c r="I106" i="7"/>
  <c r="H106" i="7"/>
  <c r="G106" i="7"/>
  <c r="F106" i="7"/>
  <c r="E106" i="7"/>
  <c r="D106" i="7"/>
  <c r="L105" i="7"/>
  <c r="K105" i="7"/>
  <c r="J105" i="7"/>
  <c r="I105" i="7"/>
  <c r="H105" i="7"/>
  <c r="G105" i="7"/>
  <c r="F105" i="7"/>
  <c r="E105" i="7"/>
  <c r="D105" i="7"/>
  <c r="L104" i="7"/>
  <c r="K104" i="7"/>
  <c r="J104" i="7"/>
  <c r="I104" i="7"/>
  <c r="H104" i="7"/>
  <c r="G104" i="7"/>
  <c r="F104" i="7"/>
  <c r="E104" i="7"/>
  <c r="D104" i="7"/>
  <c r="L103" i="7"/>
  <c r="K103" i="7"/>
  <c r="J103" i="7"/>
  <c r="I103" i="7"/>
  <c r="H103" i="7"/>
  <c r="G103" i="7"/>
  <c r="F103" i="7"/>
  <c r="E103" i="7"/>
  <c r="D103" i="7"/>
  <c r="L102" i="7"/>
  <c r="K102" i="7"/>
  <c r="J102" i="7"/>
  <c r="I102" i="7"/>
  <c r="H102" i="7"/>
  <c r="G102" i="7"/>
  <c r="F102" i="7"/>
  <c r="E102" i="7"/>
  <c r="D102" i="7"/>
  <c r="L101" i="7"/>
  <c r="K101" i="7"/>
  <c r="J101" i="7"/>
  <c r="I101" i="7"/>
  <c r="H101" i="7"/>
  <c r="G101" i="7"/>
  <c r="F101" i="7"/>
  <c r="E101" i="7"/>
  <c r="D101" i="7"/>
  <c r="L100" i="7"/>
  <c r="K100" i="7"/>
  <c r="J100" i="7"/>
  <c r="I100" i="7"/>
  <c r="H100" i="7"/>
  <c r="G100" i="7"/>
  <c r="F100" i="7"/>
  <c r="E100" i="7"/>
  <c r="D100" i="7"/>
  <c r="L99" i="7"/>
  <c r="K99" i="7"/>
  <c r="J99" i="7"/>
  <c r="I99" i="7"/>
  <c r="H99" i="7"/>
  <c r="G99" i="7"/>
  <c r="F99" i="7"/>
  <c r="E99" i="7"/>
  <c r="D99" i="7"/>
  <c r="L98" i="7"/>
  <c r="K98" i="7"/>
  <c r="J98" i="7"/>
  <c r="I98" i="7"/>
  <c r="H98" i="7"/>
  <c r="G98" i="7"/>
  <c r="F98" i="7"/>
  <c r="E98" i="7"/>
  <c r="D98" i="7"/>
  <c r="L97" i="7"/>
  <c r="K97" i="7"/>
  <c r="J97" i="7"/>
  <c r="I97" i="7"/>
  <c r="H97" i="7"/>
  <c r="G97" i="7"/>
  <c r="F97" i="7"/>
  <c r="E97" i="7"/>
  <c r="D97" i="7"/>
  <c r="L96" i="7"/>
  <c r="K96" i="7"/>
  <c r="J96" i="7"/>
  <c r="I96" i="7"/>
  <c r="H96" i="7"/>
  <c r="G96" i="7"/>
  <c r="F96" i="7"/>
  <c r="E96" i="7"/>
  <c r="D96" i="7"/>
  <c r="L95" i="7"/>
  <c r="K95" i="7"/>
  <c r="J95" i="7"/>
  <c r="I95" i="7"/>
  <c r="H95" i="7"/>
  <c r="G95" i="7"/>
  <c r="F95" i="7"/>
  <c r="E95" i="7"/>
  <c r="D95" i="7"/>
  <c r="L94" i="7"/>
  <c r="K94" i="7"/>
  <c r="J94" i="7"/>
  <c r="I94" i="7"/>
  <c r="H94" i="7"/>
  <c r="G94" i="7"/>
  <c r="F94" i="7"/>
  <c r="E94" i="7"/>
  <c r="D94" i="7"/>
  <c r="L93" i="7"/>
  <c r="K93" i="7"/>
  <c r="J93" i="7"/>
  <c r="I93" i="7"/>
  <c r="H93" i="7"/>
  <c r="G93" i="7"/>
  <c r="F93" i="7"/>
  <c r="E93" i="7"/>
  <c r="D93" i="7"/>
  <c r="L92" i="7"/>
  <c r="K92" i="7"/>
  <c r="J92" i="7"/>
  <c r="I92" i="7"/>
  <c r="H92" i="7"/>
  <c r="G92" i="7"/>
  <c r="F92" i="7"/>
  <c r="E92" i="7"/>
  <c r="D92" i="7"/>
  <c r="L91" i="7"/>
  <c r="K91" i="7"/>
  <c r="J91" i="7"/>
  <c r="I91" i="7"/>
  <c r="H91" i="7"/>
  <c r="G91" i="7"/>
  <c r="F91" i="7"/>
  <c r="E91" i="7"/>
  <c r="D91" i="7"/>
  <c r="L90" i="7"/>
  <c r="K90" i="7"/>
  <c r="J90" i="7"/>
  <c r="I90" i="7"/>
  <c r="H90" i="7"/>
  <c r="G90" i="7"/>
  <c r="F90" i="7"/>
  <c r="E90" i="7"/>
  <c r="D90" i="7"/>
  <c r="L89" i="7"/>
  <c r="K89" i="7"/>
  <c r="J89" i="7"/>
  <c r="I89" i="7"/>
  <c r="H89" i="7"/>
  <c r="G89" i="7"/>
  <c r="F89" i="7"/>
  <c r="E89" i="7"/>
  <c r="D89" i="7"/>
  <c r="L88" i="7"/>
  <c r="K88" i="7"/>
  <c r="J88" i="7"/>
  <c r="I88" i="7"/>
  <c r="H88" i="7"/>
  <c r="G88" i="7"/>
  <c r="F88" i="7"/>
  <c r="E88" i="7"/>
  <c r="D88" i="7"/>
  <c r="L87" i="7"/>
  <c r="K87" i="7"/>
  <c r="J87" i="7"/>
  <c r="I87" i="7"/>
  <c r="H87" i="7"/>
  <c r="G87" i="7"/>
  <c r="F87" i="7"/>
  <c r="E87" i="7"/>
  <c r="D87" i="7"/>
  <c r="L86" i="7"/>
  <c r="K86" i="7"/>
  <c r="J86" i="7"/>
  <c r="I86" i="7"/>
  <c r="H86" i="7"/>
  <c r="G86" i="7"/>
  <c r="F86" i="7"/>
  <c r="E86" i="7"/>
  <c r="D86" i="7"/>
  <c r="L85" i="7"/>
  <c r="K85" i="7"/>
  <c r="J85" i="7"/>
  <c r="I85" i="7"/>
  <c r="H85" i="7"/>
  <c r="G85" i="7"/>
  <c r="F85" i="7"/>
  <c r="E85" i="7"/>
  <c r="D85" i="7"/>
  <c r="L84" i="7"/>
  <c r="K84" i="7"/>
  <c r="J84" i="7"/>
  <c r="I84" i="7"/>
  <c r="H84" i="7"/>
  <c r="G84" i="7"/>
  <c r="F84" i="7"/>
  <c r="E84" i="7"/>
  <c r="D84" i="7"/>
  <c r="L83" i="7"/>
  <c r="K83" i="7"/>
  <c r="J83" i="7"/>
  <c r="I83" i="7"/>
  <c r="H83" i="7"/>
  <c r="G83" i="7"/>
  <c r="F83" i="7"/>
  <c r="E83" i="7"/>
  <c r="D83" i="7"/>
  <c r="L82" i="7"/>
  <c r="K82" i="7"/>
  <c r="J82" i="7"/>
  <c r="I82" i="7"/>
  <c r="H82" i="7"/>
  <c r="G82" i="7"/>
  <c r="F82" i="7"/>
  <c r="E82" i="7"/>
  <c r="D82" i="7"/>
  <c r="L81" i="7"/>
  <c r="K81" i="7"/>
  <c r="J81" i="7"/>
  <c r="I81" i="7"/>
  <c r="H81" i="7"/>
  <c r="G81" i="7"/>
  <c r="F81" i="7"/>
  <c r="E81" i="7"/>
  <c r="D81" i="7"/>
  <c r="L80" i="7"/>
  <c r="K80" i="7"/>
  <c r="J80" i="7"/>
  <c r="I80" i="7"/>
  <c r="H80" i="7"/>
  <c r="G80" i="7"/>
  <c r="F80" i="7"/>
  <c r="E80" i="7"/>
  <c r="D80" i="7"/>
  <c r="L79" i="7"/>
  <c r="K79" i="7"/>
  <c r="J79" i="7"/>
  <c r="I79" i="7"/>
  <c r="H79" i="7"/>
  <c r="G79" i="7"/>
  <c r="F79" i="7"/>
  <c r="E79" i="7"/>
  <c r="D79" i="7"/>
  <c r="L78" i="7"/>
  <c r="K78" i="7"/>
  <c r="J78" i="7"/>
  <c r="I78" i="7"/>
  <c r="H78" i="7"/>
  <c r="G78" i="7"/>
  <c r="F78" i="7"/>
  <c r="E78" i="7"/>
  <c r="D78" i="7"/>
  <c r="L77" i="7"/>
  <c r="K77" i="7"/>
  <c r="J77" i="7"/>
  <c r="I77" i="7"/>
  <c r="H77" i="7"/>
  <c r="G77" i="7"/>
  <c r="F77" i="7"/>
  <c r="E77" i="7"/>
  <c r="D77" i="7"/>
  <c r="L76" i="7"/>
  <c r="K76" i="7"/>
  <c r="J76" i="7"/>
  <c r="I76" i="7"/>
  <c r="H76" i="7"/>
  <c r="G76" i="7"/>
  <c r="F76" i="7"/>
  <c r="E76" i="7"/>
  <c r="D76" i="7"/>
  <c r="L75" i="7"/>
  <c r="K75" i="7"/>
  <c r="J75" i="7"/>
  <c r="I75" i="7"/>
  <c r="H75" i="7"/>
  <c r="G75" i="7"/>
  <c r="F75" i="7"/>
  <c r="E75" i="7"/>
  <c r="D75" i="7"/>
  <c r="L74" i="7"/>
  <c r="K74" i="7"/>
  <c r="J74" i="7"/>
  <c r="I74" i="7"/>
  <c r="H74" i="7"/>
  <c r="G74" i="7"/>
  <c r="F74" i="7"/>
  <c r="E74" i="7"/>
  <c r="D74" i="7"/>
  <c r="L73" i="7"/>
  <c r="K73" i="7"/>
  <c r="J73" i="7"/>
  <c r="I73" i="7"/>
  <c r="H73" i="7"/>
  <c r="G73" i="7"/>
  <c r="F73" i="7"/>
  <c r="E73" i="7"/>
  <c r="D73" i="7"/>
  <c r="L72" i="7"/>
  <c r="K72" i="7"/>
  <c r="J72" i="7"/>
  <c r="I72" i="7"/>
  <c r="H72" i="7"/>
  <c r="G72" i="7"/>
  <c r="F72" i="7"/>
  <c r="E72" i="7"/>
  <c r="D72" i="7"/>
  <c r="L71" i="7"/>
  <c r="K71" i="7"/>
  <c r="J71" i="7"/>
  <c r="I71" i="7"/>
  <c r="H71" i="7"/>
  <c r="G71" i="7"/>
  <c r="F71" i="7"/>
  <c r="E71" i="7"/>
  <c r="D71" i="7"/>
  <c r="L70" i="7"/>
  <c r="K70" i="7"/>
  <c r="J70" i="7"/>
  <c r="I70" i="7"/>
  <c r="H70" i="7"/>
  <c r="G70" i="7"/>
  <c r="F70" i="7"/>
  <c r="E70" i="7"/>
  <c r="D70" i="7"/>
  <c r="L69" i="7"/>
  <c r="K69" i="7"/>
  <c r="J69" i="7"/>
  <c r="I69" i="7"/>
  <c r="H69" i="7"/>
  <c r="G69" i="7"/>
  <c r="F69" i="7"/>
  <c r="E69" i="7"/>
  <c r="D69" i="7"/>
  <c r="L68" i="7"/>
  <c r="K68" i="7"/>
  <c r="J68" i="7"/>
  <c r="I68" i="7"/>
  <c r="H68" i="7"/>
  <c r="G68" i="7"/>
  <c r="F68" i="7"/>
  <c r="E68" i="7"/>
  <c r="D68" i="7"/>
  <c r="L67" i="7"/>
  <c r="K67" i="7"/>
  <c r="J67" i="7"/>
  <c r="I67" i="7"/>
  <c r="H67" i="7"/>
  <c r="G67" i="7"/>
  <c r="F67" i="7"/>
  <c r="E67" i="7"/>
  <c r="D67" i="7"/>
  <c r="L66" i="7"/>
  <c r="K66" i="7"/>
  <c r="J66" i="7"/>
  <c r="I66" i="7"/>
  <c r="H66" i="7"/>
  <c r="G66" i="7"/>
  <c r="F66" i="7"/>
  <c r="E66" i="7"/>
  <c r="D66" i="7"/>
  <c r="L65" i="7"/>
  <c r="K65" i="7"/>
  <c r="J65" i="7"/>
  <c r="I65" i="7"/>
  <c r="H65" i="7"/>
  <c r="G65" i="7"/>
  <c r="F65" i="7"/>
  <c r="E65" i="7"/>
  <c r="D65" i="7"/>
  <c r="L64" i="7"/>
  <c r="K64" i="7"/>
  <c r="J64" i="7"/>
  <c r="I64" i="7"/>
  <c r="H64" i="7"/>
  <c r="G64" i="7"/>
  <c r="F64" i="7"/>
  <c r="E64" i="7"/>
  <c r="D64" i="7"/>
  <c r="L52" i="7"/>
  <c r="K52" i="7"/>
  <c r="J52" i="7"/>
  <c r="I52" i="7"/>
  <c r="H52" i="7"/>
  <c r="G52" i="7"/>
  <c r="F52" i="7"/>
  <c r="E52" i="7"/>
  <c r="D52" i="7"/>
  <c r="C52" i="7"/>
  <c r="L172" i="6"/>
  <c r="K172" i="6"/>
  <c r="J172" i="6"/>
  <c r="I172" i="6"/>
  <c r="H172" i="6"/>
  <c r="G172" i="6"/>
  <c r="F172" i="6"/>
  <c r="E172" i="6"/>
  <c r="D172" i="6"/>
  <c r="C172" i="6"/>
  <c r="L171" i="6"/>
  <c r="K171" i="6"/>
  <c r="J171" i="6"/>
  <c r="I171" i="6"/>
  <c r="H171" i="6"/>
  <c r="G171" i="6"/>
  <c r="F171" i="6"/>
  <c r="E171" i="6"/>
  <c r="D171" i="6"/>
  <c r="C171" i="6"/>
  <c r="L170" i="6"/>
  <c r="K170" i="6"/>
  <c r="J170" i="6"/>
  <c r="I170" i="6"/>
  <c r="H170" i="6"/>
  <c r="G170" i="6"/>
  <c r="F170" i="6"/>
  <c r="E170" i="6"/>
  <c r="D170" i="6"/>
  <c r="C170" i="6"/>
  <c r="L169" i="6"/>
  <c r="K169" i="6"/>
  <c r="J169" i="6"/>
  <c r="I169" i="6"/>
  <c r="H169" i="6"/>
  <c r="G169" i="6"/>
  <c r="F169" i="6"/>
  <c r="E169" i="6"/>
  <c r="D169" i="6"/>
  <c r="C169" i="6"/>
  <c r="L167" i="6"/>
  <c r="K167" i="6"/>
  <c r="J167" i="6"/>
  <c r="I167" i="6"/>
  <c r="H167" i="6"/>
  <c r="G167" i="6"/>
  <c r="F167" i="6"/>
  <c r="E167" i="6"/>
  <c r="D167" i="6"/>
  <c r="C167" i="6"/>
  <c r="L166" i="6"/>
  <c r="K166" i="6"/>
  <c r="J166" i="6"/>
  <c r="I166" i="6"/>
  <c r="H166" i="6"/>
  <c r="G166" i="6"/>
  <c r="F166" i="6"/>
  <c r="E166" i="6"/>
  <c r="D166" i="6"/>
  <c r="C166" i="6"/>
  <c r="L165" i="6"/>
  <c r="K165" i="6"/>
  <c r="J165" i="6"/>
  <c r="I165" i="6"/>
  <c r="H165" i="6"/>
  <c r="G165" i="6"/>
  <c r="F165" i="6"/>
  <c r="E165" i="6"/>
  <c r="D165" i="6"/>
  <c r="C165" i="6"/>
  <c r="L164" i="6"/>
  <c r="K164" i="6"/>
  <c r="J164" i="6"/>
  <c r="I164" i="6"/>
  <c r="H164" i="6"/>
  <c r="G164" i="6"/>
  <c r="F164" i="6"/>
  <c r="E164" i="6"/>
  <c r="D164" i="6"/>
  <c r="C164" i="6"/>
  <c r="L163" i="6"/>
  <c r="K163" i="6"/>
  <c r="J163" i="6"/>
  <c r="I163" i="6"/>
  <c r="H163" i="6"/>
  <c r="G163" i="6"/>
  <c r="F163" i="6"/>
  <c r="E163" i="6"/>
  <c r="D163" i="6"/>
  <c r="C163" i="6"/>
  <c r="L162" i="6"/>
  <c r="K162" i="6"/>
  <c r="J162" i="6"/>
  <c r="I162" i="6"/>
  <c r="H162" i="6"/>
  <c r="G162" i="6"/>
  <c r="F162" i="6"/>
  <c r="E162" i="6"/>
  <c r="D162" i="6"/>
  <c r="C162" i="6"/>
  <c r="L161" i="6"/>
  <c r="K161" i="6"/>
  <c r="J161" i="6"/>
  <c r="I161" i="6"/>
  <c r="H161" i="6"/>
  <c r="G161" i="6"/>
  <c r="F161" i="6"/>
  <c r="E161" i="6"/>
  <c r="D161" i="6"/>
  <c r="C161" i="6"/>
  <c r="L160" i="6"/>
  <c r="K160" i="6"/>
  <c r="J160" i="6"/>
  <c r="I160" i="6"/>
  <c r="H160" i="6"/>
  <c r="G160" i="6"/>
  <c r="F160" i="6"/>
  <c r="E160" i="6"/>
  <c r="D160" i="6"/>
  <c r="C160" i="6"/>
  <c r="L159" i="6"/>
  <c r="K159" i="6"/>
  <c r="J159" i="6"/>
  <c r="I159" i="6"/>
  <c r="H159" i="6"/>
  <c r="G159" i="6"/>
  <c r="F159" i="6"/>
  <c r="E159" i="6"/>
  <c r="D159" i="6"/>
  <c r="C159" i="6"/>
  <c r="L158" i="6"/>
  <c r="K158" i="6"/>
  <c r="J158" i="6"/>
  <c r="I158" i="6"/>
  <c r="H158" i="6"/>
  <c r="G158" i="6"/>
  <c r="F158" i="6"/>
  <c r="E158" i="6"/>
  <c r="D158" i="6"/>
  <c r="C158" i="6"/>
  <c r="L157" i="6"/>
  <c r="K157" i="6"/>
  <c r="J157" i="6"/>
  <c r="I157" i="6"/>
  <c r="H157" i="6"/>
  <c r="G157" i="6"/>
  <c r="F157" i="6"/>
  <c r="E157" i="6"/>
  <c r="D157" i="6"/>
  <c r="C157" i="6"/>
  <c r="L156" i="6"/>
  <c r="K156" i="6"/>
  <c r="J156" i="6"/>
  <c r="I156" i="6"/>
  <c r="H156" i="6"/>
  <c r="G156" i="6"/>
  <c r="F156" i="6"/>
  <c r="E156" i="6"/>
  <c r="D156" i="6"/>
  <c r="C156" i="6"/>
  <c r="L155" i="6"/>
  <c r="K155" i="6"/>
  <c r="J155" i="6"/>
  <c r="I155" i="6"/>
  <c r="H155" i="6"/>
  <c r="G155" i="6"/>
  <c r="F155" i="6"/>
  <c r="E155" i="6"/>
  <c r="D155" i="6"/>
  <c r="C155" i="6"/>
  <c r="L154" i="6"/>
  <c r="K154" i="6"/>
  <c r="J154" i="6"/>
  <c r="I154" i="6"/>
  <c r="H154" i="6"/>
  <c r="G154" i="6"/>
  <c r="F154" i="6"/>
  <c r="E154" i="6"/>
  <c r="D154" i="6"/>
  <c r="C154" i="6"/>
  <c r="L153" i="6"/>
  <c r="K153" i="6"/>
  <c r="J153" i="6"/>
  <c r="I153" i="6"/>
  <c r="H153" i="6"/>
  <c r="G153" i="6"/>
  <c r="F153" i="6"/>
  <c r="E153" i="6"/>
  <c r="D153" i="6"/>
  <c r="C153" i="6"/>
  <c r="L152" i="6"/>
  <c r="K152" i="6"/>
  <c r="J152" i="6"/>
  <c r="I152" i="6"/>
  <c r="H152" i="6"/>
  <c r="G152" i="6"/>
  <c r="F152" i="6"/>
  <c r="E152" i="6"/>
  <c r="D152" i="6"/>
  <c r="C152" i="6"/>
  <c r="L151" i="6"/>
  <c r="K151" i="6"/>
  <c r="J151" i="6"/>
  <c r="I151" i="6"/>
  <c r="H151" i="6"/>
  <c r="G151" i="6"/>
  <c r="F151" i="6"/>
  <c r="E151" i="6"/>
  <c r="D151" i="6"/>
  <c r="C151" i="6"/>
  <c r="L150" i="6"/>
  <c r="K150" i="6"/>
  <c r="J150" i="6"/>
  <c r="I150" i="6"/>
  <c r="H150" i="6"/>
  <c r="G150" i="6"/>
  <c r="F150" i="6"/>
  <c r="E150" i="6"/>
  <c r="D150" i="6"/>
  <c r="C150" i="6"/>
  <c r="L149" i="6"/>
  <c r="K149" i="6"/>
  <c r="J149" i="6"/>
  <c r="I149" i="6"/>
  <c r="H149" i="6"/>
  <c r="G149" i="6"/>
  <c r="F149" i="6"/>
  <c r="E149" i="6"/>
  <c r="D149" i="6"/>
  <c r="C149" i="6"/>
  <c r="L148" i="6"/>
  <c r="K148" i="6"/>
  <c r="J148" i="6"/>
  <c r="I148" i="6"/>
  <c r="H148" i="6"/>
  <c r="G148" i="6"/>
  <c r="F148" i="6"/>
  <c r="E148" i="6"/>
  <c r="D148" i="6"/>
  <c r="C148" i="6"/>
  <c r="L147" i="6"/>
  <c r="K147" i="6"/>
  <c r="J147" i="6"/>
  <c r="I147" i="6"/>
  <c r="H147" i="6"/>
  <c r="G147" i="6"/>
  <c r="F147" i="6"/>
  <c r="E147" i="6"/>
  <c r="D147" i="6"/>
  <c r="C147" i="6"/>
  <c r="L146" i="6"/>
  <c r="K146" i="6"/>
  <c r="J146" i="6"/>
  <c r="I146" i="6"/>
  <c r="H146" i="6"/>
  <c r="G146" i="6"/>
  <c r="F146" i="6"/>
  <c r="E146" i="6"/>
  <c r="D146" i="6"/>
  <c r="C146" i="6"/>
  <c r="L145" i="6"/>
  <c r="K145" i="6"/>
  <c r="J145" i="6"/>
  <c r="I145" i="6"/>
  <c r="H145" i="6"/>
  <c r="G145" i="6"/>
  <c r="F145" i="6"/>
  <c r="E145" i="6"/>
  <c r="D145" i="6"/>
  <c r="C145" i="6"/>
  <c r="L144" i="6"/>
  <c r="K144" i="6"/>
  <c r="J144" i="6"/>
  <c r="I144" i="6"/>
  <c r="H144" i="6"/>
  <c r="G144" i="6"/>
  <c r="F144" i="6"/>
  <c r="E144" i="6"/>
  <c r="D144" i="6"/>
  <c r="C144" i="6"/>
  <c r="L143" i="6"/>
  <c r="K143" i="6"/>
  <c r="J143" i="6"/>
  <c r="I143" i="6"/>
  <c r="H143" i="6"/>
  <c r="G143" i="6"/>
  <c r="F143" i="6"/>
  <c r="E143" i="6"/>
  <c r="D143" i="6"/>
  <c r="C143" i="6"/>
  <c r="L142" i="6"/>
  <c r="K142" i="6"/>
  <c r="J142" i="6"/>
  <c r="I142" i="6"/>
  <c r="H142" i="6"/>
  <c r="G142" i="6"/>
  <c r="F142" i="6"/>
  <c r="E142" i="6"/>
  <c r="D142" i="6"/>
  <c r="C142" i="6"/>
  <c r="L141" i="6"/>
  <c r="K141" i="6"/>
  <c r="J141" i="6"/>
  <c r="I141" i="6"/>
  <c r="H141" i="6"/>
  <c r="G141" i="6"/>
  <c r="F141" i="6"/>
  <c r="E141" i="6"/>
  <c r="D141" i="6"/>
  <c r="C141" i="6"/>
  <c r="L140" i="6"/>
  <c r="K140" i="6"/>
  <c r="J140" i="6"/>
  <c r="I140" i="6"/>
  <c r="H140" i="6"/>
  <c r="G140" i="6"/>
  <c r="F140" i="6"/>
  <c r="E140" i="6"/>
  <c r="D140" i="6"/>
  <c r="C140" i="6"/>
  <c r="L139" i="6"/>
  <c r="K139" i="6"/>
  <c r="J139" i="6"/>
  <c r="I139" i="6"/>
  <c r="H139" i="6"/>
  <c r="G139" i="6"/>
  <c r="F139" i="6"/>
  <c r="E139" i="6"/>
  <c r="D139" i="6"/>
  <c r="C139" i="6"/>
  <c r="L138" i="6"/>
  <c r="K138" i="6"/>
  <c r="J138" i="6"/>
  <c r="I138" i="6"/>
  <c r="H138" i="6"/>
  <c r="G138" i="6"/>
  <c r="F138" i="6"/>
  <c r="E138" i="6"/>
  <c r="D138" i="6"/>
  <c r="C138" i="6"/>
  <c r="L137" i="6"/>
  <c r="K137" i="6"/>
  <c r="J137" i="6"/>
  <c r="I137" i="6"/>
  <c r="H137" i="6"/>
  <c r="G137" i="6"/>
  <c r="F137" i="6"/>
  <c r="E137" i="6"/>
  <c r="D137" i="6"/>
  <c r="C137" i="6"/>
  <c r="L136" i="6"/>
  <c r="K136" i="6"/>
  <c r="J136" i="6"/>
  <c r="I136" i="6"/>
  <c r="H136" i="6"/>
  <c r="G136" i="6"/>
  <c r="F136" i="6"/>
  <c r="E136" i="6"/>
  <c r="D136" i="6"/>
  <c r="C136" i="6"/>
  <c r="L135" i="6"/>
  <c r="K135" i="6"/>
  <c r="J135" i="6"/>
  <c r="I135" i="6"/>
  <c r="H135" i="6"/>
  <c r="G135" i="6"/>
  <c r="F135" i="6"/>
  <c r="E135" i="6"/>
  <c r="D135" i="6"/>
  <c r="C135" i="6"/>
  <c r="L134" i="6"/>
  <c r="K134" i="6"/>
  <c r="J134" i="6"/>
  <c r="I134" i="6"/>
  <c r="H134" i="6"/>
  <c r="G134" i="6"/>
  <c r="F134" i="6"/>
  <c r="E134" i="6"/>
  <c r="D134" i="6"/>
  <c r="C134" i="6"/>
  <c r="L133" i="6"/>
  <c r="K133" i="6"/>
  <c r="J133" i="6"/>
  <c r="I133" i="6"/>
  <c r="H133" i="6"/>
  <c r="G133" i="6"/>
  <c r="F133" i="6"/>
  <c r="E133" i="6"/>
  <c r="D133" i="6"/>
  <c r="C133" i="6"/>
  <c r="L132" i="6"/>
  <c r="K132" i="6"/>
  <c r="J132" i="6"/>
  <c r="I132" i="6"/>
  <c r="H132" i="6"/>
  <c r="G132" i="6"/>
  <c r="F132" i="6"/>
  <c r="E132" i="6"/>
  <c r="D132" i="6"/>
  <c r="C132" i="6"/>
  <c r="L131" i="6"/>
  <c r="K131" i="6"/>
  <c r="J131" i="6"/>
  <c r="I131" i="6"/>
  <c r="H131" i="6"/>
  <c r="G131" i="6"/>
  <c r="F131" i="6"/>
  <c r="E131" i="6"/>
  <c r="D131" i="6"/>
  <c r="C131" i="6"/>
  <c r="L130" i="6"/>
  <c r="K130" i="6"/>
  <c r="J130" i="6"/>
  <c r="I130" i="6"/>
  <c r="H130" i="6"/>
  <c r="G130" i="6"/>
  <c r="F130" i="6"/>
  <c r="E130" i="6"/>
  <c r="D130" i="6"/>
  <c r="C130" i="6"/>
  <c r="L129" i="6"/>
  <c r="K129" i="6"/>
  <c r="J129" i="6"/>
  <c r="I129" i="6"/>
  <c r="H129" i="6"/>
  <c r="G129" i="6"/>
  <c r="F129" i="6"/>
  <c r="E129" i="6"/>
  <c r="D129" i="6"/>
  <c r="C129" i="6"/>
  <c r="L128" i="6"/>
  <c r="K128" i="6"/>
  <c r="J128" i="6"/>
  <c r="I128" i="6"/>
  <c r="H128" i="6"/>
  <c r="G128" i="6"/>
  <c r="F128" i="6"/>
  <c r="E128" i="6"/>
  <c r="D128" i="6"/>
  <c r="C128" i="6"/>
  <c r="L127" i="6"/>
  <c r="K127" i="6"/>
  <c r="J127" i="6"/>
  <c r="I127" i="6"/>
  <c r="H127" i="6"/>
  <c r="G127" i="6"/>
  <c r="F127" i="6"/>
  <c r="E127" i="6"/>
  <c r="D127" i="6"/>
  <c r="C127" i="6"/>
  <c r="L126" i="6"/>
  <c r="K126" i="6"/>
  <c r="J126" i="6"/>
  <c r="I126" i="6"/>
  <c r="H126" i="6"/>
  <c r="G126" i="6"/>
  <c r="F126" i="6"/>
  <c r="E126" i="6"/>
  <c r="D126" i="6"/>
  <c r="C126" i="6"/>
  <c r="L125" i="6"/>
  <c r="K125" i="6"/>
  <c r="J125" i="6"/>
  <c r="I125" i="6"/>
  <c r="H125" i="6"/>
  <c r="G125" i="6"/>
  <c r="F125" i="6"/>
  <c r="E125" i="6"/>
  <c r="D125" i="6"/>
  <c r="C125" i="6"/>
  <c r="L124" i="6"/>
  <c r="K124" i="6"/>
  <c r="J124" i="6"/>
  <c r="I124" i="6"/>
  <c r="H124" i="6"/>
  <c r="G124" i="6"/>
  <c r="F124" i="6"/>
  <c r="E124" i="6"/>
  <c r="D124" i="6"/>
  <c r="C124" i="6"/>
  <c r="L123" i="6"/>
  <c r="K123" i="6"/>
  <c r="J123" i="6"/>
  <c r="I123" i="6"/>
  <c r="H123" i="6"/>
  <c r="G123" i="6"/>
  <c r="F123" i="6"/>
  <c r="E123" i="6"/>
  <c r="D123" i="6"/>
  <c r="C123" i="6"/>
  <c r="L122" i="6"/>
  <c r="K122" i="6"/>
  <c r="J122" i="6"/>
  <c r="I122" i="6"/>
  <c r="H122" i="6"/>
  <c r="G122" i="6"/>
  <c r="F122" i="6"/>
  <c r="E122" i="6"/>
  <c r="D122" i="6"/>
  <c r="C122" i="6"/>
  <c r="L114" i="6"/>
  <c r="K114" i="6"/>
  <c r="J114" i="6"/>
  <c r="I114" i="6"/>
  <c r="H114" i="6"/>
  <c r="G114" i="6"/>
  <c r="F114" i="6"/>
  <c r="E114" i="6"/>
  <c r="D114" i="6"/>
  <c r="L113" i="6"/>
  <c r="K113" i="6"/>
  <c r="J113" i="6"/>
  <c r="I113" i="6"/>
  <c r="H113" i="6"/>
  <c r="G113" i="6"/>
  <c r="F113" i="6"/>
  <c r="E113" i="6"/>
  <c r="D113" i="6"/>
  <c r="L112" i="6"/>
  <c r="K112" i="6"/>
  <c r="J112" i="6"/>
  <c r="I112" i="6"/>
  <c r="H112" i="6"/>
  <c r="G112" i="6"/>
  <c r="F112" i="6"/>
  <c r="E112" i="6"/>
  <c r="D112" i="6"/>
  <c r="L111" i="6"/>
  <c r="K111" i="6"/>
  <c r="J111" i="6"/>
  <c r="I111" i="6"/>
  <c r="H111" i="6"/>
  <c r="G111" i="6"/>
  <c r="F111" i="6"/>
  <c r="E111" i="6"/>
  <c r="D111" i="6"/>
  <c r="L109" i="6"/>
  <c r="K109" i="6"/>
  <c r="J109" i="6"/>
  <c r="I109" i="6"/>
  <c r="H109" i="6"/>
  <c r="G109" i="6"/>
  <c r="F109" i="6"/>
  <c r="E109" i="6"/>
  <c r="D109" i="6"/>
  <c r="L108" i="6"/>
  <c r="K108" i="6"/>
  <c r="J108" i="6"/>
  <c r="I108" i="6"/>
  <c r="H108" i="6"/>
  <c r="G108" i="6"/>
  <c r="F108" i="6"/>
  <c r="E108" i="6"/>
  <c r="D108" i="6"/>
  <c r="L107" i="6"/>
  <c r="K107" i="6"/>
  <c r="J107" i="6"/>
  <c r="I107" i="6"/>
  <c r="H107" i="6"/>
  <c r="G107" i="6"/>
  <c r="F107" i="6"/>
  <c r="E107" i="6"/>
  <c r="D107" i="6"/>
  <c r="L106" i="6"/>
  <c r="K106" i="6"/>
  <c r="J106" i="6"/>
  <c r="I106" i="6"/>
  <c r="H106" i="6"/>
  <c r="G106" i="6"/>
  <c r="F106" i="6"/>
  <c r="E106" i="6"/>
  <c r="D106" i="6"/>
  <c r="L105" i="6"/>
  <c r="K105" i="6"/>
  <c r="J105" i="6"/>
  <c r="I105" i="6"/>
  <c r="H105" i="6"/>
  <c r="G105" i="6"/>
  <c r="F105" i="6"/>
  <c r="E105" i="6"/>
  <c r="D105" i="6"/>
  <c r="L104" i="6"/>
  <c r="K104" i="6"/>
  <c r="J104" i="6"/>
  <c r="I104" i="6"/>
  <c r="H104" i="6"/>
  <c r="G104" i="6"/>
  <c r="F104" i="6"/>
  <c r="E104" i="6"/>
  <c r="D104" i="6"/>
  <c r="L103" i="6"/>
  <c r="K103" i="6"/>
  <c r="J103" i="6"/>
  <c r="I103" i="6"/>
  <c r="H103" i="6"/>
  <c r="G103" i="6"/>
  <c r="F103" i="6"/>
  <c r="E103" i="6"/>
  <c r="D103" i="6"/>
  <c r="L102" i="6"/>
  <c r="K102" i="6"/>
  <c r="J102" i="6"/>
  <c r="I102" i="6"/>
  <c r="H102" i="6"/>
  <c r="G102" i="6"/>
  <c r="F102" i="6"/>
  <c r="E102" i="6"/>
  <c r="D102" i="6"/>
  <c r="L101" i="6"/>
  <c r="K101" i="6"/>
  <c r="J101" i="6"/>
  <c r="I101" i="6"/>
  <c r="H101" i="6"/>
  <c r="G101" i="6"/>
  <c r="F101" i="6"/>
  <c r="E101" i="6"/>
  <c r="D101" i="6"/>
  <c r="L100" i="6"/>
  <c r="K100" i="6"/>
  <c r="J100" i="6"/>
  <c r="I100" i="6"/>
  <c r="H100" i="6"/>
  <c r="G100" i="6"/>
  <c r="F100" i="6"/>
  <c r="E100" i="6"/>
  <c r="D100" i="6"/>
  <c r="L99" i="6"/>
  <c r="K99" i="6"/>
  <c r="J99" i="6"/>
  <c r="I99" i="6"/>
  <c r="H99" i="6"/>
  <c r="G99" i="6"/>
  <c r="F99" i="6"/>
  <c r="E99" i="6"/>
  <c r="D99" i="6"/>
  <c r="L98" i="6"/>
  <c r="K98" i="6"/>
  <c r="J98" i="6"/>
  <c r="I98" i="6"/>
  <c r="H98" i="6"/>
  <c r="G98" i="6"/>
  <c r="F98" i="6"/>
  <c r="E98" i="6"/>
  <c r="D98" i="6"/>
  <c r="L97" i="6"/>
  <c r="K97" i="6"/>
  <c r="J97" i="6"/>
  <c r="I97" i="6"/>
  <c r="H97" i="6"/>
  <c r="G97" i="6"/>
  <c r="F97" i="6"/>
  <c r="E97" i="6"/>
  <c r="D97" i="6"/>
  <c r="L96" i="6"/>
  <c r="K96" i="6"/>
  <c r="J96" i="6"/>
  <c r="I96" i="6"/>
  <c r="H96" i="6"/>
  <c r="G96" i="6"/>
  <c r="F96" i="6"/>
  <c r="E96" i="6"/>
  <c r="D96" i="6"/>
  <c r="L95" i="6"/>
  <c r="K95" i="6"/>
  <c r="J95" i="6"/>
  <c r="I95" i="6"/>
  <c r="H95" i="6"/>
  <c r="G95" i="6"/>
  <c r="F95" i="6"/>
  <c r="E95" i="6"/>
  <c r="D95" i="6"/>
  <c r="L94" i="6"/>
  <c r="K94" i="6"/>
  <c r="J94" i="6"/>
  <c r="I94" i="6"/>
  <c r="H94" i="6"/>
  <c r="G94" i="6"/>
  <c r="F94" i="6"/>
  <c r="E94" i="6"/>
  <c r="D94" i="6"/>
  <c r="L93" i="6"/>
  <c r="K93" i="6"/>
  <c r="J93" i="6"/>
  <c r="I93" i="6"/>
  <c r="H93" i="6"/>
  <c r="G93" i="6"/>
  <c r="F93" i="6"/>
  <c r="E93" i="6"/>
  <c r="D93" i="6"/>
  <c r="L92" i="6"/>
  <c r="K92" i="6"/>
  <c r="J92" i="6"/>
  <c r="I92" i="6"/>
  <c r="H92" i="6"/>
  <c r="G92" i="6"/>
  <c r="F92" i="6"/>
  <c r="E92" i="6"/>
  <c r="D92" i="6"/>
  <c r="L91" i="6"/>
  <c r="K91" i="6"/>
  <c r="J91" i="6"/>
  <c r="I91" i="6"/>
  <c r="H91" i="6"/>
  <c r="G91" i="6"/>
  <c r="F91" i="6"/>
  <c r="E91" i="6"/>
  <c r="D91" i="6"/>
  <c r="L90" i="6"/>
  <c r="K90" i="6"/>
  <c r="J90" i="6"/>
  <c r="I90" i="6"/>
  <c r="H90" i="6"/>
  <c r="G90" i="6"/>
  <c r="F90" i="6"/>
  <c r="E90" i="6"/>
  <c r="D90" i="6"/>
  <c r="L89" i="6"/>
  <c r="K89" i="6"/>
  <c r="J89" i="6"/>
  <c r="I89" i="6"/>
  <c r="H89" i="6"/>
  <c r="G89" i="6"/>
  <c r="F89" i="6"/>
  <c r="E89" i="6"/>
  <c r="D89" i="6"/>
  <c r="L88" i="6"/>
  <c r="K88" i="6"/>
  <c r="J88" i="6"/>
  <c r="I88" i="6"/>
  <c r="H88" i="6"/>
  <c r="G88" i="6"/>
  <c r="F88" i="6"/>
  <c r="E88" i="6"/>
  <c r="D88" i="6"/>
  <c r="L87" i="6"/>
  <c r="K87" i="6"/>
  <c r="J87" i="6"/>
  <c r="I87" i="6"/>
  <c r="H87" i="6"/>
  <c r="G87" i="6"/>
  <c r="F87" i="6"/>
  <c r="E87" i="6"/>
  <c r="D87" i="6"/>
  <c r="L86" i="6"/>
  <c r="K86" i="6"/>
  <c r="J86" i="6"/>
  <c r="I86" i="6"/>
  <c r="H86" i="6"/>
  <c r="G86" i="6"/>
  <c r="F86" i="6"/>
  <c r="E86" i="6"/>
  <c r="D86" i="6"/>
  <c r="L85" i="6"/>
  <c r="K85" i="6"/>
  <c r="J85" i="6"/>
  <c r="I85" i="6"/>
  <c r="H85" i="6"/>
  <c r="G85" i="6"/>
  <c r="F85" i="6"/>
  <c r="E85" i="6"/>
  <c r="D85" i="6"/>
  <c r="L84" i="6"/>
  <c r="K84" i="6"/>
  <c r="J84" i="6"/>
  <c r="I84" i="6"/>
  <c r="H84" i="6"/>
  <c r="G84" i="6"/>
  <c r="F84" i="6"/>
  <c r="E84" i="6"/>
  <c r="D84" i="6"/>
  <c r="L83" i="6"/>
  <c r="K83" i="6"/>
  <c r="J83" i="6"/>
  <c r="I83" i="6"/>
  <c r="H83" i="6"/>
  <c r="G83" i="6"/>
  <c r="F83" i="6"/>
  <c r="E83" i="6"/>
  <c r="D83" i="6"/>
  <c r="L82" i="6"/>
  <c r="K82" i="6"/>
  <c r="J82" i="6"/>
  <c r="I82" i="6"/>
  <c r="H82" i="6"/>
  <c r="G82" i="6"/>
  <c r="F82" i="6"/>
  <c r="E82" i="6"/>
  <c r="D82" i="6"/>
  <c r="L81" i="6"/>
  <c r="K81" i="6"/>
  <c r="J81" i="6"/>
  <c r="I81" i="6"/>
  <c r="H81" i="6"/>
  <c r="G81" i="6"/>
  <c r="F81" i="6"/>
  <c r="E81" i="6"/>
  <c r="D81" i="6"/>
  <c r="L80" i="6"/>
  <c r="K80" i="6"/>
  <c r="J80" i="6"/>
  <c r="I80" i="6"/>
  <c r="H80" i="6"/>
  <c r="G80" i="6"/>
  <c r="F80" i="6"/>
  <c r="E80" i="6"/>
  <c r="D80" i="6"/>
  <c r="L79" i="6"/>
  <c r="K79" i="6"/>
  <c r="J79" i="6"/>
  <c r="I79" i="6"/>
  <c r="H79" i="6"/>
  <c r="G79" i="6"/>
  <c r="F79" i="6"/>
  <c r="E79" i="6"/>
  <c r="D79" i="6"/>
  <c r="L78" i="6"/>
  <c r="K78" i="6"/>
  <c r="J78" i="6"/>
  <c r="I78" i="6"/>
  <c r="H78" i="6"/>
  <c r="G78" i="6"/>
  <c r="F78" i="6"/>
  <c r="E78" i="6"/>
  <c r="D78" i="6"/>
  <c r="L77" i="6"/>
  <c r="K77" i="6"/>
  <c r="J77" i="6"/>
  <c r="I77" i="6"/>
  <c r="H77" i="6"/>
  <c r="G77" i="6"/>
  <c r="F77" i="6"/>
  <c r="E77" i="6"/>
  <c r="D77" i="6"/>
  <c r="L76" i="6"/>
  <c r="K76" i="6"/>
  <c r="J76" i="6"/>
  <c r="I76" i="6"/>
  <c r="H76" i="6"/>
  <c r="G76" i="6"/>
  <c r="F76" i="6"/>
  <c r="E76" i="6"/>
  <c r="D76" i="6"/>
  <c r="L75" i="6"/>
  <c r="K75" i="6"/>
  <c r="J75" i="6"/>
  <c r="I75" i="6"/>
  <c r="H75" i="6"/>
  <c r="G75" i="6"/>
  <c r="F75" i="6"/>
  <c r="E75" i="6"/>
  <c r="D75" i="6"/>
  <c r="L74" i="6"/>
  <c r="K74" i="6"/>
  <c r="J74" i="6"/>
  <c r="I74" i="6"/>
  <c r="H74" i="6"/>
  <c r="G74" i="6"/>
  <c r="F74" i="6"/>
  <c r="E74" i="6"/>
  <c r="D74" i="6"/>
  <c r="L73" i="6"/>
  <c r="K73" i="6"/>
  <c r="J73" i="6"/>
  <c r="I73" i="6"/>
  <c r="H73" i="6"/>
  <c r="G73" i="6"/>
  <c r="F73" i="6"/>
  <c r="E73" i="6"/>
  <c r="D73" i="6"/>
  <c r="L72" i="6"/>
  <c r="K72" i="6"/>
  <c r="J72" i="6"/>
  <c r="I72" i="6"/>
  <c r="H72" i="6"/>
  <c r="G72" i="6"/>
  <c r="F72" i="6"/>
  <c r="E72" i="6"/>
  <c r="D72" i="6"/>
  <c r="L71" i="6"/>
  <c r="K71" i="6"/>
  <c r="J71" i="6"/>
  <c r="I71" i="6"/>
  <c r="H71" i="6"/>
  <c r="G71" i="6"/>
  <c r="F71" i="6"/>
  <c r="E71" i="6"/>
  <c r="D71" i="6"/>
  <c r="L70" i="6"/>
  <c r="K70" i="6"/>
  <c r="J70" i="6"/>
  <c r="I70" i="6"/>
  <c r="H70" i="6"/>
  <c r="G70" i="6"/>
  <c r="F70" i="6"/>
  <c r="E70" i="6"/>
  <c r="D70" i="6"/>
  <c r="L69" i="6"/>
  <c r="K69" i="6"/>
  <c r="J69" i="6"/>
  <c r="I69" i="6"/>
  <c r="H69" i="6"/>
  <c r="G69" i="6"/>
  <c r="F69" i="6"/>
  <c r="E69" i="6"/>
  <c r="D69" i="6"/>
  <c r="L68" i="6"/>
  <c r="K68" i="6"/>
  <c r="J68" i="6"/>
  <c r="I68" i="6"/>
  <c r="H68" i="6"/>
  <c r="G68" i="6"/>
  <c r="F68" i="6"/>
  <c r="E68" i="6"/>
  <c r="D68" i="6"/>
  <c r="L67" i="6"/>
  <c r="K67" i="6"/>
  <c r="J67" i="6"/>
  <c r="I67" i="6"/>
  <c r="H67" i="6"/>
  <c r="G67" i="6"/>
  <c r="F67" i="6"/>
  <c r="E67" i="6"/>
  <c r="D67" i="6"/>
  <c r="L66" i="6"/>
  <c r="K66" i="6"/>
  <c r="J66" i="6"/>
  <c r="I66" i="6"/>
  <c r="H66" i="6"/>
  <c r="G66" i="6"/>
  <c r="F66" i="6"/>
  <c r="E66" i="6"/>
  <c r="D66" i="6"/>
  <c r="L65" i="6"/>
  <c r="K65" i="6"/>
  <c r="J65" i="6"/>
  <c r="I65" i="6"/>
  <c r="H65" i="6"/>
  <c r="G65" i="6"/>
  <c r="F65" i="6"/>
  <c r="E65" i="6"/>
  <c r="D65" i="6"/>
  <c r="L64" i="6"/>
  <c r="K64" i="6"/>
  <c r="J64" i="6"/>
  <c r="I64" i="6"/>
  <c r="H64" i="6"/>
  <c r="G64" i="6"/>
  <c r="F64" i="6"/>
  <c r="E64" i="6"/>
  <c r="D64" i="6"/>
  <c r="L121" i="4"/>
  <c r="K121" i="4"/>
  <c r="J121" i="4"/>
  <c r="I121" i="4"/>
  <c r="H121" i="4"/>
  <c r="G121" i="4"/>
  <c r="F121" i="4"/>
  <c r="E121" i="4"/>
  <c r="D121" i="4"/>
  <c r="C121" i="4"/>
  <c r="M44" i="2"/>
  <c r="L44" i="2"/>
  <c r="K44" i="2"/>
  <c r="J44" i="2"/>
  <c r="I44" i="2"/>
  <c r="H44" i="2"/>
  <c r="G44" i="2"/>
  <c r="F44" i="2"/>
  <c r="E44" i="2"/>
  <c r="D44" i="2"/>
  <c r="M43" i="2"/>
  <c r="L43" i="2"/>
  <c r="K43" i="2"/>
  <c r="J43" i="2"/>
  <c r="I43" i="2"/>
  <c r="H43" i="2"/>
  <c r="G43" i="2"/>
  <c r="F43" i="2"/>
  <c r="E43" i="2"/>
  <c r="D43" i="2"/>
  <c r="M42" i="2"/>
  <c r="L42" i="2"/>
  <c r="K42" i="2"/>
  <c r="J42" i="2"/>
  <c r="I42" i="2"/>
  <c r="H42" i="2"/>
  <c r="G42" i="2"/>
  <c r="F42" i="2"/>
  <c r="E42" i="2"/>
  <c r="D42" i="2"/>
  <c r="M41" i="2"/>
  <c r="L41" i="2"/>
  <c r="K41" i="2"/>
  <c r="J41" i="2"/>
  <c r="I41" i="2"/>
  <c r="H41" i="2"/>
  <c r="G41" i="2"/>
  <c r="F41" i="2"/>
  <c r="E41" i="2"/>
  <c r="D41" i="2"/>
  <c r="M40" i="2"/>
  <c r="L40" i="2"/>
  <c r="K40" i="2"/>
  <c r="J40" i="2"/>
  <c r="I40" i="2"/>
  <c r="H40" i="2"/>
  <c r="G40" i="2"/>
  <c r="F40" i="2"/>
  <c r="E40" i="2"/>
  <c r="D40" i="2"/>
  <c r="M39" i="2"/>
  <c r="L39" i="2"/>
  <c r="K39" i="2"/>
  <c r="J39" i="2"/>
  <c r="I39" i="2"/>
  <c r="H39" i="2"/>
  <c r="G39" i="2"/>
  <c r="F39" i="2"/>
  <c r="E39" i="2"/>
  <c r="D39" i="2"/>
  <c r="M38" i="2"/>
  <c r="L38" i="2"/>
  <c r="K38" i="2"/>
  <c r="J38" i="2"/>
  <c r="I38" i="2"/>
  <c r="H38" i="2"/>
  <c r="G38" i="2"/>
  <c r="F38" i="2"/>
  <c r="E38" i="2"/>
  <c r="D38" i="2"/>
  <c r="M37" i="2"/>
  <c r="L37" i="2"/>
  <c r="K37" i="2"/>
  <c r="J37" i="2"/>
  <c r="I37" i="2"/>
  <c r="H37" i="2"/>
  <c r="G37" i="2"/>
  <c r="F37" i="2"/>
  <c r="E37" i="2"/>
  <c r="D37" i="2"/>
  <c r="M36" i="2"/>
  <c r="L36" i="2"/>
  <c r="K36" i="2"/>
  <c r="J36" i="2"/>
  <c r="I36" i="2"/>
  <c r="H36" i="2"/>
  <c r="G36" i="2"/>
  <c r="F36" i="2"/>
  <c r="E36" i="2"/>
  <c r="D36" i="2"/>
  <c r="M35" i="2"/>
  <c r="L35" i="2"/>
  <c r="K35" i="2"/>
  <c r="J35" i="2"/>
  <c r="I35" i="2"/>
  <c r="H35" i="2"/>
  <c r="G35" i="2"/>
  <c r="F35" i="2"/>
  <c r="E35" i="2"/>
  <c r="D35" i="2"/>
  <c r="M34" i="2"/>
  <c r="L34" i="2"/>
  <c r="K34" i="2"/>
  <c r="J34" i="2"/>
  <c r="I34" i="2"/>
  <c r="H34" i="2"/>
  <c r="G34" i="2"/>
  <c r="F34" i="2"/>
  <c r="E34" i="2"/>
  <c r="D34" i="2"/>
  <c r="M33" i="2"/>
  <c r="L33" i="2"/>
  <c r="K33" i="2"/>
  <c r="J33" i="2"/>
  <c r="I33" i="2"/>
  <c r="H33" i="2"/>
  <c r="G33" i="2"/>
  <c r="F33" i="2"/>
  <c r="E33" i="2"/>
  <c r="D33" i="2"/>
  <c r="M32" i="2"/>
  <c r="L32" i="2"/>
  <c r="K32" i="2"/>
  <c r="J32" i="2"/>
  <c r="I32" i="2"/>
  <c r="H32" i="2"/>
  <c r="G32" i="2"/>
  <c r="F32" i="2"/>
  <c r="E32" i="2"/>
  <c r="D32" i="2"/>
  <c r="M31" i="2"/>
  <c r="L31" i="2"/>
  <c r="K31" i="2"/>
  <c r="J31" i="2"/>
  <c r="I31" i="2"/>
  <c r="H31" i="2"/>
  <c r="G31" i="2"/>
  <c r="F31" i="2"/>
  <c r="E31" i="2"/>
  <c r="M27" i="2"/>
  <c r="L27" i="2"/>
  <c r="K27" i="2"/>
  <c r="J27" i="2"/>
  <c r="I27" i="2"/>
  <c r="H27" i="2"/>
  <c r="G27" i="2"/>
  <c r="F27" i="2"/>
  <c r="E27" i="2"/>
  <c r="M26" i="2"/>
  <c r="L26" i="2"/>
  <c r="K26" i="2"/>
  <c r="J26" i="2"/>
  <c r="I26" i="2"/>
  <c r="H26" i="2"/>
  <c r="G26" i="2"/>
  <c r="F26" i="2"/>
  <c r="E26" i="2"/>
  <c r="M25" i="2"/>
  <c r="L25" i="2"/>
  <c r="K25" i="2"/>
  <c r="J25" i="2"/>
  <c r="I25" i="2"/>
  <c r="H25" i="2"/>
  <c r="G25" i="2"/>
  <c r="F25" i="2"/>
  <c r="E25" i="2"/>
  <c r="M24" i="2"/>
  <c r="L24" i="2"/>
  <c r="K24" i="2"/>
  <c r="J24" i="2"/>
  <c r="I24" i="2"/>
  <c r="H24" i="2"/>
  <c r="G24" i="2"/>
  <c r="F24" i="2"/>
  <c r="E24" i="2"/>
  <c r="M23" i="2"/>
  <c r="L23" i="2"/>
  <c r="K23" i="2"/>
  <c r="J23" i="2"/>
  <c r="I23" i="2"/>
  <c r="H23" i="2"/>
  <c r="G23" i="2"/>
  <c r="F23" i="2"/>
  <c r="E23" i="2"/>
  <c r="M22" i="2"/>
  <c r="L22" i="2"/>
  <c r="K22" i="2"/>
  <c r="J22" i="2"/>
  <c r="I22" i="2"/>
  <c r="H22" i="2"/>
  <c r="G22" i="2"/>
  <c r="F22" i="2"/>
  <c r="E22" i="2"/>
  <c r="M21" i="2"/>
  <c r="L21" i="2"/>
  <c r="K21" i="2"/>
  <c r="J21" i="2"/>
  <c r="I21" i="2"/>
  <c r="H21" i="2"/>
  <c r="G21" i="2"/>
  <c r="F21" i="2"/>
  <c r="E21" i="2"/>
  <c r="M20" i="2"/>
  <c r="L20" i="2"/>
  <c r="K20" i="2"/>
  <c r="J20" i="2"/>
  <c r="I20" i="2"/>
  <c r="H20" i="2"/>
  <c r="G20" i="2"/>
  <c r="F20" i="2"/>
  <c r="E20" i="2"/>
  <c r="M19" i="2"/>
  <c r="L19" i="2"/>
  <c r="K19" i="2"/>
  <c r="J19" i="2"/>
  <c r="I19" i="2"/>
  <c r="H19" i="2"/>
  <c r="G19" i="2"/>
  <c r="F19" i="2"/>
  <c r="E19" i="2"/>
  <c r="L69" i="1"/>
  <c r="K69" i="1"/>
  <c r="J69" i="1"/>
  <c r="I69" i="1"/>
  <c r="H69" i="1"/>
  <c r="G69" i="1"/>
  <c r="F69" i="1"/>
  <c r="E69" i="1"/>
  <c r="D69" i="1"/>
  <c r="C69" i="1"/>
  <c r="L64" i="1"/>
  <c r="K64" i="1"/>
  <c r="J64" i="1"/>
  <c r="I64" i="1"/>
  <c r="H64" i="1"/>
  <c r="G64" i="1"/>
  <c r="F64" i="1"/>
  <c r="E64" i="1"/>
  <c r="D64" i="1"/>
  <c r="C64" i="1"/>
  <c r="L59" i="1"/>
  <c r="K59" i="1"/>
  <c r="J59" i="1"/>
  <c r="I59" i="1"/>
  <c r="H59" i="1"/>
  <c r="G59" i="1"/>
  <c r="F59" i="1"/>
  <c r="E59" i="1"/>
  <c r="D59" i="1"/>
  <c r="L56" i="1"/>
  <c r="K56" i="1"/>
  <c r="J56" i="1"/>
  <c r="I56" i="1"/>
  <c r="H56" i="1"/>
  <c r="G56" i="1"/>
  <c r="F56" i="1"/>
  <c r="E56" i="1"/>
  <c r="D56" i="1"/>
  <c r="L52" i="1"/>
  <c r="K52" i="1"/>
  <c r="J52" i="1"/>
  <c r="I52" i="1"/>
  <c r="H52" i="1"/>
  <c r="G52" i="1"/>
  <c r="F52" i="1"/>
  <c r="E52" i="1"/>
  <c r="D52" i="1"/>
  <c r="C52" i="1"/>
  <c r="L50" i="1"/>
  <c r="K50" i="1"/>
  <c r="J50" i="1"/>
  <c r="I50" i="1"/>
  <c r="H50" i="1"/>
  <c r="G50" i="1"/>
  <c r="F50" i="1"/>
  <c r="E50" i="1"/>
  <c r="D50" i="1"/>
  <c r="L47" i="1"/>
  <c r="K47" i="1"/>
  <c r="J47" i="1"/>
  <c r="I47" i="1"/>
  <c r="H47" i="1"/>
  <c r="G47" i="1"/>
  <c r="F47" i="1"/>
  <c r="E47" i="1"/>
  <c r="D47" i="1"/>
  <c r="L42" i="1"/>
  <c r="K42" i="1"/>
  <c r="J42" i="1"/>
  <c r="I42" i="1"/>
  <c r="H42" i="1"/>
  <c r="G42" i="1"/>
  <c r="F42" i="1"/>
  <c r="E42" i="1"/>
  <c r="D42" i="1"/>
  <c r="L38" i="1"/>
  <c r="L39" i="1" s="1"/>
  <c r="K38" i="1"/>
  <c r="K44" i="1" s="1"/>
  <c r="J38" i="1"/>
  <c r="J39" i="1" s="1"/>
  <c r="I38" i="1"/>
  <c r="I44" i="1" s="1"/>
  <c r="H38" i="1"/>
  <c r="H39" i="1" s="1"/>
  <c r="G38" i="1"/>
  <c r="G44" i="1" s="1"/>
  <c r="F38" i="1"/>
  <c r="F39" i="1" s="1"/>
  <c r="E38" i="1"/>
  <c r="E44" i="1" s="1"/>
  <c r="D38" i="1"/>
  <c r="D39" i="1" s="1"/>
  <c r="C38" i="1"/>
  <c r="C44" i="1" s="1"/>
  <c r="L34" i="1"/>
  <c r="K34" i="1"/>
  <c r="J34" i="1"/>
  <c r="I34" i="1"/>
  <c r="H34" i="1"/>
  <c r="G34" i="1"/>
  <c r="F34" i="1"/>
  <c r="E34" i="1"/>
  <c r="D34" i="1"/>
  <c r="L30" i="1"/>
  <c r="L31" i="1" s="1"/>
  <c r="K30" i="1"/>
  <c r="K36" i="1" s="1"/>
  <c r="J30" i="1"/>
  <c r="J31" i="1" s="1"/>
  <c r="I30" i="1"/>
  <c r="I36" i="1" s="1"/>
  <c r="H30" i="1"/>
  <c r="H31" i="1" s="1"/>
  <c r="G30" i="1"/>
  <c r="G36" i="1" s="1"/>
  <c r="F30" i="1"/>
  <c r="F31" i="1" s="1"/>
  <c r="E30" i="1"/>
  <c r="E36" i="1" s="1"/>
  <c r="D30" i="1"/>
  <c r="D31" i="1" s="1"/>
  <c r="C30" i="1"/>
  <c r="C36" i="1" s="1"/>
  <c r="L26" i="1"/>
  <c r="K26" i="1"/>
  <c r="J26" i="1"/>
  <c r="I26" i="1"/>
  <c r="H26" i="1"/>
  <c r="G26" i="1"/>
  <c r="F26" i="1"/>
  <c r="E26" i="1"/>
  <c r="D26" i="1"/>
  <c r="L22" i="1"/>
  <c r="L23" i="1" s="1"/>
  <c r="K22" i="1"/>
  <c r="K28" i="1" s="1"/>
  <c r="J22" i="1"/>
  <c r="J23" i="1" s="1"/>
  <c r="I22" i="1"/>
  <c r="I28" i="1" s="1"/>
  <c r="H22" i="1"/>
  <c r="H23" i="1" s="1"/>
  <c r="G22" i="1"/>
  <c r="G28" i="1" s="1"/>
  <c r="F22" i="1"/>
  <c r="F23" i="1" s="1"/>
  <c r="E22" i="1"/>
  <c r="E28" i="1" s="1"/>
  <c r="D22" i="1"/>
  <c r="D23" i="1" s="1"/>
  <c r="C22" i="1"/>
  <c r="C28" i="1" s="1"/>
  <c r="L17" i="1"/>
  <c r="K17" i="1"/>
  <c r="J17" i="1"/>
  <c r="I17" i="1"/>
  <c r="H17" i="1"/>
  <c r="G17" i="1"/>
  <c r="F17" i="1"/>
  <c r="E17" i="1"/>
  <c r="D17" i="1"/>
  <c r="L14" i="1"/>
  <c r="K14" i="1"/>
  <c r="J14" i="1"/>
  <c r="I14" i="1"/>
  <c r="H14" i="1"/>
  <c r="G14" i="1"/>
  <c r="F14" i="1"/>
  <c r="E14" i="1"/>
  <c r="D14" i="1"/>
  <c r="L10" i="1"/>
  <c r="K10" i="1"/>
  <c r="J10" i="1"/>
  <c r="I10" i="1"/>
  <c r="H10" i="1"/>
  <c r="G10" i="1"/>
  <c r="F10" i="1"/>
  <c r="E10" i="1"/>
  <c r="D10" i="1"/>
  <c r="L6" i="1"/>
  <c r="K6" i="1"/>
  <c r="J6" i="1"/>
  <c r="I6" i="1"/>
  <c r="H6" i="1"/>
  <c r="G6" i="1"/>
  <c r="F6" i="1"/>
  <c r="E6" i="1"/>
  <c r="D6" i="1"/>
  <c r="E23" i="1" l="1"/>
  <c r="G23" i="1"/>
  <c r="I23" i="1"/>
  <c r="K23" i="1"/>
  <c r="D28" i="1"/>
  <c r="F28" i="1"/>
  <c r="H28" i="1"/>
  <c r="J28" i="1"/>
  <c r="L28" i="1"/>
  <c r="E31" i="1"/>
  <c r="G31" i="1"/>
  <c r="I31" i="1"/>
  <c r="K31" i="1"/>
  <c r="D36" i="1"/>
  <c r="F36" i="1"/>
  <c r="H36" i="1"/>
  <c r="J36" i="1"/>
  <c r="L36" i="1"/>
  <c r="E39" i="1"/>
  <c r="G39" i="1"/>
  <c r="I39" i="1"/>
  <c r="K39" i="1"/>
  <c r="D44" i="1"/>
  <c r="F44" i="1"/>
  <c r="H44" i="1"/>
  <c r="J44" i="1"/>
  <c r="L44" i="1"/>
</calcChain>
</file>

<file path=xl/sharedStrings.xml><?xml version="1.0" encoding="utf-8"?>
<sst xmlns="http://schemas.openxmlformats.org/spreadsheetml/2006/main" count="3862" uniqueCount="619">
  <si>
    <t>Ⅰ　主要指標</t>
    <rPh sb="2" eb="4">
      <t>シュヨウ</t>
    </rPh>
    <rPh sb="4" eb="6">
      <t>シヒョウ</t>
    </rPh>
    <phoneticPr fontId="5"/>
  </si>
  <si>
    <t>1　経済規模</t>
    <rPh sb="2" eb="4">
      <t>ケイザイ</t>
    </rPh>
    <rPh sb="4" eb="6">
      <t>キボ</t>
    </rPh>
    <phoneticPr fontId="5"/>
  </si>
  <si>
    <t>（単位：100万円、％）</t>
    <phoneticPr fontId="3"/>
  </si>
  <si>
    <t>項      目</t>
  </si>
  <si>
    <t>平成23年度
2011</t>
    <rPh sb="0" eb="2">
      <t>ヘイセイ</t>
    </rPh>
    <rPh sb="4" eb="6">
      <t>ネンド</t>
    </rPh>
    <phoneticPr fontId="3"/>
  </si>
  <si>
    <t>24
2012</t>
  </si>
  <si>
    <t>25
2013</t>
  </si>
  <si>
    <t>26
2014</t>
  </si>
  <si>
    <t>27
2015</t>
    <phoneticPr fontId="3"/>
  </si>
  <si>
    <t>28
2016</t>
    <phoneticPr fontId="3"/>
  </si>
  <si>
    <t>29
2017</t>
    <phoneticPr fontId="3"/>
  </si>
  <si>
    <t>30
2018</t>
    <phoneticPr fontId="3"/>
  </si>
  <si>
    <t>令和元
2019</t>
    <rPh sb="0" eb="2">
      <t>レイワ</t>
    </rPh>
    <rPh sb="2" eb="3">
      <t>モト</t>
    </rPh>
    <phoneticPr fontId="3"/>
  </si>
  <si>
    <t>２年度
2020</t>
    <rPh sb="1" eb="3">
      <t>ネンド</t>
    </rPh>
    <phoneticPr fontId="3"/>
  </si>
  <si>
    <t>県内総生産（名目）</t>
    <rPh sb="0" eb="2">
      <t>ケンナイ</t>
    </rPh>
    <rPh sb="2" eb="5">
      <t>ソウセイサン</t>
    </rPh>
    <rPh sb="6" eb="8">
      <t>メイモク</t>
    </rPh>
    <phoneticPr fontId="5"/>
  </si>
  <si>
    <t>名目経済成長率（％）</t>
    <rPh sb="0" eb="2">
      <t>メイモク</t>
    </rPh>
    <rPh sb="2" eb="4">
      <t>ケイザイ</t>
    </rPh>
    <rPh sb="4" eb="7">
      <t>セイチョウリツ</t>
    </rPh>
    <phoneticPr fontId="5"/>
  </si>
  <si>
    <t>-</t>
    <phoneticPr fontId="3"/>
  </si>
  <si>
    <t>【国】名目経済成長率（％）</t>
    <rPh sb="1" eb="2">
      <t>クニ</t>
    </rPh>
    <rPh sb="3" eb="5">
      <t>メイモク</t>
    </rPh>
    <rPh sb="5" eb="7">
      <t>ケイザイ</t>
    </rPh>
    <rPh sb="7" eb="10">
      <t>セイチョウリツ</t>
    </rPh>
    <phoneticPr fontId="5"/>
  </si>
  <si>
    <t>県内総生産（実質:連鎖方式）</t>
    <rPh sb="0" eb="2">
      <t>ケンナイ</t>
    </rPh>
    <rPh sb="2" eb="5">
      <t>ソウセイサン</t>
    </rPh>
    <rPh sb="6" eb="8">
      <t>ジッシツ</t>
    </rPh>
    <rPh sb="9" eb="11">
      <t>レンサ</t>
    </rPh>
    <rPh sb="11" eb="13">
      <t>ホウシキ</t>
    </rPh>
    <phoneticPr fontId="5"/>
  </si>
  <si>
    <t>実質経済成長率（％）</t>
    <rPh sb="0" eb="2">
      <t>ジッシツ</t>
    </rPh>
    <rPh sb="2" eb="4">
      <t>ケイザイ</t>
    </rPh>
    <rPh sb="4" eb="7">
      <t>セイチョウリツ</t>
    </rPh>
    <phoneticPr fontId="5"/>
  </si>
  <si>
    <t>【国】実質経済成長率（％）</t>
    <rPh sb="1" eb="2">
      <t>クニ</t>
    </rPh>
    <rPh sb="3" eb="5">
      <t>ジッシツ</t>
    </rPh>
    <rPh sb="5" eb="7">
      <t>ケイザイ</t>
    </rPh>
    <rPh sb="7" eb="10">
      <t>セイチョウリツ</t>
    </rPh>
    <phoneticPr fontId="5"/>
  </si>
  <si>
    <t>県民所得</t>
    <rPh sb="0" eb="2">
      <t>ケンミン</t>
    </rPh>
    <rPh sb="2" eb="4">
      <t>ショトク</t>
    </rPh>
    <phoneticPr fontId="5"/>
  </si>
  <si>
    <t>対前年度増加率（％）</t>
    <rPh sb="0" eb="1">
      <t>タイ</t>
    </rPh>
    <rPh sb="1" eb="4">
      <t>ゼンネンド</t>
    </rPh>
    <rPh sb="4" eb="6">
      <t>ゾウカ</t>
    </rPh>
    <rPh sb="6" eb="7">
      <t>リツ</t>
    </rPh>
    <phoneticPr fontId="5"/>
  </si>
  <si>
    <t>県民総所得</t>
    <rPh sb="0" eb="2">
      <t>ケンミン</t>
    </rPh>
    <rPh sb="2" eb="5">
      <t>ソウショトク</t>
    </rPh>
    <phoneticPr fontId="5"/>
  </si>
  <si>
    <t>2　１人当たり指標</t>
    <rPh sb="3" eb="4">
      <t>ニン</t>
    </rPh>
    <rPh sb="4" eb="5">
      <t>ア</t>
    </rPh>
    <rPh sb="7" eb="9">
      <t>シヒョウ</t>
    </rPh>
    <phoneticPr fontId="5"/>
  </si>
  <si>
    <t>（単位：千円、％）</t>
    <rPh sb="4" eb="5">
      <t>セン</t>
    </rPh>
    <phoneticPr fontId="5"/>
  </si>
  <si>
    <t>28
2016</t>
  </si>
  <si>
    <t>29
2017</t>
  </si>
  <si>
    <t>１人当たり県民所得</t>
    <rPh sb="1" eb="2">
      <t>ニン</t>
    </rPh>
    <rPh sb="2" eb="3">
      <t>ア</t>
    </rPh>
    <rPh sb="5" eb="7">
      <t>ケンミン</t>
    </rPh>
    <rPh sb="7" eb="9">
      <t>ショトク</t>
    </rPh>
    <phoneticPr fontId="5"/>
  </si>
  <si>
    <t>１人当たり国民所得</t>
    <rPh sb="1" eb="2">
      <t>ニン</t>
    </rPh>
    <rPh sb="2" eb="3">
      <t>ア</t>
    </rPh>
    <rPh sb="5" eb="7">
      <t>コクミン</t>
    </rPh>
    <rPh sb="7" eb="9">
      <t>ショトク</t>
    </rPh>
    <phoneticPr fontId="5"/>
  </si>
  <si>
    <t xml:space="preserve"> 対国比</t>
    <rPh sb="1" eb="2">
      <t>タイ</t>
    </rPh>
    <rPh sb="2" eb="3">
      <t>クニ</t>
    </rPh>
    <rPh sb="3" eb="4">
      <t>ヒ</t>
    </rPh>
    <phoneticPr fontId="5"/>
  </si>
  <si>
    <t>１人当たり県民総所得</t>
    <rPh sb="1" eb="2">
      <t>ニン</t>
    </rPh>
    <rPh sb="2" eb="3">
      <t>ア</t>
    </rPh>
    <rPh sb="5" eb="7">
      <t>ケンミン</t>
    </rPh>
    <rPh sb="7" eb="10">
      <t>ソウショトク</t>
    </rPh>
    <phoneticPr fontId="5"/>
  </si>
  <si>
    <t>１人当たり国民総所得</t>
    <rPh sb="1" eb="2">
      <t>ニン</t>
    </rPh>
    <rPh sb="2" eb="3">
      <t>ア</t>
    </rPh>
    <rPh sb="5" eb="7">
      <t>コクミン</t>
    </rPh>
    <rPh sb="7" eb="8">
      <t>ソウ</t>
    </rPh>
    <rPh sb="8" eb="10">
      <t>ショトク</t>
    </rPh>
    <phoneticPr fontId="5"/>
  </si>
  <si>
    <t>１人当たり県内総生産</t>
    <rPh sb="1" eb="2">
      <t>ニン</t>
    </rPh>
    <rPh sb="2" eb="3">
      <t>ア</t>
    </rPh>
    <rPh sb="5" eb="7">
      <t>ケンナイ</t>
    </rPh>
    <rPh sb="7" eb="10">
      <t>ソウセイサン</t>
    </rPh>
    <phoneticPr fontId="5"/>
  </si>
  <si>
    <t>１人当たり国内総生産</t>
    <rPh sb="1" eb="3">
      <t>ヒトア</t>
    </rPh>
    <rPh sb="2" eb="3">
      <t>ア</t>
    </rPh>
    <rPh sb="5" eb="7">
      <t>コクナイ</t>
    </rPh>
    <rPh sb="7" eb="10">
      <t>ソウセイサン</t>
    </rPh>
    <phoneticPr fontId="5"/>
  </si>
  <si>
    <t>１人当たり家計可処分所得（県）</t>
    <rPh sb="1" eb="2">
      <t>ニン</t>
    </rPh>
    <rPh sb="2" eb="3">
      <t>ア</t>
    </rPh>
    <rPh sb="5" eb="7">
      <t>カケイ</t>
    </rPh>
    <rPh sb="7" eb="10">
      <t>カショブン</t>
    </rPh>
    <rPh sb="10" eb="12">
      <t>ショトク</t>
    </rPh>
    <rPh sb="13" eb="14">
      <t>ケン</t>
    </rPh>
    <phoneticPr fontId="5"/>
  </si>
  <si>
    <t>１人当たり家計可処分所得（国）</t>
    <rPh sb="1" eb="2">
      <t>ニン</t>
    </rPh>
    <rPh sb="2" eb="3">
      <t>ア</t>
    </rPh>
    <rPh sb="5" eb="7">
      <t>カケイ</t>
    </rPh>
    <rPh sb="7" eb="10">
      <t>カショブン</t>
    </rPh>
    <rPh sb="10" eb="12">
      <t>ショトク</t>
    </rPh>
    <rPh sb="13" eb="14">
      <t>クニ</t>
    </rPh>
    <phoneticPr fontId="5"/>
  </si>
  <si>
    <t>3　人口、就業者等</t>
    <rPh sb="2" eb="4">
      <t>ジンコウ</t>
    </rPh>
    <rPh sb="5" eb="8">
      <t>シュウギョウシャ</t>
    </rPh>
    <rPh sb="8" eb="9">
      <t>トウ</t>
    </rPh>
    <phoneticPr fontId="5"/>
  </si>
  <si>
    <t>県人口（人）</t>
    <rPh sb="0" eb="1">
      <t>ケン</t>
    </rPh>
    <rPh sb="1" eb="3">
      <t>ジンコウ</t>
    </rPh>
    <rPh sb="4" eb="5">
      <t>ニン</t>
    </rPh>
    <phoneticPr fontId="5"/>
  </si>
  <si>
    <t>国人口（千人）</t>
    <rPh sb="0" eb="1">
      <t>クニ</t>
    </rPh>
    <rPh sb="1" eb="3">
      <t>ジンコウ</t>
    </rPh>
    <rPh sb="4" eb="5">
      <t>セン</t>
    </rPh>
    <rPh sb="5" eb="6">
      <t>ニン</t>
    </rPh>
    <phoneticPr fontId="5"/>
  </si>
  <si>
    <t>県就業者数（就業地：人）</t>
    <rPh sb="0" eb="1">
      <t>ケン</t>
    </rPh>
    <rPh sb="1" eb="4">
      <t>シュウギョウシャ</t>
    </rPh>
    <rPh sb="4" eb="5">
      <t>スウ</t>
    </rPh>
    <rPh sb="6" eb="8">
      <t>シュウギョウ</t>
    </rPh>
    <rPh sb="8" eb="9">
      <t>チ</t>
    </rPh>
    <rPh sb="10" eb="11">
      <t>ニン</t>
    </rPh>
    <phoneticPr fontId="5"/>
  </si>
  <si>
    <t>第１次産業</t>
    <rPh sb="0" eb="1">
      <t>ダイ</t>
    </rPh>
    <rPh sb="2" eb="3">
      <t>ジ</t>
    </rPh>
    <rPh sb="3" eb="5">
      <t>サンギョウ</t>
    </rPh>
    <phoneticPr fontId="5"/>
  </si>
  <si>
    <t>第２次産業</t>
    <rPh sb="0" eb="1">
      <t>ダイ</t>
    </rPh>
    <rPh sb="2" eb="3">
      <t>ジ</t>
    </rPh>
    <rPh sb="3" eb="5">
      <t>サンギョウ</t>
    </rPh>
    <phoneticPr fontId="5"/>
  </si>
  <si>
    <t>第３次産業</t>
    <rPh sb="0" eb="1">
      <t>ダイ</t>
    </rPh>
    <rPh sb="2" eb="3">
      <t>ジ</t>
    </rPh>
    <rPh sb="3" eb="5">
      <t>サンギョウ</t>
    </rPh>
    <phoneticPr fontId="5"/>
  </si>
  <si>
    <t>県雇用者数（就業地：人）</t>
    <rPh sb="0" eb="1">
      <t>ケン</t>
    </rPh>
    <rPh sb="1" eb="4">
      <t>コヨウシャ</t>
    </rPh>
    <rPh sb="4" eb="5">
      <t>スウ</t>
    </rPh>
    <rPh sb="6" eb="8">
      <t>シュウギョウ</t>
    </rPh>
    <rPh sb="8" eb="9">
      <t>チ</t>
    </rPh>
    <rPh sb="10" eb="11">
      <t>ニン</t>
    </rPh>
    <phoneticPr fontId="5"/>
  </si>
  <si>
    <t>1　国値は「2021年度（令和３年度）国民経済計算年次推計」（内閣府経済社会総合研究所　国民経済計算部）によります。</t>
    <rPh sb="2" eb="4">
      <t>クニチ</t>
    </rPh>
    <rPh sb="3" eb="4">
      <t>チ</t>
    </rPh>
    <rPh sb="10" eb="12">
      <t>ネンド</t>
    </rPh>
    <rPh sb="13" eb="15">
      <t>レイワ</t>
    </rPh>
    <rPh sb="16" eb="18">
      <t>ネンド</t>
    </rPh>
    <rPh sb="19" eb="21">
      <t>コクミン</t>
    </rPh>
    <rPh sb="21" eb="23">
      <t>ケイザイ</t>
    </rPh>
    <rPh sb="23" eb="25">
      <t>ケイサン</t>
    </rPh>
    <rPh sb="25" eb="27">
      <t>ネンジ</t>
    </rPh>
    <rPh sb="27" eb="29">
      <t>スイケイ</t>
    </rPh>
    <rPh sb="31" eb="33">
      <t>ナイカク</t>
    </rPh>
    <rPh sb="33" eb="34">
      <t>フ</t>
    </rPh>
    <rPh sb="34" eb="36">
      <t>ケイザイ</t>
    </rPh>
    <rPh sb="36" eb="38">
      <t>シャカイ</t>
    </rPh>
    <rPh sb="38" eb="40">
      <t>ソウゴウ</t>
    </rPh>
    <rPh sb="40" eb="43">
      <t>ケンキュウジョ</t>
    </rPh>
    <rPh sb="44" eb="46">
      <t>コクミン</t>
    </rPh>
    <rPh sb="46" eb="48">
      <t>ケイザイ</t>
    </rPh>
    <rPh sb="48" eb="50">
      <t>ケイサン</t>
    </rPh>
    <rPh sb="50" eb="51">
      <t>ブ</t>
    </rPh>
    <phoneticPr fontId="5"/>
  </si>
  <si>
    <t>2  県人口は各年10月1日現在の人口で、 国勢調査年においては「国勢調査（総務省統計局）」、国勢調査年以外の年では「人口推計　国勢調査の結果による補間補正人口(総務省統計局)」を使用しています。</t>
    <rPh sb="7" eb="8">
      <t>カク</t>
    </rPh>
    <rPh sb="8" eb="9">
      <t>ネン</t>
    </rPh>
    <rPh sb="22" eb="24">
      <t>コクセイ</t>
    </rPh>
    <rPh sb="24" eb="26">
      <t>チョウサ</t>
    </rPh>
    <rPh sb="26" eb="27">
      <t>ネン</t>
    </rPh>
    <rPh sb="38" eb="41">
      <t>ソウムショウ</t>
    </rPh>
    <rPh sb="41" eb="44">
      <t>トウケイキョク</t>
    </rPh>
    <rPh sb="47" eb="49">
      <t>コクセイ</t>
    </rPh>
    <rPh sb="49" eb="51">
      <t>チョウサ</t>
    </rPh>
    <rPh sb="51" eb="52">
      <t>ネン</t>
    </rPh>
    <rPh sb="52" eb="54">
      <t>イガイ</t>
    </rPh>
    <rPh sb="55" eb="56">
      <t>トシ</t>
    </rPh>
    <rPh sb="90" eb="92">
      <t>シヨウ</t>
    </rPh>
    <phoneticPr fontId="5"/>
  </si>
  <si>
    <t>Ⅱ  統合勘定</t>
    <phoneticPr fontId="5"/>
  </si>
  <si>
    <t>１  県内総生産勘定（生産側及び支出側）</t>
    <rPh sb="8" eb="10">
      <t>カンジョウ</t>
    </rPh>
    <rPh sb="11" eb="13">
      <t>セイサン</t>
    </rPh>
    <rPh sb="13" eb="14">
      <t>ガワ</t>
    </rPh>
    <rPh sb="14" eb="15">
      <t>オヨ</t>
    </rPh>
    <rPh sb="16" eb="18">
      <t>シシュツ</t>
    </rPh>
    <rPh sb="18" eb="19">
      <t>ガワ</t>
    </rPh>
    <phoneticPr fontId="3"/>
  </si>
  <si>
    <t>（単位：100万円、％）</t>
  </si>
  <si>
    <t>項     目</t>
  </si>
  <si>
    <t>27
2015</t>
  </si>
  <si>
    <t>30
2018</t>
  </si>
  <si>
    <t>実  数</t>
    <rPh sb="0" eb="1">
      <t>ジツ</t>
    </rPh>
    <rPh sb="3" eb="4">
      <t>スウ</t>
    </rPh>
    <phoneticPr fontId="3"/>
  </si>
  <si>
    <t>１　雇用者報酬（県内活動による）</t>
    <rPh sb="8" eb="10">
      <t>ケンナイ</t>
    </rPh>
    <rPh sb="10" eb="12">
      <t>カツドウ</t>
    </rPh>
    <phoneticPr fontId="3"/>
  </si>
  <si>
    <t>２　営業余剰・混合所得</t>
  </si>
  <si>
    <t>３　固定資本減耗</t>
  </si>
  <si>
    <t>４　生産・輸入品に課される税（中央政府、地方政府）</t>
  </si>
  <si>
    <t>５　（控除）補助金（中央政府、地方政府）</t>
  </si>
  <si>
    <t>県内総生産(生産側)</t>
    <rPh sb="6" eb="8">
      <t>セイサン</t>
    </rPh>
    <rPh sb="8" eb="9">
      <t>ガワ</t>
    </rPh>
    <phoneticPr fontId="3"/>
  </si>
  <si>
    <t>６　民間最終消費支出</t>
  </si>
  <si>
    <t>７　地方政府等最終消費支出</t>
    <rPh sb="2" eb="4">
      <t>チホウ</t>
    </rPh>
    <rPh sb="6" eb="7">
      <t>トウ</t>
    </rPh>
    <phoneticPr fontId="3"/>
  </si>
  <si>
    <t>８　県内総固定資本形成</t>
    <rPh sb="2" eb="3">
      <t>ケン</t>
    </rPh>
    <rPh sb="3" eb="4">
      <t>ナイ</t>
    </rPh>
    <phoneticPr fontId="3"/>
  </si>
  <si>
    <t>９　在庫変動</t>
    <rPh sb="4" eb="6">
      <t>ヘンドウ</t>
    </rPh>
    <phoneticPr fontId="3"/>
  </si>
  <si>
    <t>10　財貨・サービスの移出入（純）</t>
    <rPh sb="11" eb="13">
      <t>イシュツ</t>
    </rPh>
    <rPh sb="13" eb="14">
      <t>ニュウ</t>
    </rPh>
    <rPh sb="15" eb="16">
      <t>ジュン</t>
    </rPh>
    <phoneticPr fontId="3"/>
  </si>
  <si>
    <t>11　統計上の不突合</t>
    <phoneticPr fontId="3"/>
  </si>
  <si>
    <t>県内総生産(支出側)</t>
    <rPh sb="3" eb="5">
      <t>セイサン</t>
    </rPh>
    <rPh sb="6" eb="8">
      <t>シシュツ</t>
    </rPh>
    <rPh sb="8" eb="9">
      <t>ガワ</t>
    </rPh>
    <phoneticPr fontId="3"/>
  </si>
  <si>
    <t>対　　前　　年　　度　　増　　加　　率</t>
    <rPh sb="0" eb="1">
      <t>タイ</t>
    </rPh>
    <rPh sb="3" eb="4">
      <t>マエ</t>
    </rPh>
    <rPh sb="6" eb="7">
      <t>ネン</t>
    </rPh>
    <rPh sb="9" eb="10">
      <t>ド</t>
    </rPh>
    <rPh sb="12" eb="13">
      <t>ゾウ</t>
    </rPh>
    <rPh sb="15" eb="16">
      <t>カ</t>
    </rPh>
    <rPh sb="18" eb="19">
      <t>リツ</t>
    </rPh>
    <phoneticPr fontId="3"/>
  </si>
  <si>
    <t>６　民間最終消費支出</t>
    <phoneticPr fontId="3"/>
  </si>
  <si>
    <t>-</t>
  </si>
  <si>
    <t>構　　成　　比</t>
    <rPh sb="0" eb="1">
      <t>カマエ</t>
    </rPh>
    <rPh sb="3" eb="4">
      <t>シゲル</t>
    </rPh>
    <rPh sb="6" eb="7">
      <t>ヒ</t>
    </rPh>
    <phoneticPr fontId="3"/>
  </si>
  <si>
    <t>２  県民可処分所得と使用勘定</t>
    <rPh sb="11" eb="13">
      <t>シヨウ</t>
    </rPh>
    <phoneticPr fontId="5"/>
  </si>
  <si>
    <t>（単位：100万円）</t>
  </si>
  <si>
    <t>１　民間最終消費支出</t>
    <phoneticPr fontId="3"/>
  </si>
  <si>
    <t>２　地方政府等最終消費支出</t>
    <rPh sb="2" eb="4">
      <t>チホウ</t>
    </rPh>
    <rPh sb="6" eb="7">
      <t>トウ</t>
    </rPh>
    <phoneticPr fontId="3"/>
  </si>
  <si>
    <t>３　県民貯蓄</t>
    <phoneticPr fontId="3"/>
  </si>
  <si>
    <t>県民可処分所得の使用</t>
    <rPh sb="8" eb="10">
      <t>シヨウ</t>
    </rPh>
    <phoneticPr fontId="5"/>
  </si>
  <si>
    <t>４　雇用者報酬(県内活動による)</t>
    <rPh sb="5" eb="7">
      <t>ホウシュウ</t>
    </rPh>
    <phoneticPr fontId="5"/>
  </si>
  <si>
    <t>５　県外からの雇用者報酬(純)</t>
    <rPh sb="2" eb="3">
      <t>ケン</t>
    </rPh>
    <rPh sb="10" eb="12">
      <t>ホウシュウ</t>
    </rPh>
    <phoneticPr fontId="3"/>
  </si>
  <si>
    <t>６　営業余剰・混合所得</t>
    <rPh sb="7" eb="9">
      <t>コンゴウ</t>
    </rPh>
    <rPh sb="9" eb="11">
      <t>ショトク</t>
    </rPh>
    <phoneticPr fontId="5"/>
  </si>
  <si>
    <t>７　域外からの財産所得(純)</t>
    <rPh sb="2" eb="3">
      <t>イキ</t>
    </rPh>
    <phoneticPr fontId="3"/>
  </si>
  <si>
    <t>８　生産・輸入品に課される税（地方政府）</t>
    <rPh sb="2" eb="4">
      <t>セイサン</t>
    </rPh>
    <rPh sb="5" eb="8">
      <t>ユニュウヒン</t>
    </rPh>
    <rPh sb="9" eb="10">
      <t>カ</t>
    </rPh>
    <rPh sb="13" eb="14">
      <t>ゼイ</t>
    </rPh>
    <phoneticPr fontId="5"/>
  </si>
  <si>
    <t>９　(控除)補助金（地方政府）</t>
  </si>
  <si>
    <t>10　域外からの経常移転（純）</t>
    <rPh sb="3" eb="4">
      <t>イキ</t>
    </rPh>
    <rPh sb="13" eb="14">
      <t>ジュン</t>
    </rPh>
    <phoneticPr fontId="5"/>
  </si>
  <si>
    <t>県民可処分所得</t>
  </si>
  <si>
    <t>３　資本調達勘定(実物取引）</t>
  </si>
  <si>
    <t>項　　　　　　　目</t>
  </si>
  <si>
    <t>１　県内総固定資本形成</t>
    <rPh sb="2" eb="3">
      <t>ケン</t>
    </rPh>
    <rPh sb="3" eb="4">
      <t>ナイ</t>
    </rPh>
    <phoneticPr fontId="3"/>
  </si>
  <si>
    <t>２　（控除）固定資本減耗</t>
  </si>
  <si>
    <t>３　在庫変動</t>
    <rPh sb="4" eb="6">
      <t>ヘンドウ</t>
    </rPh>
    <phoneticPr fontId="3"/>
  </si>
  <si>
    <t>４　純貸出（+）/純借入（-）</t>
    <rPh sb="3" eb="5">
      <t>カシダシ</t>
    </rPh>
    <rPh sb="9" eb="10">
      <t>ジュン</t>
    </rPh>
    <rPh sb="10" eb="12">
      <t>カリイレ</t>
    </rPh>
    <phoneticPr fontId="3"/>
  </si>
  <si>
    <t>資　産　の　変　動</t>
  </si>
  <si>
    <t>５　県民貯蓄</t>
    <rPh sb="2" eb="4">
      <t>ケンミン</t>
    </rPh>
    <phoneticPr fontId="3"/>
  </si>
  <si>
    <t>６　域外からの資本移転（純）</t>
    <rPh sb="2" eb="3">
      <t>イキ</t>
    </rPh>
    <phoneticPr fontId="3"/>
  </si>
  <si>
    <t>７　（控除）統計上の不突合</t>
  </si>
  <si>
    <t>貯蓄・資本移転による正味資産の変動</t>
  </si>
  <si>
    <t>４  域外勘定（経常取引）</t>
    <rPh sb="3" eb="4">
      <t>イキ</t>
    </rPh>
    <phoneticPr fontId="3"/>
  </si>
  <si>
    <t>１　財貨・サービスの移出入（純）</t>
    <rPh sb="2" eb="4">
      <t>ザイカ</t>
    </rPh>
    <rPh sb="10" eb="12">
      <t>イシュツ</t>
    </rPh>
    <rPh sb="12" eb="13">
      <t>ニュウ</t>
    </rPh>
    <rPh sb="14" eb="15">
      <t>ジュン</t>
    </rPh>
    <phoneticPr fontId="17"/>
  </si>
  <si>
    <t>２　雇用者報酬（支払）</t>
    <rPh sb="2" eb="3">
      <t>ヤトイ</t>
    </rPh>
    <rPh sb="3" eb="4">
      <t>ヨウ</t>
    </rPh>
    <rPh sb="4" eb="5">
      <t>モノ</t>
    </rPh>
    <rPh sb="5" eb="6">
      <t>ホウ</t>
    </rPh>
    <rPh sb="6" eb="7">
      <t>ムク</t>
    </rPh>
    <rPh sb="8" eb="10">
      <t>シハライ</t>
    </rPh>
    <phoneticPr fontId="17"/>
  </si>
  <si>
    <t>３　財産所得（支払）</t>
    <rPh sb="2" eb="4">
      <t>ザイサン</t>
    </rPh>
    <rPh sb="4" eb="6">
      <t>ショトク</t>
    </rPh>
    <rPh sb="7" eb="9">
      <t>シハラ</t>
    </rPh>
    <phoneticPr fontId="17"/>
  </si>
  <si>
    <t>４　経常移転（支払）</t>
    <rPh sb="2" eb="4">
      <t>ケイジョウ</t>
    </rPh>
    <rPh sb="4" eb="6">
      <t>イテン</t>
    </rPh>
    <rPh sb="7" eb="9">
      <t>シハラ</t>
    </rPh>
    <phoneticPr fontId="5"/>
  </si>
  <si>
    <t>５　経常収支(域外)</t>
    <rPh sb="2" eb="4">
      <t>ケイジョウ</t>
    </rPh>
    <rPh sb="4" eb="6">
      <t>シュウシ</t>
    </rPh>
    <rPh sb="7" eb="9">
      <t>イキガイ</t>
    </rPh>
    <phoneticPr fontId="17"/>
  </si>
  <si>
    <t>支払</t>
    <phoneticPr fontId="17"/>
  </si>
  <si>
    <t>６　雇用者報酬（受取）</t>
    <rPh sb="2" eb="3">
      <t>ヤトイ</t>
    </rPh>
    <rPh sb="3" eb="4">
      <t>ヨウ</t>
    </rPh>
    <rPh sb="4" eb="5">
      <t>モノ</t>
    </rPh>
    <rPh sb="5" eb="6">
      <t>ホウ</t>
    </rPh>
    <rPh sb="6" eb="7">
      <t>ムク</t>
    </rPh>
    <rPh sb="8" eb="10">
      <t>ウケトリ</t>
    </rPh>
    <phoneticPr fontId="17"/>
  </si>
  <si>
    <t>７　生産・輸入品に課される税（中央政府）</t>
  </si>
  <si>
    <t>８　（控除）補助金（中央政府）</t>
  </si>
  <si>
    <t>９　財産所得（受取）</t>
    <rPh sb="2" eb="3">
      <t>ザイ</t>
    </rPh>
    <rPh sb="3" eb="4">
      <t>サン</t>
    </rPh>
    <rPh sb="4" eb="5">
      <t>トコロ</t>
    </rPh>
    <rPh sb="5" eb="6">
      <t>エ</t>
    </rPh>
    <rPh sb="7" eb="9">
      <t>ウケトリ</t>
    </rPh>
    <phoneticPr fontId="17"/>
  </si>
  <si>
    <t>10　その他の経常移転（受取）</t>
    <rPh sb="5" eb="6">
      <t>タ</t>
    </rPh>
    <rPh sb="7" eb="9">
      <t>ケイジョウ</t>
    </rPh>
    <rPh sb="9" eb="11">
      <t>イテン</t>
    </rPh>
    <rPh sb="12" eb="14">
      <t>ウケトリ</t>
    </rPh>
    <phoneticPr fontId="17"/>
  </si>
  <si>
    <t>受取</t>
    <phoneticPr fontId="17"/>
  </si>
  <si>
    <t>Ⅲ  制度部門別所得支出勘定</t>
    <phoneticPr fontId="5"/>
  </si>
  <si>
    <t>１  非金融法人企業</t>
  </si>
  <si>
    <t>１ 財産所得</t>
  </si>
  <si>
    <t xml:space="preserve"> （１） 利子</t>
  </si>
  <si>
    <t>(1)</t>
  </si>
  <si>
    <t xml:space="preserve"> （２） 法人企業の分配所得</t>
    <rPh sb="5" eb="7">
      <t>ホウジン</t>
    </rPh>
    <rPh sb="7" eb="9">
      <t>キギョウ</t>
    </rPh>
    <rPh sb="10" eb="12">
      <t>ブンパイ</t>
    </rPh>
    <rPh sb="12" eb="14">
      <t>ショトク</t>
    </rPh>
    <phoneticPr fontId="5"/>
  </si>
  <si>
    <t>(2)</t>
  </si>
  <si>
    <t xml:space="preserve"> （３） 賃貸料</t>
  </si>
  <si>
    <t>(3)</t>
  </si>
  <si>
    <t>２ 所得・富等に課される経常税</t>
    <rPh sb="2" eb="4">
      <t>ショトク</t>
    </rPh>
    <rPh sb="5" eb="6">
      <t>トミ</t>
    </rPh>
    <rPh sb="6" eb="7">
      <t>トウ</t>
    </rPh>
    <rPh sb="8" eb="9">
      <t>カ</t>
    </rPh>
    <rPh sb="12" eb="14">
      <t>ケイジョウ</t>
    </rPh>
    <rPh sb="14" eb="15">
      <t>ゼイ</t>
    </rPh>
    <phoneticPr fontId="5"/>
  </si>
  <si>
    <t>３ その他の社会保険非年金給付</t>
    <rPh sb="4" eb="5">
      <t>タ</t>
    </rPh>
    <rPh sb="6" eb="8">
      <t>シャカイ</t>
    </rPh>
    <rPh sb="8" eb="10">
      <t>ホケン</t>
    </rPh>
    <rPh sb="10" eb="11">
      <t>ヒ</t>
    </rPh>
    <rPh sb="11" eb="13">
      <t>ネンキン</t>
    </rPh>
    <phoneticPr fontId="3"/>
  </si>
  <si>
    <t>４ その他の経常移転</t>
    <rPh sb="4" eb="5">
      <t>タ</t>
    </rPh>
    <rPh sb="6" eb="8">
      <t>ケイジョウ</t>
    </rPh>
    <rPh sb="8" eb="10">
      <t>イテン</t>
    </rPh>
    <phoneticPr fontId="5"/>
  </si>
  <si>
    <t>　　　うち非生命純保険料</t>
    <rPh sb="5" eb="6">
      <t>ヒ</t>
    </rPh>
    <rPh sb="6" eb="8">
      <t>セイメイ</t>
    </rPh>
    <rPh sb="8" eb="12">
      <t>ジュンホケンリョウ</t>
    </rPh>
    <phoneticPr fontId="5"/>
  </si>
  <si>
    <t>５ 貯蓄</t>
  </si>
  <si>
    <t>支        払</t>
  </si>
  <si>
    <t>（参考）支払利子（FISIM調整前）</t>
    <rPh sb="1" eb="3">
      <t>サンコウ</t>
    </rPh>
    <rPh sb="4" eb="6">
      <t>シハライ</t>
    </rPh>
    <rPh sb="6" eb="8">
      <t>リシ</t>
    </rPh>
    <rPh sb="14" eb="16">
      <t>チョウセイ</t>
    </rPh>
    <rPh sb="16" eb="17">
      <t>マエ</t>
    </rPh>
    <phoneticPr fontId="5"/>
  </si>
  <si>
    <t>６ 営業余剰</t>
  </si>
  <si>
    <t>７ 財産所得</t>
  </si>
  <si>
    <t xml:space="preserve"> （３） 保険契約者に帰属する投資所得</t>
    <rPh sb="5" eb="7">
      <t>ホケン</t>
    </rPh>
    <rPh sb="7" eb="9">
      <t>ケイヤク</t>
    </rPh>
    <rPh sb="9" eb="10">
      <t>シャ</t>
    </rPh>
    <rPh sb="11" eb="13">
      <t>キゾク</t>
    </rPh>
    <rPh sb="15" eb="17">
      <t>トウシ</t>
    </rPh>
    <rPh sb="17" eb="19">
      <t>ショトク</t>
    </rPh>
    <phoneticPr fontId="5"/>
  </si>
  <si>
    <t xml:space="preserve"> （４） 賃貸料</t>
    <rPh sb="5" eb="8">
      <t>チンタイリョウ</t>
    </rPh>
    <phoneticPr fontId="5"/>
  </si>
  <si>
    <t>(4)</t>
  </si>
  <si>
    <t>８ 雇主の帰属社会負担</t>
    <rPh sb="2" eb="4">
      <t>ヤトイヌシ</t>
    </rPh>
    <rPh sb="5" eb="7">
      <t>キゾク</t>
    </rPh>
    <rPh sb="7" eb="9">
      <t>シャカイ</t>
    </rPh>
    <rPh sb="9" eb="11">
      <t>フタン</t>
    </rPh>
    <phoneticPr fontId="5"/>
  </si>
  <si>
    <t>９ その他の経常移転</t>
    <rPh sb="4" eb="5">
      <t>タ</t>
    </rPh>
    <rPh sb="6" eb="8">
      <t>ケイジョウ</t>
    </rPh>
    <rPh sb="8" eb="10">
      <t>イテン</t>
    </rPh>
    <phoneticPr fontId="5"/>
  </si>
  <si>
    <t>　　　うち非生命純保険金</t>
    <rPh sb="5" eb="6">
      <t>ヒ</t>
    </rPh>
    <rPh sb="6" eb="8">
      <t>セイメイ</t>
    </rPh>
    <rPh sb="8" eb="9">
      <t>ジュン</t>
    </rPh>
    <rPh sb="9" eb="12">
      <t>ホケンキン</t>
    </rPh>
    <phoneticPr fontId="5"/>
  </si>
  <si>
    <t>受       取</t>
  </si>
  <si>
    <t>（参考）受取利子（FISIM調整前）</t>
    <rPh sb="1" eb="3">
      <t>サンコウ</t>
    </rPh>
    <rPh sb="4" eb="6">
      <t>ウケトリ</t>
    </rPh>
    <rPh sb="6" eb="8">
      <t>リシ</t>
    </rPh>
    <rPh sb="14" eb="16">
      <t>チョウセイ</t>
    </rPh>
    <rPh sb="16" eb="17">
      <t>マエ</t>
    </rPh>
    <phoneticPr fontId="5"/>
  </si>
  <si>
    <t>（注）法人企業の分配所得には、海外直接投資に関する再投資収益を含む。</t>
    <rPh sb="1" eb="2">
      <t>チュウ</t>
    </rPh>
    <rPh sb="3" eb="5">
      <t>ホウジン</t>
    </rPh>
    <rPh sb="5" eb="7">
      <t>キギョウ</t>
    </rPh>
    <rPh sb="8" eb="10">
      <t>ブンパイ</t>
    </rPh>
    <rPh sb="10" eb="12">
      <t>ショトク</t>
    </rPh>
    <rPh sb="15" eb="17">
      <t>カイガイ</t>
    </rPh>
    <rPh sb="17" eb="19">
      <t>チョクセツ</t>
    </rPh>
    <rPh sb="19" eb="21">
      <t>トウシ</t>
    </rPh>
    <rPh sb="22" eb="23">
      <t>カン</t>
    </rPh>
    <rPh sb="25" eb="28">
      <t>サイトウシ</t>
    </rPh>
    <rPh sb="28" eb="30">
      <t>シュウエキ</t>
    </rPh>
    <rPh sb="31" eb="32">
      <t>フク</t>
    </rPh>
    <phoneticPr fontId="5"/>
  </si>
  <si>
    <t>２  金融機関</t>
  </si>
  <si>
    <t xml:space="preserve"> （３） その他の投資所得</t>
    <rPh sb="7" eb="8">
      <t>タ</t>
    </rPh>
    <rPh sb="9" eb="11">
      <t>トウシ</t>
    </rPh>
    <rPh sb="11" eb="13">
      <t>ショトク</t>
    </rPh>
    <phoneticPr fontId="5"/>
  </si>
  <si>
    <t>ａ.　保険契約者に帰属する投資所得</t>
    <rPh sb="3" eb="5">
      <t>ホケン</t>
    </rPh>
    <rPh sb="5" eb="8">
      <t>ケイヤクシャ</t>
    </rPh>
    <rPh sb="9" eb="11">
      <t>キゾク</t>
    </rPh>
    <rPh sb="13" eb="15">
      <t>トウシ</t>
    </rPh>
    <rPh sb="15" eb="17">
      <t>ショトク</t>
    </rPh>
    <phoneticPr fontId="3"/>
  </si>
  <si>
    <t>a</t>
    <phoneticPr fontId="3"/>
  </si>
  <si>
    <t>ｂ.　年金受給権に係る投資所得</t>
    <rPh sb="3" eb="5">
      <t>ネンキン</t>
    </rPh>
    <rPh sb="5" eb="8">
      <t>ジュキュウケン</t>
    </rPh>
    <rPh sb="9" eb="10">
      <t>カカ</t>
    </rPh>
    <rPh sb="11" eb="13">
      <t>トウシ</t>
    </rPh>
    <rPh sb="13" eb="15">
      <t>ショトク</t>
    </rPh>
    <phoneticPr fontId="3"/>
  </si>
  <si>
    <t>b</t>
    <phoneticPr fontId="3"/>
  </si>
  <si>
    <t>ｃ.　投資信託投資者に帰属する投資所得</t>
    <rPh sb="3" eb="5">
      <t>トウシ</t>
    </rPh>
    <rPh sb="5" eb="7">
      <t>シンタク</t>
    </rPh>
    <rPh sb="7" eb="9">
      <t>トウシ</t>
    </rPh>
    <rPh sb="9" eb="10">
      <t>シャ</t>
    </rPh>
    <rPh sb="11" eb="13">
      <t>キゾク</t>
    </rPh>
    <rPh sb="15" eb="17">
      <t>トウシ</t>
    </rPh>
    <rPh sb="17" eb="19">
      <t>ショトク</t>
    </rPh>
    <phoneticPr fontId="3"/>
  </si>
  <si>
    <t>c</t>
    <phoneticPr fontId="3"/>
  </si>
  <si>
    <t xml:space="preserve"> （４） 賃貸料</t>
  </si>
  <si>
    <t>３ 現物社会移転以外の社会給付</t>
    <rPh sb="2" eb="4">
      <t>ゲンブツ</t>
    </rPh>
    <rPh sb="4" eb="6">
      <t>シャカイ</t>
    </rPh>
    <rPh sb="6" eb="8">
      <t>イテン</t>
    </rPh>
    <rPh sb="8" eb="10">
      <t>イガイ</t>
    </rPh>
    <rPh sb="11" eb="13">
      <t>シャカイ</t>
    </rPh>
    <rPh sb="13" eb="15">
      <t>キュウフ</t>
    </rPh>
    <phoneticPr fontId="5"/>
  </si>
  <si>
    <t xml:space="preserve"> （１） その他の社会保険年金給付</t>
    <rPh sb="7" eb="8">
      <t>タ</t>
    </rPh>
    <rPh sb="9" eb="11">
      <t>シャカイ</t>
    </rPh>
    <rPh sb="11" eb="13">
      <t>ホケン</t>
    </rPh>
    <rPh sb="13" eb="15">
      <t>ネンキン</t>
    </rPh>
    <rPh sb="15" eb="17">
      <t>キュウフ</t>
    </rPh>
    <phoneticPr fontId="5"/>
  </si>
  <si>
    <t xml:space="preserve"> （２） その他の社会保険非年金給付</t>
    <rPh sb="7" eb="8">
      <t>タ</t>
    </rPh>
    <rPh sb="9" eb="11">
      <t>シャカイ</t>
    </rPh>
    <rPh sb="11" eb="13">
      <t>ホケン</t>
    </rPh>
    <rPh sb="13" eb="14">
      <t>ヒ</t>
    </rPh>
    <rPh sb="14" eb="16">
      <t>ネンキン</t>
    </rPh>
    <rPh sb="16" eb="18">
      <t>キュウフ</t>
    </rPh>
    <phoneticPr fontId="5"/>
  </si>
  <si>
    <t>　　　　   非生命保険金</t>
    <rPh sb="12" eb="13">
      <t>キン</t>
    </rPh>
    <phoneticPr fontId="5"/>
  </si>
  <si>
    <t>５ 年金受給権の変動調整</t>
    <rPh sb="2" eb="4">
      <t>ネンキン</t>
    </rPh>
    <rPh sb="4" eb="7">
      <t>ジュキュウケン</t>
    </rPh>
    <rPh sb="8" eb="10">
      <t>ヘンドウ</t>
    </rPh>
    <rPh sb="10" eb="12">
      <t>チョウセイ</t>
    </rPh>
    <phoneticPr fontId="5"/>
  </si>
  <si>
    <t>６ 貯蓄</t>
  </si>
  <si>
    <t>７ 営業余剰</t>
  </si>
  <si>
    <t>８ 財産所得</t>
  </si>
  <si>
    <t>a</t>
  </si>
  <si>
    <t>ｂ.　投資信託投資者に帰属する投資所得</t>
    <rPh sb="3" eb="5">
      <t>トウシ</t>
    </rPh>
    <rPh sb="5" eb="7">
      <t>シンタク</t>
    </rPh>
    <rPh sb="7" eb="9">
      <t>トウシ</t>
    </rPh>
    <rPh sb="9" eb="10">
      <t>シャ</t>
    </rPh>
    <rPh sb="11" eb="13">
      <t>キゾク</t>
    </rPh>
    <rPh sb="15" eb="17">
      <t>トウシ</t>
    </rPh>
    <rPh sb="17" eb="19">
      <t>ショトク</t>
    </rPh>
    <phoneticPr fontId="3"/>
  </si>
  <si>
    <t>b</t>
  </si>
  <si>
    <t>９ 純社会負担</t>
    <rPh sb="2" eb="3">
      <t>ジュン</t>
    </rPh>
    <rPh sb="3" eb="5">
      <t>シャカイ</t>
    </rPh>
    <rPh sb="5" eb="7">
      <t>フタン</t>
    </rPh>
    <phoneticPr fontId="5"/>
  </si>
  <si>
    <t xml:space="preserve"> （１） 雇主の現実社会負担</t>
    <rPh sb="5" eb="7">
      <t>ヤトイヌシ</t>
    </rPh>
    <rPh sb="8" eb="10">
      <t>ゲンジツ</t>
    </rPh>
    <rPh sb="10" eb="12">
      <t>シャカイ</t>
    </rPh>
    <rPh sb="12" eb="14">
      <t>フタン</t>
    </rPh>
    <phoneticPr fontId="5"/>
  </si>
  <si>
    <t xml:space="preserve"> （２） 雇主の帰属社会負担</t>
    <rPh sb="5" eb="7">
      <t>ヤトイヌシ</t>
    </rPh>
    <rPh sb="8" eb="10">
      <t>キゾク</t>
    </rPh>
    <rPh sb="10" eb="12">
      <t>シャカイ</t>
    </rPh>
    <rPh sb="12" eb="14">
      <t>フタン</t>
    </rPh>
    <phoneticPr fontId="5"/>
  </si>
  <si>
    <t xml:space="preserve"> （３） 家計の現実社会負担</t>
    <rPh sb="5" eb="7">
      <t>カケイ</t>
    </rPh>
    <rPh sb="8" eb="10">
      <t>ゲンジツ</t>
    </rPh>
    <rPh sb="10" eb="12">
      <t>シャカイ</t>
    </rPh>
    <rPh sb="12" eb="14">
      <t>フタン</t>
    </rPh>
    <phoneticPr fontId="5"/>
  </si>
  <si>
    <t xml:space="preserve"> （４） 家計の追加社会負担</t>
    <rPh sb="5" eb="7">
      <t>カケイ</t>
    </rPh>
    <rPh sb="8" eb="10">
      <t>ツイカ</t>
    </rPh>
    <rPh sb="10" eb="12">
      <t>シャカイ</t>
    </rPh>
    <rPh sb="12" eb="14">
      <t>フタン</t>
    </rPh>
    <phoneticPr fontId="5"/>
  </si>
  <si>
    <t xml:space="preserve"> （５） （控除）年金制度の手数料</t>
    <rPh sb="6" eb="8">
      <t>コウジョ</t>
    </rPh>
    <rPh sb="9" eb="11">
      <t>ネンキン</t>
    </rPh>
    <rPh sb="11" eb="13">
      <t>セイド</t>
    </rPh>
    <rPh sb="14" eb="17">
      <t>テスウリョウ</t>
    </rPh>
    <phoneticPr fontId="5"/>
  </si>
  <si>
    <t>(5)</t>
  </si>
  <si>
    <t>10 その他の経常移転</t>
    <rPh sb="5" eb="6">
      <t>タ</t>
    </rPh>
    <rPh sb="7" eb="9">
      <t>ケイジョウ</t>
    </rPh>
    <rPh sb="9" eb="11">
      <t>イテン</t>
    </rPh>
    <phoneticPr fontId="5"/>
  </si>
  <si>
    <t>３ 一般政府（地方政府等）</t>
    <rPh sb="2" eb="6">
      <t>イッパンセイフ</t>
    </rPh>
    <phoneticPr fontId="3"/>
  </si>
  <si>
    <t>１ 財産所得</t>
    <phoneticPr fontId="3"/>
  </si>
  <si>
    <t xml:space="preserve"> （２） 賃貸料</t>
  </si>
  <si>
    <t>２ 現物社会移転以外の社会給付</t>
    <rPh sb="2" eb="4">
      <t>ゲンブツ</t>
    </rPh>
    <rPh sb="4" eb="6">
      <t>シャカイ</t>
    </rPh>
    <rPh sb="6" eb="8">
      <t>イテン</t>
    </rPh>
    <rPh sb="8" eb="10">
      <t>イガイ</t>
    </rPh>
    <rPh sb="11" eb="13">
      <t>シャカイ</t>
    </rPh>
    <rPh sb="13" eb="15">
      <t>キュウフ</t>
    </rPh>
    <phoneticPr fontId="5"/>
  </si>
  <si>
    <t xml:space="preserve"> （１） 現金による社会保障給付</t>
    <rPh sb="5" eb="7">
      <t>ゲンキン</t>
    </rPh>
    <rPh sb="10" eb="12">
      <t>シャカイ</t>
    </rPh>
    <rPh sb="12" eb="14">
      <t>ホショウ</t>
    </rPh>
    <rPh sb="14" eb="16">
      <t>キュウフ</t>
    </rPh>
    <phoneticPr fontId="5"/>
  </si>
  <si>
    <t xml:space="preserve"> （３） 社会扶助給付</t>
    <rPh sb="5" eb="7">
      <t>シャカイ</t>
    </rPh>
    <rPh sb="7" eb="9">
      <t>フジョ</t>
    </rPh>
    <rPh sb="9" eb="11">
      <t>キュウフ</t>
    </rPh>
    <phoneticPr fontId="5"/>
  </si>
  <si>
    <t>３ その他の経常移転</t>
    <rPh sb="4" eb="5">
      <t>タ</t>
    </rPh>
    <rPh sb="6" eb="8">
      <t>ケイジョウ</t>
    </rPh>
    <rPh sb="8" eb="10">
      <t>イテン</t>
    </rPh>
    <phoneticPr fontId="5"/>
  </si>
  <si>
    <t>４ 最終消費支出</t>
    <phoneticPr fontId="3"/>
  </si>
  <si>
    <t>６ 生産・輸入品に課される税（地方政府）</t>
    <rPh sb="2" eb="4">
      <t>セイサン</t>
    </rPh>
    <rPh sb="5" eb="7">
      <t>ユニュウ</t>
    </rPh>
    <rPh sb="7" eb="8">
      <t>ヒン</t>
    </rPh>
    <rPh sb="9" eb="10">
      <t>カ</t>
    </rPh>
    <rPh sb="13" eb="14">
      <t>ゼイ</t>
    </rPh>
    <phoneticPr fontId="5"/>
  </si>
  <si>
    <t>７ （控除）補助金（地方政府）</t>
    <rPh sb="3" eb="5">
      <t>コウジョ</t>
    </rPh>
    <phoneticPr fontId="3"/>
  </si>
  <si>
    <t>８ 財産所得</t>
    <phoneticPr fontId="3"/>
  </si>
  <si>
    <t>９ 所得・富等に課される経常税</t>
    <rPh sb="2" eb="4">
      <t>ショトク</t>
    </rPh>
    <rPh sb="5" eb="6">
      <t>トミ</t>
    </rPh>
    <rPh sb="6" eb="7">
      <t>トウ</t>
    </rPh>
    <rPh sb="8" eb="9">
      <t>カ</t>
    </rPh>
    <rPh sb="12" eb="14">
      <t>ケイジョウ</t>
    </rPh>
    <rPh sb="14" eb="15">
      <t>ゼイ</t>
    </rPh>
    <phoneticPr fontId="5"/>
  </si>
  <si>
    <t>10 純社会負担</t>
    <rPh sb="3" eb="4">
      <t>ジュン</t>
    </rPh>
    <rPh sb="4" eb="6">
      <t>シャカイ</t>
    </rPh>
    <rPh sb="6" eb="8">
      <t>フタン</t>
    </rPh>
    <phoneticPr fontId="5"/>
  </si>
  <si>
    <t>11 その他の経常移転</t>
    <rPh sb="5" eb="6">
      <t>タ</t>
    </rPh>
    <rPh sb="7" eb="9">
      <t>ケイジョウ</t>
    </rPh>
    <rPh sb="9" eb="11">
      <t>イテン</t>
    </rPh>
    <phoneticPr fontId="5"/>
  </si>
  <si>
    <t>４ 家  計（個人企業を含む）</t>
  </si>
  <si>
    <t xml:space="preserve"> （１） 消費者負債利子</t>
    <rPh sb="5" eb="8">
      <t>ショウヒシャ</t>
    </rPh>
    <rPh sb="8" eb="10">
      <t>フサイ</t>
    </rPh>
    <phoneticPr fontId="5"/>
  </si>
  <si>
    <t xml:space="preserve"> （２） その他の利子</t>
  </si>
  <si>
    <t>３ 純社会負担</t>
    <rPh sb="2" eb="3">
      <t>ジュン</t>
    </rPh>
    <rPh sb="3" eb="5">
      <t>シャカイ</t>
    </rPh>
    <rPh sb="5" eb="7">
      <t>フタン</t>
    </rPh>
    <phoneticPr fontId="5"/>
  </si>
  <si>
    <t>４ その他の経常移転</t>
    <phoneticPr fontId="3"/>
  </si>
  <si>
    <t>　　　うち非生命純保険料</t>
  </si>
  <si>
    <t>５ 最終消費支出</t>
    <phoneticPr fontId="3"/>
  </si>
  <si>
    <t>　　　　 可処分所得</t>
    <rPh sb="5" eb="8">
      <t>カショブン</t>
    </rPh>
    <rPh sb="8" eb="10">
      <t>ショトク</t>
    </rPh>
    <phoneticPr fontId="5"/>
  </si>
  <si>
    <t>　　　　 貯蓄率</t>
    <rPh sb="5" eb="7">
      <t>チョチク</t>
    </rPh>
    <rPh sb="7" eb="8">
      <t>リツ</t>
    </rPh>
    <phoneticPr fontId="5"/>
  </si>
  <si>
    <t>７ 営業余剰・混合所得</t>
    <rPh sb="2" eb="4">
      <t>エイギョウ</t>
    </rPh>
    <rPh sb="4" eb="6">
      <t>ヨジョウ</t>
    </rPh>
    <rPh sb="7" eb="9">
      <t>コンゴウ</t>
    </rPh>
    <rPh sb="9" eb="11">
      <t>ショトク</t>
    </rPh>
    <phoneticPr fontId="5"/>
  </si>
  <si>
    <t xml:space="preserve"> （１） 営業余剰（持ち家）</t>
    <rPh sb="5" eb="7">
      <t>エイギョウ</t>
    </rPh>
    <rPh sb="7" eb="9">
      <t>ヨジョウ</t>
    </rPh>
    <rPh sb="10" eb="11">
      <t>モ</t>
    </rPh>
    <rPh sb="12" eb="13">
      <t>イエ</t>
    </rPh>
    <phoneticPr fontId="5"/>
  </si>
  <si>
    <t xml:space="preserve"> （２） 混合所得</t>
    <rPh sb="5" eb="7">
      <t>コンゴウ</t>
    </rPh>
    <rPh sb="7" eb="9">
      <t>ショトク</t>
    </rPh>
    <phoneticPr fontId="5"/>
  </si>
  <si>
    <t>８ 雇用者報酬</t>
    <rPh sb="2" eb="5">
      <t>コヨウシャ</t>
    </rPh>
    <rPh sb="5" eb="7">
      <t>ホウシュウ</t>
    </rPh>
    <phoneticPr fontId="5"/>
  </si>
  <si>
    <t xml:space="preserve"> （１） 賃金・俸給</t>
    <rPh sb="5" eb="7">
      <t>チンギン</t>
    </rPh>
    <rPh sb="8" eb="10">
      <t>ホウキュウ</t>
    </rPh>
    <phoneticPr fontId="5"/>
  </si>
  <si>
    <t xml:space="preserve"> （２） 雇主の社会負担</t>
    <rPh sb="5" eb="7">
      <t>ヤトイヌシ</t>
    </rPh>
    <rPh sb="8" eb="10">
      <t>シャカイ</t>
    </rPh>
    <rPh sb="10" eb="12">
      <t>フタン</t>
    </rPh>
    <phoneticPr fontId="5"/>
  </si>
  <si>
    <t>　　a　雇主の現実社会負担</t>
    <rPh sb="4" eb="6">
      <t>ヤトイヌシ</t>
    </rPh>
    <rPh sb="7" eb="9">
      <t>ゲンジツ</t>
    </rPh>
    <rPh sb="9" eb="11">
      <t>シャカイ</t>
    </rPh>
    <rPh sb="11" eb="13">
      <t>フタン</t>
    </rPh>
    <phoneticPr fontId="5"/>
  </si>
  <si>
    <t>　　b　雇主の帰属社会負担</t>
    <rPh sb="4" eb="6">
      <t>ヤトイヌシ</t>
    </rPh>
    <rPh sb="7" eb="9">
      <t>キゾク</t>
    </rPh>
    <rPh sb="9" eb="11">
      <t>シャカイ</t>
    </rPh>
    <rPh sb="11" eb="13">
      <t>フタン</t>
    </rPh>
    <phoneticPr fontId="5"/>
  </si>
  <si>
    <t>９ 財産所得</t>
  </si>
  <si>
    <t xml:space="preserve"> （２） 配当</t>
    <phoneticPr fontId="3"/>
  </si>
  <si>
    <t>10 現物社会移転以外の社会給付</t>
    <rPh sb="3" eb="5">
      <t>ゲンブツ</t>
    </rPh>
    <rPh sb="5" eb="7">
      <t>シャカイ</t>
    </rPh>
    <rPh sb="7" eb="9">
      <t>イテン</t>
    </rPh>
    <rPh sb="9" eb="11">
      <t>イガイ</t>
    </rPh>
    <rPh sb="12" eb="14">
      <t>シャカイ</t>
    </rPh>
    <rPh sb="14" eb="16">
      <t>キュウフ</t>
    </rPh>
    <phoneticPr fontId="5"/>
  </si>
  <si>
    <t xml:space="preserve"> （２） その他の社会保険年金給付</t>
    <rPh sb="7" eb="8">
      <t>タ</t>
    </rPh>
    <rPh sb="9" eb="11">
      <t>シャカイ</t>
    </rPh>
    <rPh sb="11" eb="13">
      <t>ホケン</t>
    </rPh>
    <rPh sb="13" eb="15">
      <t>ネンキン</t>
    </rPh>
    <rPh sb="15" eb="17">
      <t>キュウフ</t>
    </rPh>
    <phoneticPr fontId="5"/>
  </si>
  <si>
    <t xml:space="preserve"> （３） その他の社会保険非年金給付</t>
    <rPh sb="7" eb="8">
      <t>タ</t>
    </rPh>
    <rPh sb="9" eb="11">
      <t>シャカイ</t>
    </rPh>
    <rPh sb="11" eb="13">
      <t>ホケン</t>
    </rPh>
    <rPh sb="13" eb="14">
      <t>ヒ</t>
    </rPh>
    <rPh sb="14" eb="16">
      <t>ネンキン</t>
    </rPh>
    <rPh sb="16" eb="18">
      <t>キュウフ</t>
    </rPh>
    <phoneticPr fontId="5"/>
  </si>
  <si>
    <t xml:space="preserve"> （４） 社会扶助給付</t>
    <rPh sb="5" eb="7">
      <t>シャカイ</t>
    </rPh>
    <rPh sb="7" eb="9">
      <t>フジョ</t>
    </rPh>
    <rPh sb="9" eb="11">
      <t>キュウフ</t>
    </rPh>
    <phoneticPr fontId="5"/>
  </si>
  <si>
    <t>　　　うち非生命保険金</t>
    <rPh sb="8" eb="11">
      <t>ホケンキン</t>
    </rPh>
    <phoneticPr fontId="5"/>
  </si>
  <si>
    <t>12 年金受給権の変動調整</t>
    <rPh sb="3" eb="5">
      <t>ネンキン</t>
    </rPh>
    <rPh sb="5" eb="8">
      <t>ジュキュウケン</t>
    </rPh>
    <rPh sb="9" eb="11">
      <t>ヘンドウ</t>
    </rPh>
    <rPh sb="11" eb="13">
      <t>チョウセイ</t>
    </rPh>
    <phoneticPr fontId="5"/>
  </si>
  <si>
    <t>（参考）受取利子（FISIM調整前）</t>
  </si>
  <si>
    <t>（注１）　可処分所得＝（受取－12）－（１～４の合計）</t>
    <rPh sb="1" eb="2">
      <t>チュウ</t>
    </rPh>
    <rPh sb="5" eb="8">
      <t>カショブン</t>
    </rPh>
    <rPh sb="8" eb="10">
      <t>ショトク</t>
    </rPh>
    <rPh sb="12" eb="13">
      <t>ウ</t>
    </rPh>
    <rPh sb="13" eb="14">
      <t>ト</t>
    </rPh>
    <rPh sb="24" eb="26">
      <t>ゴウケイ</t>
    </rPh>
    <phoneticPr fontId="5"/>
  </si>
  <si>
    <t>（注２）　貯蓄率＝貯蓄／（可処分所得＋年金受給権の変動調整）</t>
    <rPh sb="1" eb="2">
      <t>チュウ</t>
    </rPh>
    <rPh sb="5" eb="7">
      <t>チョチク</t>
    </rPh>
    <rPh sb="7" eb="8">
      <t>リツ</t>
    </rPh>
    <rPh sb="9" eb="11">
      <t>チョチク</t>
    </rPh>
    <rPh sb="13" eb="16">
      <t>カショブン</t>
    </rPh>
    <rPh sb="16" eb="18">
      <t>ショトク</t>
    </rPh>
    <rPh sb="19" eb="21">
      <t>ネンキン</t>
    </rPh>
    <rPh sb="21" eb="24">
      <t>ジュキュウケン</t>
    </rPh>
    <rPh sb="25" eb="27">
      <t>ヘンドウ</t>
    </rPh>
    <rPh sb="27" eb="29">
      <t>チョウセイ</t>
    </rPh>
    <phoneticPr fontId="5"/>
  </si>
  <si>
    <t>５ 対家計民間非営利団体</t>
  </si>
  <si>
    <t xml:space="preserve"> （１） その他の社会保険非年金給付</t>
    <rPh sb="7" eb="8">
      <t>タ</t>
    </rPh>
    <rPh sb="9" eb="11">
      <t>シャカイ</t>
    </rPh>
    <rPh sb="11" eb="13">
      <t>ホケン</t>
    </rPh>
    <rPh sb="13" eb="14">
      <t>ヒ</t>
    </rPh>
    <rPh sb="14" eb="16">
      <t>ネンキン</t>
    </rPh>
    <rPh sb="16" eb="18">
      <t>キュウフ</t>
    </rPh>
    <phoneticPr fontId="5"/>
  </si>
  <si>
    <t xml:space="preserve"> （２） 社会扶助給付</t>
    <rPh sb="5" eb="7">
      <t>シャカイ</t>
    </rPh>
    <rPh sb="7" eb="9">
      <t>フジョ</t>
    </rPh>
    <rPh sb="9" eb="11">
      <t>キュウフ</t>
    </rPh>
    <phoneticPr fontId="5"/>
  </si>
  <si>
    <t>３ 非生命純保険料</t>
    <rPh sb="2" eb="3">
      <t>ヒ</t>
    </rPh>
    <rPh sb="3" eb="5">
      <t>セイメイ</t>
    </rPh>
    <rPh sb="5" eb="6">
      <t>ジュン</t>
    </rPh>
    <rPh sb="6" eb="9">
      <t>ホケンリョウ</t>
    </rPh>
    <phoneticPr fontId="5"/>
  </si>
  <si>
    <t>６ 財産所得</t>
  </si>
  <si>
    <t xml:space="preserve"> （２） 配当</t>
    <rPh sb="5" eb="7">
      <t>ハイトウ</t>
    </rPh>
    <phoneticPr fontId="5"/>
  </si>
  <si>
    <t>７ 雇主の帰属社会負担</t>
    <rPh sb="2" eb="4">
      <t>ヤトイヌシ</t>
    </rPh>
    <rPh sb="5" eb="7">
      <t>キゾク</t>
    </rPh>
    <rPh sb="7" eb="9">
      <t>シャカイ</t>
    </rPh>
    <rPh sb="9" eb="11">
      <t>フタン</t>
    </rPh>
    <phoneticPr fontId="5"/>
  </si>
  <si>
    <t>８ その他の経常移転</t>
    <rPh sb="4" eb="5">
      <t>タ</t>
    </rPh>
    <rPh sb="6" eb="8">
      <t>ケイジョウ</t>
    </rPh>
    <rPh sb="8" eb="10">
      <t>イテン</t>
    </rPh>
    <phoneticPr fontId="5"/>
  </si>
  <si>
    <t>　　　うち非生命純保険金</t>
    <rPh sb="11" eb="12">
      <t>キン</t>
    </rPh>
    <phoneticPr fontId="3"/>
  </si>
  <si>
    <t>Ⅳ  制度部門別資本調達勘定</t>
    <phoneticPr fontId="5"/>
  </si>
  <si>
    <t>１　総固定資本形成</t>
  </si>
  <si>
    <t>２　（控除）固定資本減耗</t>
    <rPh sb="3" eb="5">
      <t>コウジョ</t>
    </rPh>
    <phoneticPr fontId="5"/>
  </si>
  <si>
    <t>４　純貸出（＋）/純借入（－）
　　　(土地の購入（純）を含む）</t>
    <rPh sb="2" eb="3">
      <t>ジュン</t>
    </rPh>
    <rPh sb="3" eb="5">
      <t>カシダシ</t>
    </rPh>
    <rPh sb="9" eb="10">
      <t>ジュン</t>
    </rPh>
    <rPh sb="10" eb="12">
      <t>カリイレ</t>
    </rPh>
    <phoneticPr fontId="5"/>
  </si>
  <si>
    <t>資　産　の　変　動</t>
    <rPh sb="0" eb="1">
      <t>シ</t>
    </rPh>
    <rPh sb="2" eb="3">
      <t>サン</t>
    </rPh>
    <rPh sb="6" eb="7">
      <t>ヘン</t>
    </rPh>
    <rPh sb="8" eb="9">
      <t>ドウ</t>
    </rPh>
    <phoneticPr fontId="5"/>
  </si>
  <si>
    <t>５　貯蓄（純）</t>
    <phoneticPr fontId="5"/>
  </si>
  <si>
    <t>６　資本移転等（純）</t>
  </si>
  <si>
    <t>貯蓄・資本移転による正味資産の変動</t>
    <rPh sb="0" eb="2">
      <t>チョチク</t>
    </rPh>
    <rPh sb="3" eb="5">
      <t>シホン</t>
    </rPh>
    <rPh sb="5" eb="7">
      <t>イテン</t>
    </rPh>
    <rPh sb="10" eb="12">
      <t>ショウミ</t>
    </rPh>
    <rPh sb="12" eb="14">
      <t>シサン</t>
    </rPh>
    <rPh sb="15" eb="17">
      <t>ヘンドウ</t>
    </rPh>
    <phoneticPr fontId="5"/>
  </si>
  <si>
    <t>（注）　純貸出（＋）／純借入（－）には、土地の購入（純）を含む</t>
    <rPh sb="1" eb="2">
      <t>チュウ</t>
    </rPh>
    <phoneticPr fontId="5"/>
  </si>
  <si>
    <t>３　純貸出（＋）／純借入（－）</t>
    <phoneticPr fontId="3"/>
  </si>
  <si>
    <t>４　貯蓄（純）（資本移転（純）を含む）</t>
    <rPh sb="5" eb="6">
      <t>ジュン</t>
    </rPh>
    <rPh sb="8" eb="10">
      <t>シホン</t>
    </rPh>
    <rPh sb="10" eb="12">
      <t>イテン</t>
    </rPh>
    <rPh sb="13" eb="14">
      <t>ジュン</t>
    </rPh>
    <rPh sb="16" eb="17">
      <t>フク</t>
    </rPh>
    <phoneticPr fontId="5"/>
  </si>
  <si>
    <t>３ 一般政府</t>
  </si>
  <si>
    <t>４　土地の購入(純)</t>
    <phoneticPr fontId="3"/>
  </si>
  <si>
    <t>５　純貸出（＋）／純借入（－）</t>
    <phoneticPr fontId="3"/>
  </si>
  <si>
    <t>６　貯蓄</t>
  </si>
  <si>
    <t>７　資本移転（純）</t>
    <phoneticPr fontId="3"/>
  </si>
  <si>
    <t>４ 家計（個人企業を含む）</t>
  </si>
  <si>
    <t>４　純貸出（＋）／純借入（－）</t>
  </si>
  <si>
    <t>５　貯蓄</t>
  </si>
  <si>
    <t>６　資本移転（純）</t>
  </si>
  <si>
    <t>３　純貸出（＋）／純借入（－）</t>
  </si>
  <si>
    <t>４　貯蓄</t>
  </si>
  <si>
    <t>５　資本移転（純）</t>
  </si>
  <si>
    <t>Ⅴ  主要系列表</t>
    <phoneticPr fontId="5"/>
  </si>
  <si>
    <t>１　経済活動別県内総生産（名目）</t>
  </si>
  <si>
    <t>（ 実  数 ）</t>
  </si>
  <si>
    <t>（単位：100万円）</t>
    <phoneticPr fontId="3"/>
  </si>
  <si>
    <t>１　農林水産業</t>
    <phoneticPr fontId="3"/>
  </si>
  <si>
    <t>　　(1) 農業</t>
  </si>
  <si>
    <t>(1)</t>
    <phoneticPr fontId="3"/>
  </si>
  <si>
    <t>　　(2) 林業</t>
  </si>
  <si>
    <t>　　(3) 水産業</t>
  </si>
  <si>
    <t>２　鉱業</t>
  </si>
  <si>
    <t>３　製造業</t>
    <phoneticPr fontId="3"/>
  </si>
  <si>
    <t>　  (1) 食料品</t>
    <phoneticPr fontId="3"/>
  </si>
  <si>
    <t>　　(2) 繊維製品</t>
    <rPh sb="8" eb="10">
      <t>セイヒン</t>
    </rPh>
    <phoneticPr fontId="3"/>
  </si>
  <si>
    <t>　  (3) パルプ・紙・紙加工品</t>
    <rPh sb="13" eb="14">
      <t>カミ</t>
    </rPh>
    <rPh sb="14" eb="17">
      <t>カコウヒン</t>
    </rPh>
    <phoneticPr fontId="3"/>
  </si>
  <si>
    <t>　　(4) 化学</t>
    <phoneticPr fontId="3"/>
  </si>
  <si>
    <t>　　(5) 石油・石炭製品</t>
    <phoneticPr fontId="3"/>
  </si>
  <si>
    <t>　　(6) 窯業・土石製品</t>
    <phoneticPr fontId="3"/>
  </si>
  <si>
    <t>(6)</t>
  </si>
  <si>
    <t>　　(7) 一次金属</t>
    <rPh sb="6" eb="7">
      <t>イチ</t>
    </rPh>
    <rPh sb="7" eb="8">
      <t>ジ</t>
    </rPh>
    <rPh sb="8" eb="10">
      <t>キンゾク</t>
    </rPh>
    <phoneticPr fontId="5"/>
  </si>
  <si>
    <t>(7)</t>
  </si>
  <si>
    <t>　　(8) 金属製品</t>
    <rPh sb="6" eb="8">
      <t>キンゾク</t>
    </rPh>
    <rPh sb="8" eb="10">
      <t>セイヒン</t>
    </rPh>
    <phoneticPr fontId="5"/>
  </si>
  <si>
    <t>(8)</t>
  </si>
  <si>
    <t>　　(9) はん用・生産用・業務用機械</t>
    <rPh sb="8" eb="9">
      <t>ヨウ</t>
    </rPh>
    <rPh sb="10" eb="13">
      <t>セイサンヨウ</t>
    </rPh>
    <rPh sb="14" eb="17">
      <t>ギョウムヨウ</t>
    </rPh>
    <phoneticPr fontId="3"/>
  </si>
  <si>
    <t>(9)</t>
  </si>
  <si>
    <t>　　(10) 電子部品・デバイス</t>
    <rPh sb="7" eb="9">
      <t>デンシ</t>
    </rPh>
    <rPh sb="9" eb="11">
      <t>ブヒン</t>
    </rPh>
    <phoneticPr fontId="3"/>
  </si>
  <si>
    <t>(10)</t>
  </si>
  <si>
    <t>　　(11) 電気機械</t>
    <phoneticPr fontId="3"/>
  </si>
  <si>
    <t>(11)</t>
  </si>
  <si>
    <t>　　(12) 情報・通信機器</t>
    <rPh sb="7" eb="9">
      <t>ジョウホウ</t>
    </rPh>
    <rPh sb="10" eb="12">
      <t>ツウシン</t>
    </rPh>
    <rPh sb="12" eb="14">
      <t>キキ</t>
    </rPh>
    <phoneticPr fontId="3"/>
  </si>
  <si>
    <t>(12)</t>
  </si>
  <si>
    <t>　　(13) 輸送用機械</t>
    <phoneticPr fontId="3"/>
  </si>
  <si>
    <t>(13)</t>
  </si>
  <si>
    <t>　　(14) 印刷業</t>
    <rPh sb="7" eb="10">
      <t>インサツギョウ</t>
    </rPh>
    <phoneticPr fontId="3"/>
  </si>
  <si>
    <t>(14)</t>
  </si>
  <si>
    <t>　　(15) その他の製造業</t>
    <phoneticPr fontId="3"/>
  </si>
  <si>
    <t>(15)</t>
  </si>
  <si>
    <t>４　電気･ガス･水道・廃棄物処理業</t>
    <rPh sb="11" eb="14">
      <t>ハイキブツ</t>
    </rPh>
    <rPh sb="14" eb="16">
      <t>ショリ</t>
    </rPh>
    <phoneticPr fontId="3"/>
  </si>
  <si>
    <t>　  (1) 電気業</t>
    <rPh sb="7" eb="9">
      <t>デンキ</t>
    </rPh>
    <rPh sb="9" eb="10">
      <t>ギョウ</t>
    </rPh>
    <phoneticPr fontId="5"/>
  </si>
  <si>
    <t>　　(2) ガス・水道・廃棄物処理業</t>
    <rPh sb="9" eb="11">
      <t>スイドウ</t>
    </rPh>
    <rPh sb="12" eb="15">
      <t>ハイキブツ</t>
    </rPh>
    <rPh sb="15" eb="17">
      <t>ショリ</t>
    </rPh>
    <rPh sb="17" eb="18">
      <t>ギョウ</t>
    </rPh>
    <phoneticPr fontId="5"/>
  </si>
  <si>
    <t>５　建設業</t>
    <phoneticPr fontId="3"/>
  </si>
  <si>
    <t>６　卸売･小売業</t>
    <phoneticPr fontId="3"/>
  </si>
  <si>
    <t>　  (1) 卸売業</t>
    <rPh sb="7" eb="9">
      <t>オロシウリ</t>
    </rPh>
    <rPh sb="9" eb="10">
      <t>ギョウ</t>
    </rPh>
    <phoneticPr fontId="5"/>
  </si>
  <si>
    <t>　　(2) 小売業</t>
    <rPh sb="6" eb="8">
      <t>コウリ</t>
    </rPh>
    <rPh sb="8" eb="9">
      <t>ギョウ</t>
    </rPh>
    <phoneticPr fontId="5"/>
  </si>
  <si>
    <t>７　運輸・郵便業</t>
    <rPh sb="5" eb="7">
      <t>ユウビン</t>
    </rPh>
    <phoneticPr fontId="3"/>
  </si>
  <si>
    <t>８　宿泊・飲食サービス業</t>
    <rPh sb="2" eb="4">
      <t>シュクハク</t>
    </rPh>
    <rPh sb="5" eb="7">
      <t>インショク</t>
    </rPh>
    <rPh sb="11" eb="12">
      <t>ギョウ</t>
    </rPh>
    <phoneticPr fontId="3"/>
  </si>
  <si>
    <t>９　情報通信業</t>
    <rPh sb="2" eb="4">
      <t>ジョウホウ</t>
    </rPh>
    <rPh sb="4" eb="7">
      <t>ツウシンギョウ</t>
    </rPh>
    <phoneticPr fontId="5"/>
  </si>
  <si>
    <t>　  (1) 通信・放送業</t>
    <rPh sb="7" eb="9">
      <t>ツウシン</t>
    </rPh>
    <rPh sb="10" eb="13">
      <t>ホウソウギョウ</t>
    </rPh>
    <phoneticPr fontId="5"/>
  </si>
  <si>
    <t>　　(2) 情報サービス・映像音声文字情報制作業</t>
    <rPh sb="6" eb="8">
      <t>ジョウホウ</t>
    </rPh>
    <rPh sb="13" eb="15">
      <t>エイゾウ</t>
    </rPh>
    <rPh sb="15" eb="17">
      <t>オンセイ</t>
    </rPh>
    <rPh sb="17" eb="19">
      <t>モジ</t>
    </rPh>
    <rPh sb="19" eb="21">
      <t>ジョウホウ</t>
    </rPh>
    <rPh sb="21" eb="23">
      <t>セイサク</t>
    </rPh>
    <rPh sb="23" eb="24">
      <t>ギョウ</t>
    </rPh>
    <phoneticPr fontId="5"/>
  </si>
  <si>
    <t>10　金融･保険業</t>
    <phoneticPr fontId="3"/>
  </si>
  <si>
    <t>11　不動産業</t>
    <phoneticPr fontId="3"/>
  </si>
  <si>
    <t>　  (1) 住宅賃貸業</t>
    <rPh sb="7" eb="9">
      <t>ジュウタク</t>
    </rPh>
    <rPh sb="9" eb="11">
      <t>チンタイ</t>
    </rPh>
    <rPh sb="11" eb="12">
      <t>ギョウ</t>
    </rPh>
    <phoneticPr fontId="5"/>
  </si>
  <si>
    <t>　　(2) その他の不動産業</t>
    <rPh sb="8" eb="9">
      <t>タ</t>
    </rPh>
    <rPh sb="10" eb="13">
      <t>フドウサン</t>
    </rPh>
    <rPh sb="13" eb="14">
      <t>ギョウ</t>
    </rPh>
    <phoneticPr fontId="5"/>
  </si>
  <si>
    <t>12 専門・科学技術、業務支援サービス業</t>
    <rPh sb="3" eb="5">
      <t>センモン</t>
    </rPh>
    <rPh sb="6" eb="8">
      <t>カガク</t>
    </rPh>
    <rPh sb="8" eb="10">
      <t>ギジュツ</t>
    </rPh>
    <rPh sb="11" eb="13">
      <t>ギョウム</t>
    </rPh>
    <rPh sb="13" eb="15">
      <t>シエン</t>
    </rPh>
    <phoneticPr fontId="3"/>
  </si>
  <si>
    <t>13 公務</t>
    <phoneticPr fontId="3"/>
  </si>
  <si>
    <t>14 教育</t>
    <phoneticPr fontId="3"/>
  </si>
  <si>
    <t>15 保健衛生・社会事業</t>
    <rPh sb="3" eb="5">
      <t>ホケン</t>
    </rPh>
    <rPh sb="5" eb="7">
      <t>エイセイ</t>
    </rPh>
    <rPh sb="8" eb="10">
      <t>シャカイ</t>
    </rPh>
    <rPh sb="10" eb="12">
      <t>ジギョウ</t>
    </rPh>
    <phoneticPr fontId="3"/>
  </si>
  <si>
    <t>16 その他のサービス</t>
    <rPh sb="5" eb="6">
      <t>タ</t>
    </rPh>
    <phoneticPr fontId="3"/>
  </si>
  <si>
    <t>17.小計（１～16）</t>
    <phoneticPr fontId="3"/>
  </si>
  <si>
    <t>18 .輸入品に課される税・関税</t>
    <phoneticPr fontId="3"/>
  </si>
  <si>
    <t>19 .（控除）総資本形成に係る消費税</t>
    <phoneticPr fontId="3"/>
  </si>
  <si>
    <t>20 県内総生産（17+18-19）</t>
    <rPh sb="3" eb="5">
      <t>ケンナイ</t>
    </rPh>
    <rPh sb="5" eb="8">
      <t>ソウセイサン</t>
    </rPh>
    <phoneticPr fontId="5"/>
  </si>
  <si>
    <t>　第１次産業　　　１</t>
    <phoneticPr fontId="3"/>
  </si>
  <si>
    <t>第1次</t>
    <rPh sb="0" eb="1">
      <t>ダイ</t>
    </rPh>
    <rPh sb="2" eb="3">
      <t>ジ</t>
    </rPh>
    <phoneticPr fontId="5"/>
  </si>
  <si>
    <t>　第２次産業　　　２＋３＋５</t>
    <phoneticPr fontId="3"/>
  </si>
  <si>
    <t>第2次</t>
    <rPh sb="0" eb="1">
      <t>ダイ</t>
    </rPh>
    <rPh sb="2" eb="3">
      <t>ジ</t>
    </rPh>
    <phoneticPr fontId="5"/>
  </si>
  <si>
    <t>　第３次産業　　　４＋６～16</t>
    <phoneticPr fontId="3"/>
  </si>
  <si>
    <t>第3次</t>
    <rPh sb="0" eb="1">
      <t>ダイ</t>
    </rPh>
    <rPh sb="2" eb="3">
      <t>ジ</t>
    </rPh>
    <phoneticPr fontId="5"/>
  </si>
  <si>
    <t>　その他　　　　　18－19</t>
    <phoneticPr fontId="3"/>
  </si>
  <si>
    <t>その他</t>
    <rPh sb="2" eb="3">
      <t>タ</t>
    </rPh>
    <phoneticPr fontId="5"/>
  </si>
  <si>
    <t>（対前年度増加率）</t>
  </si>
  <si>
    <t>（単位：％）</t>
  </si>
  <si>
    <t>（ 構 成 比 ）</t>
  </si>
  <si>
    <t>２　経済活動別県内総生産（実質：連鎖方式）　（平成27(2015)暦年連鎖価格）</t>
    <rPh sb="13" eb="15">
      <t>ジッシツ</t>
    </rPh>
    <rPh sb="16" eb="18">
      <t>レンサ</t>
    </rPh>
    <rPh sb="18" eb="20">
      <t>ホウシキ</t>
    </rPh>
    <rPh sb="35" eb="37">
      <t>レンサ</t>
    </rPh>
    <rPh sb="37" eb="39">
      <t>カカク</t>
    </rPh>
    <phoneticPr fontId="5"/>
  </si>
  <si>
    <t>21 開　差（20－（17＋18－19））</t>
    <rPh sb="3" eb="4">
      <t>カイ</t>
    </rPh>
    <rPh sb="5" eb="6">
      <t>サ</t>
    </rPh>
    <phoneticPr fontId="3"/>
  </si>
  <si>
    <t>　第２次産業　　　２、３、５</t>
    <phoneticPr fontId="3"/>
  </si>
  <si>
    <t>　第３次産業　　　４、６～16</t>
    <phoneticPr fontId="3"/>
  </si>
  <si>
    <t>２　経済活動別県内総生産（実質：連鎖方式）　（平成27(2015)暦年連鎖価格）</t>
    <rPh sb="13" eb="15">
      <t>ジッシツ</t>
    </rPh>
    <rPh sb="16" eb="18">
      <t>レンサ</t>
    </rPh>
    <rPh sb="18" eb="20">
      <t>ホウシキ</t>
    </rPh>
    <phoneticPr fontId="5"/>
  </si>
  <si>
    <t>３   経済活動別県内総生産（デフレータ：連鎖方式）（平成27(2015)暦年連鎖価格）</t>
    <rPh sb="21" eb="23">
      <t>レンサ</t>
    </rPh>
    <rPh sb="23" eb="25">
      <t>ホウシキ</t>
    </rPh>
    <phoneticPr fontId="5"/>
  </si>
  <si>
    <t>（平成27（2015）暦年＝100）</t>
    <rPh sb="1" eb="3">
      <t>ヘイセイ</t>
    </rPh>
    <rPh sb="11" eb="13">
      <t>レキネン</t>
    </rPh>
    <phoneticPr fontId="5"/>
  </si>
  <si>
    <t>17.小計</t>
    <phoneticPr fontId="3"/>
  </si>
  <si>
    <t>20 県内総生産</t>
    <rPh sb="3" eb="5">
      <t>ケンナイ</t>
    </rPh>
    <rPh sb="5" eb="8">
      <t>ソウセイサン</t>
    </rPh>
    <phoneticPr fontId="5"/>
  </si>
  <si>
    <t>４　県民所得・県民可処分所得の分配</t>
    <rPh sb="7" eb="9">
      <t>ケンミン</t>
    </rPh>
    <rPh sb="9" eb="12">
      <t>カショブン</t>
    </rPh>
    <rPh sb="12" eb="14">
      <t>ショトク</t>
    </rPh>
    <phoneticPr fontId="5"/>
  </si>
  <si>
    <t>１．雇用者報酬</t>
    <rPh sb="2" eb="5">
      <t>コヨウシャ</t>
    </rPh>
    <rPh sb="5" eb="7">
      <t>ホウシュウ</t>
    </rPh>
    <phoneticPr fontId="17"/>
  </si>
  <si>
    <t>(１)賃金・俸給</t>
    <rPh sb="3" eb="5">
      <t>チンギン</t>
    </rPh>
    <rPh sb="6" eb="8">
      <t>ホウキュウ</t>
    </rPh>
    <phoneticPr fontId="17"/>
  </si>
  <si>
    <t>(２)雇主の社会負担</t>
    <rPh sb="3" eb="5">
      <t>ヤトイヌシ</t>
    </rPh>
    <rPh sb="6" eb="8">
      <t>シャカイ</t>
    </rPh>
    <rPh sb="8" eb="10">
      <t>フタン</t>
    </rPh>
    <phoneticPr fontId="17"/>
  </si>
  <si>
    <t>　　　　　ａ.雇主の現実社会負担</t>
    <rPh sb="7" eb="9">
      <t>ヤトイヌシ</t>
    </rPh>
    <rPh sb="10" eb="12">
      <t>ゲンジツ</t>
    </rPh>
    <rPh sb="12" eb="14">
      <t>シャカイ</t>
    </rPh>
    <rPh sb="14" eb="16">
      <t>フタン</t>
    </rPh>
    <phoneticPr fontId="17"/>
  </si>
  <si>
    <t>　　　　　ｂ.雇主の帰属社会負担</t>
    <rPh sb="7" eb="9">
      <t>ヤトイヌシ</t>
    </rPh>
    <rPh sb="10" eb="12">
      <t>キゾク</t>
    </rPh>
    <rPh sb="12" eb="14">
      <t>シャカイ</t>
    </rPh>
    <rPh sb="14" eb="16">
      <t>フタン</t>
    </rPh>
    <phoneticPr fontId="17"/>
  </si>
  <si>
    <t>２．財産所得（非企業部門）</t>
    <rPh sb="2" eb="4">
      <t>ザイサン</t>
    </rPh>
    <rPh sb="4" eb="6">
      <t>ショトク</t>
    </rPh>
    <rPh sb="7" eb="8">
      <t>ヒ</t>
    </rPh>
    <rPh sb="8" eb="10">
      <t>キギョウ</t>
    </rPh>
    <rPh sb="10" eb="12">
      <t>ブモン</t>
    </rPh>
    <phoneticPr fontId="17"/>
  </si>
  <si>
    <t>　　　　　ａ.受取</t>
    <phoneticPr fontId="17"/>
  </si>
  <si>
    <t>ａ</t>
  </si>
  <si>
    <t>　　　　　ｂ.支払</t>
    <phoneticPr fontId="17"/>
  </si>
  <si>
    <t>ｂ</t>
  </si>
  <si>
    <t>(１)一般政府（地方政府等）</t>
    <rPh sb="3" eb="5">
      <t>イッパン</t>
    </rPh>
    <rPh sb="5" eb="7">
      <t>セイフ</t>
    </rPh>
    <rPh sb="8" eb="10">
      <t>チホウ</t>
    </rPh>
    <rPh sb="10" eb="12">
      <t>セイフ</t>
    </rPh>
    <rPh sb="12" eb="13">
      <t>トウ</t>
    </rPh>
    <phoneticPr fontId="17"/>
  </si>
  <si>
    <t>(２)家　計</t>
    <rPh sb="3" eb="4">
      <t>イエ</t>
    </rPh>
    <rPh sb="5" eb="6">
      <t>ケイ</t>
    </rPh>
    <phoneticPr fontId="17"/>
  </si>
  <si>
    <t>　　　　　①利　子</t>
    <rPh sb="6" eb="7">
      <t>リ</t>
    </rPh>
    <rPh sb="8" eb="9">
      <t>コ</t>
    </rPh>
    <phoneticPr fontId="17"/>
  </si>
  <si>
    <t>①</t>
  </si>
  <si>
    <t>　　　　　　　　ａ.受取</t>
    <phoneticPr fontId="17"/>
  </si>
  <si>
    <t>　　　　　　　　ｂ.支払（消費者負債利子）</t>
    <rPh sb="13" eb="16">
      <t>ショウヒシャ</t>
    </rPh>
    <rPh sb="16" eb="18">
      <t>フサイ</t>
    </rPh>
    <rPh sb="18" eb="20">
      <t>リシ</t>
    </rPh>
    <phoneticPr fontId="17"/>
  </si>
  <si>
    <t>　　　　　②配当（受取）</t>
    <rPh sb="6" eb="8">
      <t>ハイトウ</t>
    </rPh>
    <rPh sb="9" eb="11">
      <t>ウケトリ</t>
    </rPh>
    <phoneticPr fontId="17"/>
  </si>
  <si>
    <t>②</t>
  </si>
  <si>
    <t>　　　　　③その他の投資所得（受取）</t>
    <rPh sb="8" eb="9">
      <t>タ</t>
    </rPh>
    <rPh sb="10" eb="12">
      <t>トウシ</t>
    </rPh>
    <rPh sb="12" eb="14">
      <t>ショトク</t>
    </rPh>
    <rPh sb="15" eb="17">
      <t>ウケトリ</t>
    </rPh>
    <phoneticPr fontId="17"/>
  </si>
  <si>
    <t>③</t>
  </si>
  <si>
    <t>　　　　　④賃貸料（受取）</t>
    <rPh sb="6" eb="8">
      <t>チンタイ</t>
    </rPh>
    <rPh sb="8" eb="9">
      <t>リョウ</t>
    </rPh>
    <rPh sb="10" eb="12">
      <t>ウケトリ</t>
    </rPh>
    <phoneticPr fontId="17"/>
  </si>
  <si>
    <t>④</t>
  </si>
  <si>
    <t>(３)対家計民間非営利団体</t>
    <rPh sb="3" eb="4">
      <t>タイ</t>
    </rPh>
    <rPh sb="4" eb="6">
      <t>カケイ</t>
    </rPh>
    <rPh sb="6" eb="8">
      <t>ミンカン</t>
    </rPh>
    <rPh sb="8" eb="11">
      <t>ヒエイリ</t>
    </rPh>
    <rPh sb="11" eb="13">
      <t>ダンタイ</t>
    </rPh>
    <phoneticPr fontId="17"/>
  </si>
  <si>
    <t>３．企業所得（企業部門）</t>
    <rPh sb="2" eb="4">
      <t>キギョウ</t>
    </rPh>
    <rPh sb="4" eb="6">
      <t>ショトク</t>
    </rPh>
    <rPh sb="7" eb="9">
      <t>キギョウ</t>
    </rPh>
    <rPh sb="9" eb="11">
      <t>ブモン</t>
    </rPh>
    <phoneticPr fontId="17"/>
  </si>
  <si>
    <t>(１)民間法人企業</t>
    <rPh sb="3" eb="5">
      <t>ミンカン</t>
    </rPh>
    <rPh sb="5" eb="7">
      <t>ホウジン</t>
    </rPh>
    <rPh sb="7" eb="9">
      <t>キギョウ</t>
    </rPh>
    <phoneticPr fontId="17"/>
  </si>
  <si>
    <t>　　　　　ａ.非金融法人企業</t>
    <rPh sb="7" eb="8">
      <t>ヒ</t>
    </rPh>
    <rPh sb="8" eb="10">
      <t>キンユウ</t>
    </rPh>
    <rPh sb="10" eb="12">
      <t>ホウジン</t>
    </rPh>
    <rPh sb="12" eb="14">
      <t>キギョウ</t>
    </rPh>
    <phoneticPr fontId="17"/>
  </si>
  <si>
    <t>　　　　　ｂ.金融機関</t>
    <rPh sb="7" eb="9">
      <t>キンユウ</t>
    </rPh>
    <rPh sb="9" eb="11">
      <t>キカン</t>
    </rPh>
    <phoneticPr fontId="17"/>
  </si>
  <si>
    <t>(２)公的企業</t>
    <rPh sb="3" eb="5">
      <t>コウテキ</t>
    </rPh>
    <rPh sb="5" eb="7">
      <t>キギョウ</t>
    </rPh>
    <phoneticPr fontId="17"/>
  </si>
  <si>
    <t>(３)個人企業</t>
    <rPh sb="3" eb="5">
      <t>コジン</t>
    </rPh>
    <rPh sb="5" eb="7">
      <t>キギョウ</t>
    </rPh>
    <phoneticPr fontId="17"/>
  </si>
  <si>
    <t>　　　　　ａ.農林水産業</t>
    <rPh sb="7" eb="9">
      <t>ノウリン</t>
    </rPh>
    <rPh sb="9" eb="12">
      <t>スイサンギョウ</t>
    </rPh>
    <phoneticPr fontId="17"/>
  </si>
  <si>
    <t>　　　　　ｂ.その他の産業(非農林水・非金融)</t>
    <rPh sb="9" eb="10">
      <t>タ</t>
    </rPh>
    <rPh sb="11" eb="13">
      <t>サンギョウ</t>
    </rPh>
    <rPh sb="14" eb="15">
      <t>ヒ</t>
    </rPh>
    <rPh sb="15" eb="17">
      <t>ノウリン</t>
    </rPh>
    <rPh sb="17" eb="18">
      <t>ミズ</t>
    </rPh>
    <rPh sb="19" eb="20">
      <t>ヒ</t>
    </rPh>
    <rPh sb="20" eb="22">
      <t>キンユウ</t>
    </rPh>
    <phoneticPr fontId="17"/>
  </si>
  <si>
    <t>　　　　　ｃ.持ち家</t>
    <rPh sb="7" eb="8">
      <t>モ</t>
    </rPh>
    <rPh sb="9" eb="10">
      <t>イエ</t>
    </rPh>
    <phoneticPr fontId="17"/>
  </si>
  <si>
    <t>ｃ</t>
  </si>
  <si>
    <t>４．県民所得（要素費用表示）（1+2+3）</t>
    <rPh sb="2" eb="4">
      <t>ケンミン</t>
    </rPh>
    <rPh sb="4" eb="6">
      <t>ショトク</t>
    </rPh>
    <rPh sb="7" eb="9">
      <t>ヨウソ</t>
    </rPh>
    <rPh sb="9" eb="11">
      <t>ヒヨウ</t>
    </rPh>
    <rPh sb="11" eb="13">
      <t>ヒョウジ</t>
    </rPh>
    <phoneticPr fontId="17"/>
  </si>
  <si>
    <t>５．生産・輸入品に課される税(控除)補助金(地方政府)</t>
    <rPh sb="2" eb="4">
      <t>セイサン</t>
    </rPh>
    <rPh sb="5" eb="7">
      <t>ユニュウ</t>
    </rPh>
    <rPh sb="7" eb="8">
      <t>ヒン</t>
    </rPh>
    <rPh sb="9" eb="10">
      <t>カ</t>
    </rPh>
    <rPh sb="13" eb="14">
      <t>ゼイ</t>
    </rPh>
    <rPh sb="15" eb="17">
      <t>コウジョ</t>
    </rPh>
    <rPh sb="18" eb="21">
      <t>ホジョキン</t>
    </rPh>
    <phoneticPr fontId="17"/>
  </si>
  <si>
    <t>(１)生産・輸入品に課される税</t>
    <phoneticPr fontId="17"/>
  </si>
  <si>
    <t>(２)（控除）補助金</t>
    <rPh sb="4" eb="6">
      <t>コウジョ</t>
    </rPh>
    <rPh sb="7" eb="10">
      <t>ホジョキン</t>
    </rPh>
    <phoneticPr fontId="17"/>
  </si>
  <si>
    <t>６．県民所得（第１次所得バランス）（4+5）</t>
    <rPh sb="2" eb="4">
      <t>ケンミン</t>
    </rPh>
    <rPh sb="4" eb="6">
      <t>ショトク</t>
    </rPh>
    <phoneticPr fontId="17"/>
  </si>
  <si>
    <t>７．その他の経常移転（純）</t>
    <rPh sb="4" eb="5">
      <t>タ</t>
    </rPh>
    <rPh sb="6" eb="8">
      <t>ケイジョウ</t>
    </rPh>
    <rPh sb="8" eb="10">
      <t>イテン</t>
    </rPh>
    <rPh sb="11" eb="12">
      <t>ジュン</t>
    </rPh>
    <phoneticPr fontId="17"/>
  </si>
  <si>
    <t>(１)非金融法人企業及び金融機関</t>
    <rPh sb="3" eb="4">
      <t>ヒ</t>
    </rPh>
    <rPh sb="4" eb="6">
      <t>キンユウ</t>
    </rPh>
    <rPh sb="6" eb="8">
      <t>ホウジン</t>
    </rPh>
    <rPh sb="8" eb="10">
      <t>キギョウ</t>
    </rPh>
    <rPh sb="10" eb="11">
      <t>オヨ</t>
    </rPh>
    <rPh sb="12" eb="14">
      <t>キンユウ</t>
    </rPh>
    <rPh sb="14" eb="16">
      <t>キカン</t>
    </rPh>
    <phoneticPr fontId="17"/>
  </si>
  <si>
    <t>(２)一般政府（地方政府等）</t>
    <rPh sb="3" eb="5">
      <t>イッパン</t>
    </rPh>
    <rPh sb="5" eb="7">
      <t>セイフ</t>
    </rPh>
    <rPh sb="8" eb="10">
      <t>チホウ</t>
    </rPh>
    <rPh sb="10" eb="12">
      <t>セイフ</t>
    </rPh>
    <rPh sb="12" eb="13">
      <t>トウ</t>
    </rPh>
    <phoneticPr fontId="17"/>
  </si>
  <si>
    <t>(３)家計（個人企業を含む）</t>
    <rPh sb="3" eb="5">
      <t>カケイ</t>
    </rPh>
    <rPh sb="6" eb="8">
      <t>コジン</t>
    </rPh>
    <rPh sb="8" eb="10">
      <t>キギョウ</t>
    </rPh>
    <rPh sb="11" eb="12">
      <t>フク</t>
    </rPh>
    <phoneticPr fontId="17"/>
  </si>
  <si>
    <t>(４)対家計民間非営利団体</t>
    <rPh sb="3" eb="4">
      <t>タイ</t>
    </rPh>
    <rPh sb="4" eb="6">
      <t>カケイ</t>
    </rPh>
    <rPh sb="6" eb="8">
      <t>ミンカン</t>
    </rPh>
    <rPh sb="8" eb="11">
      <t>ヒエイリ</t>
    </rPh>
    <rPh sb="11" eb="13">
      <t>ダンタイ</t>
    </rPh>
    <phoneticPr fontId="17"/>
  </si>
  <si>
    <t>８．県民可処分所得（6+7）</t>
    <rPh sb="2" eb="4">
      <t>ケンミン</t>
    </rPh>
    <rPh sb="4" eb="7">
      <t>カショブン</t>
    </rPh>
    <rPh sb="7" eb="9">
      <t>ショトク</t>
    </rPh>
    <phoneticPr fontId="17"/>
  </si>
  <si>
    <t>（参考）県民総所得（市場価格表示）</t>
    <rPh sb="1" eb="3">
      <t>サンコウ</t>
    </rPh>
    <rPh sb="4" eb="6">
      <t>ケンミン</t>
    </rPh>
    <rPh sb="6" eb="7">
      <t>ソウ</t>
    </rPh>
    <rPh sb="7" eb="9">
      <t>ショトク</t>
    </rPh>
    <rPh sb="10" eb="12">
      <t>シジョウ</t>
    </rPh>
    <rPh sb="12" eb="14">
      <t>カカク</t>
    </rPh>
    <rPh sb="14" eb="16">
      <t>ヒョウジ</t>
    </rPh>
    <phoneticPr fontId="5"/>
  </si>
  <si>
    <t>（注１）　県民総所得（市場価格表示）＝県民所得（要素費用表示）＋固定資本減耗＋生産・輸入品に課される税（控除）補助金（地方政府等）</t>
    <rPh sb="1" eb="2">
      <t>チュウ</t>
    </rPh>
    <rPh sb="5" eb="7">
      <t>ケンミン</t>
    </rPh>
    <rPh sb="7" eb="8">
      <t>ソウ</t>
    </rPh>
    <rPh sb="8" eb="10">
      <t>ショトク</t>
    </rPh>
    <rPh sb="11" eb="13">
      <t>シジョウ</t>
    </rPh>
    <rPh sb="13" eb="15">
      <t>カカク</t>
    </rPh>
    <rPh sb="15" eb="17">
      <t>ヒョウジ</t>
    </rPh>
    <rPh sb="19" eb="21">
      <t>ケンミン</t>
    </rPh>
    <rPh sb="21" eb="23">
      <t>ショトク</t>
    </rPh>
    <rPh sb="24" eb="26">
      <t>ヨウソ</t>
    </rPh>
    <rPh sb="26" eb="28">
      <t>ヒヨウ</t>
    </rPh>
    <rPh sb="28" eb="30">
      <t>ヒョウジ</t>
    </rPh>
    <rPh sb="32" eb="34">
      <t>コテイ</t>
    </rPh>
    <rPh sb="34" eb="36">
      <t>シホン</t>
    </rPh>
    <rPh sb="36" eb="38">
      <t>ゲンモウ</t>
    </rPh>
    <rPh sb="39" eb="41">
      <t>セイサン</t>
    </rPh>
    <rPh sb="42" eb="44">
      <t>ユニュウ</t>
    </rPh>
    <rPh sb="44" eb="45">
      <t>ヒン</t>
    </rPh>
    <rPh sb="46" eb="47">
      <t>カ</t>
    </rPh>
    <rPh sb="50" eb="51">
      <t>ゼイ</t>
    </rPh>
    <rPh sb="52" eb="54">
      <t>コウジョ</t>
    </rPh>
    <rPh sb="55" eb="58">
      <t>ホジョキン</t>
    </rPh>
    <rPh sb="59" eb="61">
      <t>チホウ</t>
    </rPh>
    <rPh sb="61" eb="63">
      <t>セイフ</t>
    </rPh>
    <rPh sb="63" eb="64">
      <t>トウ</t>
    </rPh>
    <phoneticPr fontId="5"/>
  </si>
  <si>
    <t>（注２）　企業所得（企業部門）は、営業余剰・混合所得に財産所得の受取を加え、財産所得の支払を控除したもの。</t>
    <rPh sb="1" eb="2">
      <t>チュウ</t>
    </rPh>
    <rPh sb="5" eb="7">
      <t>キギョウ</t>
    </rPh>
    <rPh sb="7" eb="9">
      <t>ショトク</t>
    </rPh>
    <rPh sb="10" eb="12">
      <t>キギョウ</t>
    </rPh>
    <rPh sb="12" eb="14">
      <t>ブモン</t>
    </rPh>
    <rPh sb="17" eb="19">
      <t>エイギョウ</t>
    </rPh>
    <rPh sb="19" eb="21">
      <t>ヨジョウ</t>
    </rPh>
    <rPh sb="22" eb="24">
      <t>コンゴウ</t>
    </rPh>
    <rPh sb="24" eb="26">
      <t>ショトク</t>
    </rPh>
    <rPh sb="27" eb="29">
      <t>ザイサン</t>
    </rPh>
    <rPh sb="29" eb="31">
      <t>ショトク</t>
    </rPh>
    <rPh sb="32" eb="34">
      <t>ウケトリ</t>
    </rPh>
    <rPh sb="35" eb="36">
      <t>クワ</t>
    </rPh>
    <rPh sb="38" eb="40">
      <t>ザイサン</t>
    </rPh>
    <rPh sb="40" eb="42">
      <t>ショトク</t>
    </rPh>
    <rPh sb="43" eb="45">
      <t>シハラ</t>
    </rPh>
    <rPh sb="46" eb="48">
      <t>コウジョ</t>
    </rPh>
    <phoneticPr fontId="5"/>
  </si>
  <si>
    <t>（注３）　「地方政府等」は、地方政府と地方社会保障基金である。</t>
    <rPh sb="1" eb="2">
      <t>チュウ</t>
    </rPh>
    <rPh sb="6" eb="8">
      <t>チホウ</t>
    </rPh>
    <rPh sb="8" eb="10">
      <t>セイフ</t>
    </rPh>
    <rPh sb="10" eb="11">
      <t>トウ</t>
    </rPh>
    <rPh sb="14" eb="16">
      <t>チホウ</t>
    </rPh>
    <rPh sb="16" eb="18">
      <t>セイフ</t>
    </rPh>
    <rPh sb="19" eb="21">
      <t>チホウ</t>
    </rPh>
    <rPh sb="21" eb="23">
      <t>シャカイ</t>
    </rPh>
    <rPh sb="23" eb="25">
      <t>ホショウ</t>
    </rPh>
    <rPh sb="25" eb="27">
      <t>キキン</t>
    </rPh>
    <phoneticPr fontId="5"/>
  </si>
  <si>
    <t>５．生産・輸入品に課される税(控除)補助金(地方政府等)</t>
    <rPh sb="2" eb="4">
      <t>セイサン</t>
    </rPh>
    <rPh sb="5" eb="7">
      <t>ユニュウ</t>
    </rPh>
    <rPh sb="7" eb="8">
      <t>ヒン</t>
    </rPh>
    <rPh sb="9" eb="10">
      <t>カ</t>
    </rPh>
    <rPh sb="13" eb="14">
      <t>ゼイ</t>
    </rPh>
    <rPh sb="15" eb="17">
      <t>コウジョ</t>
    </rPh>
    <rPh sb="18" eb="21">
      <t>ホジョキン</t>
    </rPh>
    <phoneticPr fontId="17"/>
  </si>
  <si>
    <t>(２)一般政府</t>
    <rPh sb="3" eb="5">
      <t>イッパン</t>
    </rPh>
    <rPh sb="5" eb="7">
      <t>セイフ</t>
    </rPh>
    <phoneticPr fontId="17"/>
  </si>
  <si>
    <t>５　県内総生産（支出側、名目）</t>
    <rPh sb="3" eb="4">
      <t>ナイ</t>
    </rPh>
    <rPh sb="5" eb="7">
      <t>セイサン</t>
    </rPh>
    <rPh sb="10" eb="11">
      <t>ガワ</t>
    </rPh>
    <phoneticPr fontId="5"/>
  </si>
  <si>
    <t>１．民間最終消費支出</t>
    <rPh sb="2" eb="4">
      <t>ミンカン</t>
    </rPh>
    <rPh sb="4" eb="6">
      <t>サイシュウ</t>
    </rPh>
    <rPh sb="6" eb="8">
      <t>ショウヒ</t>
    </rPh>
    <rPh sb="8" eb="10">
      <t>シシュツ</t>
    </rPh>
    <phoneticPr fontId="17"/>
  </si>
  <si>
    <t>　　(１)家計最終消費支出</t>
    <rPh sb="5" eb="7">
      <t>カケイ</t>
    </rPh>
    <rPh sb="7" eb="9">
      <t>サイシュウ</t>
    </rPh>
    <rPh sb="9" eb="11">
      <t>ショウヒ</t>
    </rPh>
    <rPh sb="11" eb="13">
      <t>シシュツ</t>
    </rPh>
    <phoneticPr fontId="17"/>
  </si>
  <si>
    <t>　　　　　a．食料・非アルコール</t>
    <phoneticPr fontId="3"/>
  </si>
  <si>
    <t>　　　　　b．アルコール飲料・たばこ</t>
  </si>
  <si>
    <t>　　　　　c．被服・履物</t>
  </si>
  <si>
    <t>　　　　　d．住居・電気・ガス・水道</t>
  </si>
  <si>
    <t>d</t>
  </si>
  <si>
    <t>　　　　　e．家具・家庭用機器・家事サービス</t>
  </si>
  <si>
    <t>e</t>
  </si>
  <si>
    <t>　　　　　f．保健・医療</t>
  </si>
  <si>
    <t>f</t>
  </si>
  <si>
    <t>　　　　　g．交通</t>
  </si>
  <si>
    <t>g</t>
  </si>
  <si>
    <t>　　　　　h．情報・通信</t>
  </si>
  <si>
    <t>h</t>
  </si>
  <si>
    <t>　　　　　i．娯楽・スポーツ・文化</t>
  </si>
  <si>
    <t>i</t>
  </si>
  <si>
    <t>　　　　　j．教育サービス</t>
  </si>
  <si>
    <t>j</t>
  </si>
  <si>
    <t>　　　　　k．外食・宿泊サービス</t>
  </si>
  <si>
    <t>k</t>
  </si>
  <si>
    <t>　　　　　l．保険・金融サービス</t>
  </si>
  <si>
    <t>l</t>
  </si>
  <si>
    <t>　　　　　m．個別ケア・社会保護・その他</t>
  </si>
  <si>
    <t>m</t>
    <phoneticPr fontId="3"/>
  </si>
  <si>
    <t>（再掲）</t>
    <rPh sb="1" eb="3">
      <t>サイケイ</t>
    </rPh>
    <phoneticPr fontId="5"/>
  </si>
  <si>
    <t>　　　　家計最終消費支出
　　　　　　（除く持ち家の帰属家賃）</t>
    <rPh sb="4" eb="6">
      <t>カケイ</t>
    </rPh>
    <rPh sb="6" eb="8">
      <t>サイシュウ</t>
    </rPh>
    <rPh sb="8" eb="10">
      <t>ショウヒ</t>
    </rPh>
    <rPh sb="10" eb="12">
      <t>シシュツ</t>
    </rPh>
    <rPh sb="20" eb="21">
      <t>ノゾ</t>
    </rPh>
    <rPh sb="22" eb="23">
      <t>モ</t>
    </rPh>
    <rPh sb="24" eb="25">
      <t>イエ</t>
    </rPh>
    <rPh sb="26" eb="28">
      <t>キゾク</t>
    </rPh>
    <rPh sb="28" eb="30">
      <t>ヤチン</t>
    </rPh>
    <phoneticPr fontId="5"/>
  </si>
  <si>
    <t xml:space="preserve"> 　持ち家の帰属家賃</t>
    <rPh sb="2" eb="3">
      <t>モ</t>
    </rPh>
    <rPh sb="4" eb="5">
      <t>イエ</t>
    </rPh>
    <rPh sb="6" eb="8">
      <t>キゾク</t>
    </rPh>
    <rPh sb="8" eb="10">
      <t>ヤチン</t>
    </rPh>
    <phoneticPr fontId="5"/>
  </si>
  <si>
    <t>　　(２)対家計民間非営利団体最終消費支出</t>
    <rPh sb="5" eb="6">
      <t>タイ</t>
    </rPh>
    <rPh sb="6" eb="8">
      <t>カケイ</t>
    </rPh>
    <rPh sb="8" eb="10">
      <t>ミンカン</t>
    </rPh>
    <rPh sb="10" eb="13">
      <t>ヒエイリ</t>
    </rPh>
    <rPh sb="13" eb="15">
      <t>ダンタイ</t>
    </rPh>
    <rPh sb="15" eb="17">
      <t>サイシュウ</t>
    </rPh>
    <rPh sb="17" eb="19">
      <t>ショウヒ</t>
    </rPh>
    <rPh sb="19" eb="21">
      <t>シシュツ</t>
    </rPh>
    <phoneticPr fontId="17"/>
  </si>
  <si>
    <t>２．地方政府等最終消費支出</t>
    <rPh sb="2" eb="4">
      <t>チホウ</t>
    </rPh>
    <rPh sb="4" eb="6">
      <t>セイフ</t>
    </rPh>
    <rPh sb="6" eb="7">
      <t>トウ</t>
    </rPh>
    <rPh sb="7" eb="9">
      <t>サイシュウ</t>
    </rPh>
    <rPh sb="9" eb="11">
      <t>ショウヒ</t>
    </rPh>
    <rPh sb="11" eb="13">
      <t>シシュツ</t>
    </rPh>
    <phoneticPr fontId="17"/>
  </si>
  <si>
    <t>３．県内総資本形成</t>
    <rPh sb="2" eb="4">
      <t>ケンナイ</t>
    </rPh>
    <rPh sb="4" eb="7">
      <t>ソウシホン</t>
    </rPh>
    <rPh sb="7" eb="9">
      <t>ケイセイ</t>
    </rPh>
    <phoneticPr fontId="17"/>
  </si>
  <si>
    <t>(１)総固定資本形成</t>
    <rPh sb="3" eb="4">
      <t>ソウ</t>
    </rPh>
    <rPh sb="4" eb="6">
      <t>コテイ</t>
    </rPh>
    <rPh sb="6" eb="8">
      <t>シホン</t>
    </rPh>
    <rPh sb="8" eb="10">
      <t>ケイセイ</t>
    </rPh>
    <phoneticPr fontId="17"/>
  </si>
  <si>
    <t>ａ.民　間</t>
    <rPh sb="2" eb="3">
      <t>タミ</t>
    </rPh>
    <rPh sb="4" eb="5">
      <t>アイダ</t>
    </rPh>
    <phoneticPr fontId="17"/>
  </si>
  <si>
    <t>(ａ)住宅</t>
    <phoneticPr fontId="17"/>
  </si>
  <si>
    <t>(a)</t>
  </si>
  <si>
    <t>(ｂ)企業設備</t>
    <rPh sb="3" eb="5">
      <t>キギョウ</t>
    </rPh>
    <rPh sb="5" eb="7">
      <t>セツビ</t>
    </rPh>
    <phoneticPr fontId="17"/>
  </si>
  <si>
    <t>(b)</t>
  </si>
  <si>
    <t>ｂ.公　的</t>
    <rPh sb="2" eb="3">
      <t>オオヤケ</t>
    </rPh>
    <rPh sb="4" eb="5">
      <t>マト</t>
    </rPh>
    <phoneticPr fontId="17"/>
  </si>
  <si>
    <t>(ｃ)一般政府（中央政府等・地方政府等）</t>
    <rPh sb="3" eb="5">
      <t>イッパン</t>
    </rPh>
    <rPh sb="5" eb="7">
      <t>セイフ</t>
    </rPh>
    <phoneticPr fontId="17"/>
  </si>
  <si>
    <t>(ｃ)</t>
  </si>
  <si>
    <t>（２）在庫変動</t>
    <rPh sb="3" eb="5">
      <t>ザイコ</t>
    </rPh>
    <rPh sb="5" eb="7">
      <t>ヘンドウ</t>
    </rPh>
    <phoneticPr fontId="17"/>
  </si>
  <si>
    <t>ａ.民間企業</t>
    <rPh sb="2" eb="3">
      <t>タミ</t>
    </rPh>
    <rPh sb="3" eb="4">
      <t>アイダ</t>
    </rPh>
    <rPh sb="4" eb="6">
      <t>キギョウ</t>
    </rPh>
    <phoneticPr fontId="17"/>
  </si>
  <si>
    <t>ｂ.公的（公的企業・一般政府）</t>
    <rPh sb="2" eb="3">
      <t>オオヤケ</t>
    </rPh>
    <rPh sb="3" eb="4">
      <t>マト</t>
    </rPh>
    <rPh sb="5" eb="7">
      <t>コウテキ</t>
    </rPh>
    <rPh sb="7" eb="9">
      <t>キギョウ</t>
    </rPh>
    <rPh sb="10" eb="12">
      <t>イッパン</t>
    </rPh>
    <rPh sb="12" eb="14">
      <t>セイフ</t>
    </rPh>
    <phoneticPr fontId="17"/>
  </si>
  <si>
    <t>４．財貨･サービスの移出入(純)
　　　　　　　　　　　　･統計上の不突合</t>
    <rPh sb="2" eb="4">
      <t>ザイカ</t>
    </rPh>
    <rPh sb="10" eb="11">
      <t>イ</t>
    </rPh>
    <rPh sb="11" eb="13">
      <t>シュツニュウ</t>
    </rPh>
    <rPh sb="14" eb="15">
      <t>ジュン</t>
    </rPh>
    <rPh sb="30" eb="33">
      <t>トウケイジョウ</t>
    </rPh>
    <rPh sb="34" eb="35">
      <t>フ</t>
    </rPh>
    <rPh sb="35" eb="36">
      <t>トツ</t>
    </rPh>
    <rPh sb="36" eb="37">
      <t>ゴウ</t>
    </rPh>
    <phoneticPr fontId="17"/>
  </si>
  <si>
    <t>(１)財貨･ｻｰﾋﾞｽの移出入（純）</t>
    <rPh sb="3" eb="5">
      <t>ザイカ</t>
    </rPh>
    <rPh sb="12" eb="13">
      <t>ワタル</t>
    </rPh>
    <rPh sb="13" eb="14">
      <t>デ</t>
    </rPh>
    <rPh sb="14" eb="15">
      <t>ニュウ</t>
    </rPh>
    <rPh sb="16" eb="17">
      <t>ジュン</t>
    </rPh>
    <phoneticPr fontId="17"/>
  </si>
  <si>
    <t>(２)統計上の不突合</t>
    <rPh sb="3" eb="6">
      <t>トウケイジョウ</t>
    </rPh>
    <rPh sb="7" eb="8">
      <t>フ</t>
    </rPh>
    <rPh sb="8" eb="9">
      <t>トツ</t>
    </rPh>
    <rPh sb="9" eb="10">
      <t>アイ</t>
    </rPh>
    <phoneticPr fontId="17"/>
  </si>
  <si>
    <t>５．県内総生産（支出側）（1+2+3+4）</t>
    <rPh sb="2" eb="4">
      <t>ケンナイ</t>
    </rPh>
    <rPh sb="4" eb="7">
      <t>ソウセイサン</t>
    </rPh>
    <rPh sb="8" eb="10">
      <t>シシュツ</t>
    </rPh>
    <rPh sb="10" eb="11">
      <t>ガワ</t>
    </rPh>
    <phoneticPr fontId="17"/>
  </si>
  <si>
    <t>（参考）　域外からの要素所得（純）</t>
    <rPh sb="1" eb="3">
      <t>サンコウ</t>
    </rPh>
    <rPh sb="5" eb="7">
      <t>イキガイ</t>
    </rPh>
    <rPh sb="10" eb="12">
      <t>ヨウソ</t>
    </rPh>
    <rPh sb="12" eb="14">
      <t>ショトク</t>
    </rPh>
    <rPh sb="15" eb="16">
      <t>ジュン</t>
    </rPh>
    <phoneticPr fontId="17"/>
  </si>
  <si>
    <t>　　　　 　県民総所得（市場価格表示）</t>
    <rPh sb="6" eb="8">
      <t>ケンミン</t>
    </rPh>
    <rPh sb="8" eb="11">
      <t>ソウショトク</t>
    </rPh>
    <rPh sb="12" eb="14">
      <t>シジョウ</t>
    </rPh>
    <rPh sb="14" eb="16">
      <t>カカク</t>
    </rPh>
    <rPh sb="16" eb="18">
      <t>ヒョウジ</t>
    </rPh>
    <phoneticPr fontId="17"/>
  </si>
  <si>
    <t>－</t>
  </si>
  <si>
    <t>６　県内総生産（支出側、実質：連鎖方式）　（平成27(2015)暦年連鎖価格）</t>
    <rPh sb="3" eb="4">
      <t>ナイ</t>
    </rPh>
    <rPh sb="5" eb="7">
      <t>セイサン</t>
    </rPh>
    <rPh sb="10" eb="11">
      <t>ガワ</t>
    </rPh>
    <phoneticPr fontId="5"/>
  </si>
  <si>
    <t>４．財貨･サービスの移出入(純)
　　　　　　　　　　　　･統計上の不突合・開差</t>
    <rPh sb="2" eb="4">
      <t>ザイカ</t>
    </rPh>
    <rPh sb="10" eb="11">
      <t>イ</t>
    </rPh>
    <rPh sb="11" eb="13">
      <t>シュツニュウ</t>
    </rPh>
    <rPh sb="14" eb="15">
      <t>ジュン</t>
    </rPh>
    <rPh sb="30" eb="33">
      <t>トウケイジョウ</t>
    </rPh>
    <rPh sb="34" eb="35">
      <t>フ</t>
    </rPh>
    <rPh sb="35" eb="36">
      <t>トツ</t>
    </rPh>
    <rPh sb="36" eb="37">
      <t>ゴウ</t>
    </rPh>
    <rPh sb="38" eb="40">
      <t>カイサ</t>
    </rPh>
    <phoneticPr fontId="17"/>
  </si>
  <si>
    <t>５．県内総生産（支出側）</t>
    <rPh sb="2" eb="4">
      <t>ケンナイ</t>
    </rPh>
    <rPh sb="4" eb="7">
      <t>ソウセイサン</t>
    </rPh>
    <rPh sb="8" eb="10">
      <t>シシュツ</t>
    </rPh>
    <rPh sb="10" eb="11">
      <t>ガワ</t>
    </rPh>
    <phoneticPr fontId="17"/>
  </si>
  <si>
    <t>m</t>
  </si>
  <si>
    <t>７　県内総生産（支出側、デフレーター：連鎖方式）　（平成27(2015)暦年連鎖価格）</t>
    <rPh sb="3" eb="4">
      <t>ナイ</t>
    </rPh>
    <rPh sb="5" eb="7">
      <t>セイサン</t>
    </rPh>
    <rPh sb="10" eb="11">
      <t>ガワ</t>
    </rPh>
    <phoneticPr fontId="5"/>
  </si>
  <si>
    <t>k</t>
    <phoneticPr fontId="3"/>
  </si>
  <si>
    <t>付表１　経済活動別県内総生産及び要素所得</t>
    <phoneticPr fontId="3"/>
  </si>
  <si>
    <t>(平成23(2011)年度）</t>
    <phoneticPr fontId="3"/>
  </si>
  <si>
    <t>経 済 活 動 の 種 類</t>
  </si>
  <si>
    <t>産出額</t>
    <rPh sb="0" eb="3">
      <t>サンシュツガク</t>
    </rPh>
    <phoneticPr fontId="3"/>
  </si>
  <si>
    <t>県内総生産</t>
    <rPh sb="0" eb="2">
      <t>ケンナイ</t>
    </rPh>
    <rPh sb="2" eb="5">
      <t>ソウセイサン</t>
    </rPh>
    <phoneticPr fontId="3"/>
  </si>
  <si>
    <t>県内純生産</t>
    <rPh sb="0" eb="2">
      <t>ケンナイ</t>
    </rPh>
    <rPh sb="2" eb="3">
      <t>ジュン</t>
    </rPh>
    <rPh sb="3" eb="5">
      <t>セイサン</t>
    </rPh>
    <phoneticPr fontId="3"/>
  </si>
  <si>
    <t>生産・輸入品に
課される税
（控除）補助金</t>
    <rPh sb="15" eb="17">
      <t>コウジョ</t>
    </rPh>
    <rPh sb="18" eb="21">
      <t>ホジョキン</t>
    </rPh>
    <phoneticPr fontId="3"/>
  </si>
  <si>
    <t>営業余剰
混合所得</t>
    <rPh sb="0" eb="2">
      <t>エイギョウ</t>
    </rPh>
    <rPh sb="2" eb="4">
      <t>ヨジョウ</t>
    </rPh>
    <rPh sb="5" eb="7">
      <t>コンゴウ</t>
    </rPh>
    <rPh sb="7" eb="9">
      <t>ショトク</t>
    </rPh>
    <phoneticPr fontId="3"/>
  </si>
  <si>
    <t>（生産者価格表示）</t>
    <rPh sb="1" eb="4">
      <t>セイサンシャ</t>
    </rPh>
    <rPh sb="4" eb="6">
      <t>カカク</t>
    </rPh>
    <rPh sb="6" eb="8">
      <t>ヒョウジ</t>
    </rPh>
    <phoneticPr fontId="3"/>
  </si>
  <si>
    <t>中間投入額</t>
    <rPh sb="4" eb="5">
      <t>ガク</t>
    </rPh>
    <phoneticPr fontId="3"/>
  </si>
  <si>
    <t>固定資本減耗</t>
  </si>
  <si>
    <t>県内要素所得</t>
    <phoneticPr fontId="3"/>
  </si>
  <si>
    <t>県内雇用者報酬</t>
    <rPh sb="5" eb="6">
      <t>ホウ</t>
    </rPh>
    <rPh sb="6" eb="7">
      <t>シュウ</t>
    </rPh>
    <phoneticPr fontId="3"/>
  </si>
  <si>
    <t>項</t>
  </si>
  <si>
    <t>目</t>
  </si>
  <si>
    <t>③＝①－②</t>
    <phoneticPr fontId="3"/>
  </si>
  <si>
    <t>⑤＝③－④</t>
    <phoneticPr fontId="3"/>
  </si>
  <si>
    <t>⑥</t>
  </si>
  <si>
    <t>⑦＝⑤－⑥</t>
    <phoneticPr fontId="3"/>
  </si>
  <si>
    <t>⑧</t>
  </si>
  <si>
    <t>⑨＝⑦－⑧</t>
    <phoneticPr fontId="3"/>
  </si>
  <si>
    <t>農林水産業</t>
  </si>
  <si>
    <t>鉱業</t>
  </si>
  <si>
    <t>製造業</t>
  </si>
  <si>
    <t>(1) 食料品</t>
    <phoneticPr fontId="3"/>
  </si>
  <si>
    <t>(2) 繊維製品</t>
    <rPh sb="6" eb="8">
      <t>セイヒン</t>
    </rPh>
    <phoneticPr fontId="3"/>
  </si>
  <si>
    <t>(3) パルプ・紙・紙加工品</t>
    <rPh sb="10" eb="11">
      <t>カミ</t>
    </rPh>
    <rPh sb="11" eb="14">
      <t>カコウヒン</t>
    </rPh>
    <phoneticPr fontId="3"/>
  </si>
  <si>
    <t>(4) 化学</t>
    <phoneticPr fontId="3"/>
  </si>
  <si>
    <t>(5) 石油・石炭製品</t>
    <phoneticPr fontId="3"/>
  </si>
  <si>
    <t>(6) 窯業・土石製品</t>
    <phoneticPr fontId="3"/>
  </si>
  <si>
    <t>(7) 一次金属</t>
    <rPh sb="4" eb="5">
      <t>イチ</t>
    </rPh>
    <rPh sb="5" eb="6">
      <t>ジ</t>
    </rPh>
    <rPh sb="6" eb="8">
      <t>キンゾク</t>
    </rPh>
    <phoneticPr fontId="5"/>
  </si>
  <si>
    <t>(8) 金属製品</t>
    <rPh sb="4" eb="6">
      <t>キンゾク</t>
    </rPh>
    <rPh sb="6" eb="8">
      <t>セイヒン</t>
    </rPh>
    <phoneticPr fontId="5"/>
  </si>
  <si>
    <t>(9) はん用・生産用・業務用機械</t>
    <rPh sb="6" eb="7">
      <t>ヨウ</t>
    </rPh>
    <rPh sb="8" eb="11">
      <t>セイサンヨウ</t>
    </rPh>
    <rPh sb="12" eb="15">
      <t>ギョウムヨウ</t>
    </rPh>
    <phoneticPr fontId="3"/>
  </si>
  <si>
    <t>(10) 電子部品・デバイス</t>
    <rPh sb="5" eb="7">
      <t>デンシ</t>
    </rPh>
    <rPh sb="7" eb="9">
      <t>ブヒン</t>
    </rPh>
    <phoneticPr fontId="3"/>
  </si>
  <si>
    <t>(11) 電気機械</t>
    <phoneticPr fontId="3"/>
  </si>
  <si>
    <t>(12) 情報・通信機器</t>
    <rPh sb="5" eb="7">
      <t>ジョウホウ</t>
    </rPh>
    <rPh sb="8" eb="10">
      <t>ツウシン</t>
    </rPh>
    <rPh sb="10" eb="12">
      <t>キキ</t>
    </rPh>
    <phoneticPr fontId="3"/>
  </si>
  <si>
    <t>(13) 輸送用機械</t>
    <phoneticPr fontId="3"/>
  </si>
  <si>
    <t>(14) その他の製造業</t>
  </si>
  <si>
    <t>電気・ガス・水道・廃棄物処理業</t>
    <rPh sb="9" eb="12">
      <t>ハイキブツ</t>
    </rPh>
    <rPh sb="12" eb="14">
      <t>ショリ</t>
    </rPh>
    <phoneticPr fontId="3"/>
  </si>
  <si>
    <t>建設業</t>
  </si>
  <si>
    <t>卸売・小売業</t>
  </si>
  <si>
    <t>運輸・郵便業</t>
    <rPh sb="3" eb="5">
      <t>ユウビン</t>
    </rPh>
    <phoneticPr fontId="3"/>
  </si>
  <si>
    <t>宿泊・飲食サービス業</t>
    <rPh sb="0" eb="2">
      <t>シュクハク</t>
    </rPh>
    <rPh sb="3" eb="5">
      <t>インショク</t>
    </rPh>
    <rPh sb="9" eb="10">
      <t>ギョウ</t>
    </rPh>
    <phoneticPr fontId="3"/>
  </si>
  <si>
    <t>情報通信業</t>
    <rPh sb="0" eb="2">
      <t>ジョウホウ</t>
    </rPh>
    <rPh sb="2" eb="5">
      <t>ツウシンギョウ</t>
    </rPh>
    <phoneticPr fontId="3"/>
  </si>
  <si>
    <t>金融・保険業</t>
  </si>
  <si>
    <t>不動産業</t>
  </si>
  <si>
    <t>専門・科学技術、業務支援サービス業</t>
    <rPh sb="0" eb="2">
      <t>センモン</t>
    </rPh>
    <rPh sb="3" eb="5">
      <t>カガク</t>
    </rPh>
    <rPh sb="5" eb="7">
      <t>ギジュツ</t>
    </rPh>
    <rPh sb="8" eb="10">
      <t>ギョウム</t>
    </rPh>
    <rPh sb="10" eb="12">
      <t>シエン</t>
    </rPh>
    <phoneticPr fontId="3"/>
  </si>
  <si>
    <t>公務</t>
    <rPh sb="0" eb="2">
      <t>コウム</t>
    </rPh>
    <phoneticPr fontId="3"/>
  </si>
  <si>
    <t>教育</t>
    <rPh sb="0" eb="2">
      <t>キョウイク</t>
    </rPh>
    <phoneticPr fontId="3"/>
  </si>
  <si>
    <t>保健衛生・社会事業</t>
    <rPh sb="0" eb="2">
      <t>ホケン</t>
    </rPh>
    <rPh sb="2" eb="4">
      <t>エイセイ</t>
    </rPh>
    <rPh sb="5" eb="7">
      <t>シャカイ</t>
    </rPh>
    <rPh sb="7" eb="9">
      <t>ジギョウ</t>
    </rPh>
    <phoneticPr fontId="3"/>
  </si>
  <si>
    <t>その他のサービス</t>
    <rPh sb="2" eb="3">
      <t>タ</t>
    </rPh>
    <phoneticPr fontId="3"/>
  </si>
  <si>
    <t>小計(１～16)</t>
  </si>
  <si>
    <t>輸入品に課せられる税・関税</t>
    <rPh sb="0" eb="2">
      <t>ユニュウ</t>
    </rPh>
    <rPh sb="2" eb="3">
      <t>ヒン</t>
    </rPh>
    <rPh sb="4" eb="5">
      <t>カ</t>
    </rPh>
    <rPh sb="9" eb="10">
      <t>ゼイ</t>
    </rPh>
    <rPh sb="11" eb="13">
      <t>カンゼイ</t>
    </rPh>
    <phoneticPr fontId="3"/>
  </si>
  <si>
    <t>(控除)資本形成に係る消費税</t>
    <rPh sb="4" eb="6">
      <t>シホン</t>
    </rPh>
    <rPh sb="6" eb="8">
      <t>ケイセイ</t>
    </rPh>
    <rPh sb="9" eb="10">
      <t>カカ</t>
    </rPh>
    <rPh sb="11" eb="14">
      <t>ショウヒゼイ</t>
    </rPh>
    <phoneticPr fontId="3"/>
  </si>
  <si>
    <t>合計(17＋18－19)</t>
    <phoneticPr fontId="3"/>
  </si>
  <si>
    <t>(再　掲)</t>
    <rPh sb="1" eb="2">
      <t>サイ</t>
    </rPh>
    <rPh sb="3" eb="4">
      <t>ケイ</t>
    </rPh>
    <phoneticPr fontId="3"/>
  </si>
  <si>
    <t>市場生産者</t>
    <rPh sb="0" eb="2">
      <t>シジョウ</t>
    </rPh>
    <rPh sb="2" eb="5">
      <t>セイサンシャ</t>
    </rPh>
    <phoneticPr fontId="3"/>
  </si>
  <si>
    <t>一般政府</t>
    <rPh sb="0" eb="2">
      <t>イッパン</t>
    </rPh>
    <rPh sb="2" eb="4">
      <t>セイフ</t>
    </rPh>
    <phoneticPr fontId="3"/>
  </si>
  <si>
    <t>対家計民間非営利団体</t>
    <rPh sb="0" eb="1">
      <t>タイ</t>
    </rPh>
    <rPh sb="1" eb="3">
      <t>カケイ</t>
    </rPh>
    <rPh sb="3" eb="5">
      <t>ミンカン</t>
    </rPh>
    <rPh sb="5" eb="8">
      <t>ヒエイリ</t>
    </rPh>
    <rPh sb="8" eb="10">
      <t>ダンタイ</t>
    </rPh>
    <phoneticPr fontId="3"/>
  </si>
  <si>
    <t>小計</t>
    <rPh sb="0" eb="2">
      <t>ショウケイ</t>
    </rPh>
    <phoneticPr fontId="3"/>
  </si>
  <si>
    <t>(平成24(2012)年度）</t>
    <phoneticPr fontId="3"/>
  </si>
  <si>
    <t>(平成25(2013)年度）</t>
    <phoneticPr fontId="3"/>
  </si>
  <si>
    <t>(平成26(2014)年度）</t>
    <phoneticPr fontId="3"/>
  </si>
  <si>
    <t>(平成27(2015)年度）</t>
    <phoneticPr fontId="3"/>
  </si>
  <si>
    <t>(平成28(2016)年度）</t>
    <phoneticPr fontId="3"/>
  </si>
  <si>
    <t>(平成29(2017)年度）</t>
    <phoneticPr fontId="3"/>
  </si>
  <si>
    <t>(平成30(2018)年度）</t>
    <phoneticPr fontId="3"/>
  </si>
  <si>
    <t>(令和元(2019)年度）</t>
    <rPh sb="1" eb="3">
      <t>レイワ</t>
    </rPh>
    <rPh sb="3" eb="4">
      <t>モト</t>
    </rPh>
    <phoneticPr fontId="3"/>
  </si>
  <si>
    <t>(令和２(2020)年度）</t>
    <rPh sb="1" eb="3">
      <t>レイワ</t>
    </rPh>
    <phoneticPr fontId="3"/>
  </si>
  <si>
    <t>付表２　経済活動別の就業者数及び雇用者数</t>
    <rPh sb="10" eb="13">
      <t>シュウギョウシャ</t>
    </rPh>
    <rPh sb="13" eb="14">
      <t>スウ</t>
    </rPh>
    <rPh sb="14" eb="15">
      <t>オヨ</t>
    </rPh>
    <rPh sb="16" eb="19">
      <t>コヨウシャ</t>
    </rPh>
    <rPh sb="19" eb="20">
      <t>スウ</t>
    </rPh>
    <phoneticPr fontId="3"/>
  </si>
  <si>
    <t>〔就業者数(内ベース）〕</t>
    <rPh sb="1" eb="4">
      <t>シュウギョウシャ</t>
    </rPh>
    <rPh sb="4" eb="5">
      <t>スウ</t>
    </rPh>
    <rPh sb="6" eb="7">
      <t>ナイ</t>
    </rPh>
    <phoneticPr fontId="3"/>
  </si>
  <si>
    <t>（単位：人）</t>
    <rPh sb="4" eb="5">
      <t>ニン</t>
    </rPh>
    <phoneticPr fontId="3"/>
  </si>
  <si>
    <t>項　　目</t>
    <rPh sb="0" eb="1">
      <t>コウ</t>
    </rPh>
    <rPh sb="3" eb="4">
      <t>メ</t>
    </rPh>
    <phoneticPr fontId="3"/>
  </si>
  <si>
    <t>平成23年度</t>
    <rPh sb="0" eb="2">
      <t>ヘイセイ</t>
    </rPh>
    <rPh sb="4" eb="6">
      <t>ネンド</t>
    </rPh>
    <phoneticPr fontId="3"/>
  </si>
  <si>
    <t>令和元</t>
    <rPh sb="0" eb="2">
      <t>レイワ</t>
    </rPh>
    <rPh sb="2" eb="3">
      <t>モト</t>
    </rPh>
    <phoneticPr fontId="3"/>
  </si>
  <si>
    <t>２年度</t>
    <rPh sb="1" eb="3">
      <t>ネンド</t>
    </rPh>
    <phoneticPr fontId="3"/>
  </si>
  <si>
    <t>経済活動別</t>
    <rPh sb="0" eb="2">
      <t>ケイザイ</t>
    </rPh>
    <rPh sb="2" eb="4">
      <t>カツドウ</t>
    </rPh>
    <rPh sb="4" eb="5">
      <t>ベツ</t>
    </rPh>
    <phoneticPr fontId="3"/>
  </si>
  <si>
    <t>（再掲）</t>
    <rPh sb="1" eb="3">
      <t>サイケイ</t>
    </rPh>
    <phoneticPr fontId="3"/>
  </si>
  <si>
    <t>合計　(1-16)</t>
    <rPh sb="0" eb="1">
      <t>ゴウ</t>
    </rPh>
    <rPh sb="1" eb="2">
      <t>ケイ</t>
    </rPh>
    <phoneticPr fontId="3"/>
  </si>
  <si>
    <t>〔雇用者数(内ベース）〕</t>
    <rPh sb="1" eb="4">
      <t>コヨウシャ</t>
    </rPh>
    <rPh sb="4" eb="5">
      <t>スウ</t>
    </rPh>
    <rPh sb="6" eb="7">
      <t>ナイ</t>
    </rPh>
    <phoneticPr fontId="3"/>
  </si>
  <si>
    <t>〔雇用者数(民ベース）〕</t>
    <rPh sb="1" eb="4">
      <t>コヨウシャ</t>
    </rPh>
    <rPh sb="4" eb="5">
      <t>スウ</t>
    </rPh>
    <rPh sb="6" eb="7">
      <t>ミン</t>
    </rPh>
    <phoneticPr fontId="3"/>
  </si>
  <si>
    <t>合計</t>
    <rPh sb="0" eb="1">
      <t>ゴウ</t>
    </rPh>
    <rPh sb="1" eb="2">
      <t>ケイ</t>
    </rPh>
    <phoneticPr fontId="3"/>
  </si>
  <si>
    <t>（注）</t>
    <rPh sb="1" eb="2">
      <t>チュウ</t>
    </rPh>
    <phoneticPr fontId="3"/>
  </si>
  <si>
    <t xml:space="preserve">  ２つ以上の仕事に従事し、かつ事業者も異なる場合は、それぞれ１人として数えるため、１人の仕事を主なもの１つに限っている国勢調査の数値とは一致しません。</t>
    <rPh sb="4" eb="6">
      <t>イジョウ</t>
    </rPh>
    <rPh sb="7" eb="9">
      <t>シゴト</t>
    </rPh>
    <rPh sb="10" eb="12">
      <t>ジュウジ</t>
    </rPh>
    <rPh sb="16" eb="19">
      <t>ジギョウシャ</t>
    </rPh>
    <rPh sb="20" eb="21">
      <t>コト</t>
    </rPh>
    <rPh sb="23" eb="25">
      <t>バアイ</t>
    </rPh>
    <rPh sb="32" eb="33">
      <t>ニン</t>
    </rPh>
    <rPh sb="36" eb="37">
      <t>カゾ</t>
    </rPh>
    <rPh sb="43" eb="44">
      <t>ニン</t>
    </rPh>
    <rPh sb="45" eb="47">
      <t>シゴト</t>
    </rPh>
    <rPh sb="48" eb="49">
      <t>オモ</t>
    </rPh>
    <rPh sb="55" eb="56">
      <t>カギ</t>
    </rPh>
    <rPh sb="60" eb="62">
      <t>コクセイ</t>
    </rPh>
    <rPh sb="62" eb="64">
      <t>チョウサ</t>
    </rPh>
    <rPh sb="65" eb="67">
      <t>スウチ</t>
    </rPh>
    <rPh sb="69" eb="71">
      <t>イッチ</t>
    </rPh>
    <phoneticPr fontId="3"/>
  </si>
  <si>
    <t>付表３　一般政府（地方政府等）の部門別所得支出勘定</t>
    <phoneticPr fontId="3"/>
  </si>
  <si>
    <t>平成23年度（2011）</t>
    <rPh sb="0" eb="2">
      <t>ヘイセイ</t>
    </rPh>
    <rPh sb="4" eb="6">
      <t>ネンド</t>
    </rPh>
    <phoneticPr fontId="3"/>
  </si>
  <si>
    <t>平成24年度（2012）</t>
    <rPh sb="0" eb="2">
      <t>ヘイセイ</t>
    </rPh>
    <rPh sb="4" eb="6">
      <t>ネンド</t>
    </rPh>
    <phoneticPr fontId="3"/>
  </si>
  <si>
    <t>平成25年度（2013）</t>
    <rPh sb="0" eb="2">
      <t>ヘイセイ</t>
    </rPh>
    <rPh sb="4" eb="6">
      <t>ネンド</t>
    </rPh>
    <phoneticPr fontId="3"/>
  </si>
  <si>
    <t>平成26年度（2014）</t>
    <rPh sb="0" eb="2">
      <t>ヘイセイ</t>
    </rPh>
    <rPh sb="4" eb="6">
      <t>ネンド</t>
    </rPh>
    <phoneticPr fontId="3"/>
  </si>
  <si>
    <t>平成27年度（2015）</t>
    <rPh sb="0" eb="2">
      <t>ヘイセイ</t>
    </rPh>
    <rPh sb="4" eb="6">
      <t>ネンド</t>
    </rPh>
    <phoneticPr fontId="3"/>
  </si>
  <si>
    <t>平成28年度（2016）</t>
    <rPh sb="0" eb="2">
      <t>ヘイセイ</t>
    </rPh>
    <rPh sb="4" eb="6">
      <t>ネンド</t>
    </rPh>
    <phoneticPr fontId="3"/>
  </si>
  <si>
    <t>平成29年度（2017）</t>
    <rPh sb="0" eb="2">
      <t>ヘイセイ</t>
    </rPh>
    <rPh sb="4" eb="6">
      <t>ネンド</t>
    </rPh>
    <phoneticPr fontId="3"/>
  </si>
  <si>
    <t>平成30年度（2018）</t>
    <rPh sb="0" eb="2">
      <t>ヘイセイ</t>
    </rPh>
    <rPh sb="4" eb="6">
      <t>ネンド</t>
    </rPh>
    <phoneticPr fontId="3"/>
  </si>
  <si>
    <t>令和元年度（2019）</t>
    <rPh sb="0" eb="2">
      <t>レイワ</t>
    </rPh>
    <rPh sb="2" eb="3">
      <t>モト</t>
    </rPh>
    <rPh sb="3" eb="5">
      <t>ネンド</t>
    </rPh>
    <phoneticPr fontId="3"/>
  </si>
  <si>
    <t>令和２年度（2020）</t>
    <rPh sb="0" eb="2">
      <t>レイワ</t>
    </rPh>
    <rPh sb="3" eb="5">
      <t>ネンド</t>
    </rPh>
    <phoneticPr fontId="3"/>
  </si>
  <si>
    <t>項      目</t>
    <phoneticPr fontId="3"/>
  </si>
  <si>
    <t>県</t>
    <rPh sb="0" eb="1">
      <t>ケン</t>
    </rPh>
    <phoneticPr fontId="3"/>
  </si>
  <si>
    <t>市町村</t>
    <rPh sb="0" eb="3">
      <t>シチョウソン</t>
    </rPh>
    <phoneticPr fontId="3"/>
  </si>
  <si>
    <t>地方社会</t>
    <rPh sb="0" eb="4">
      <t>チホウシャカイ</t>
    </rPh>
    <phoneticPr fontId="3"/>
  </si>
  <si>
    <t>合計</t>
    <rPh sb="0" eb="2">
      <t>ゴウケイ</t>
    </rPh>
    <phoneticPr fontId="3"/>
  </si>
  <si>
    <t>保障基金</t>
    <rPh sb="0" eb="4">
      <t>ホショウキキン</t>
    </rPh>
    <phoneticPr fontId="3"/>
  </si>
  <si>
    <t>１．財産所得</t>
    <phoneticPr fontId="3"/>
  </si>
  <si>
    <t>２．現物社会移転以外の社会給付</t>
    <phoneticPr fontId="3"/>
  </si>
  <si>
    <t>　　(１)現金による社会保障給付　</t>
    <phoneticPr fontId="3"/>
  </si>
  <si>
    <t>　　(２)その他の社会保険非年金給付</t>
    <phoneticPr fontId="3"/>
  </si>
  <si>
    <t>　　(３)社会扶助給付　</t>
    <phoneticPr fontId="3"/>
  </si>
  <si>
    <t>３．域内の他の地方政府等に対する経常移転</t>
    <phoneticPr fontId="3"/>
  </si>
  <si>
    <t>　　(１)県に対するもの</t>
    <phoneticPr fontId="3"/>
  </si>
  <si>
    <t>　　(２)市町に対するもの</t>
    <phoneticPr fontId="3"/>
  </si>
  <si>
    <t>　　(３)地方社会保障基金に対するもの</t>
    <phoneticPr fontId="3"/>
  </si>
  <si>
    <t>４．域外の一般政府に対する経常移転</t>
    <phoneticPr fontId="3"/>
  </si>
  <si>
    <t>　　(１)中央政府、全国社会保障基金に対するもの</t>
    <phoneticPr fontId="3"/>
  </si>
  <si>
    <t>　　(２)他の地方政府に対するもの</t>
    <phoneticPr fontId="3"/>
  </si>
  <si>
    <t>５．他部門に対するその他の経常移転</t>
    <phoneticPr fontId="3"/>
  </si>
  <si>
    <t>　　　うち、非生命純保険料</t>
    <phoneticPr fontId="3"/>
  </si>
  <si>
    <t>６．最終消費支出</t>
    <phoneticPr fontId="3"/>
  </si>
  <si>
    <t>　　　うち、現物社会移転</t>
    <phoneticPr fontId="3"/>
  </si>
  <si>
    <t>７．貯蓄　</t>
    <phoneticPr fontId="3"/>
  </si>
  <si>
    <t>　　　支　払</t>
  </si>
  <si>
    <t>１．生産・輸入品に課される税</t>
    <phoneticPr fontId="3"/>
  </si>
  <si>
    <t>２．（控除）補助金</t>
    <phoneticPr fontId="3"/>
  </si>
  <si>
    <t>３．財産所得</t>
    <phoneticPr fontId="3"/>
  </si>
  <si>
    <t xml:space="preserve">４．所得・富等に課される経常税  </t>
    <phoneticPr fontId="3"/>
  </si>
  <si>
    <t>５．純社会負担</t>
    <phoneticPr fontId="3"/>
  </si>
  <si>
    <t>　　(１)雇主の現実社会負担</t>
    <phoneticPr fontId="3"/>
  </si>
  <si>
    <t>　　(２)雇主の帰属社会負担</t>
    <phoneticPr fontId="3"/>
  </si>
  <si>
    <t>　　(３)家計の現実社会負担</t>
    <phoneticPr fontId="3"/>
  </si>
  <si>
    <t>６．域内の他の地方政府等からの経常移転</t>
    <phoneticPr fontId="3"/>
  </si>
  <si>
    <t>　　(１)県からのもの</t>
    <phoneticPr fontId="3"/>
  </si>
  <si>
    <t>　　(２)市町からのもの</t>
    <phoneticPr fontId="3"/>
  </si>
  <si>
    <t>　　(３)地方社会保障基金からのもの</t>
    <phoneticPr fontId="3"/>
  </si>
  <si>
    <t>７．域外の一般政府からの経常移転</t>
    <phoneticPr fontId="3"/>
  </si>
  <si>
    <t>　　(１)中央政府、全国社会保障基金からのもの</t>
    <phoneticPr fontId="3"/>
  </si>
  <si>
    <t>　　(２)他の地方政府からのもの</t>
    <phoneticPr fontId="3"/>
  </si>
  <si>
    <t>８．他部門からのその他の経常移転</t>
    <phoneticPr fontId="3"/>
  </si>
  <si>
    <t>　　　うち、非生命保険金</t>
    <phoneticPr fontId="3"/>
  </si>
  <si>
    <t>　　　受　取</t>
  </si>
  <si>
    <t>付表４　社会保障負担の明細表</t>
    <phoneticPr fontId="3"/>
  </si>
  <si>
    <t>雇主の</t>
    <rPh sb="0" eb="2">
      <t>ヤトイヌシ</t>
    </rPh>
    <phoneticPr fontId="3"/>
  </si>
  <si>
    <t>家計の</t>
    <rPh sb="0" eb="2">
      <t>カケイ</t>
    </rPh>
    <phoneticPr fontId="3"/>
  </si>
  <si>
    <t>現実社会負担</t>
    <rPh sb="0" eb="4">
      <t>ゲンジツシャカイ</t>
    </rPh>
    <rPh sb="4" eb="6">
      <t>フタン</t>
    </rPh>
    <phoneticPr fontId="3"/>
  </si>
  <si>
    <t>現実社会負担</t>
    <rPh sb="0" eb="2">
      <t>ゲンジツ</t>
    </rPh>
    <rPh sb="2" eb="6">
      <t>シャカイフタン</t>
    </rPh>
    <phoneticPr fontId="3"/>
  </si>
  <si>
    <t xml:space="preserve">１．特別会計 </t>
    <phoneticPr fontId="3"/>
  </si>
  <si>
    <t>　　(１)年金（除く児童手当）</t>
    <phoneticPr fontId="3"/>
  </si>
  <si>
    <t>　　　　　a．健康保険</t>
    <phoneticPr fontId="3"/>
  </si>
  <si>
    <t>　　　　　b．厚生年金</t>
    <phoneticPr fontId="3"/>
  </si>
  <si>
    <t>　　　　　c．国民年金</t>
    <phoneticPr fontId="3"/>
  </si>
  <si>
    <t>c</t>
  </si>
  <si>
    <t>　　(２)労働保険</t>
    <phoneticPr fontId="3"/>
  </si>
  <si>
    <t>　　　　　a．労災保険</t>
    <phoneticPr fontId="3"/>
  </si>
  <si>
    <t>　　　　　b．雇用保険</t>
    <phoneticPr fontId="3"/>
  </si>
  <si>
    <t>　　(３)船員保険</t>
    <phoneticPr fontId="3"/>
  </si>
  <si>
    <t>２．国民健康保険</t>
    <phoneticPr fontId="3"/>
  </si>
  <si>
    <t>３．後期高齢者医療</t>
  </si>
  <si>
    <t>４．共済組合</t>
  </si>
  <si>
    <t>　　(１)国家公務員共済組合</t>
    <phoneticPr fontId="3"/>
  </si>
  <si>
    <t>　　(２)地方公務員共済組合</t>
    <phoneticPr fontId="3"/>
  </si>
  <si>
    <t>　　(３)その他</t>
    <phoneticPr fontId="3"/>
  </si>
  <si>
    <t>５．組合管掌健康保険</t>
  </si>
  <si>
    <t>６．全国健康保険協会</t>
  </si>
  <si>
    <t>７．児童手当及び子ども手当</t>
    <phoneticPr fontId="3"/>
  </si>
  <si>
    <t>８．基金</t>
    <phoneticPr fontId="3"/>
  </si>
  <si>
    <t>９．介護保険</t>
    <phoneticPr fontId="3"/>
  </si>
  <si>
    <t>合         計</t>
  </si>
  <si>
    <t>付表５　一般政府から家計への移転の明細表（社会保障関係）</t>
    <phoneticPr fontId="3"/>
  </si>
  <si>
    <t>現物社会移転</t>
    <rPh sb="0" eb="2">
      <t>ゲンブツ</t>
    </rPh>
    <rPh sb="2" eb="4">
      <t>シャカイ</t>
    </rPh>
    <rPh sb="4" eb="6">
      <t>イテン</t>
    </rPh>
    <phoneticPr fontId="3"/>
  </si>
  <si>
    <t>現物社会移転</t>
    <rPh sb="0" eb="6">
      <t>ゲンブツシャカイイテン</t>
    </rPh>
    <phoneticPr fontId="3"/>
  </si>
  <si>
    <t>以外の社会給付</t>
    <rPh sb="0" eb="2">
      <t>イガイ</t>
    </rPh>
    <rPh sb="3" eb="7">
      <t>シャカイキュウフ</t>
    </rPh>
    <phoneticPr fontId="3"/>
  </si>
  <si>
    <t>(市場産出の購入)</t>
    <rPh sb="1" eb="5">
      <t>シジョウサンシュツ</t>
    </rPh>
    <rPh sb="6" eb="8">
      <t>コウニュウ</t>
    </rPh>
    <phoneticPr fontId="3"/>
  </si>
  <si>
    <t>１．社会保障給付</t>
    <phoneticPr fontId="3"/>
  </si>
  <si>
    <t>　　(１)特別会計</t>
    <phoneticPr fontId="3"/>
  </si>
  <si>
    <t>　　　　　①年金（除く児童手当)</t>
    <phoneticPr fontId="3"/>
  </si>
  <si>
    <t>　　　　　　　　ａ.健康保険</t>
    <phoneticPr fontId="3"/>
  </si>
  <si>
    <t>　　　　　　　　b.厚生年金</t>
    <phoneticPr fontId="3"/>
  </si>
  <si>
    <t>　　　　　　　　c.国民年金</t>
    <phoneticPr fontId="3"/>
  </si>
  <si>
    <t>　　　　　②労働保険</t>
    <phoneticPr fontId="3"/>
  </si>
  <si>
    <t>　　　　　　　　ａ.労災保険</t>
    <phoneticPr fontId="3"/>
  </si>
  <si>
    <t>　　　　　　　　b.雇用保険</t>
    <phoneticPr fontId="3"/>
  </si>
  <si>
    <t>　　　　　③船員保険</t>
    <phoneticPr fontId="3"/>
  </si>
  <si>
    <t>　　(２)国民健康保険</t>
    <phoneticPr fontId="3"/>
  </si>
  <si>
    <t>　　(３)後期高齢者医療</t>
    <phoneticPr fontId="3"/>
  </si>
  <si>
    <t>　　(４)共済組合</t>
    <phoneticPr fontId="3"/>
  </si>
  <si>
    <t>　　　　　①国家公務員共済組合</t>
    <phoneticPr fontId="3"/>
  </si>
  <si>
    <t>　　　　　②地方公務員共済組合</t>
    <phoneticPr fontId="3"/>
  </si>
  <si>
    <t>　　　　　③その他</t>
    <phoneticPr fontId="3"/>
  </si>
  <si>
    <t>　　(５)組合管掌健康保険</t>
    <phoneticPr fontId="3"/>
  </si>
  <si>
    <t>　　(６)全国健康保険協会</t>
    <phoneticPr fontId="3"/>
  </si>
  <si>
    <t>　　(７)児童手当及び子ども手当</t>
    <phoneticPr fontId="3"/>
  </si>
  <si>
    <t>　　(８)基金</t>
    <phoneticPr fontId="3"/>
  </si>
  <si>
    <t>　　(９)介護保険</t>
    <phoneticPr fontId="3"/>
  </si>
  <si>
    <t>２．その他の社会保険非年金給付</t>
    <phoneticPr fontId="3"/>
  </si>
  <si>
    <t>３．社会扶助給付</t>
    <rPh sb="2" eb="4">
      <t>シャカイ</t>
    </rPh>
    <rPh sb="4" eb="6">
      <t>フジョ</t>
    </rPh>
    <rPh sb="6" eb="8">
      <t>キュウフ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</si>
</sst>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0.0;&quot;△ &quot;0.0"/>
    <numFmt numFmtId="177" formatCode="#,##0.0;[Red]\-#,##0.0"/>
    <numFmt numFmtId="178" formatCode="#,##0;&quot;△ &quot;#,##0"/>
    <numFmt numFmtId="179" formatCode="#,##0.0;&quot;△ &quot;#,##0.0"/>
    <numFmt numFmtId="180" formatCode="#,##0_ "/>
    <numFmt numFmtId="181" formatCode="0.0%"/>
    <numFmt numFmtId="182" formatCode="#,##0_ ;[Red]\-#,##0\ "/>
    <numFmt numFmtId="183" formatCode="0_);[Red]\(0\)"/>
  </numFmts>
  <fonts count="29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10"/>
      <color indexed="8"/>
      <name val="ＭＳ Ｐゴシック"/>
      <family val="3"/>
      <charset val="128"/>
    </font>
    <font>
      <sz val="6"/>
      <name val="ＭＳ 明朝"/>
      <family val="1"/>
      <charset val="128"/>
    </font>
    <font>
      <b/>
      <sz val="16"/>
      <color rgb="FF0000FF"/>
      <name val="ＭＳ Ｐゴシック"/>
      <family val="3"/>
      <charset val="128"/>
    </font>
    <font>
      <sz val="11"/>
      <name val="ＭＳ ゴシック"/>
      <family val="3"/>
      <charset val="128"/>
    </font>
    <font>
      <sz val="16"/>
      <color indexed="8"/>
      <name val="ＭＳ Ｐゴシック"/>
      <family val="3"/>
      <charset val="128"/>
    </font>
    <font>
      <b/>
      <sz val="12"/>
      <color indexed="8"/>
      <name val="ＭＳ Ｐゴシック"/>
      <family val="3"/>
      <charset val="128"/>
    </font>
    <font>
      <sz val="9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color indexed="8"/>
      <name val="ＭＳ ゴシック"/>
      <family val="3"/>
      <charset val="128"/>
    </font>
    <font>
      <sz val="10"/>
      <name val="ＭＳ Ｐゴシック"/>
      <family val="3"/>
      <charset val="128"/>
    </font>
    <font>
      <sz val="12"/>
      <name val="ＭＳ Ｐゴシック"/>
      <family val="3"/>
      <charset val="128"/>
    </font>
    <font>
      <sz val="9"/>
      <name val="ＭＳ Ｐゴシック"/>
      <family val="3"/>
      <charset val="128"/>
    </font>
    <font>
      <sz val="11"/>
      <name val="ＭＳ 明朝"/>
      <family val="1"/>
      <charset val="128"/>
    </font>
    <font>
      <sz val="9"/>
      <color theme="1"/>
      <name val="ＭＳ Ｐゴシック"/>
      <family val="3"/>
      <charset val="128"/>
    </font>
    <font>
      <sz val="16"/>
      <name val="ＭＳ Ｐゴシック"/>
      <family val="3"/>
      <charset val="128"/>
    </font>
    <font>
      <sz val="8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12"/>
      <color theme="1"/>
      <name val="ＭＳ Ｐゴシック"/>
      <family val="3"/>
      <charset val="128"/>
    </font>
    <font>
      <sz val="18"/>
      <color indexed="8"/>
      <name val="ＭＳ Ｐゴシック"/>
      <family val="3"/>
      <charset val="128"/>
    </font>
    <font>
      <sz val="12"/>
      <color indexed="8"/>
      <name val="ＭＳ Ｐゴシック"/>
      <family val="3"/>
      <charset val="128"/>
    </font>
    <font>
      <sz val="10"/>
      <color indexed="8"/>
      <name val="ＭＳ ゴシック"/>
      <family val="3"/>
      <charset val="128"/>
    </font>
    <font>
      <sz val="9"/>
      <name val="ＭＳ 明朝"/>
      <family val="1"/>
      <charset val="128"/>
    </font>
    <font>
      <sz val="12"/>
      <name val="Century"/>
      <family val="1"/>
    </font>
  </fonts>
  <fills count="2">
    <fill>
      <patternFill patternType="none"/>
    </fill>
    <fill>
      <patternFill patternType="gray125"/>
    </fill>
  </fills>
  <borders count="6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</borders>
  <cellStyleXfs count="5">
    <xf numFmtId="0" fontId="0" fillId="0" borderId="0"/>
    <xf numFmtId="38" fontId="1" fillId="0" borderId="0" applyFont="0" applyFill="0" applyBorder="0" applyAlignment="0" applyProtection="0"/>
    <xf numFmtId="0" fontId="9" fillId="0" borderId="0"/>
    <xf numFmtId="9" fontId="1" fillId="0" borderId="0" applyFont="0" applyFill="0" applyBorder="0" applyAlignment="0" applyProtection="0"/>
    <xf numFmtId="0" fontId="5" fillId="0" borderId="0"/>
  </cellStyleXfs>
  <cellXfs count="451">
    <xf numFmtId="0" fontId="0" fillId="0" borderId="0" xfId="0"/>
    <xf numFmtId="0" fontId="2" fillId="0" borderId="0" xfId="0" applyFont="1"/>
    <xf numFmtId="0" fontId="4" fillId="0" borderId="0" xfId="0" applyFont="1" applyAlignment="1">
      <alignment vertical="center"/>
    </xf>
    <xf numFmtId="0" fontId="6" fillId="0" borderId="0" xfId="0" applyFont="1"/>
    <xf numFmtId="0" fontId="7" fillId="0" borderId="0" xfId="0" applyFont="1"/>
    <xf numFmtId="0" fontId="2" fillId="0" borderId="0" xfId="0" applyFont="1" applyAlignment="1">
      <alignment horizontal="right"/>
    </xf>
    <xf numFmtId="0" fontId="8" fillId="0" borderId="0" xfId="0" applyFont="1" applyAlignment="1">
      <alignment vertical="center"/>
    </xf>
    <xf numFmtId="0" fontId="8" fillId="0" borderId="1" xfId="0" applyFont="1" applyBorder="1" applyAlignment="1">
      <alignment horizontal="centerContinuous" vertical="center"/>
    </xf>
    <xf numFmtId="0" fontId="8" fillId="0" borderId="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9" fillId="0" borderId="4" xfId="0" applyFont="1" applyBorder="1" applyAlignment="1">
      <alignment vertical="center"/>
    </xf>
    <xf numFmtId="38" fontId="10" fillId="0" borderId="0" xfId="1" applyFont="1" applyFill="1" applyBorder="1" applyAlignment="1">
      <alignment vertical="center"/>
    </xf>
    <xf numFmtId="38" fontId="10" fillId="0" borderId="5" xfId="1" applyFont="1" applyFill="1" applyBorder="1" applyAlignment="1">
      <alignment vertical="center"/>
    </xf>
    <xf numFmtId="38" fontId="10" fillId="0" borderId="6" xfId="1" applyFont="1" applyFill="1" applyBorder="1" applyAlignment="1">
      <alignment vertical="center"/>
    </xf>
    <xf numFmtId="0" fontId="9" fillId="0" borderId="4" xfId="0" applyFont="1" applyBorder="1" applyAlignment="1">
      <alignment horizontal="left" vertical="center" indent="1"/>
    </xf>
    <xf numFmtId="176" fontId="10" fillId="0" borderId="0" xfId="1" applyNumberFormat="1" applyFont="1" applyFill="1" applyBorder="1" applyAlignment="1">
      <alignment horizontal="right" vertical="center"/>
    </xf>
    <xf numFmtId="176" fontId="10" fillId="0" borderId="0" xfId="1" applyNumberFormat="1" applyFont="1" applyFill="1" applyBorder="1" applyAlignment="1">
      <alignment vertical="center"/>
    </xf>
    <xf numFmtId="176" fontId="10" fillId="0" borderId="7" xfId="1" applyNumberFormat="1" applyFont="1" applyFill="1" applyBorder="1" applyAlignment="1">
      <alignment vertical="center"/>
    </xf>
    <xf numFmtId="38" fontId="10" fillId="0" borderId="7" xfId="1" applyFont="1" applyFill="1" applyBorder="1" applyAlignment="1">
      <alignment vertical="center"/>
    </xf>
    <xf numFmtId="0" fontId="9" fillId="0" borderId="4" xfId="0" applyFont="1" applyBorder="1" applyAlignment="1">
      <alignment horizontal="left" vertical="center"/>
    </xf>
    <xf numFmtId="0" fontId="11" fillId="0" borderId="8" xfId="0" applyFont="1" applyBorder="1" applyAlignment="1">
      <alignment vertical="center"/>
    </xf>
    <xf numFmtId="0" fontId="8" fillId="0" borderId="9" xfId="0" applyFont="1" applyBorder="1" applyAlignment="1">
      <alignment vertical="center"/>
    </xf>
    <xf numFmtId="0" fontId="8" fillId="0" borderId="10" xfId="0" applyFont="1" applyBorder="1" applyAlignment="1">
      <alignment vertical="center"/>
    </xf>
    <xf numFmtId="0" fontId="12" fillId="0" borderId="0" xfId="0" applyFont="1" applyAlignment="1">
      <alignment horizontal="left" vertical="center" indent="1"/>
    </xf>
    <xf numFmtId="38" fontId="8" fillId="0" borderId="11" xfId="1" applyFont="1" applyFill="1" applyBorder="1" applyAlignment="1">
      <alignment vertical="center"/>
    </xf>
    <xf numFmtId="38" fontId="8" fillId="0" borderId="0" xfId="1" applyFont="1" applyFill="1" applyBorder="1" applyAlignment="1">
      <alignment vertical="center"/>
    </xf>
    <xf numFmtId="38" fontId="8" fillId="0" borderId="9" xfId="1" applyFont="1" applyFill="1" applyBorder="1" applyAlignment="1">
      <alignment vertical="center"/>
    </xf>
    <xf numFmtId="0" fontId="13" fillId="0" borderId="1" xfId="0" applyFont="1" applyBorder="1" applyAlignment="1">
      <alignment horizontal="centerContinuous" vertical="center"/>
    </xf>
    <xf numFmtId="0" fontId="8" fillId="0" borderId="12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9" fillId="0" borderId="14" xfId="0" applyFont="1" applyBorder="1" applyAlignment="1">
      <alignment horizontal="left" vertical="center"/>
    </xf>
    <xf numFmtId="38" fontId="10" fillId="0" borderId="11" xfId="1" applyFont="1" applyFill="1" applyBorder="1" applyAlignment="1">
      <alignment vertical="center"/>
    </xf>
    <xf numFmtId="38" fontId="10" fillId="0" borderId="15" xfId="1" applyFont="1" applyFill="1" applyBorder="1" applyAlignment="1">
      <alignment vertical="center"/>
    </xf>
    <xf numFmtId="0" fontId="9" fillId="0" borderId="8" xfId="0" applyFont="1" applyBorder="1" applyAlignment="1">
      <alignment horizontal="left" vertical="center"/>
    </xf>
    <xf numFmtId="177" fontId="10" fillId="0" borderId="9" xfId="1" applyNumberFormat="1" applyFont="1" applyFill="1" applyBorder="1" applyAlignment="1">
      <alignment vertical="center"/>
    </xf>
    <xf numFmtId="177" fontId="10" fillId="0" borderId="10" xfId="1" applyNumberFormat="1" applyFont="1" applyFill="1" applyBorder="1" applyAlignment="1">
      <alignment vertical="center"/>
    </xf>
    <xf numFmtId="0" fontId="9" fillId="0" borderId="16" xfId="0" applyFont="1" applyBorder="1" applyAlignment="1">
      <alignment horizontal="left" vertical="center"/>
    </xf>
    <xf numFmtId="177" fontId="10" fillId="0" borderId="16" xfId="1" applyNumberFormat="1" applyFont="1" applyFill="1" applyBorder="1" applyAlignment="1">
      <alignment vertical="center"/>
    </xf>
    <xf numFmtId="0" fontId="14" fillId="0" borderId="16" xfId="0" applyFont="1" applyBorder="1" applyAlignment="1">
      <alignment horizontal="left" vertical="center"/>
    </xf>
    <xf numFmtId="0" fontId="14" fillId="0" borderId="11" xfId="0" applyFont="1" applyBorder="1" applyAlignment="1">
      <alignment horizontal="left" vertical="center"/>
    </xf>
    <xf numFmtId="177" fontId="8" fillId="0" borderId="11" xfId="1" applyNumberFormat="1" applyFont="1" applyFill="1" applyBorder="1" applyAlignment="1">
      <alignment vertical="center"/>
    </xf>
    <xf numFmtId="177" fontId="10" fillId="0" borderId="0" xfId="1" applyNumberFormat="1" applyFont="1" applyFill="1" applyBorder="1" applyAlignment="1">
      <alignment vertical="center"/>
    </xf>
    <xf numFmtId="177" fontId="10" fillId="0" borderId="7" xfId="1" applyNumberFormat="1" applyFont="1" applyFill="1" applyBorder="1" applyAlignment="1">
      <alignment vertical="center"/>
    </xf>
    <xf numFmtId="0" fontId="9" fillId="0" borderId="4" xfId="0" applyFont="1" applyBorder="1" applyAlignment="1">
      <alignment horizontal="right" vertical="center"/>
    </xf>
    <xf numFmtId="0" fontId="11" fillId="0" borderId="8" xfId="0" applyFont="1" applyBorder="1"/>
    <xf numFmtId="38" fontId="8" fillId="0" borderId="10" xfId="1" applyFont="1" applyFill="1" applyBorder="1" applyAlignment="1">
      <alignment vertical="center"/>
    </xf>
    <xf numFmtId="0" fontId="14" fillId="0" borderId="0" xfId="0" applyFont="1"/>
    <xf numFmtId="0" fontId="14" fillId="0" borderId="0" xfId="0" applyFont="1" applyAlignment="1">
      <alignment horizontal="center"/>
    </xf>
    <xf numFmtId="38" fontId="14" fillId="0" borderId="0" xfId="0" applyNumberFormat="1" applyFont="1"/>
    <xf numFmtId="0" fontId="15" fillId="0" borderId="0" xfId="0" applyFont="1"/>
    <xf numFmtId="0" fontId="14" fillId="0" borderId="0" xfId="0" applyFont="1" applyAlignment="1">
      <alignment horizontal="right"/>
    </xf>
    <xf numFmtId="0" fontId="16" fillId="0" borderId="1" xfId="0" applyFont="1" applyBorder="1" applyAlignment="1">
      <alignment horizontal="center" vertical="center"/>
    </xf>
    <xf numFmtId="0" fontId="16" fillId="0" borderId="17" xfId="0" applyFont="1" applyBorder="1" applyAlignment="1">
      <alignment horizontal="center" vertical="center"/>
    </xf>
    <xf numFmtId="0" fontId="16" fillId="0" borderId="18" xfId="0" applyFont="1" applyBorder="1" applyAlignment="1">
      <alignment horizontal="center" vertical="center" wrapText="1"/>
    </xf>
    <xf numFmtId="0" fontId="16" fillId="0" borderId="2" xfId="0" applyFont="1" applyBorder="1" applyAlignment="1">
      <alignment horizontal="center" vertical="center" wrapText="1"/>
    </xf>
    <xf numFmtId="0" fontId="16" fillId="0" borderId="3" xfId="0" applyFont="1" applyBorder="1" applyAlignment="1">
      <alignment horizontal="center" vertical="center" wrapText="1"/>
    </xf>
    <xf numFmtId="0" fontId="16" fillId="0" borderId="0" xfId="0" applyFont="1" applyAlignment="1">
      <alignment vertical="center"/>
    </xf>
    <xf numFmtId="0" fontId="16" fillId="0" borderId="19" xfId="0" applyFont="1" applyBorder="1" applyAlignment="1">
      <alignment horizontal="center" vertical="center" textRotation="255"/>
    </xf>
    <xf numFmtId="0" fontId="16" fillId="0" borderId="20" xfId="0" applyFont="1" applyBorder="1" applyAlignment="1">
      <alignment vertical="center"/>
    </xf>
    <xf numFmtId="38" fontId="9" fillId="0" borderId="5" xfId="1" applyFont="1" applyFill="1" applyBorder="1" applyAlignment="1">
      <alignment vertical="center"/>
    </xf>
    <xf numFmtId="0" fontId="16" fillId="0" borderId="21" xfId="0" applyFont="1" applyBorder="1" applyAlignment="1">
      <alignment horizontal="center" vertical="center"/>
    </xf>
    <xf numFmtId="0" fontId="16" fillId="0" borderId="4" xfId="0" applyFont="1" applyBorder="1" applyAlignment="1">
      <alignment horizontal="center" vertical="center" textRotation="255"/>
    </xf>
    <xf numFmtId="38" fontId="9" fillId="0" borderId="0" xfId="1" applyFont="1" applyFill="1" applyBorder="1" applyAlignment="1">
      <alignment vertical="center"/>
    </xf>
    <xf numFmtId="0" fontId="16" fillId="0" borderId="22" xfId="0" applyFont="1" applyBorder="1" applyAlignment="1">
      <alignment horizontal="center" vertical="center"/>
    </xf>
    <xf numFmtId="38" fontId="9" fillId="0" borderId="23" xfId="1" applyFont="1" applyFill="1" applyBorder="1" applyAlignment="1">
      <alignment vertical="center"/>
    </xf>
    <xf numFmtId="0" fontId="16" fillId="0" borderId="24" xfId="0" applyFont="1" applyBorder="1" applyAlignment="1">
      <alignment horizontal="center" vertical="center"/>
    </xf>
    <xf numFmtId="178" fontId="9" fillId="0" borderId="0" xfId="1" applyNumberFormat="1" applyFont="1" applyFill="1" applyBorder="1" applyAlignment="1">
      <alignment vertical="center"/>
    </xf>
    <xf numFmtId="178" fontId="9" fillId="0" borderId="25" xfId="1" applyNumberFormat="1" applyFont="1" applyFill="1" applyBorder="1" applyAlignment="1">
      <alignment vertical="center"/>
    </xf>
    <xf numFmtId="0" fontId="16" fillId="0" borderId="8" xfId="0" applyFont="1" applyBorder="1" applyAlignment="1">
      <alignment horizontal="center" vertical="center" textRotation="255"/>
    </xf>
    <xf numFmtId="0" fontId="16" fillId="0" borderId="26" xfId="0" applyFont="1" applyBorder="1" applyAlignment="1">
      <alignment horizontal="center" vertical="center"/>
    </xf>
    <xf numFmtId="38" fontId="9" fillId="0" borderId="9" xfId="1" applyFont="1" applyFill="1" applyBorder="1" applyAlignment="1">
      <alignment vertical="center"/>
    </xf>
    <xf numFmtId="0" fontId="16" fillId="0" borderId="27" xfId="0" applyFont="1" applyBorder="1" applyAlignment="1">
      <alignment horizontal="center" vertical="center"/>
    </xf>
    <xf numFmtId="0" fontId="16" fillId="0" borderId="14" xfId="0" applyFont="1" applyBorder="1" applyAlignment="1">
      <alignment horizontal="center" vertical="center" textRotation="255"/>
    </xf>
    <xf numFmtId="179" fontId="9" fillId="0" borderId="11" xfId="1" applyNumberFormat="1" applyFont="1" applyFill="1" applyBorder="1" applyAlignment="1">
      <alignment horizontal="right" vertical="center"/>
    </xf>
    <xf numFmtId="179" fontId="9" fillId="0" borderId="11" xfId="1" applyNumberFormat="1" applyFont="1" applyFill="1" applyBorder="1" applyAlignment="1">
      <alignment vertical="center"/>
    </xf>
    <xf numFmtId="0" fontId="16" fillId="0" borderId="28" xfId="0" applyFont="1" applyBorder="1" applyAlignment="1">
      <alignment horizontal="center" vertical="center"/>
    </xf>
    <xf numFmtId="179" fontId="9" fillId="0" borderId="0" xfId="1" applyNumberFormat="1" applyFont="1" applyFill="1" applyBorder="1" applyAlignment="1">
      <alignment horizontal="right" vertical="center"/>
    </xf>
    <xf numFmtId="179" fontId="9" fillId="0" borderId="0" xfId="1" applyNumberFormat="1" applyFont="1" applyFill="1" applyBorder="1" applyAlignment="1">
      <alignment vertical="center"/>
    </xf>
    <xf numFmtId="179" fontId="9" fillId="0" borderId="23" xfId="1" applyNumberFormat="1" applyFont="1" applyFill="1" applyBorder="1" applyAlignment="1">
      <alignment horizontal="right" vertical="center"/>
    </xf>
    <xf numFmtId="179" fontId="9" fillId="0" borderId="23" xfId="1" applyNumberFormat="1" applyFont="1" applyFill="1" applyBorder="1" applyAlignment="1">
      <alignment vertical="center"/>
    </xf>
    <xf numFmtId="179" fontId="9" fillId="0" borderId="29" xfId="1" applyNumberFormat="1" applyFont="1" applyFill="1" applyBorder="1" applyAlignment="1">
      <alignment horizontal="right" vertical="center"/>
    </xf>
    <xf numFmtId="179" fontId="9" fillId="0" borderId="29" xfId="1" applyNumberFormat="1" applyFont="1" applyFill="1" applyBorder="1" applyAlignment="1">
      <alignment vertical="center"/>
    </xf>
    <xf numFmtId="177" fontId="9" fillId="0" borderId="11" xfId="1" applyNumberFormat="1" applyFont="1" applyFill="1" applyBorder="1" applyAlignment="1">
      <alignment vertical="center"/>
    </xf>
    <xf numFmtId="177" fontId="9" fillId="0" borderId="0" xfId="1" applyNumberFormat="1" applyFont="1" applyFill="1" applyBorder="1" applyAlignment="1">
      <alignment vertical="center"/>
    </xf>
    <xf numFmtId="177" fontId="9" fillId="0" borderId="23" xfId="1" applyNumberFormat="1" applyFont="1" applyFill="1" applyBorder="1" applyAlignment="1">
      <alignment vertical="center"/>
    </xf>
    <xf numFmtId="177" fontId="9" fillId="0" borderId="29" xfId="1" applyNumberFormat="1" applyFont="1" applyFill="1" applyBorder="1" applyAlignment="1">
      <alignment vertical="center"/>
    </xf>
    <xf numFmtId="0" fontId="16" fillId="0" borderId="0" xfId="0" applyFont="1" applyAlignment="1">
      <alignment horizontal="centerContinuous" vertical="center"/>
    </xf>
    <xf numFmtId="0" fontId="16" fillId="0" borderId="30" xfId="0" applyFont="1" applyBorder="1" applyAlignment="1">
      <alignment horizontal="centerContinuous" vertical="center"/>
    </xf>
    <xf numFmtId="0" fontId="16" fillId="0" borderId="4" xfId="0" applyFont="1" applyBorder="1" applyAlignment="1">
      <alignment vertical="center"/>
    </xf>
    <xf numFmtId="178" fontId="9" fillId="0" borderId="0" xfId="1" applyNumberFormat="1" applyFont="1" applyFill="1" applyBorder="1" applyAlignment="1">
      <alignment horizontal="right" vertical="center"/>
    </xf>
    <xf numFmtId="0" fontId="16" fillId="0" borderId="31" xfId="0" applyFont="1" applyBorder="1" applyAlignment="1">
      <alignment horizontal="center" vertical="center"/>
    </xf>
    <xf numFmtId="178" fontId="9" fillId="0" borderId="23" xfId="1" applyNumberFormat="1" applyFont="1" applyFill="1" applyBorder="1" applyAlignment="1">
      <alignment horizontal="right" vertical="center"/>
    </xf>
    <xf numFmtId="0" fontId="16" fillId="0" borderId="0" xfId="0" applyFont="1" applyAlignment="1">
      <alignment horizontal="center" vertical="center"/>
    </xf>
    <xf numFmtId="0" fontId="16" fillId="0" borderId="4" xfId="0" applyFont="1" applyBorder="1" applyAlignment="1">
      <alignment horizontal="left" vertical="center"/>
    </xf>
    <xf numFmtId="38" fontId="16" fillId="0" borderId="0" xfId="0" applyNumberFormat="1" applyFont="1" applyAlignment="1">
      <alignment vertical="center"/>
    </xf>
    <xf numFmtId="0" fontId="16" fillId="0" borderId="32" xfId="0" applyFont="1" applyBorder="1" applyAlignment="1">
      <alignment vertical="center"/>
    </xf>
    <xf numFmtId="178" fontId="9" fillId="0" borderId="25" xfId="1" applyNumberFormat="1" applyFont="1" applyFill="1" applyBorder="1" applyAlignment="1">
      <alignment horizontal="right" vertical="center"/>
    </xf>
    <xf numFmtId="0" fontId="16" fillId="0" borderId="33" xfId="0" applyFont="1" applyBorder="1" applyAlignment="1">
      <alignment horizontal="center" vertical="center"/>
    </xf>
    <xf numFmtId="0" fontId="16" fillId="0" borderId="8" xfId="0" applyFont="1" applyBorder="1" applyAlignment="1">
      <alignment horizontal="center" vertical="center"/>
    </xf>
    <xf numFmtId="178" fontId="9" fillId="0" borderId="29" xfId="1" applyNumberFormat="1" applyFont="1" applyFill="1" applyBorder="1" applyAlignment="1">
      <alignment horizontal="right" vertical="center"/>
    </xf>
    <xf numFmtId="0" fontId="16" fillId="0" borderId="34" xfId="0" applyFont="1" applyBorder="1" applyAlignment="1">
      <alignment horizontal="center" vertical="center"/>
    </xf>
    <xf numFmtId="38" fontId="16" fillId="0" borderId="0" xfId="1" applyFont="1" applyFill="1" applyBorder="1" applyAlignment="1">
      <alignment horizontal="right" vertical="center"/>
    </xf>
    <xf numFmtId="38" fontId="16" fillId="0" borderId="0" xfId="1" applyFont="1" applyFill="1" applyAlignment="1">
      <alignment vertical="center"/>
    </xf>
    <xf numFmtId="178" fontId="9" fillId="0" borderId="0" xfId="0" applyNumberFormat="1" applyFont="1" applyAlignment="1">
      <alignment vertical="center"/>
    </xf>
    <xf numFmtId="0" fontId="16" fillId="0" borderId="35" xfId="0" applyFont="1" applyBorder="1" applyAlignment="1">
      <alignment horizontal="center" vertical="center"/>
    </xf>
    <xf numFmtId="178" fontId="9" fillId="0" borderId="25" xfId="0" applyNumberFormat="1" applyFont="1" applyBorder="1" applyAlignment="1">
      <alignment vertical="center"/>
    </xf>
    <xf numFmtId="178" fontId="9" fillId="0" borderId="9" xfId="1" applyNumberFormat="1" applyFont="1" applyFill="1" applyBorder="1" applyAlignment="1">
      <alignment horizontal="right" vertical="center"/>
    </xf>
    <xf numFmtId="49" fontId="0" fillId="0" borderId="0" xfId="2" applyNumberFormat="1" applyFont="1" applyAlignment="1">
      <alignment vertical="center"/>
    </xf>
    <xf numFmtId="0" fontId="8" fillId="0" borderId="19" xfId="0" applyFont="1" applyBorder="1" applyAlignment="1">
      <alignment vertical="center"/>
    </xf>
    <xf numFmtId="0" fontId="8" fillId="0" borderId="4" xfId="0" applyFont="1" applyBorder="1" applyAlignment="1">
      <alignment vertical="center"/>
    </xf>
    <xf numFmtId="0" fontId="0" fillId="0" borderId="0" xfId="2" applyFont="1" applyAlignment="1">
      <alignment horizontal="left" vertical="center"/>
    </xf>
    <xf numFmtId="0" fontId="8" fillId="0" borderId="36" xfId="0" applyFont="1" applyBorder="1" applyAlignment="1">
      <alignment horizontal="left" vertical="center"/>
    </xf>
    <xf numFmtId="178" fontId="9" fillId="0" borderId="37" xfId="1" applyNumberFormat="1" applyFont="1" applyFill="1" applyBorder="1" applyAlignment="1">
      <alignment horizontal="right" vertical="center"/>
    </xf>
    <xf numFmtId="0" fontId="18" fillId="0" borderId="38" xfId="0" applyFont="1" applyBorder="1" applyAlignment="1">
      <alignment vertical="center" wrapText="1"/>
    </xf>
    <xf numFmtId="178" fontId="9" fillId="0" borderId="39" xfId="1" applyNumberFormat="1" applyFont="1" applyFill="1" applyBorder="1" applyAlignment="1">
      <alignment horizontal="right" vertical="center"/>
    </xf>
    <xf numFmtId="0" fontId="18" fillId="0" borderId="38" xfId="0" applyFont="1" applyBorder="1" applyAlignment="1">
      <alignment vertical="center"/>
    </xf>
    <xf numFmtId="0" fontId="18" fillId="0" borderId="4" xfId="0" applyFont="1" applyBorder="1" applyAlignment="1">
      <alignment horizontal="left" vertical="center"/>
    </xf>
    <xf numFmtId="0" fontId="16" fillId="0" borderId="40" xfId="0" applyFont="1" applyBorder="1" applyAlignment="1">
      <alignment horizontal="center" vertical="center"/>
    </xf>
    <xf numFmtId="0" fontId="19" fillId="0" borderId="0" xfId="0" applyFont="1"/>
    <xf numFmtId="0" fontId="15" fillId="0" borderId="0" xfId="0" applyFont="1" applyAlignment="1">
      <alignment vertical="center"/>
    </xf>
    <xf numFmtId="0" fontId="16" fillId="0" borderId="1" xfId="0" applyFont="1" applyBorder="1" applyAlignment="1">
      <alignment horizontal="centerContinuous" vertical="center"/>
    </xf>
    <xf numFmtId="0" fontId="16" fillId="0" borderId="21" xfId="0" quotePrefix="1" applyFont="1" applyBorder="1" applyAlignment="1">
      <alignment horizontal="center" vertical="center"/>
    </xf>
    <xf numFmtId="0" fontId="16" fillId="0" borderId="40" xfId="0" applyFont="1" applyBorder="1" applyAlignment="1">
      <alignment horizontal="left" vertical="center"/>
    </xf>
    <xf numFmtId="0" fontId="16" fillId="0" borderId="32" xfId="0" applyFont="1" applyBorder="1" applyAlignment="1">
      <alignment horizontal="left" vertical="center"/>
    </xf>
    <xf numFmtId="0" fontId="16" fillId="0" borderId="8" xfId="0" applyFont="1" applyBorder="1" applyAlignment="1">
      <alignment horizontal="left" vertical="center"/>
    </xf>
    <xf numFmtId="0" fontId="16" fillId="0" borderId="0" xfId="0" applyFont="1" applyAlignment="1">
      <alignment horizontal="left" vertical="center"/>
    </xf>
    <xf numFmtId="180" fontId="16" fillId="0" borderId="0" xfId="1" applyNumberFormat="1" applyFont="1" applyFill="1" applyBorder="1" applyAlignment="1">
      <alignment horizontal="right" vertical="center"/>
    </xf>
    <xf numFmtId="0" fontId="16" fillId="0" borderId="4" xfId="0" applyFont="1" applyBorder="1" applyAlignment="1">
      <alignment horizontal="left" vertical="center" indent="1"/>
    </xf>
    <xf numFmtId="0" fontId="16" fillId="0" borderId="24" xfId="0" quotePrefix="1" applyFont="1" applyBorder="1" applyAlignment="1">
      <alignment horizontal="center" vertical="center"/>
    </xf>
    <xf numFmtId="0" fontId="16" fillId="0" borderId="31" xfId="0" applyFont="1" applyBorder="1" applyAlignment="1">
      <alignment horizontal="left" vertical="center"/>
    </xf>
    <xf numFmtId="0" fontId="16" fillId="0" borderId="19" xfId="0" applyFont="1" applyBorder="1" applyAlignment="1">
      <alignment horizontal="left" vertical="center"/>
    </xf>
    <xf numFmtId="178" fontId="9" fillId="0" borderId="5" xfId="1" applyNumberFormat="1" applyFont="1" applyFill="1" applyBorder="1" applyAlignment="1">
      <alignment horizontal="right" vertical="center"/>
    </xf>
    <xf numFmtId="181" fontId="9" fillId="0" borderId="25" xfId="3" applyNumberFormat="1" applyFont="1" applyFill="1" applyBorder="1" applyAlignment="1">
      <alignment horizontal="right" vertical="center"/>
    </xf>
    <xf numFmtId="0" fontId="16" fillId="0" borderId="33" xfId="0" quotePrefix="1" applyFont="1" applyBorder="1" applyAlignment="1">
      <alignment horizontal="center" vertical="center"/>
    </xf>
    <xf numFmtId="0" fontId="16" fillId="0" borderId="19" xfId="0" applyFont="1" applyBorder="1" applyAlignment="1">
      <alignment horizontal="center" vertical="center"/>
    </xf>
    <xf numFmtId="0" fontId="16" fillId="0" borderId="35" xfId="0" quotePrefix="1" applyFont="1" applyBorder="1" applyAlignment="1">
      <alignment horizontal="center" vertical="center"/>
    </xf>
    <xf numFmtId="0" fontId="16" fillId="0" borderId="40" xfId="0" applyFont="1" applyBorder="1" applyAlignment="1">
      <alignment vertical="center"/>
    </xf>
    <xf numFmtId="0" fontId="16" fillId="0" borderId="27" xfId="0" quotePrefix="1" applyFont="1" applyBorder="1" applyAlignment="1">
      <alignment horizontal="center" vertical="center"/>
    </xf>
    <xf numFmtId="0" fontId="16" fillId="0" borderId="0" xfId="0" quotePrefix="1" applyFont="1" applyAlignment="1">
      <alignment horizontal="center" vertical="center"/>
    </xf>
    <xf numFmtId="0" fontId="16" fillId="0" borderId="8" xfId="0" applyFont="1" applyBorder="1" applyAlignment="1">
      <alignment vertical="center"/>
    </xf>
    <xf numFmtId="0" fontId="16" fillId="0" borderId="34" xfId="0" quotePrefix="1" applyFont="1" applyBorder="1" applyAlignment="1">
      <alignment horizontal="center" vertical="center"/>
    </xf>
    <xf numFmtId="182" fontId="14" fillId="0" borderId="0" xfId="0" applyNumberFormat="1" applyFont="1"/>
    <xf numFmtId="182" fontId="16" fillId="0" borderId="18" xfId="0" applyNumberFormat="1" applyFont="1" applyBorder="1" applyAlignment="1">
      <alignment horizontal="center" vertical="center" wrapText="1"/>
    </xf>
    <xf numFmtId="0" fontId="16" fillId="0" borderId="4" xfId="0" applyFont="1" applyBorder="1" applyAlignment="1">
      <alignment vertical="center" wrapText="1"/>
    </xf>
    <xf numFmtId="182" fontId="16" fillId="0" borderId="0" xfId="1" applyNumberFormat="1" applyFont="1" applyFill="1" applyBorder="1" applyAlignment="1">
      <alignment horizontal="right" vertical="center"/>
    </xf>
    <xf numFmtId="182" fontId="16" fillId="0" borderId="0" xfId="0" applyNumberFormat="1" applyFont="1" applyAlignment="1">
      <alignment vertical="center"/>
    </xf>
    <xf numFmtId="0" fontId="16" fillId="0" borderId="19" xfId="0" applyFont="1" applyBorder="1" applyAlignment="1">
      <alignment vertical="center"/>
    </xf>
    <xf numFmtId="0" fontId="16" fillId="0" borderId="31" xfId="0" applyFont="1" applyBorder="1" applyAlignment="1">
      <alignment vertical="center"/>
    </xf>
    <xf numFmtId="38" fontId="14" fillId="0" borderId="0" xfId="1" applyFont="1" applyFill="1"/>
    <xf numFmtId="182" fontId="16" fillId="0" borderId="0" xfId="1" applyNumberFormat="1" applyFont="1" applyFill="1" applyBorder="1" applyAlignment="1">
      <alignment horizontal="left" vertical="center"/>
    </xf>
    <xf numFmtId="0" fontId="14" fillId="0" borderId="0" xfId="0" applyFont="1" applyAlignment="1">
      <alignment horizontal="left" vertical="center"/>
    </xf>
    <xf numFmtId="38" fontId="14" fillId="0" borderId="0" xfId="1" applyFont="1" applyFill="1" applyAlignment="1">
      <alignment horizontal="left" vertical="center"/>
    </xf>
    <xf numFmtId="0" fontId="16" fillId="0" borderId="0" xfId="0" applyFont="1"/>
    <xf numFmtId="0" fontId="16" fillId="0" borderId="4" xfId="0" applyFont="1" applyBorder="1" applyAlignment="1">
      <alignment vertical="center" shrinkToFit="1"/>
    </xf>
    <xf numFmtId="0" fontId="16" fillId="0" borderId="31" xfId="0" applyFont="1" applyBorder="1" applyAlignment="1">
      <alignment horizontal="left" vertical="center" shrinkToFit="1"/>
    </xf>
    <xf numFmtId="178" fontId="9" fillId="0" borderId="23" xfId="1" applyNumberFormat="1" applyFont="1" applyFill="1" applyBorder="1" applyAlignment="1">
      <alignment vertical="center"/>
    </xf>
    <xf numFmtId="0" fontId="16" fillId="0" borderId="4" xfId="0" applyFont="1" applyBorder="1" applyAlignment="1">
      <alignment horizontal="left" vertical="center" shrinkToFit="1"/>
    </xf>
    <xf numFmtId="0" fontId="16" fillId="0" borderId="31" xfId="0" applyFont="1" applyBorder="1" applyAlignment="1">
      <alignment vertical="center" shrinkToFit="1"/>
    </xf>
    <xf numFmtId="0" fontId="14" fillId="0" borderId="0" xfId="0" applyFont="1" applyAlignment="1">
      <alignment vertical="center"/>
    </xf>
    <xf numFmtId="0" fontId="14" fillId="0" borderId="16" xfId="0" applyFont="1" applyBorder="1"/>
    <xf numFmtId="178" fontId="9" fillId="0" borderId="16" xfId="1" applyNumberFormat="1" applyFont="1" applyFill="1" applyBorder="1"/>
    <xf numFmtId="0" fontId="14" fillId="0" borderId="16" xfId="0" applyFont="1" applyBorder="1" applyAlignment="1">
      <alignment horizontal="center"/>
    </xf>
    <xf numFmtId="0" fontId="16" fillId="0" borderId="14" xfId="0" applyFont="1" applyBorder="1" applyAlignment="1">
      <alignment vertical="center"/>
    </xf>
    <xf numFmtId="178" fontId="9" fillId="0" borderId="11" xfId="1" applyNumberFormat="1" applyFont="1" applyFill="1" applyBorder="1" applyAlignment="1">
      <alignment vertical="center"/>
    </xf>
    <xf numFmtId="0" fontId="20" fillId="0" borderId="28" xfId="0" applyFont="1" applyBorder="1" applyAlignment="1">
      <alignment horizontal="center" vertical="center"/>
    </xf>
    <xf numFmtId="0" fontId="20" fillId="0" borderId="21" xfId="0" applyFont="1" applyBorder="1" applyAlignment="1">
      <alignment horizontal="center" vertical="center"/>
    </xf>
    <xf numFmtId="178" fontId="9" fillId="0" borderId="9" xfId="1" applyNumberFormat="1" applyFont="1" applyFill="1" applyBorder="1" applyAlignment="1">
      <alignment vertical="center"/>
    </xf>
    <xf numFmtId="0" fontId="20" fillId="0" borderId="34" xfId="0" applyFont="1" applyBorder="1" applyAlignment="1">
      <alignment horizontal="center" vertical="center"/>
    </xf>
    <xf numFmtId="179" fontId="9" fillId="0" borderId="16" xfId="1" applyNumberFormat="1" applyFont="1" applyFill="1" applyBorder="1" applyAlignment="1">
      <alignment horizontal="right"/>
    </xf>
    <xf numFmtId="179" fontId="9" fillId="0" borderId="16" xfId="1" applyNumberFormat="1" applyFont="1" applyFill="1" applyBorder="1"/>
    <xf numFmtId="179" fontId="9" fillId="0" borderId="9" xfId="1" applyNumberFormat="1" applyFont="1" applyFill="1" applyBorder="1" applyAlignment="1">
      <alignment horizontal="right" vertical="center"/>
    </xf>
    <xf numFmtId="179" fontId="9" fillId="0" borderId="9" xfId="1" applyNumberFormat="1" applyFont="1" applyFill="1" applyBorder="1" applyAlignment="1">
      <alignment vertical="center"/>
    </xf>
    <xf numFmtId="0" fontId="21" fillId="0" borderId="0" xfId="0" applyFont="1"/>
    <xf numFmtId="0" fontId="16" fillId="0" borderId="40" xfId="0" applyFont="1" applyBorder="1" applyAlignment="1">
      <alignment horizontal="left" vertical="center" shrinkToFit="1"/>
    </xf>
    <xf numFmtId="0" fontId="16" fillId="0" borderId="41" xfId="0" applyFont="1" applyBorder="1" applyAlignment="1">
      <alignment vertical="center"/>
    </xf>
    <xf numFmtId="0" fontId="16" fillId="0" borderId="38" xfId="0" applyFont="1" applyBorder="1" applyAlignment="1">
      <alignment vertical="center"/>
    </xf>
    <xf numFmtId="0" fontId="16" fillId="0" borderId="42" xfId="0" applyFont="1" applyBorder="1" applyAlignment="1">
      <alignment vertical="center"/>
    </xf>
    <xf numFmtId="0" fontId="14" fillId="0" borderId="4" xfId="0" applyFont="1" applyBorder="1" applyAlignment="1">
      <alignment vertical="center"/>
    </xf>
    <xf numFmtId="0" fontId="14" fillId="0" borderId="4" xfId="0" applyFont="1" applyBorder="1" applyAlignment="1">
      <alignment horizontal="left" vertical="center" indent="1"/>
    </xf>
    <xf numFmtId="0" fontId="14" fillId="0" borderId="19" xfId="0" applyFont="1" applyBorder="1" applyAlignment="1">
      <alignment vertical="center"/>
    </xf>
    <xf numFmtId="178" fontId="9" fillId="0" borderId="5" xfId="1" applyNumberFormat="1" applyFont="1" applyFill="1" applyBorder="1" applyAlignment="1">
      <alignment vertical="center"/>
    </xf>
    <xf numFmtId="0" fontId="14" fillId="0" borderId="4" xfId="0" applyFont="1" applyBorder="1" applyAlignment="1">
      <alignment horizontal="left" vertical="center"/>
    </xf>
    <xf numFmtId="0" fontId="14" fillId="0" borderId="32" xfId="0" applyFont="1" applyBorder="1" applyAlignment="1">
      <alignment vertical="center"/>
    </xf>
    <xf numFmtId="0" fontId="14" fillId="0" borderId="31" xfId="0" applyFont="1" applyBorder="1" applyAlignment="1">
      <alignment horizontal="left" vertical="center"/>
    </xf>
    <xf numFmtId="0" fontId="16" fillId="0" borderId="7" xfId="0" applyFont="1" applyBorder="1" applyAlignment="1">
      <alignment vertical="center"/>
    </xf>
    <xf numFmtId="0" fontId="14" fillId="0" borderId="19" xfId="0" applyFont="1" applyBorder="1" applyAlignment="1">
      <alignment vertical="center" shrinkToFit="1"/>
    </xf>
    <xf numFmtId="178" fontId="9" fillId="0" borderId="37" xfId="1" applyNumberFormat="1" applyFont="1" applyFill="1" applyBorder="1" applyAlignment="1">
      <alignment vertical="center"/>
    </xf>
    <xf numFmtId="178" fontId="9" fillId="0" borderId="39" xfId="1" applyNumberFormat="1" applyFont="1" applyFill="1" applyBorder="1" applyAlignment="1">
      <alignment vertical="center"/>
    </xf>
    <xf numFmtId="178" fontId="9" fillId="0" borderId="20" xfId="1" applyNumberFormat="1" applyFont="1" applyFill="1" applyBorder="1" applyAlignment="1">
      <alignment vertical="center"/>
    </xf>
    <xf numFmtId="0" fontId="14" fillId="0" borderId="32" xfId="0" applyFont="1" applyBorder="1" applyAlignment="1">
      <alignment horizontal="left" vertical="center" indent="1"/>
    </xf>
    <xf numFmtId="178" fontId="9" fillId="0" borderId="43" xfId="1" applyNumberFormat="1" applyFont="1" applyFill="1" applyBorder="1" applyAlignment="1">
      <alignment vertical="center"/>
    </xf>
    <xf numFmtId="0" fontId="14" fillId="0" borderId="8" xfId="0" applyFont="1" applyBorder="1" applyAlignment="1">
      <alignment horizontal="left" vertical="center" indent="1"/>
    </xf>
    <xf numFmtId="0" fontId="16" fillId="0" borderId="44" xfId="0" applyFont="1" applyBorder="1" applyAlignment="1">
      <alignment vertical="center"/>
    </xf>
    <xf numFmtId="178" fontId="9" fillId="0" borderId="16" xfId="1" applyNumberFormat="1" applyFont="1" applyFill="1" applyBorder="1" applyAlignment="1">
      <alignment vertical="center"/>
    </xf>
    <xf numFmtId="0" fontId="14" fillId="0" borderId="13" xfId="0" applyFont="1" applyBorder="1" applyAlignment="1">
      <alignment horizontal="center"/>
    </xf>
    <xf numFmtId="0" fontId="16" fillId="0" borderId="0" xfId="0" applyFont="1" applyAlignment="1">
      <alignment vertical="top"/>
    </xf>
    <xf numFmtId="38" fontId="16" fillId="0" borderId="0" xfId="1" applyFont="1" applyFill="1" applyBorder="1" applyAlignment="1">
      <alignment vertical="top"/>
    </xf>
    <xf numFmtId="0" fontId="14" fillId="0" borderId="0" xfId="0" applyFont="1" applyAlignment="1">
      <alignment horizontal="center" vertical="top"/>
    </xf>
    <xf numFmtId="0" fontId="14" fillId="0" borderId="0" xfId="0" applyFont="1" applyAlignment="1">
      <alignment vertical="top"/>
    </xf>
    <xf numFmtId="38" fontId="16" fillId="0" borderId="0" xfId="1" applyFont="1" applyFill="1" applyBorder="1" applyAlignment="1">
      <alignment vertical="center"/>
    </xf>
    <xf numFmtId="0" fontId="16" fillId="0" borderId="0" xfId="0" applyFont="1" applyAlignment="1">
      <alignment horizontal="right"/>
    </xf>
    <xf numFmtId="179" fontId="9" fillId="0" borderId="5" xfId="1" applyNumberFormat="1" applyFont="1" applyFill="1" applyBorder="1" applyAlignment="1">
      <alignment horizontal="right" vertical="center"/>
    </xf>
    <xf numFmtId="179" fontId="9" fillId="0" borderId="5" xfId="1" applyNumberFormat="1" applyFont="1" applyFill="1" applyBorder="1" applyAlignment="1">
      <alignment vertical="center"/>
    </xf>
    <xf numFmtId="179" fontId="9" fillId="0" borderId="25" xfId="1" applyNumberFormat="1" applyFont="1" applyFill="1" applyBorder="1" applyAlignment="1">
      <alignment horizontal="right" vertical="center"/>
    </xf>
    <xf numFmtId="179" fontId="9" fillId="0" borderId="25" xfId="1" applyNumberFormat="1" applyFont="1" applyFill="1" applyBorder="1" applyAlignment="1">
      <alignment vertical="center"/>
    </xf>
    <xf numFmtId="0" fontId="9" fillId="0" borderId="0" xfId="0" applyFont="1" applyAlignment="1">
      <alignment horizontal="right" vertical="center"/>
    </xf>
    <xf numFmtId="179" fontId="9" fillId="0" borderId="0" xfId="0" applyNumberFormat="1" applyFont="1" applyAlignment="1">
      <alignment vertical="center"/>
    </xf>
    <xf numFmtId="0" fontId="9" fillId="0" borderId="25" xfId="0" applyFont="1" applyBorder="1" applyAlignment="1">
      <alignment horizontal="right" vertical="center"/>
    </xf>
    <xf numFmtId="179" fontId="9" fillId="0" borderId="25" xfId="0" applyNumberFormat="1" applyFont="1" applyBorder="1" applyAlignment="1">
      <alignment vertical="center"/>
    </xf>
    <xf numFmtId="179" fontId="9" fillId="0" borderId="16" xfId="1" applyNumberFormat="1" applyFont="1" applyFill="1" applyBorder="1" applyAlignment="1">
      <alignment horizontal="right" vertical="center"/>
    </xf>
    <xf numFmtId="179" fontId="9" fillId="0" borderId="16" xfId="1" applyNumberFormat="1" applyFont="1" applyFill="1" applyBorder="1" applyAlignment="1">
      <alignment vertical="center"/>
    </xf>
    <xf numFmtId="0" fontId="14" fillId="0" borderId="13" xfId="0" applyFont="1" applyBorder="1"/>
    <xf numFmtId="179" fontId="9" fillId="0" borderId="39" xfId="1" applyNumberFormat="1" applyFont="1" applyFill="1" applyBorder="1" applyAlignment="1">
      <alignment horizontal="right" vertical="center"/>
    </xf>
    <xf numFmtId="179" fontId="9" fillId="0" borderId="20" xfId="1" applyNumberFormat="1" applyFont="1" applyFill="1" applyBorder="1" applyAlignment="1">
      <alignment vertical="center"/>
    </xf>
    <xf numFmtId="179" fontId="9" fillId="0" borderId="43" xfId="1" applyNumberFormat="1" applyFont="1" applyFill="1" applyBorder="1" applyAlignment="1">
      <alignment horizontal="right" vertical="center"/>
    </xf>
    <xf numFmtId="179" fontId="9" fillId="0" borderId="45" xfId="1" applyNumberFormat="1" applyFont="1" applyFill="1" applyBorder="1" applyAlignment="1">
      <alignment vertical="center"/>
    </xf>
    <xf numFmtId="0" fontId="22" fillId="0" borderId="4" xfId="0" applyFont="1" applyBorder="1" applyAlignment="1">
      <alignment vertical="center"/>
    </xf>
    <xf numFmtId="0" fontId="22" fillId="0" borderId="4" xfId="0" applyFont="1" applyBorder="1" applyAlignment="1">
      <alignment horizontal="left" vertical="center" indent="1"/>
    </xf>
    <xf numFmtId="0" fontId="22" fillId="0" borderId="4" xfId="0" applyFont="1" applyBorder="1" applyAlignment="1">
      <alignment vertical="center" wrapText="1"/>
    </xf>
    <xf numFmtId="0" fontId="22" fillId="0" borderId="31" xfId="0" applyFont="1" applyBorder="1" applyAlignment="1">
      <alignment vertical="center"/>
    </xf>
    <xf numFmtId="0" fontId="22" fillId="0" borderId="4" xfId="0" applyFont="1" applyBorder="1" applyAlignment="1">
      <alignment horizontal="left" vertical="center" indent="3"/>
    </xf>
    <xf numFmtId="0" fontId="22" fillId="0" borderId="4" xfId="0" applyFont="1" applyBorder="1" applyAlignment="1">
      <alignment horizontal="left" vertical="center" indent="5"/>
    </xf>
    <xf numFmtId="0" fontId="22" fillId="0" borderId="4" xfId="0" applyFont="1" applyBorder="1" applyAlignment="1">
      <alignment horizontal="left" vertical="center" indent="5" shrinkToFit="1"/>
    </xf>
    <xf numFmtId="183" fontId="16" fillId="0" borderId="21" xfId="0" applyNumberFormat="1" applyFont="1" applyBorder="1" applyAlignment="1">
      <alignment horizontal="center" vertical="center"/>
    </xf>
    <xf numFmtId="0" fontId="22" fillId="0" borderId="19" xfId="0" applyFont="1" applyBorder="1" applyAlignment="1">
      <alignment vertical="center" wrapText="1"/>
    </xf>
    <xf numFmtId="0" fontId="22" fillId="0" borderId="32" xfId="0" applyFont="1" applyBorder="1" applyAlignment="1">
      <alignment horizontal="left" vertical="center" indent="1"/>
    </xf>
    <xf numFmtId="0" fontId="22" fillId="0" borderId="32" xfId="0" applyFont="1" applyBorder="1" applyAlignment="1">
      <alignment horizontal="left" vertical="center"/>
    </xf>
    <xf numFmtId="0" fontId="22" fillId="0" borderId="19" xfId="0" applyFont="1" applyBorder="1" applyAlignment="1">
      <alignment horizontal="left" vertical="center"/>
    </xf>
    <xf numFmtId="0" fontId="22" fillId="0" borderId="8" xfId="0" applyFont="1" applyBorder="1" applyAlignment="1">
      <alignment horizontal="left" vertical="center"/>
    </xf>
    <xf numFmtId="10" fontId="14" fillId="0" borderId="0" xfId="3" applyNumberFormat="1" applyFont="1" applyFill="1"/>
    <xf numFmtId="0" fontId="22" fillId="0" borderId="0" xfId="0" applyFont="1"/>
    <xf numFmtId="0" fontId="23" fillId="0" borderId="0" xfId="0" applyFont="1" applyAlignment="1">
      <alignment vertical="center"/>
    </xf>
    <xf numFmtId="0" fontId="18" fillId="0" borderId="0" xfId="0" applyFont="1"/>
    <xf numFmtId="0" fontId="18" fillId="0" borderId="1" xfId="0" applyFont="1" applyBorder="1" applyAlignment="1">
      <alignment horizontal="centerContinuous" vertical="center"/>
    </xf>
    <xf numFmtId="0" fontId="22" fillId="0" borderId="40" xfId="0" applyFont="1" applyBorder="1" applyAlignment="1">
      <alignment horizontal="left" vertical="center"/>
    </xf>
    <xf numFmtId="178" fontId="9" fillId="0" borderId="29" xfId="1" applyNumberFormat="1" applyFont="1" applyFill="1" applyBorder="1" applyAlignment="1">
      <alignment vertical="center"/>
    </xf>
    <xf numFmtId="0" fontId="22" fillId="0" borderId="31" xfId="0" applyFont="1" applyBorder="1" applyAlignment="1">
      <alignment vertical="center" wrapText="1"/>
    </xf>
    <xf numFmtId="0" fontId="4" fillId="0" borderId="0" xfId="4" applyFont="1" applyAlignment="1">
      <alignment horizontal="left"/>
    </xf>
    <xf numFmtId="0" fontId="24" fillId="0" borderId="0" xfId="4" applyFont="1"/>
    <xf numFmtId="0" fontId="10" fillId="0" borderId="0" xfId="4" applyFont="1"/>
    <xf numFmtId="0" fontId="10" fillId="0" borderId="0" xfId="4" applyFont="1" applyAlignment="1">
      <alignment horizontal="centerContinuous"/>
    </xf>
    <xf numFmtId="0" fontId="24" fillId="0" borderId="0" xfId="4" applyFont="1" applyAlignment="1">
      <alignment horizontal="left"/>
    </xf>
    <xf numFmtId="0" fontId="2" fillId="0" borderId="0" xfId="4" applyFont="1"/>
    <xf numFmtId="0" fontId="25" fillId="0" borderId="0" xfId="4" applyFont="1" applyAlignment="1">
      <alignment horizontal="left"/>
    </xf>
    <xf numFmtId="0" fontId="10" fillId="0" borderId="0" xfId="4" applyFont="1" applyAlignment="1">
      <alignment vertical="center"/>
    </xf>
    <xf numFmtId="0" fontId="10" fillId="0" borderId="0" xfId="4" applyFont="1" applyAlignment="1">
      <alignment horizontal="right" vertical="center"/>
    </xf>
    <xf numFmtId="0" fontId="2" fillId="0" borderId="0" xfId="4" applyFont="1" applyAlignment="1">
      <alignment horizontal="right"/>
    </xf>
    <xf numFmtId="0" fontId="25" fillId="0" borderId="0" xfId="4" applyFont="1"/>
    <xf numFmtId="0" fontId="10" fillId="0" borderId="0" xfId="4" applyFont="1" applyAlignment="1">
      <alignment horizontal="left"/>
    </xf>
    <xf numFmtId="0" fontId="10" fillId="0" borderId="0" xfId="4" applyFont="1" applyAlignment="1">
      <alignment horizontal="right"/>
    </xf>
    <xf numFmtId="0" fontId="10" fillId="0" borderId="41" xfId="4" applyFont="1" applyBorder="1" applyAlignment="1">
      <alignment horizontal="center" vertical="center"/>
    </xf>
    <xf numFmtId="0" fontId="10" fillId="0" borderId="11" xfId="4" applyFont="1" applyBorder="1" applyAlignment="1">
      <alignment horizontal="center" vertical="center"/>
    </xf>
    <xf numFmtId="0" fontId="10" fillId="0" borderId="46" xfId="4" applyFont="1" applyBorder="1" applyAlignment="1">
      <alignment horizontal="center" vertical="center"/>
    </xf>
    <xf numFmtId="0" fontId="26" fillId="0" borderId="47" xfId="4" applyFont="1" applyBorder="1" applyAlignment="1">
      <alignment horizontal="center" vertical="center"/>
    </xf>
    <xf numFmtId="0" fontId="26" fillId="0" borderId="46" xfId="4" applyFont="1" applyBorder="1" applyAlignment="1">
      <alignment horizontal="center" vertical="center"/>
    </xf>
    <xf numFmtId="0" fontId="26" fillId="0" borderId="47" xfId="4" applyFont="1" applyBorder="1" applyAlignment="1">
      <alignment horizontal="center" vertical="center" wrapText="1"/>
    </xf>
    <xf numFmtId="0" fontId="2" fillId="0" borderId="15" xfId="4" applyFont="1" applyBorder="1" applyAlignment="1">
      <alignment horizontal="justify" vertical="center"/>
    </xf>
    <xf numFmtId="0" fontId="10" fillId="0" borderId="38" xfId="4" applyFont="1" applyBorder="1" applyAlignment="1">
      <alignment horizontal="center" vertical="center"/>
    </xf>
    <xf numFmtId="0" fontId="10" fillId="0" borderId="0" xfId="4" applyFont="1" applyAlignment="1">
      <alignment horizontal="center" vertical="center"/>
    </xf>
    <xf numFmtId="0" fontId="10" fillId="0" borderId="20" xfId="4" applyFont="1" applyBorder="1" applyAlignment="1">
      <alignment horizontal="center" vertical="center"/>
    </xf>
    <xf numFmtId="0" fontId="13" fillId="0" borderId="48" xfId="4" applyFont="1" applyBorder="1" applyAlignment="1">
      <alignment horizontal="center" vertical="center"/>
    </xf>
    <xf numFmtId="0" fontId="26" fillId="0" borderId="20" xfId="4" applyFont="1" applyBorder="1" applyAlignment="1">
      <alignment horizontal="center" vertical="center"/>
    </xf>
    <xf numFmtId="0" fontId="13" fillId="0" borderId="20" xfId="4" applyFont="1" applyBorder="1" applyAlignment="1">
      <alignment horizontal="center" vertical="center"/>
    </xf>
    <xf numFmtId="0" fontId="26" fillId="0" borderId="48" xfId="4" applyFont="1" applyBorder="1" applyAlignment="1">
      <alignment horizontal="center" vertical="center"/>
    </xf>
    <xf numFmtId="0" fontId="26" fillId="0" borderId="48" xfId="4" applyFont="1" applyBorder="1" applyAlignment="1">
      <alignment horizontal="center" vertical="center" wrapText="1"/>
    </xf>
    <xf numFmtId="0" fontId="2" fillId="0" borderId="7" xfId="4" applyFont="1" applyBorder="1" applyAlignment="1">
      <alignment horizontal="center" vertical="center"/>
    </xf>
    <xf numFmtId="0" fontId="10" fillId="0" borderId="45" xfId="4" applyFont="1" applyBorder="1" applyAlignment="1">
      <alignment horizontal="center" vertical="center"/>
    </xf>
    <xf numFmtId="0" fontId="10" fillId="0" borderId="49" xfId="4" applyFont="1" applyBorder="1" applyAlignment="1">
      <alignment horizontal="center" vertical="center"/>
    </xf>
    <xf numFmtId="0" fontId="26" fillId="0" borderId="49" xfId="4" applyFont="1" applyBorder="1" applyAlignment="1">
      <alignment horizontal="center" vertical="center" wrapText="1"/>
    </xf>
    <xf numFmtId="0" fontId="10" fillId="0" borderId="50" xfId="4" applyFont="1" applyBorder="1" applyAlignment="1">
      <alignment horizontal="center" vertical="center"/>
    </xf>
    <xf numFmtId="0" fontId="10" fillId="0" borderId="25" xfId="4" applyFont="1" applyBorder="1" applyAlignment="1">
      <alignment horizontal="center" vertical="center"/>
    </xf>
    <xf numFmtId="0" fontId="10" fillId="0" borderId="45" xfId="4" applyFont="1" applyBorder="1" applyAlignment="1">
      <alignment horizontal="center" vertical="center"/>
    </xf>
    <xf numFmtId="0" fontId="2" fillId="0" borderId="51" xfId="4" applyFont="1" applyBorder="1" applyAlignment="1">
      <alignment horizontal="center" vertical="center"/>
    </xf>
    <xf numFmtId="0" fontId="10" fillId="0" borderId="38" xfId="4" applyFont="1" applyBorder="1" applyAlignment="1">
      <alignment horizontal="center"/>
    </xf>
    <xf numFmtId="0" fontId="10" fillId="0" borderId="0" xfId="4" applyFont="1" applyAlignment="1">
      <alignment horizontal="center"/>
    </xf>
    <xf numFmtId="0" fontId="10" fillId="0" borderId="20" xfId="4" applyFont="1" applyBorder="1"/>
    <xf numFmtId="178" fontId="10" fillId="0" borderId="20" xfId="1" applyNumberFormat="1" applyFont="1" applyFill="1" applyBorder="1" applyAlignment="1">
      <alignment horizontal="right"/>
    </xf>
    <xf numFmtId="0" fontId="2" fillId="0" borderId="7" xfId="4" quotePrefix="1" applyFont="1" applyBorder="1" applyAlignment="1">
      <alignment horizontal="center"/>
    </xf>
    <xf numFmtId="0" fontId="10" fillId="0" borderId="38" xfId="4" applyFont="1" applyBorder="1" applyAlignment="1">
      <alignment horizontal="center" vertical="center"/>
    </xf>
    <xf numFmtId="0" fontId="10" fillId="0" borderId="0" xfId="4" applyFont="1" applyAlignment="1">
      <alignment horizontal="center" vertical="center"/>
    </xf>
    <xf numFmtId="0" fontId="10" fillId="0" borderId="20" xfId="4" applyFont="1" applyBorder="1" applyAlignment="1">
      <alignment vertical="center"/>
    </xf>
    <xf numFmtId="178" fontId="10" fillId="0" borderId="20" xfId="1" applyNumberFormat="1" applyFont="1" applyFill="1" applyBorder="1" applyAlignment="1">
      <alignment horizontal="right" vertical="center"/>
    </xf>
    <xf numFmtId="38" fontId="2" fillId="0" borderId="7" xfId="1" quotePrefix="1" applyFont="1" applyFill="1" applyBorder="1" applyAlignment="1">
      <alignment horizontal="center" vertical="center"/>
    </xf>
    <xf numFmtId="178" fontId="10" fillId="0" borderId="48" xfId="1" applyNumberFormat="1" applyFont="1" applyFill="1" applyBorder="1" applyAlignment="1">
      <alignment horizontal="right" vertical="center"/>
    </xf>
    <xf numFmtId="0" fontId="10" fillId="0" borderId="20" xfId="4" quotePrefix="1" applyFont="1" applyBorder="1" applyAlignment="1">
      <alignment horizontal="left" vertical="center"/>
    </xf>
    <xf numFmtId="0" fontId="2" fillId="0" borderId="0" xfId="4" applyFont="1" applyAlignment="1">
      <alignment vertical="center"/>
    </xf>
    <xf numFmtId="49" fontId="10" fillId="0" borderId="0" xfId="4" applyNumberFormat="1" applyFont="1" applyAlignment="1">
      <alignment horizontal="center" vertical="center"/>
    </xf>
    <xf numFmtId="0" fontId="10" fillId="0" borderId="50" xfId="4" applyFont="1" applyBorder="1" applyAlignment="1">
      <alignment horizontal="center" vertical="center"/>
    </xf>
    <xf numFmtId="0" fontId="10" fillId="0" borderId="25" xfId="4" applyFont="1" applyBorder="1" applyAlignment="1">
      <alignment horizontal="left" vertical="center"/>
    </xf>
    <xf numFmtId="0" fontId="10" fillId="0" borderId="45" xfId="4" applyFont="1" applyBorder="1" applyAlignment="1">
      <alignment vertical="center"/>
    </xf>
    <xf numFmtId="38" fontId="2" fillId="0" borderId="51" xfId="1" quotePrefix="1" applyFont="1" applyFill="1" applyBorder="1" applyAlignment="1">
      <alignment horizontal="center" vertical="center"/>
    </xf>
    <xf numFmtId="0" fontId="10" fillId="0" borderId="50" xfId="4" quotePrefix="1" applyFont="1" applyBorder="1" applyAlignment="1">
      <alignment horizontal="center" vertical="center"/>
    </xf>
    <xf numFmtId="0" fontId="10" fillId="0" borderId="23" xfId="4" applyFont="1" applyBorder="1" applyAlignment="1">
      <alignment horizontal="center"/>
    </xf>
    <xf numFmtId="178" fontId="10" fillId="0" borderId="52" xfId="1" applyNumberFormat="1" applyFont="1" applyFill="1" applyBorder="1" applyAlignment="1">
      <alignment horizontal="right" vertical="center"/>
    </xf>
    <xf numFmtId="38" fontId="2" fillId="0" borderId="51" xfId="1" applyFont="1" applyFill="1" applyBorder="1" applyAlignment="1">
      <alignment horizontal="center" vertical="center"/>
    </xf>
    <xf numFmtId="0" fontId="10" fillId="0" borderId="38" xfId="4" quotePrefix="1" applyFont="1" applyBorder="1" applyAlignment="1">
      <alignment horizontal="center" vertical="center"/>
    </xf>
    <xf numFmtId="0" fontId="10" fillId="0" borderId="53" xfId="4" applyFont="1" applyBorder="1" applyAlignment="1">
      <alignment horizontal="left" vertical="center"/>
    </xf>
    <xf numFmtId="38" fontId="2" fillId="0" borderId="7" xfId="1" applyFont="1" applyFill="1" applyBorder="1" applyAlignment="1">
      <alignment horizontal="center" vertical="center"/>
    </xf>
    <xf numFmtId="0" fontId="10" fillId="0" borderId="25" xfId="4" applyFont="1" applyBorder="1" applyAlignment="1">
      <alignment horizontal="center" vertical="center"/>
    </xf>
    <xf numFmtId="0" fontId="10" fillId="0" borderId="45" xfId="4" applyFont="1" applyBorder="1" applyAlignment="1">
      <alignment horizontal="left" vertical="center"/>
    </xf>
    <xf numFmtId="178" fontId="10" fillId="0" borderId="45" xfId="1" applyNumberFormat="1" applyFont="1" applyFill="1" applyBorder="1" applyAlignment="1">
      <alignment horizontal="right" vertical="center"/>
    </xf>
    <xf numFmtId="49" fontId="10" fillId="0" borderId="42" xfId="4" applyNumberFormat="1" applyFont="1" applyBorder="1" applyAlignment="1">
      <alignment horizontal="center"/>
    </xf>
    <xf numFmtId="0" fontId="10" fillId="0" borderId="54" xfId="4" applyFont="1" applyBorder="1" applyAlignment="1">
      <alignment horizontal="left"/>
    </xf>
    <xf numFmtId="178" fontId="10" fillId="0" borderId="54" xfId="1" applyNumberFormat="1" applyFont="1" applyFill="1" applyBorder="1" applyAlignment="1">
      <alignment horizontal="right" vertical="center"/>
    </xf>
    <xf numFmtId="38" fontId="2" fillId="0" borderId="10" xfId="1" applyFont="1" applyFill="1" applyBorder="1" applyAlignment="1">
      <alignment horizontal="center"/>
    </xf>
    <xf numFmtId="49" fontId="10" fillId="0" borderId="11" xfId="4" applyNumberFormat="1" applyFont="1" applyBorder="1" applyAlignment="1">
      <alignment horizontal="center" vertical="center"/>
    </xf>
    <xf numFmtId="0" fontId="2" fillId="0" borderId="11" xfId="4" applyFont="1" applyBorder="1" applyAlignment="1">
      <alignment horizontal="left" vertical="center"/>
    </xf>
    <xf numFmtId="0" fontId="10" fillId="0" borderId="11" xfId="4" applyFont="1" applyBorder="1" applyAlignment="1">
      <alignment vertical="center"/>
    </xf>
    <xf numFmtId="180" fontId="10" fillId="0" borderId="11" xfId="1" applyNumberFormat="1" applyFont="1" applyFill="1" applyBorder="1" applyAlignment="1">
      <alignment horizontal="right" vertical="center"/>
    </xf>
    <xf numFmtId="38" fontId="10" fillId="0" borderId="11" xfId="1" applyFont="1" applyFill="1" applyBorder="1" applyAlignment="1">
      <alignment horizontal="center" vertical="center"/>
    </xf>
    <xf numFmtId="0" fontId="10" fillId="0" borderId="41" xfId="4" applyFont="1" applyBorder="1"/>
    <xf numFmtId="0" fontId="2" fillId="0" borderId="11" xfId="4" applyFont="1" applyBorder="1" applyAlignment="1">
      <alignment horizontal="left"/>
    </xf>
    <xf numFmtId="0" fontId="10" fillId="0" borderId="46" xfId="4" applyFont="1" applyBorder="1"/>
    <xf numFmtId="38" fontId="10" fillId="0" borderId="47" xfId="1" applyFont="1" applyFill="1" applyBorder="1"/>
    <xf numFmtId="38" fontId="10" fillId="0" borderId="11" xfId="1" applyFont="1" applyFill="1" applyBorder="1"/>
    <xf numFmtId="0" fontId="10" fillId="0" borderId="28" xfId="4" applyFont="1" applyBorder="1"/>
    <xf numFmtId="0" fontId="10" fillId="0" borderId="38" xfId="4" applyFont="1" applyBorder="1"/>
    <xf numFmtId="0" fontId="2" fillId="0" borderId="0" xfId="4" applyFont="1" applyAlignment="1">
      <alignment horizontal="left"/>
    </xf>
    <xf numFmtId="38" fontId="10" fillId="0" borderId="48" xfId="1" applyFont="1" applyFill="1" applyBorder="1"/>
    <xf numFmtId="38" fontId="10" fillId="0" borderId="0" xfId="1" applyFont="1" applyFill="1" applyBorder="1"/>
    <xf numFmtId="0" fontId="10" fillId="0" borderId="21" xfId="4" applyFont="1" applyBorder="1"/>
    <xf numFmtId="0" fontId="10" fillId="0" borderId="42" xfId="4" applyFont="1" applyBorder="1"/>
    <xf numFmtId="0" fontId="2" fillId="0" borderId="9" xfId="4" applyFont="1" applyBorder="1" applyAlignment="1">
      <alignment horizontal="left"/>
    </xf>
    <xf numFmtId="0" fontId="10" fillId="0" borderId="54" xfId="4" applyFont="1" applyBorder="1"/>
    <xf numFmtId="38" fontId="10" fillId="0" borderId="55" xfId="1" applyFont="1" applyFill="1" applyBorder="1"/>
    <xf numFmtId="0" fontId="10" fillId="0" borderId="34" xfId="4" applyFont="1" applyBorder="1"/>
    <xf numFmtId="0" fontId="10" fillId="0" borderId="11" xfId="4" applyFont="1" applyBorder="1" applyAlignment="1">
      <alignment horizontal="left" vertical="center"/>
    </xf>
    <xf numFmtId="0" fontId="10" fillId="0" borderId="0" xfId="4" applyFont="1" applyAlignment="1">
      <alignment horizontal="left" vertical="center"/>
    </xf>
    <xf numFmtId="38" fontId="10" fillId="0" borderId="0" xfId="1" applyFont="1" applyFill="1" applyBorder="1" applyAlignment="1">
      <alignment horizontal="center" vertical="center"/>
    </xf>
    <xf numFmtId="0" fontId="5" fillId="0" borderId="48" xfId="0" applyFont="1" applyBorder="1" applyAlignment="1">
      <alignment horizontal="center"/>
    </xf>
    <xf numFmtId="0" fontId="10" fillId="0" borderId="29" xfId="4" applyFont="1" applyBorder="1" applyAlignment="1">
      <alignment horizontal="center" vertical="center"/>
    </xf>
    <xf numFmtId="0" fontId="10" fillId="0" borderId="54" xfId="4" applyFont="1" applyBorder="1" applyAlignment="1">
      <alignment horizontal="left" vertical="center"/>
    </xf>
    <xf numFmtId="38" fontId="2" fillId="0" borderId="10" xfId="1" applyFont="1" applyFill="1" applyBorder="1" applyAlignment="1">
      <alignment horizontal="center" vertical="center"/>
    </xf>
    <xf numFmtId="0" fontId="2" fillId="0" borderId="0" xfId="4" applyFont="1" applyAlignment="1">
      <alignment horizontal="left" vertical="center"/>
    </xf>
    <xf numFmtId="0" fontId="2" fillId="0" borderId="0" xfId="4" applyFont="1" applyAlignment="1">
      <alignment horizontal="center" vertical="center"/>
    </xf>
    <xf numFmtId="0" fontId="2" fillId="0" borderId="0" xfId="4" quotePrefix="1" applyFont="1" applyAlignment="1">
      <alignment horizontal="center" vertical="center"/>
    </xf>
    <xf numFmtId="0" fontId="26" fillId="0" borderId="56" xfId="4" applyFont="1" applyBorder="1" applyAlignment="1">
      <alignment horizontal="center" vertical="center" wrapText="1"/>
    </xf>
    <xf numFmtId="0" fontId="2" fillId="0" borderId="28" xfId="4" applyFont="1" applyBorder="1" applyAlignment="1">
      <alignment horizontal="justify" vertical="center"/>
    </xf>
    <xf numFmtId="0" fontId="5" fillId="0" borderId="39" xfId="0" applyFont="1" applyBorder="1" applyAlignment="1">
      <alignment horizontal="center"/>
    </xf>
    <xf numFmtId="0" fontId="2" fillId="0" borderId="21" xfId="4" applyFont="1" applyBorder="1" applyAlignment="1">
      <alignment horizontal="center" vertical="center"/>
    </xf>
    <xf numFmtId="0" fontId="2" fillId="0" borderId="33" xfId="4" applyFont="1" applyBorder="1" applyAlignment="1">
      <alignment horizontal="center" vertical="center"/>
    </xf>
    <xf numFmtId="178" fontId="10" fillId="0" borderId="0" xfId="1" applyNumberFormat="1" applyFont="1" applyFill="1" applyBorder="1" applyAlignment="1">
      <alignment horizontal="right"/>
    </xf>
    <xf numFmtId="0" fontId="2" fillId="0" borderId="21" xfId="4" quotePrefix="1" applyFont="1" applyBorder="1" applyAlignment="1">
      <alignment horizontal="center"/>
    </xf>
    <xf numFmtId="38" fontId="2" fillId="0" borderId="21" xfId="1" quotePrefix="1" applyFont="1" applyFill="1" applyBorder="1" applyAlignment="1">
      <alignment horizontal="center" vertical="center"/>
    </xf>
    <xf numFmtId="178" fontId="10" fillId="0" borderId="0" xfId="1" applyNumberFormat="1" applyFont="1" applyFill="1" applyBorder="1" applyAlignment="1">
      <alignment horizontal="right" vertical="center"/>
    </xf>
    <xf numFmtId="38" fontId="2" fillId="0" borderId="33" xfId="1" quotePrefix="1" applyFont="1" applyFill="1" applyBorder="1" applyAlignment="1">
      <alignment horizontal="center" vertical="center"/>
    </xf>
    <xf numFmtId="178" fontId="10" fillId="0" borderId="57" xfId="1" applyNumberFormat="1" applyFont="1" applyFill="1" applyBorder="1" applyAlignment="1">
      <alignment horizontal="right" vertical="center"/>
    </xf>
    <xf numFmtId="38" fontId="2" fillId="0" borderId="33" xfId="1" applyFont="1" applyFill="1" applyBorder="1" applyAlignment="1">
      <alignment horizontal="center" vertical="center"/>
    </xf>
    <xf numFmtId="38" fontId="2" fillId="0" borderId="21" xfId="1" applyFont="1" applyFill="1" applyBorder="1" applyAlignment="1">
      <alignment horizontal="center" vertical="center"/>
    </xf>
    <xf numFmtId="178" fontId="10" fillId="0" borderId="25" xfId="1" applyNumberFormat="1" applyFont="1" applyFill="1" applyBorder="1" applyAlignment="1">
      <alignment horizontal="right" vertical="center"/>
    </xf>
    <xf numFmtId="178" fontId="10" fillId="0" borderId="9" xfId="1" applyNumberFormat="1" applyFont="1" applyFill="1" applyBorder="1" applyAlignment="1">
      <alignment horizontal="right" vertical="center"/>
    </xf>
    <xf numFmtId="38" fontId="2" fillId="0" borderId="34" xfId="1" applyFont="1" applyFill="1" applyBorder="1" applyAlignment="1">
      <alignment horizontal="center" vertical="center"/>
    </xf>
    <xf numFmtId="38" fontId="10" fillId="0" borderId="16" xfId="1" applyFont="1" applyFill="1" applyBorder="1" applyAlignment="1">
      <alignment horizontal="center" vertical="center"/>
    </xf>
    <xf numFmtId="38" fontId="10" fillId="0" borderId="58" xfId="1" applyFont="1" applyFill="1" applyBorder="1"/>
    <xf numFmtId="0" fontId="10" fillId="0" borderId="41" xfId="4" applyFont="1" applyBorder="1" applyAlignment="1">
      <alignment vertical="center"/>
    </xf>
    <xf numFmtId="0" fontId="10" fillId="0" borderId="46" xfId="4" applyFont="1" applyBorder="1" applyAlignment="1">
      <alignment horizontal="left" vertical="center" indent="7"/>
    </xf>
    <xf numFmtId="0" fontId="10" fillId="0" borderId="47" xfId="4" applyFont="1" applyBorder="1" applyAlignment="1">
      <alignment horizontal="left" vertical="center" indent="7"/>
    </xf>
    <xf numFmtId="0" fontId="10" fillId="0" borderId="56" xfId="4" applyFont="1" applyBorder="1" applyAlignment="1">
      <alignment horizontal="left" vertical="center" indent="7"/>
    </xf>
    <xf numFmtId="0" fontId="10" fillId="0" borderId="38" xfId="4" applyFont="1" applyBorder="1" applyAlignment="1">
      <alignment vertical="center"/>
    </xf>
    <xf numFmtId="0" fontId="10" fillId="0" borderId="20" xfId="4" applyFont="1" applyBorder="1" applyAlignment="1">
      <alignment horizontal="left" vertical="center" indent="7"/>
    </xf>
    <xf numFmtId="0" fontId="10" fillId="0" borderId="48" xfId="4" applyFont="1" applyBorder="1" applyAlignment="1">
      <alignment horizontal="center" vertical="center"/>
    </xf>
    <xf numFmtId="0" fontId="10" fillId="0" borderId="39" xfId="4" applyFont="1" applyBorder="1" applyAlignment="1">
      <alignment horizontal="center" vertical="center"/>
    </xf>
    <xf numFmtId="0" fontId="10" fillId="0" borderId="50" xfId="4" applyFont="1" applyBorder="1" applyAlignment="1">
      <alignment vertical="center"/>
    </xf>
    <xf numFmtId="0" fontId="10" fillId="0" borderId="25" xfId="4" applyFont="1" applyBorder="1" applyAlignment="1">
      <alignment vertical="center"/>
    </xf>
    <xf numFmtId="0" fontId="10" fillId="0" borderId="49" xfId="4" applyFont="1" applyBorder="1" applyAlignment="1">
      <alignment vertical="center"/>
    </xf>
    <xf numFmtId="0" fontId="10" fillId="0" borderId="43" xfId="4" applyFont="1" applyBorder="1" applyAlignment="1">
      <alignment vertical="center"/>
    </xf>
    <xf numFmtId="180" fontId="10" fillId="0" borderId="0" xfId="4" applyNumberFormat="1" applyFont="1" applyAlignment="1">
      <alignment horizontal="right" vertical="center"/>
    </xf>
    <xf numFmtId="180" fontId="10" fillId="0" borderId="0" xfId="4" applyNumberFormat="1" applyFont="1" applyAlignment="1">
      <alignment vertical="center"/>
    </xf>
    <xf numFmtId="0" fontId="2" fillId="0" borderId="21" xfId="4" quotePrefix="1" applyFont="1" applyBorder="1" applyAlignment="1">
      <alignment horizontal="center" vertical="center"/>
    </xf>
    <xf numFmtId="180" fontId="10" fillId="0" borderId="0" xfId="4" quotePrefix="1" applyNumberFormat="1" applyFont="1" applyAlignment="1">
      <alignment horizontal="right" vertical="center"/>
    </xf>
    <xf numFmtId="0" fontId="10" fillId="0" borderId="20" xfId="4" applyFont="1" applyBorder="1" applyAlignment="1">
      <alignment horizontal="left" vertical="center"/>
    </xf>
    <xf numFmtId="180" fontId="10" fillId="0" borderId="0" xfId="4" applyNumberFormat="1" applyFont="1" applyAlignment="1">
      <alignment horizontal="left" vertical="center"/>
    </xf>
    <xf numFmtId="49" fontId="10" fillId="0" borderId="42" xfId="4" applyNumberFormat="1" applyFont="1" applyBorder="1" applyAlignment="1">
      <alignment horizontal="center" vertical="center"/>
    </xf>
    <xf numFmtId="180" fontId="10" fillId="0" borderId="9" xfId="4" applyNumberFormat="1" applyFont="1" applyBorder="1" applyAlignment="1">
      <alignment horizontal="right" vertical="center"/>
    </xf>
    <xf numFmtId="178" fontId="10" fillId="0" borderId="0" xfId="4" applyNumberFormat="1" applyFont="1" applyAlignment="1">
      <alignment horizontal="right" vertical="center"/>
    </xf>
    <xf numFmtId="178" fontId="10" fillId="0" borderId="0" xfId="4" applyNumberFormat="1" applyFont="1" applyAlignment="1">
      <alignment vertical="center"/>
    </xf>
    <xf numFmtId="178" fontId="10" fillId="0" borderId="0" xfId="4" quotePrefix="1" applyNumberFormat="1" applyFont="1" applyAlignment="1">
      <alignment horizontal="right" vertical="center"/>
    </xf>
    <xf numFmtId="178" fontId="10" fillId="0" borderId="0" xfId="4" applyNumberFormat="1" applyFont="1" applyAlignment="1">
      <alignment horizontal="left" vertical="center"/>
    </xf>
    <xf numFmtId="0" fontId="10" fillId="0" borderId="9" xfId="4" applyFont="1" applyBorder="1" applyAlignment="1">
      <alignment horizontal="center" vertical="center"/>
    </xf>
    <xf numFmtId="178" fontId="10" fillId="0" borderId="9" xfId="4" applyNumberFormat="1" applyFont="1" applyBorder="1" applyAlignment="1">
      <alignment horizontal="right" vertical="center"/>
    </xf>
    <xf numFmtId="178" fontId="10" fillId="0" borderId="0" xfId="4" applyNumberFormat="1" applyFont="1"/>
    <xf numFmtId="49" fontId="10" fillId="0" borderId="59" xfId="4" applyNumberFormat="1" applyFont="1" applyBorder="1" applyAlignment="1">
      <alignment horizontal="center" vertical="center"/>
    </xf>
    <xf numFmtId="0" fontId="10" fillId="0" borderId="16" xfId="4" applyFont="1" applyBorder="1" applyAlignment="1">
      <alignment horizontal="center" vertical="center"/>
    </xf>
    <xf numFmtId="0" fontId="10" fillId="0" borderId="60" xfId="4" applyFont="1" applyBorder="1" applyAlignment="1">
      <alignment horizontal="left" vertical="center"/>
    </xf>
    <xf numFmtId="178" fontId="10" fillId="0" borderId="16" xfId="4" applyNumberFormat="1" applyFont="1" applyBorder="1" applyAlignment="1">
      <alignment horizontal="right" vertical="center"/>
    </xf>
    <xf numFmtId="38" fontId="2" fillId="0" borderId="13" xfId="1" applyFont="1" applyFill="1" applyBorder="1" applyAlignment="1">
      <alignment horizontal="center" vertical="center"/>
    </xf>
    <xf numFmtId="0" fontId="0" fillId="0" borderId="41" xfId="0" applyBorder="1"/>
    <xf numFmtId="0" fontId="2" fillId="0" borderId="56" xfId="4" applyFont="1" applyBorder="1" applyAlignment="1">
      <alignment horizontal="left" vertical="center" indent="7"/>
    </xf>
    <xf numFmtId="0" fontId="2" fillId="0" borderId="11" xfId="4" applyFont="1" applyBorder="1" applyAlignment="1">
      <alignment horizontal="left" vertical="center" indent="7"/>
    </xf>
    <xf numFmtId="0" fontId="2" fillId="0" borderId="41" xfId="4" applyFont="1" applyBorder="1" applyAlignment="1">
      <alignment horizontal="left" vertical="center" indent="7"/>
    </xf>
    <xf numFmtId="0" fontId="2" fillId="0" borderId="46" xfId="4" applyFont="1" applyBorder="1" applyAlignment="1">
      <alignment horizontal="left" vertical="center" indent="7"/>
    </xf>
    <xf numFmtId="0" fontId="0" fillId="0" borderId="38" xfId="0" applyBorder="1"/>
    <xf numFmtId="0" fontId="2" fillId="0" borderId="43" xfId="4" applyFont="1" applyBorder="1" applyAlignment="1">
      <alignment horizontal="center" vertical="center"/>
    </xf>
    <xf numFmtId="0" fontId="2" fillId="0" borderId="25" xfId="4" applyFont="1" applyBorder="1" applyAlignment="1">
      <alignment horizontal="center" vertical="center"/>
    </xf>
    <xf numFmtId="0" fontId="2" fillId="0" borderId="51" xfId="4" applyFont="1" applyBorder="1" applyAlignment="1">
      <alignment horizontal="center" vertical="center"/>
    </xf>
    <xf numFmtId="0" fontId="2" fillId="0" borderId="50" xfId="4" applyFont="1" applyBorder="1" applyAlignment="1">
      <alignment horizontal="center" vertical="center"/>
    </xf>
    <xf numFmtId="0" fontId="2" fillId="0" borderId="45" xfId="4" applyFont="1" applyBorder="1" applyAlignment="1">
      <alignment horizontal="center" vertical="center"/>
    </xf>
    <xf numFmtId="0" fontId="8" fillId="0" borderId="33" xfId="4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2" fillId="0" borderId="61" xfId="4" applyFont="1" applyBorder="1" applyAlignment="1">
      <alignment horizontal="center" vertical="center"/>
    </xf>
    <xf numFmtId="0" fontId="2" fillId="0" borderId="35" xfId="4" applyFont="1" applyBorder="1" applyAlignment="1">
      <alignment horizontal="center" vertical="center"/>
    </xf>
    <xf numFmtId="0" fontId="2" fillId="0" borderId="19" xfId="4" applyFont="1" applyBorder="1" applyAlignment="1">
      <alignment horizontal="center" vertical="center"/>
    </xf>
    <xf numFmtId="0" fontId="2" fillId="0" borderId="37" xfId="4" applyFont="1" applyBorder="1" applyAlignment="1">
      <alignment horizontal="center" vertical="center"/>
    </xf>
    <xf numFmtId="0" fontId="2" fillId="0" borderId="38" xfId="4" applyFont="1" applyBorder="1" applyAlignment="1">
      <alignment horizontal="center" vertical="center"/>
    </xf>
    <xf numFmtId="0" fontId="2" fillId="0" borderId="39" xfId="4" applyFont="1" applyBorder="1" applyAlignment="1">
      <alignment horizontal="center" vertical="center"/>
    </xf>
    <xf numFmtId="0" fontId="2" fillId="0" borderId="48" xfId="4" applyFont="1" applyBorder="1" applyAlignment="1">
      <alignment horizontal="center" vertical="center"/>
    </xf>
    <xf numFmtId="0" fontId="8" fillId="0" borderId="21" xfId="4" applyFont="1" applyBorder="1" applyAlignment="1">
      <alignment horizontal="center" vertical="center"/>
    </xf>
    <xf numFmtId="0" fontId="2" fillId="0" borderId="48" xfId="4" applyFont="1" applyBorder="1" applyAlignment="1">
      <alignment horizontal="center" vertical="center"/>
    </xf>
    <xf numFmtId="0" fontId="2" fillId="0" borderId="21" xfId="4" applyFont="1" applyBorder="1" applyAlignment="1">
      <alignment horizontal="center" vertical="center"/>
    </xf>
    <xf numFmtId="0" fontId="2" fillId="0" borderId="4" xfId="4" applyFont="1" applyBorder="1" applyAlignment="1">
      <alignment horizontal="center" vertical="center"/>
    </xf>
    <xf numFmtId="0" fontId="2" fillId="0" borderId="39" xfId="4" applyFont="1" applyBorder="1" applyAlignment="1">
      <alignment horizontal="center" vertical="center"/>
    </xf>
    <xf numFmtId="0" fontId="0" fillId="0" borderId="32" xfId="0" applyBorder="1"/>
    <xf numFmtId="0" fontId="2" fillId="0" borderId="43" xfId="4" applyFont="1" applyBorder="1" applyAlignment="1">
      <alignment vertical="center"/>
    </xf>
    <xf numFmtId="0" fontId="2" fillId="0" borderId="49" xfId="4" applyFont="1" applyBorder="1" applyAlignment="1">
      <alignment vertical="center"/>
    </xf>
    <xf numFmtId="0" fontId="14" fillId="0" borderId="25" xfId="0" applyFont="1" applyBorder="1" applyAlignment="1">
      <alignment vertical="center"/>
    </xf>
    <xf numFmtId="0" fontId="2" fillId="0" borderId="50" xfId="4" applyFont="1" applyBorder="1" applyAlignment="1">
      <alignment vertical="center"/>
    </xf>
    <xf numFmtId="178" fontId="9" fillId="0" borderId="38" xfId="1" applyNumberFormat="1" applyFont="1" applyFill="1" applyBorder="1" applyAlignment="1">
      <alignment vertical="center"/>
    </xf>
    <xf numFmtId="178" fontId="9" fillId="0" borderId="48" xfId="1" applyNumberFormat="1" applyFont="1" applyFill="1" applyBorder="1" applyAlignment="1">
      <alignment vertical="center"/>
    </xf>
    <xf numFmtId="178" fontId="9" fillId="0" borderId="38" xfId="1" applyNumberFormat="1" applyFont="1" applyFill="1" applyBorder="1" applyAlignment="1">
      <alignment horizontal="right" vertical="center"/>
    </xf>
    <xf numFmtId="178" fontId="9" fillId="0" borderId="48" xfId="1" applyNumberFormat="1" applyFont="1" applyFill="1" applyBorder="1" applyAlignment="1">
      <alignment horizontal="right" vertical="center"/>
    </xf>
    <xf numFmtId="0" fontId="22" fillId="0" borderId="4" xfId="0" applyFont="1" applyBorder="1" applyAlignment="1">
      <alignment vertical="center" shrinkToFit="1"/>
    </xf>
    <xf numFmtId="0" fontId="22" fillId="0" borderId="38" xfId="0" applyFont="1" applyBorder="1" applyAlignment="1">
      <alignment vertical="center"/>
    </xf>
    <xf numFmtId="0" fontId="22" fillId="0" borderId="31" xfId="0" applyFont="1" applyBorder="1" applyAlignment="1">
      <alignment horizontal="left" vertical="center" indent="1"/>
    </xf>
    <xf numFmtId="178" fontId="9" fillId="0" borderId="57" xfId="1" applyNumberFormat="1" applyFont="1" applyFill="1" applyBorder="1" applyAlignment="1">
      <alignment horizontal="right" vertical="center"/>
    </xf>
    <xf numFmtId="178" fontId="9" fillId="0" borderId="62" xfId="1" applyNumberFormat="1" applyFont="1" applyFill="1" applyBorder="1" applyAlignment="1">
      <alignment horizontal="right" vertical="center"/>
    </xf>
    <xf numFmtId="178" fontId="9" fillId="0" borderId="52" xfId="1" applyNumberFormat="1" applyFont="1" applyFill="1" applyBorder="1" applyAlignment="1">
      <alignment horizontal="right" vertical="center"/>
    </xf>
    <xf numFmtId="38" fontId="8" fillId="0" borderId="21" xfId="1" applyFont="1" applyFill="1" applyBorder="1" applyAlignment="1">
      <alignment horizontal="center" vertical="center"/>
    </xf>
    <xf numFmtId="38" fontId="8" fillId="0" borderId="21" xfId="1" quotePrefix="1" applyFont="1" applyFill="1" applyBorder="1" applyAlignment="1">
      <alignment horizontal="center" vertical="center"/>
    </xf>
    <xf numFmtId="0" fontId="14" fillId="0" borderId="38" xfId="0" applyFont="1" applyBorder="1" applyAlignment="1">
      <alignment vertical="center"/>
    </xf>
    <xf numFmtId="0" fontId="27" fillId="0" borderId="21" xfId="0" applyFont="1" applyBorder="1" applyAlignment="1">
      <alignment horizontal="center"/>
    </xf>
    <xf numFmtId="0" fontId="27" fillId="0" borderId="33" xfId="0" applyFont="1" applyBorder="1" applyAlignment="1">
      <alignment horizontal="center"/>
    </xf>
    <xf numFmtId="0" fontId="14" fillId="0" borderId="63" xfId="0" applyFont="1" applyBorder="1" applyAlignment="1">
      <alignment vertical="center"/>
    </xf>
    <xf numFmtId="178" fontId="9" fillId="0" borderId="64" xfId="1" applyNumberFormat="1" applyFont="1" applyFill="1" applyBorder="1" applyAlignment="1">
      <alignment horizontal="right" vertical="center"/>
    </xf>
    <xf numFmtId="178" fontId="9" fillId="0" borderId="63" xfId="1" applyNumberFormat="1" applyFont="1" applyFill="1" applyBorder="1" applyAlignment="1">
      <alignment horizontal="right" vertical="center"/>
    </xf>
    <xf numFmtId="178" fontId="9" fillId="0" borderId="65" xfId="1" applyNumberFormat="1" applyFont="1" applyFill="1" applyBorder="1" applyAlignment="1">
      <alignment horizontal="right" vertical="center"/>
    </xf>
    <xf numFmtId="0" fontId="2" fillId="0" borderId="19" xfId="4" applyFont="1" applyBorder="1" applyAlignment="1">
      <alignment horizontal="center" vertical="center"/>
    </xf>
    <xf numFmtId="0" fontId="2" fillId="0" borderId="4" xfId="4" applyFont="1" applyBorder="1" applyAlignment="1">
      <alignment horizontal="center" vertical="center"/>
    </xf>
    <xf numFmtId="0" fontId="28" fillId="0" borderId="0" xfId="0" applyFont="1" applyAlignment="1">
      <alignment horizontal="center" vertical="center" textRotation="180"/>
    </xf>
    <xf numFmtId="0" fontId="22" fillId="0" borderId="63" xfId="0" applyFont="1" applyBorder="1" applyAlignment="1">
      <alignment vertical="center"/>
    </xf>
    <xf numFmtId="178" fontId="9" fillId="0" borderId="64" xfId="1" applyNumberFormat="1" applyFont="1" applyFill="1" applyBorder="1" applyAlignment="1">
      <alignment vertical="center"/>
    </xf>
    <xf numFmtId="178" fontId="9" fillId="0" borderId="63" xfId="1" applyNumberFormat="1" applyFont="1" applyFill="1" applyBorder="1" applyAlignment="1">
      <alignment vertical="center"/>
    </xf>
    <xf numFmtId="178" fontId="9" fillId="0" borderId="65" xfId="1" applyNumberFormat="1" applyFont="1" applyFill="1" applyBorder="1" applyAlignment="1">
      <alignment vertical="center"/>
    </xf>
    <xf numFmtId="38" fontId="8" fillId="0" borderId="27" xfId="1" applyFont="1" applyFill="1" applyBorder="1" applyAlignment="1">
      <alignment horizontal="center" vertical="center"/>
    </xf>
    <xf numFmtId="0" fontId="2" fillId="0" borderId="48" xfId="4" applyFont="1" applyBorder="1" applyAlignment="1">
      <alignment horizontal="center" vertical="center" shrinkToFit="1"/>
    </xf>
    <xf numFmtId="0" fontId="2" fillId="0" borderId="39" xfId="4" applyFont="1" applyBorder="1" applyAlignment="1">
      <alignment horizontal="center" vertical="center" shrinkToFit="1"/>
    </xf>
    <xf numFmtId="0" fontId="2" fillId="0" borderId="37" xfId="4" applyFont="1" applyBorder="1" applyAlignment="1">
      <alignment horizontal="center" vertical="center" shrinkToFit="1"/>
    </xf>
    <xf numFmtId="0" fontId="2" fillId="0" borderId="19" xfId="4" applyFont="1" applyBorder="1" applyAlignment="1">
      <alignment horizontal="center" vertical="center" shrinkToFit="1"/>
    </xf>
    <xf numFmtId="0" fontId="2" fillId="0" borderId="61" xfId="4" applyFont="1" applyBorder="1" applyAlignment="1">
      <alignment horizontal="center" vertical="center" shrinkToFit="1"/>
    </xf>
    <xf numFmtId="0" fontId="2" fillId="0" borderId="39" xfId="4" applyFont="1" applyBorder="1" applyAlignment="1">
      <alignment horizontal="center" vertical="center" shrinkToFit="1"/>
    </xf>
    <xf numFmtId="0" fontId="2" fillId="0" borderId="4" xfId="4" applyFont="1" applyBorder="1" applyAlignment="1">
      <alignment horizontal="center" vertical="center" shrinkToFit="1"/>
    </xf>
    <xf numFmtId="0" fontId="2" fillId="0" borderId="48" xfId="4" applyFont="1" applyBorder="1" applyAlignment="1">
      <alignment horizontal="center" vertical="center" shrinkToFit="1"/>
    </xf>
  </cellXfs>
  <cellStyles count="5">
    <cellStyle name="パーセント 2" xfId="3" xr:uid="{738A4E8B-5423-4DBD-B312-25346AD73354}"/>
    <cellStyle name="桁区切り" xfId="1" builtinId="6"/>
    <cellStyle name="標準" xfId="0" builtinId="0"/>
    <cellStyle name="標準_基本勘定様式" xfId="2" xr:uid="{B00E756E-3C0E-4637-9ED9-96FB22CE1D02}"/>
    <cellStyle name="標準_生産要素" xfId="4" xr:uid="{72BA8D66-15A1-4911-A3DA-DC58F85B659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7327</xdr:colOff>
      <xdr:row>3</xdr:row>
      <xdr:rowOff>7327</xdr:rowOff>
    </xdr:from>
    <xdr:to>
      <xdr:col>3</xdr:col>
      <xdr:colOff>2395904</xdr:colOff>
      <xdr:row>6</xdr:row>
      <xdr:rowOff>65942</xdr:rowOff>
    </xdr:to>
    <xdr:cxnSp macro="">
      <xdr:nvCxnSpPr>
        <xdr:cNvPr id="2" name="直線コネクタ 1">
          <a:extLst>
            <a:ext uri="{FF2B5EF4-FFF2-40B4-BE49-F238E27FC236}">
              <a16:creationId xmlns:a16="http://schemas.microsoft.com/office/drawing/2014/main" id="{8A32616F-1242-44B1-9EE5-591D8FE3DA0D}"/>
            </a:ext>
          </a:extLst>
        </xdr:cNvPr>
        <xdr:cNvCxnSpPr/>
      </xdr:nvCxnSpPr>
      <xdr:spPr bwMode="auto">
        <a:xfrm>
          <a:off x="302602" y="540727"/>
          <a:ext cx="2769577" cy="468190"/>
        </a:xfrm>
        <a:prstGeom prst="line">
          <a:avLst/>
        </a:prstGeom>
        <a:solidFill>
          <a:srgbClr val="FFFFFF"/>
        </a:solidFill>
        <a:ln w="317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</xdr:cxnSp>
    <xdr:clientData/>
  </xdr:twoCellAnchor>
  <xdr:twoCellAnchor>
    <xdr:from>
      <xdr:col>1</xdr:col>
      <xdr:colOff>0</xdr:colOff>
      <xdr:row>39</xdr:row>
      <xdr:rowOff>7327</xdr:rowOff>
    </xdr:from>
    <xdr:to>
      <xdr:col>4</xdr:col>
      <xdr:colOff>0</xdr:colOff>
      <xdr:row>42</xdr:row>
      <xdr:rowOff>65942</xdr:rowOff>
    </xdr:to>
    <xdr:cxnSp macro="">
      <xdr:nvCxnSpPr>
        <xdr:cNvPr id="3" name="直線コネクタ 2">
          <a:extLst>
            <a:ext uri="{FF2B5EF4-FFF2-40B4-BE49-F238E27FC236}">
              <a16:creationId xmlns:a16="http://schemas.microsoft.com/office/drawing/2014/main" id="{5BB3683D-1153-4066-AD24-F68DACA8BC85}"/>
            </a:ext>
          </a:extLst>
        </xdr:cNvPr>
        <xdr:cNvCxnSpPr>
          <a:cxnSpLocks noChangeShapeType="1"/>
        </xdr:cNvCxnSpPr>
      </xdr:nvCxnSpPr>
      <xdr:spPr bwMode="auto">
        <a:xfrm>
          <a:off x="295275" y="9227527"/>
          <a:ext cx="2781300" cy="468190"/>
        </a:xfrm>
        <a:prstGeom prst="line">
          <a:avLst/>
        </a:prstGeom>
        <a:noFill/>
        <a:ln w="317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EB7D65-6683-4AAF-B5A2-5949CA6E875A}">
  <dimension ref="A1:Q72"/>
  <sheetViews>
    <sheetView showGridLines="0" tabSelected="1" showWhiteSpace="0" zoomScale="85" zoomScaleNormal="85" zoomScaleSheetLayoutView="80" workbookViewId="0">
      <selection activeCell="B1" sqref="B1"/>
    </sheetView>
  </sheetViews>
  <sheetFormatPr defaultRowHeight="12" x14ac:dyDescent="0.15"/>
  <cols>
    <col min="1" max="1" width="1.7109375" style="1" customWidth="1"/>
    <col min="2" max="2" width="35.85546875" style="1" customWidth="1"/>
    <col min="3" max="12" width="17" style="1" customWidth="1"/>
    <col min="13" max="15" width="17" customWidth="1"/>
    <col min="16" max="18" width="10.7109375" style="1" customWidth="1"/>
    <col min="19" max="256" width="9.140625" style="1"/>
    <col min="257" max="257" width="1.7109375" style="1" customWidth="1"/>
    <col min="258" max="258" width="33.5703125" style="1" customWidth="1"/>
    <col min="259" max="270" width="17" style="1" customWidth="1"/>
    <col min="271" max="271" width="5.140625" style="1" customWidth="1"/>
    <col min="272" max="274" width="10.7109375" style="1" customWidth="1"/>
    <col min="275" max="512" width="9.140625" style="1"/>
    <col min="513" max="513" width="1.7109375" style="1" customWidth="1"/>
    <col min="514" max="514" width="33.5703125" style="1" customWidth="1"/>
    <col min="515" max="526" width="17" style="1" customWidth="1"/>
    <col min="527" max="527" width="5.140625" style="1" customWidth="1"/>
    <col min="528" max="530" width="10.7109375" style="1" customWidth="1"/>
    <col min="531" max="768" width="9.140625" style="1"/>
    <col min="769" max="769" width="1.7109375" style="1" customWidth="1"/>
    <col min="770" max="770" width="33.5703125" style="1" customWidth="1"/>
    <col min="771" max="782" width="17" style="1" customWidth="1"/>
    <col min="783" max="783" width="5.140625" style="1" customWidth="1"/>
    <col min="784" max="786" width="10.7109375" style="1" customWidth="1"/>
    <col min="787" max="1024" width="9.140625" style="1"/>
    <col min="1025" max="1025" width="1.7109375" style="1" customWidth="1"/>
    <col min="1026" max="1026" width="33.5703125" style="1" customWidth="1"/>
    <col min="1027" max="1038" width="17" style="1" customWidth="1"/>
    <col min="1039" max="1039" width="5.140625" style="1" customWidth="1"/>
    <col min="1040" max="1042" width="10.7109375" style="1" customWidth="1"/>
    <col min="1043" max="1280" width="9.140625" style="1"/>
    <col min="1281" max="1281" width="1.7109375" style="1" customWidth="1"/>
    <col min="1282" max="1282" width="33.5703125" style="1" customWidth="1"/>
    <col min="1283" max="1294" width="17" style="1" customWidth="1"/>
    <col min="1295" max="1295" width="5.140625" style="1" customWidth="1"/>
    <col min="1296" max="1298" width="10.7109375" style="1" customWidth="1"/>
    <col min="1299" max="1536" width="9.140625" style="1"/>
    <col min="1537" max="1537" width="1.7109375" style="1" customWidth="1"/>
    <col min="1538" max="1538" width="33.5703125" style="1" customWidth="1"/>
    <col min="1539" max="1550" width="17" style="1" customWidth="1"/>
    <col min="1551" max="1551" width="5.140625" style="1" customWidth="1"/>
    <col min="1552" max="1554" width="10.7109375" style="1" customWidth="1"/>
    <col min="1555" max="1792" width="9.140625" style="1"/>
    <col min="1793" max="1793" width="1.7109375" style="1" customWidth="1"/>
    <col min="1794" max="1794" width="33.5703125" style="1" customWidth="1"/>
    <col min="1795" max="1806" width="17" style="1" customWidth="1"/>
    <col min="1807" max="1807" width="5.140625" style="1" customWidth="1"/>
    <col min="1808" max="1810" width="10.7109375" style="1" customWidth="1"/>
    <col min="1811" max="2048" width="9.140625" style="1"/>
    <col min="2049" max="2049" width="1.7109375" style="1" customWidth="1"/>
    <col min="2050" max="2050" width="33.5703125" style="1" customWidth="1"/>
    <col min="2051" max="2062" width="17" style="1" customWidth="1"/>
    <col min="2063" max="2063" width="5.140625" style="1" customWidth="1"/>
    <col min="2064" max="2066" width="10.7109375" style="1" customWidth="1"/>
    <col min="2067" max="2304" width="9.140625" style="1"/>
    <col min="2305" max="2305" width="1.7109375" style="1" customWidth="1"/>
    <col min="2306" max="2306" width="33.5703125" style="1" customWidth="1"/>
    <col min="2307" max="2318" width="17" style="1" customWidth="1"/>
    <col min="2319" max="2319" width="5.140625" style="1" customWidth="1"/>
    <col min="2320" max="2322" width="10.7109375" style="1" customWidth="1"/>
    <col min="2323" max="2560" width="9.140625" style="1"/>
    <col min="2561" max="2561" width="1.7109375" style="1" customWidth="1"/>
    <col min="2562" max="2562" width="33.5703125" style="1" customWidth="1"/>
    <col min="2563" max="2574" width="17" style="1" customWidth="1"/>
    <col min="2575" max="2575" width="5.140625" style="1" customWidth="1"/>
    <col min="2576" max="2578" width="10.7109375" style="1" customWidth="1"/>
    <col min="2579" max="2816" width="9.140625" style="1"/>
    <col min="2817" max="2817" width="1.7109375" style="1" customWidth="1"/>
    <col min="2818" max="2818" width="33.5703125" style="1" customWidth="1"/>
    <col min="2819" max="2830" width="17" style="1" customWidth="1"/>
    <col min="2831" max="2831" width="5.140625" style="1" customWidth="1"/>
    <col min="2832" max="2834" width="10.7109375" style="1" customWidth="1"/>
    <col min="2835" max="3072" width="9.140625" style="1"/>
    <col min="3073" max="3073" width="1.7109375" style="1" customWidth="1"/>
    <col min="3074" max="3074" width="33.5703125" style="1" customWidth="1"/>
    <col min="3075" max="3086" width="17" style="1" customWidth="1"/>
    <col min="3087" max="3087" width="5.140625" style="1" customWidth="1"/>
    <col min="3088" max="3090" width="10.7109375" style="1" customWidth="1"/>
    <col min="3091" max="3328" width="9.140625" style="1"/>
    <col min="3329" max="3329" width="1.7109375" style="1" customWidth="1"/>
    <col min="3330" max="3330" width="33.5703125" style="1" customWidth="1"/>
    <col min="3331" max="3342" width="17" style="1" customWidth="1"/>
    <col min="3343" max="3343" width="5.140625" style="1" customWidth="1"/>
    <col min="3344" max="3346" width="10.7109375" style="1" customWidth="1"/>
    <col min="3347" max="3584" width="9.140625" style="1"/>
    <col min="3585" max="3585" width="1.7109375" style="1" customWidth="1"/>
    <col min="3586" max="3586" width="33.5703125" style="1" customWidth="1"/>
    <col min="3587" max="3598" width="17" style="1" customWidth="1"/>
    <col min="3599" max="3599" width="5.140625" style="1" customWidth="1"/>
    <col min="3600" max="3602" width="10.7109375" style="1" customWidth="1"/>
    <col min="3603" max="3840" width="9.140625" style="1"/>
    <col min="3841" max="3841" width="1.7109375" style="1" customWidth="1"/>
    <col min="3842" max="3842" width="33.5703125" style="1" customWidth="1"/>
    <col min="3843" max="3854" width="17" style="1" customWidth="1"/>
    <col min="3855" max="3855" width="5.140625" style="1" customWidth="1"/>
    <col min="3856" max="3858" width="10.7109375" style="1" customWidth="1"/>
    <col min="3859" max="4096" width="9.140625" style="1"/>
    <col min="4097" max="4097" width="1.7109375" style="1" customWidth="1"/>
    <col min="4098" max="4098" width="33.5703125" style="1" customWidth="1"/>
    <col min="4099" max="4110" width="17" style="1" customWidth="1"/>
    <col min="4111" max="4111" width="5.140625" style="1" customWidth="1"/>
    <col min="4112" max="4114" width="10.7109375" style="1" customWidth="1"/>
    <col min="4115" max="4352" width="9.140625" style="1"/>
    <col min="4353" max="4353" width="1.7109375" style="1" customWidth="1"/>
    <col min="4354" max="4354" width="33.5703125" style="1" customWidth="1"/>
    <col min="4355" max="4366" width="17" style="1" customWidth="1"/>
    <col min="4367" max="4367" width="5.140625" style="1" customWidth="1"/>
    <col min="4368" max="4370" width="10.7109375" style="1" customWidth="1"/>
    <col min="4371" max="4608" width="9.140625" style="1"/>
    <col min="4609" max="4609" width="1.7109375" style="1" customWidth="1"/>
    <col min="4610" max="4610" width="33.5703125" style="1" customWidth="1"/>
    <col min="4611" max="4622" width="17" style="1" customWidth="1"/>
    <col min="4623" max="4623" width="5.140625" style="1" customWidth="1"/>
    <col min="4624" max="4626" width="10.7109375" style="1" customWidth="1"/>
    <col min="4627" max="4864" width="9.140625" style="1"/>
    <col min="4865" max="4865" width="1.7109375" style="1" customWidth="1"/>
    <col min="4866" max="4866" width="33.5703125" style="1" customWidth="1"/>
    <col min="4867" max="4878" width="17" style="1" customWidth="1"/>
    <col min="4879" max="4879" width="5.140625" style="1" customWidth="1"/>
    <col min="4880" max="4882" width="10.7109375" style="1" customWidth="1"/>
    <col min="4883" max="5120" width="9.140625" style="1"/>
    <col min="5121" max="5121" width="1.7109375" style="1" customWidth="1"/>
    <col min="5122" max="5122" width="33.5703125" style="1" customWidth="1"/>
    <col min="5123" max="5134" width="17" style="1" customWidth="1"/>
    <col min="5135" max="5135" width="5.140625" style="1" customWidth="1"/>
    <col min="5136" max="5138" width="10.7109375" style="1" customWidth="1"/>
    <col min="5139" max="5376" width="9.140625" style="1"/>
    <col min="5377" max="5377" width="1.7109375" style="1" customWidth="1"/>
    <col min="5378" max="5378" width="33.5703125" style="1" customWidth="1"/>
    <col min="5379" max="5390" width="17" style="1" customWidth="1"/>
    <col min="5391" max="5391" width="5.140625" style="1" customWidth="1"/>
    <col min="5392" max="5394" width="10.7109375" style="1" customWidth="1"/>
    <col min="5395" max="5632" width="9.140625" style="1"/>
    <col min="5633" max="5633" width="1.7109375" style="1" customWidth="1"/>
    <col min="5634" max="5634" width="33.5703125" style="1" customWidth="1"/>
    <col min="5635" max="5646" width="17" style="1" customWidth="1"/>
    <col min="5647" max="5647" width="5.140625" style="1" customWidth="1"/>
    <col min="5648" max="5650" width="10.7109375" style="1" customWidth="1"/>
    <col min="5651" max="5888" width="9.140625" style="1"/>
    <col min="5889" max="5889" width="1.7109375" style="1" customWidth="1"/>
    <col min="5890" max="5890" width="33.5703125" style="1" customWidth="1"/>
    <col min="5891" max="5902" width="17" style="1" customWidth="1"/>
    <col min="5903" max="5903" width="5.140625" style="1" customWidth="1"/>
    <col min="5904" max="5906" width="10.7109375" style="1" customWidth="1"/>
    <col min="5907" max="6144" width="9.140625" style="1"/>
    <col min="6145" max="6145" width="1.7109375" style="1" customWidth="1"/>
    <col min="6146" max="6146" width="33.5703125" style="1" customWidth="1"/>
    <col min="6147" max="6158" width="17" style="1" customWidth="1"/>
    <col min="6159" max="6159" width="5.140625" style="1" customWidth="1"/>
    <col min="6160" max="6162" width="10.7109375" style="1" customWidth="1"/>
    <col min="6163" max="6400" width="9.140625" style="1"/>
    <col min="6401" max="6401" width="1.7109375" style="1" customWidth="1"/>
    <col min="6402" max="6402" width="33.5703125" style="1" customWidth="1"/>
    <col min="6403" max="6414" width="17" style="1" customWidth="1"/>
    <col min="6415" max="6415" width="5.140625" style="1" customWidth="1"/>
    <col min="6416" max="6418" width="10.7109375" style="1" customWidth="1"/>
    <col min="6419" max="6656" width="9.140625" style="1"/>
    <col min="6657" max="6657" width="1.7109375" style="1" customWidth="1"/>
    <col min="6658" max="6658" width="33.5703125" style="1" customWidth="1"/>
    <col min="6659" max="6670" width="17" style="1" customWidth="1"/>
    <col min="6671" max="6671" width="5.140625" style="1" customWidth="1"/>
    <col min="6672" max="6674" width="10.7109375" style="1" customWidth="1"/>
    <col min="6675" max="6912" width="9.140625" style="1"/>
    <col min="6913" max="6913" width="1.7109375" style="1" customWidth="1"/>
    <col min="6914" max="6914" width="33.5703125" style="1" customWidth="1"/>
    <col min="6915" max="6926" width="17" style="1" customWidth="1"/>
    <col min="6927" max="6927" width="5.140625" style="1" customWidth="1"/>
    <col min="6928" max="6930" width="10.7109375" style="1" customWidth="1"/>
    <col min="6931" max="7168" width="9.140625" style="1"/>
    <col min="7169" max="7169" width="1.7109375" style="1" customWidth="1"/>
    <col min="7170" max="7170" width="33.5703125" style="1" customWidth="1"/>
    <col min="7171" max="7182" width="17" style="1" customWidth="1"/>
    <col min="7183" max="7183" width="5.140625" style="1" customWidth="1"/>
    <col min="7184" max="7186" width="10.7109375" style="1" customWidth="1"/>
    <col min="7187" max="7424" width="9.140625" style="1"/>
    <col min="7425" max="7425" width="1.7109375" style="1" customWidth="1"/>
    <col min="7426" max="7426" width="33.5703125" style="1" customWidth="1"/>
    <col min="7427" max="7438" width="17" style="1" customWidth="1"/>
    <col min="7439" max="7439" width="5.140625" style="1" customWidth="1"/>
    <col min="7440" max="7442" width="10.7109375" style="1" customWidth="1"/>
    <col min="7443" max="7680" width="9.140625" style="1"/>
    <col min="7681" max="7681" width="1.7109375" style="1" customWidth="1"/>
    <col min="7682" max="7682" width="33.5703125" style="1" customWidth="1"/>
    <col min="7683" max="7694" width="17" style="1" customWidth="1"/>
    <col min="7695" max="7695" width="5.140625" style="1" customWidth="1"/>
    <col min="7696" max="7698" width="10.7109375" style="1" customWidth="1"/>
    <col min="7699" max="7936" width="9.140625" style="1"/>
    <col min="7937" max="7937" width="1.7109375" style="1" customWidth="1"/>
    <col min="7938" max="7938" width="33.5703125" style="1" customWidth="1"/>
    <col min="7939" max="7950" width="17" style="1" customWidth="1"/>
    <col min="7951" max="7951" width="5.140625" style="1" customWidth="1"/>
    <col min="7952" max="7954" width="10.7109375" style="1" customWidth="1"/>
    <col min="7955" max="8192" width="9.140625" style="1"/>
    <col min="8193" max="8193" width="1.7109375" style="1" customWidth="1"/>
    <col min="8194" max="8194" width="33.5703125" style="1" customWidth="1"/>
    <col min="8195" max="8206" width="17" style="1" customWidth="1"/>
    <col min="8207" max="8207" width="5.140625" style="1" customWidth="1"/>
    <col min="8208" max="8210" width="10.7109375" style="1" customWidth="1"/>
    <col min="8211" max="8448" width="9.140625" style="1"/>
    <col min="8449" max="8449" width="1.7109375" style="1" customWidth="1"/>
    <col min="8450" max="8450" width="33.5703125" style="1" customWidth="1"/>
    <col min="8451" max="8462" width="17" style="1" customWidth="1"/>
    <col min="8463" max="8463" width="5.140625" style="1" customWidth="1"/>
    <col min="8464" max="8466" width="10.7109375" style="1" customWidth="1"/>
    <col min="8467" max="8704" width="9.140625" style="1"/>
    <col min="8705" max="8705" width="1.7109375" style="1" customWidth="1"/>
    <col min="8706" max="8706" width="33.5703125" style="1" customWidth="1"/>
    <col min="8707" max="8718" width="17" style="1" customWidth="1"/>
    <col min="8719" max="8719" width="5.140625" style="1" customWidth="1"/>
    <col min="8720" max="8722" width="10.7109375" style="1" customWidth="1"/>
    <col min="8723" max="8960" width="9.140625" style="1"/>
    <col min="8961" max="8961" width="1.7109375" style="1" customWidth="1"/>
    <col min="8962" max="8962" width="33.5703125" style="1" customWidth="1"/>
    <col min="8963" max="8974" width="17" style="1" customWidth="1"/>
    <col min="8975" max="8975" width="5.140625" style="1" customWidth="1"/>
    <col min="8976" max="8978" width="10.7109375" style="1" customWidth="1"/>
    <col min="8979" max="9216" width="9.140625" style="1"/>
    <col min="9217" max="9217" width="1.7109375" style="1" customWidth="1"/>
    <col min="9218" max="9218" width="33.5703125" style="1" customWidth="1"/>
    <col min="9219" max="9230" width="17" style="1" customWidth="1"/>
    <col min="9231" max="9231" width="5.140625" style="1" customWidth="1"/>
    <col min="9232" max="9234" width="10.7109375" style="1" customWidth="1"/>
    <col min="9235" max="9472" width="9.140625" style="1"/>
    <col min="9473" max="9473" width="1.7109375" style="1" customWidth="1"/>
    <col min="9474" max="9474" width="33.5703125" style="1" customWidth="1"/>
    <col min="9475" max="9486" width="17" style="1" customWidth="1"/>
    <col min="9487" max="9487" width="5.140625" style="1" customWidth="1"/>
    <col min="9488" max="9490" width="10.7109375" style="1" customWidth="1"/>
    <col min="9491" max="9728" width="9.140625" style="1"/>
    <col min="9729" max="9729" width="1.7109375" style="1" customWidth="1"/>
    <col min="9730" max="9730" width="33.5703125" style="1" customWidth="1"/>
    <col min="9731" max="9742" width="17" style="1" customWidth="1"/>
    <col min="9743" max="9743" width="5.140625" style="1" customWidth="1"/>
    <col min="9744" max="9746" width="10.7109375" style="1" customWidth="1"/>
    <col min="9747" max="9984" width="9.140625" style="1"/>
    <col min="9985" max="9985" width="1.7109375" style="1" customWidth="1"/>
    <col min="9986" max="9986" width="33.5703125" style="1" customWidth="1"/>
    <col min="9987" max="9998" width="17" style="1" customWidth="1"/>
    <col min="9999" max="9999" width="5.140625" style="1" customWidth="1"/>
    <col min="10000" max="10002" width="10.7109375" style="1" customWidth="1"/>
    <col min="10003" max="10240" width="9.140625" style="1"/>
    <col min="10241" max="10241" width="1.7109375" style="1" customWidth="1"/>
    <col min="10242" max="10242" width="33.5703125" style="1" customWidth="1"/>
    <col min="10243" max="10254" width="17" style="1" customWidth="1"/>
    <col min="10255" max="10255" width="5.140625" style="1" customWidth="1"/>
    <col min="10256" max="10258" width="10.7109375" style="1" customWidth="1"/>
    <col min="10259" max="10496" width="9.140625" style="1"/>
    <col min="10497" max="10497" width="1.7109375" style="1" customWidth="1"/>
    <col min="10498" max="10498" width="33.5703125" style="1" customWidth="1"/>
    <col min="10499" max="10510" width="17" style="1" customWidth="1"/>
    <col min="10511" max="10511" width="5.140625" style="1" customWidth="1"/>
    <col min="10512" max="10514" width="10.7109375" style="1" customWidth="1"/>
    <col min="10515" max="10752" width="9.140625" style="1"/>
    <col min="10753" max="10753" width="1.7109375" style="1" customWidth="1"/>
    <col min="10754" max="10754" width="33.5703125" style="1" customWidth="1"/>
    <col min="10755" max="10766" width="17" style="1" customWidth="1"/>
    <col min="10767" max="10767" width="5.140625" style="1" customWidth="1"/>
    <col min="10768" max="10770" width="10.7109375" style="1" customWidth="1"/>
    <col min="10771" max="11008" width="9.140625" style="1"/>
    <col min="11009" max="11009" width="1.7109375" style="1" customWidth="1"/>
    <col min="11010" max="11010" width="33.5703125" style="1" customWidth="1"/>
    <col min="11011" max="11022" width="17" style="1" customWidth="1"/>
    <col min="11023" max="11023" width="5.140625" style="1" customWidth="1"/>
    <col min="11024" max="11026" width="10.7109375" style="1" customWidth="1"/>
    <col min="11027" max="11264" width="9.140625" style="1"/>
    <col min="11265" max="11265" width="1.7109375" style="1" customWidth="1"/>
    <col min="11266" max="11266" width="33.5703125" style="1" customWidth="1"/>
    <col min="11267" max="11278" width="17" style="1" customWidth="1"/>
    <col min="11279" max="11279" width="5.140625" style="1" customWidth="1"/>
    <col min="11280" max="11282" width="10.7109375" style="1" customWidth="1"/>
    <col min="11283" max="11520" width="9.140625" style="1"/>
    <col min="11521" max="11521" width="1.7109375" style="1" customWidth="1"/>
    <col min="11522" max="11522" width="33.5703125" style="1" customWidth="1"/>
    <col min="11523" max="11534" width="17" style="1" customWidth="1"/>
    <col min="11535" max="11535" width="5.140625" style="1" customWidth="1"/>
    <col min="11536" max="11538" width="10.7109375" style="1" customWidth="1"/>
    <col min="11539" max="11776" width="9.140625" style="1"/>
    <col min="11777" max="11777" width="1.7109375" style="1" customWidth="1"/>
    <col min="11778" max="11778" width="33.5703125" style="1" customWidth="1"/>
    <col min="11779" max="11790" width="17" style="1" customWidth="1"/>
    <col min="11791" max="11791" width="5.140625" style="1" customWidth="1"/>
    <col min="11792" max="11794" width="10.7109375" style="1" customWidth="1"/>
    <col min="11795" max="12032" width="9.140625" style="1"/>
    <col min="12033" max="12033" width="1.7109375" style="1" customWidth="1"/>
    <col min="12034" max="12034" width="33.5703125" style="1" customWidth="1"/>
    <col min="12035" max="12046" width="17" style="1" customWidth="1"/>
    <col min="12047" max="12047" width="5.140625" style="1" customWidth="1"/>
    <col min="12048" max="12050" width="10.7109375" style="1" customWidth="1"/>
    <col min="12051" max="12288" width="9.140625" style="1"/>
    <col min="12289" max="12289" width="1.7109375" style="1" customWidth="1"/>
    <col min="12290" max="12290" width="33.5703125" style="1" customWidth="1"/>
    <col min="12291" max="12302" width="17" style="1" customWidth="1"/>
    <col min="12303" max="12303" width="5.140625" style="1" customWidth="1"/>
    <col min="12304" max="12306" width="10.7109375" style="1" customWidth="1"/>
    <col min="12307" max="12544" width="9.140625" style="1"/>
    <col min="12545" max="12545" width="1.7109375" style="1" customWidth="1"/>
    <col min="12546" max="12546" width="33.5703125" style="1" customWidth="1"/>
    <col min="12547" max="12558" width="17" style="1" customWidth="1"/>
    <col min="12559" max="12559" width="5.140625" style="1" customWidth="1"/>
    <col min="12560" max="12562" width="10.7109375" style="1" customWidth="1"/>
    <col min="12563" max="12800" width="9.140625" style="1"/>
    <col min="12801" max="12801" width="1.7109375" style="1" customWidth="1"/>
    <col min="12802" max="12802" width="33.5703125" style="1" customWidth="1"/>
    <col min="12803" max="12814" width="17" style="1" customWidth="1"/>
    <col min="12815" max="12815" width="5.140625" style="1" customWidth="1"/>
    <col min="12816" max="12818" width="10.7109375" style="1" customWidth="1"/>
    <col min="12819" max="13056" width="9.140625" style="1"/>
    <col min="13057" max="13057" width="1.7109375" style="1" customWidth="1"/>
    <col min="13058" max="13058" width="33.5703125" style="1" customWidth="1"/>
    <col min="13059" max="13070" width="17" style="1" customWidth="1"/>
    <col min="13071" max="13071" width="5.140625" style="1" customWidth="1"/>
    <col min="13072" max="13074" width="10.7109375" style="1" customWidth="1"/>
    <col min="13075" max="13312" width="9.140625" style="1"/>
    <col min="13313" max="13313" width="1.7109375" style="1" customWidth="1"/>
    <col min="13314" max="13314" width="33.5703125" style="1" customWidth="1"/>
    <col min="13315" max="13326" width="17" style="1" customWidth="1"/>
    <col min="13327" max="13327" width="5.140625" style="1" customWidth="1"/>
    <col min="13328" max="13330" width="10.7109375" style="1" customWidth="1"/>
    <col min="13331" max="13568" width="9.140625" style="1"/>
    <col min="13569" max="13569" width="1.7109375" style="1" customWidth="1"/>
    <col min="13570" max="13570" width="33.5703125" style="1" customWidth="1"/>
    <col min="13571" max="13582" width="17" style="1" customWidth="1"/>
    <col min="13583" max="13583" width="5.140625" style="1" customWidth="1"/>
    <col min="13584" max="13586" width="10.7109375" style="1" customWidth="1"/>
    <col min="13587" max="13824" width="9.140625" style="1"/>
    <col min="13825" max="13825" width="1.7109375" style="1" customWidth="1"/>
    <col min="13826" max="13826" width="33.5703125" style="1" customWidth="1"/>
    <col min="13827" max="13838" width="17" style="1" customWidth="1"/>
    <col min="13839" max="13839" width="5.140625" style="1" customWidth="1"/>
    <col min="13840" max="13842" width="10.7109375" style="1" customWidth="1"/>
    <col min="13843" max="14080" width="9.140625" style="1"/>
    <col min="14081" max="14081" width="1.7109375" style="1" customWidth="1"/>
    <col min="14082" max="14082" width="33.5703125" style="1" customWidth="1"/>
    <col min="14083" max="14094" width="17" style="1" customWidth="1"/>
    <col min="14095" max="14095" width="5.140625" style="1" customWidth="1"/>
    <col min="14096" max="14098" width="10.7109375" style="1" customWidth="1"/>
    <col min="14099" max="14336" width="9.140625" style="1"/>
    <col min="14337" max="14337" width="1.7109375" style="1" customWidth="1"/>
    <col min="14338" max="14338" width="33.5703125" style="1" customWidth="1"/>
    <col min="14339" max="14350" width="17" style="1" customWidth="1"/>
    <col min="14351" max="14351" width="5.140625" style="1" customWidth="1"/>
    <col min="14352" max="14354" width="10.7109375" style="1" customWidth="1"/>
    <col min="14355" max="14592" width="9.140625" style="1"/>
    <col min="14593" max="14593" width="1.7109375" style="1" customWidth="1"/>
    <col min="14594" max="14594" width="33.5703125" style="1" customWidth="1"/>
    <col min="14595" max="14606" width="17" style="1" customWidth="1"/>
    <col min="14607" max="14607" width="5.140625" style="1" customWidth="1"/>
    <col min="14608" max="14610" width="10.7109375" style="1" customWidth="1"/>
    <col min="14611" max="14848" width="9.140625" style="1"/>
    <col min="14849" max="14849" width="1.7109375" style="1" customWidth="1"/>
    <col min="14850" max="14850" width="33.5703125" style="1" customWidth="1"/>
    <col min="14851" max="14862" width="17" style="1" customWidth="1"/>
    <col min="14863" max="14863" width="5.140625" style="1" customWidth="1"/>
    <col min="14864" max="14866" width="10.7109375" style="1" customWidth="1"/>
    <col min="14867" max="15104" width="9.140625" style="1"/>
    <col min="15105" max="15105" width="1.7109375" style="1" customWidth="1"/>
    <col min="15106" max="15106" width="33.5703125" style="1" customWidth="1"/>
    <col min="15107" max="15118" width="17" style="1" customWidth="1"/>
    <col min="15119" max="15119" width="5.140625" style="1" customWidth="1"/>
    <col min="15120" max="15122" width="10.7109375" style="1" customWidth="1"/>
    <col min="15123" max="15360" width="9.140625" style="1"/>
    <col min="15361" max="15361" width="1.7109375" style="1" customWidth="1"/>
    <col min="15362" max="15362" width="33.5703125" style="1" customWidth="1"/>
    <col min="15363" max="15374" width="17" style="1" customWidth="1"/>
    <col min="15375" max="15375" width="5.140625" style="1" customWidth="1"/>
    <col min="15376" max="15378" width="10.7109375" style="1" customWidth="1"/>
    <col min="15379" max="15616" width="9.140625" style="1"/>
    <col min="15617" max="15617" width="1.7109375" style="1" customWidth="1"/>
    <col min="15618" max="15618" width="33.5703125" style="1" customWidth="1"/>
    <col min="15619" max="15630" width="17" style="1" customWidth="1"/>
    <col min="15631" max="15631" width="5.140625" style="1" customWidth="1"/>
    <col min="15632" max="15634" width="10.7109375" style="1" customWidth="1"/>
    <col min="15635" max="15872" width="9.140625" style="1"/>
    <col min="15873" max="15873" width="1.7109375" style="1" customWidth="1"/>
    <col min="15874" max="15874" width="33.5703125" style="1" customWidth="1"/>
    <col min="15875" max="15886" width="17" style="1" customWidth="1"/>
    <col min="15887" max="15887" width="5.140625" style="1" customWidth="1"/>
    <col min="15888" max="15890" width="10.7109375" style="1" customWidth="1"/>
    <col min="15891" max="16128" width="9.140625" style="1"/>
    <col min="16129" max="16129" width="1.7109375" style="1" customWidth="1"/>
    <col min="16130" max="16130" width="33.5703125" style="1" customWidth="1"/>
    <col min="16131" max="16142" width="17" style="1" customWidth="1"/>
    <col min="16143" max="16143" width="5.140625" style="1" customWidth="1"/>
    <col min="16144" max="16146" width="10.7109375" style="1" customWidth="1"/>
    <col min="16147" max="16384" width="9.140625" style="1"/>
  </cols>
  <sheetData>
    <row r="1" spans="1:15" ht="18.75" customHeight="1" x14ac:dyDescent="0.15">
      <c r="B1" s="2" t="s">
        <v>0</v>
      </c>
    </row>
    <row r="2" spans="1:15" ht="8.25" customHeight="1" x14ac:dyDescent="0.2">
      <c r="A2" s="3"/>
    </row>
    <row r="3" spans="1:15" ht="18.75" customHeight="1" x14ac:dyDescent="0.15">
      <c r="B3" s="4" t="s">
        <v>1</v>
      </c>
      <c r="G3" s="5"/>
      <c r="H3" s="5"/>
      <c r="I3" s="5"/>
      <c r="L3" s="5" t="s">
        <v>2</v>
      </c>
    </row>
    <row r="4" spans="1:15" s="6" customFormat="1" ht="36" customHeight="1" x14ac:dyDescent="0.15">
      <c r="B4" s="7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8" t="s">
        <v>8</v>
      </c>
      <c r="H4" s="8" t="s">
        <v>9</v>
      </c>
      <c r="I4" s="8" t="s">
        <v>10</v>
      </c>
      <c r="J4" s="8" t="s">
        <v>11</v>
      </c>
      <c r="K4" s="8" t="s">
        <v>12</v>
      </c>
      <c r="L4" s="9" t="s">
        <v>13</v>
      </c>
      <c r="M4"/>
      <c r="N4"/>
      <c r="O4"/>
    </row>
    <row r="5" spans="1:15" s="6" customFormat="1" ht="18.75" customHeight="1" x14ac:dyDescent="0.15">
      <c r="B5" s="10" t="s">
        <v>14</v>
      </c>
      <c r="C5" s="11">
        <v>7777328</v>
      </c>
      <c r="D5" s="11">
        <v>7612884</v>
      </c>
      <c r="E5" s="11">
        <v>7756871</v>
      </c>
      <c r="F5" s="11">
        <v>7898120</v>
      </c>
      <c r="G5" s="11">
        <v>8284111</v>
      </c>
      <c r="H5" s="11">
        <v>8320501</v>
      </c>
      <c r="I5" s="12">
        <v>8543117</v>
      </c>
      <c r="J5" s="12">
        <v>8622416</v>
      </c>
      <c r="K5" s="12">
        <v>8471583</v>
      </c>
      <c r="L5" s="13">
        <v>8214074</v>
      </c>
      <c r="M5"/>
      <c r="N5"/>
      <c r="O5"/>
    </row>
    <row r="6" spans="1:15" s="6" customFormat="1" ht="18.75" customHeight="1" x14ac:dyDescent="0.15">
      <c r="B6" s="14" t="s">
        <v>15</v>
      </c>
      <c r="C6" s="15" t="s">
        <v>16</v>
      </c>
      <c r="D6" s="16">
        <f t="shared" ref="D6:K6" si="0">+D5/C5*100-100</f>
        <v>-2.1144022728628755</v>
      </c>
      <c r="E6" s="16">
        <f t="shared" si="0"/>
        <v>1.8913594375009666</v>
      </c>
      <c r="F6" s="16">
        <f t="shared" si="0"/>
        <v>1.8209533199662502</v>
      </c>
      <c r="G6" s="16">
        <f t="shared" si="0"/>
        <v>4.8871250373506712</v>
      </c>
      <c r="H6" s="16">
        <f t="shared" si="0"/>
        <v>0.43927465481812078</v>
      </c>
      <c r="I6" s="16">
        <f t="shared" si="0"/>
        <v>2.6755119673683083</v>
      </c>
      <c r="J6" s="16">
        <f t="shared" si="0"/>
        <v>0.92822092919948318</v>
      </c>
      <c r="K6" s="16">
        <f t="shared" si="0"/>
        <v>-1.7493124896780614</v>
      </c>
      <c r="L6" s="17">
        <f>+L5/K5*100-100</f>
        <v>-3.039679833155148</v>
      </c>
      <c r="M6"/>
      <c r="N6"/>
      <c r="O6"/>
    </row>
    <row r="7" spans="1:15" s="6" customFormat="1" ht="18.75" customHeight="1" x14ac:dyDescent="0.15">
      <c r="B7" s="14" t="s">
        <v>17</v>
      </c>
      <c r="C7" s="15" t="s">
        <v>16</v>
      </c>
      <c r="D7" s="16">
        <v>-0.12510843998015275</v>
      </c>
      <c r="E7" s="16">
        <v>2.6544559835937918</v>
      </c>
      <c r="F7" s="16">
        <v>2.0959179991319985</v>
      </c>
      <c r="G7" s="16">
        <v>3.3086063503538838</v>
      </c>
      <c r="H7" s="16">
        <v>0.75620334178591975</v>
      </c>
      <c r="I7" s="16">
        <v>1.9974307577465851</v>
      </c>
      <c r="J7" s="16">
        <v>0.15439638302179048</v>
      </c>
      <c r="K7" s="16">
        <v>4.7756753187599088E-2</v>
      </c>
      <c r="L7" s="17">
        <v>-3.4614841022397513</v>
      </c>
      <c r="M7"/>
      <c r="N7"/>
      <c r="O7"/>
    </row>
    <row r="8" spans="1:15" s="6" customFormat="1" ht="7.5" customHeight="1" x14ac:dyDescent="0.15">
      <c r="B8" s="14"/>
      <c r="C8" s="11"/>
      <c r="D8" s="11"/>
      <c r="E8" s="11"/>
      <c r="F8" s="11"/>
      <c r="G8" s="11"/>
      <c r="H8" s="11"/>
      <c r="I8" s="11"/>
      <c r="J8" s="11"/>
      <c r="K8" s="11"/>
      <c r="L8" s="18"/>
      <c r="M8"/>
      <c r="N8"/>
      <c r="O8"/>
    </row>
    <row r="9" spans="1:15" s="6" customFormat="1" ht="18.75" customHeight="1" x14ac:dyDescent="0.15">
      <c r="B9" s="10" t="s">
        <v>18</v>
      </c>
      <c r="C9" s="11">
        <v>7959882</v>
      </c>
      <c r="D9" s="11">
        <v>7827742</v>
      </c>
      <c r="E9" s="11">
        <v>7967629</v>
      </c>
      <c r="F9" s="11">
        <v>7998377</v>
      </c>
      <c r="G9" s="11">
        <v>8287530</v>
      </c>
      <c r="H9" s="11">
        <v>8301222</v>
      </c>
      <c r="I9" s="11">
        <v>8534253</v>
      </c>
      <c r="J9" s="11">
        <v>8619137</v>
      </c>
      <c r="K9" s="11">
        <v>8458186</v>
      </c>
      <c r="L9" s="18">
        <v>8166624</v>
      </c>
      <c r="M9"/>
      <c r="N9"/>
      <c r="O9"/>
    </row>
    <row r="10" spans="1:15" s="6" customFormat="1" ht="18.75" customHeight="1" x14ac:dyDescent="0.15">
      <c r="B10" s="14" t="s">
        <v>19</v>
      </c>
      <c r="C10" s="15" t="s">
        <v>16</v>
      </c>
      <c r="D10" s="16">
        <f t="shared" ref="D10:L10" si="1">+D9/C9*100-100</f>
        <v>-1.6600748604062261</v>
      </c>
      <c r="E10" s="16">
        <f t="shared" si="1"/>
        <v>1.7870670750262292</v>
      </c>
      <c r="F10" s="16">
        <f t="shared" si="1"/>
        <v>0.38591154281908757</v>
      </c>
      <c r="G10" s="16">
        <f t="shared" si="1"/>
        <v>3.6151459227290701</v>
      </c>
      <c r="H10" s="16">
        <f t="shared" si="1"/>
        <v>0.16521207163052054</v>
      </c>
      <c r="I10" s="16">
        <f t="shared" si="1"/>
        <v>2.8071891102297855</v>
      </c>
      <c r="J10" s="16">
        <f t="shared" si="1"/>
        <v>0.99462718060972577</v>
      </c>
      <c r="K10" s="16">
        <f t="shared" si="1"/>
        <v>-1.8673679279027624</v>
      </c>
      <c r="L10" s="17">
        <f t="shared" si="1"/>
        <v>-3.4470984676856347</v>
      </c>
      <c r="M10"/>
      <c r="N10"/>
      <c r="O10"/>
    </row>
    <row r="11" spans="1:15" s="6" customFormat="1" ht="18.75" customHeight="1" x14ac:dyDescent="0.15">
      <c r="B11" s="14" t="s">
        <v>20</v>
      </c>
      <c r="C11" s="15" t="s">
        <v>16</v>
      </c>
      <c r="D11" s="16">
        <v>0.62807140732410005</v>
      </c>
      <c r="E11" s="16">
        <v>2.7326651082514246</v>
      </c>
      <c r="F11" s="16">
        <v>-0.35277160641514627</v>
      </c>
      <c r="G11" s="16">
        <v>1.7386423455658644</v>
      </c>
      <c r="H11" s="16">
        <v>0.75370749897804501</v>
      </c>
      <c r="I11" s="16">
        <v>1.7837668458639939</v>
      </c>
      <c r="J11" s="16">
        <v>0.24816807023475462</v>
      </c>
      <c r="K11" s="16">
        <v>-0.79620042546493153</v>
      </c>
      <c r="L11" s="17">
        <v>-4.1340335301955378</v>
      </c>
      <c r="M11"/>
      <c r="N11"/>
      <c r="O11"/>
    </row>
    <row r="12" spans="1:15" s="6" customFormat="1" ht="7.5" customHeight="1" x14ac:dyDescent="0.15">
      <c r="B12" s="10"/>
      <c r="C12" s="11"/>
      <c r="D12" s="11"/>
      <c r="E12" s="11"/>
      <c r="F12" s="11"/>
      <c r="G12" s="11"/>
      <c r="H12" s="11"/>
      <c r="I12" s="11"/>
      <c r="J12" s="11"/>
      <c r="K12" s="11"/>
      <c r="L12" s="18"/>
      <c r="M12"/>
      <c r="N12"/>
      <c r="O12"/>
    </row>
    <row r="13" spans="1:15" s="6" customFormat="1" ht="18.75" customHeight="1" x14ac:dyDescent="0.15">
      <c r="B13" s="10" t="s">
        <v>21</v>
      </c>
      <c r="C13" s="11">
        <v>5673283</v>
      </c>
      <c r="D13" s="11">
        <v>5559385</v>
      </c>
      <c r="E13" s="11">
        <v>5753000</v>
      </c>
      <c r="F13" s="11">
        <v>5746567</v>
      </c>
      <c r="G13" s="11">
        <v>6025671</v>
      </c>
      <c r="H13" s="11">
        <v>6041233</v>
      </c>
      <c r="I13" s="11">
        <v>6176005</v>
      </c>
      <c r="J13" s="11">
        <v>6210779</v>
      </c>
      <c r="K13" s="11">
        <v>6072094</v>
      </c>
      <c r="L13" s="18">
        <v>5710416</v>
      </c>
      <c r="M13"/>
      <c r="N13"/>
      <c r="O13"/>
    </row>
    <row r="14" spans="1:15" s="6" customFormat="1" ht="18.75" customHeight="1" x14ac:dyDescent="0.15">
      <c r="B14" s="14" t="s">
        <v>22</v>
      </c>
      <c r="C14" s="15" t="s">
        <v>16</v>
      </c>
      <c r="D14" s="16">
        <f t="shared" ref="D14:L14" si="2">+D13/C13*100-100</f>
        <v>-2.0076206316519034</v>
      </c>
      <c r="E14" s="16">
        <f t="shared" si="2"/>
        <v>3.4826693959853401</v>
      </c>
      <c r="F14" s="16">
        <f t="shared" si="2"/>
        <v>-0.11181992004172514</v>
      </c>
      <c r="G14" s="16">
        <f t="shared" si="2"/>
        <v>4.8568823786444995</v>
      </c>
      <c r="H14" s="16">
        <f t="shared" si="2"/>
        <v>0.25826169400883714</v>
      </c>
      <c r="I14" s="16">
        <f t="shared" si="2"/>
        <v>2.2308690957624009</v>
      </c>
      <c r="J14" s="16">
        <f t="shared" si="2"/>
        <v>0.56305006229754895</v>
      </c>
      <c r="K14" s="16">
        <f t="shared" si="2"/>
        <v>-2.2329727076104291</v>
      </c>
      <c r="L14" s="17">
        <f t="shared" si="2"/>
        <v>-5.9563965906983611</v>
      </c>
      <c r="M14"/>
      <c r="N14"/>
      <c r="O14"/>
    </row>
    <row r="15" spans="1:15" s="6" customFormat="1" ht="7.5" customHeight="1" x14ac:dyDescent="0.15">
      <c r="B15" s="19"/>
      <c r="C15" s="11"/>
      <c r="D15" s="11"/>
      <c r="E15" s="11"/>
      <c r="F15" s="11"/>
      <c r="G15" s="11"/>
      <c r="H15" s="11"/>
      <c r="I15" s="11"/>
      <c r="J15" s="11"/>
      <c r="K15" s="11"/>
      <c r="L15" s="18"/>
      <c r="M15"/>
      <c r="N15"/>
      <c r="O15"/>
    </row>
    <row r="16" spans="1:15" s="6" customFormat="1" ht="18.75" customHeight="1" x14ac:dyDescent="0.15">
      <c r="B16" s="19" t="s">
        <v>23</v>
      </c>
      <c r="C16" s="11">
        <v>7978678</v>
      </c>
      <c r="D16" s="11">
        <v>7797224</v>
      </c>
      <c r="E16" s="11">
        <v>8006338</v>
      </c>
      <c r="F16" s="11">
        <v>8109434</v>
      </c>
      <c r="G16" s="11">
        <v>8508385</v>
      </c>
      <c r="H16" s="11">
        <v>8558125</v>
      </c>
      <c r="I16" s="11">
        <v>8736800</v>
      </c>
      <c r="J16" s="11">
        <v>8814122</v>
      </c>
      <c r="K16" s="11">
        <v>8669591</v>
      </c>
      <c r="L16" s="18">
        <v>8407726</v>
      </c>
      <c r="M16"/>
      <c r="N16"/>
      <c r="O16"/>
    </row>
    <row r="17" spans="2:17" s="6" customFormat="1" ht="18.75" customHeight="1" x14ac:dyDescent="0.15">
      <c r="B17" s="14" t="s">
        <v>22</v>
      </c>
      <c r="C17" s="15" t="s">
        <v>16</v>
      </c>
      <c r="D17" s="16">
        <f t="shared" ref="D17:L17" si="3">+D16/C16*100-100</f>
        <v>-2.2742364085879956</v>
      </c>
      <c r="E17" s="16">
        <f t="shared" si="3"/>
        <v>2.6819032004210754</v>
      </c>
      <c r="F17" s="16">
        <f t="shared" si="3"/>
        <v>1.2876798356502093</v>
      </c>
      <c r="G17" s="16">
        <f t="shared" si="3"/>
        <v>4.919591182319266</v>
      </c>
      <c r="H17" s="16">
        <f t="shared" si="3"/>
        <v>0.58459978009928193</v>
      </c>
      <c r="I17" s="16">
        <f t="shared" si="3"/>
        <v>2.0877820784342305</v>
      </c>
      <c r="J17" s="16">
        <f t="shared" si="3"/>
        <v>0.88501510850653631</v>
      </c>
      <c r="K17" s="16">
        <f t="shared" si="3"/>
        <v>-1.6397662750753881</v>
      </c>
      <c r="L17" s="17">
        <f t="shared" si="3"/>
        <v>-3.0205000443504133</v>
      </c>
      <c r="M17"/>
      <c r="N17"/>
      <c r="O17"/>
    </row>
    <row r="18" spans="2:17" s="6" customFormat="1" ht="7.5" customHeight="1" x14ac:dyDescent="0.15">
      <c r="B18" s="20"/>
      <c r="G18" s="21"/>
      <c r="H18" s="21"/>
      <c r="I18" s="21"/>
      <c r="J18" s="21"/>
      <c r="K18" s="21"/>
      <c r="L18" s="22"/>
      <c r="M18"/>
      <c r="N18"/>
      <c r="O18"/>
      <c r="P18"/>
      <c r="Q18"/>
    </row>
    <row r="19" spans="2:17" s="6" customFormat="1" ht="12" customHeight="1" x14ac:dyDescent="0.15">
      <c r="B19" s="23"/>
      <c r="C19" s="24"/>
      <c r="D19" s="24"/>
      <c r="E19" s="24"/>
      <c r="F19" s="24"/>
      <c r="G19" s="24"/>
      <c r="H19" s="24"/>
      <c r="I19" s="24"/>
      <c r="J19" s="24"/>
      <c r="K19" s="25"/>
      <c r="M19"/>
      <c r="N19"/>
      <c r="O19"/>
      <c r="P19"/>
      <c r="Q19"/>
    </row>
    <row r="20" spans="2:17" s="6" customFormat="1" ht="18.75" customHeight="1" x14ac:dyDescent="0.15">
      <c r="B20" s="4" t="s">
        <v>24</v>
      </c>
      <c r="C20" s="26"/>
      <c r="D20" s="25"/>
      <c r="E20" s="25"/>
      <c r="F20" s="25"/>
      <c r="G20" s="5"/>
      <c r="H20" s="5"/>
      <c r="I20" s="5"/>
      <c r="J20" s="5"/>
      <c r="K20" s="5"/>
      <c r="L20" s="5" t="s">
        <v>25</v>
      </c>
      <c r="M20"/>
      <c r="N20"/>
      <c r="O20"/>
      <c r="P20"/>
      <c r="Q20"/>
    </row>
    <row r="21" spans="2:17" s="6" customFormat="1" ht="36" customHeight="1" x14ac:dyDescent="0.15">
      <c r="B21" s="27" t="s">
        <v>3</v>
      </c>
      <c r="C21" s="8" t="s">
        <v>4</v>
      </c>
      <c r="D21" s="8" t="s">
        <v>5</v>
      </c>
      <c r="E21" s="8" t="s">
        <v>6</v>
      </c>
      <c r="F21" s="8" t="s">
        <v>7</v>
      </c>
      <c r="G21" s="8" t="s">
        <v>8</v>
      </c>
      <c r="H21" s="8" t="s">
        <v>26</v>
      </c>
      <c r="I21" s="28" t="s">
        <v>27</v>
      </c>
      <c r="J21" s="28" t="s">
        <v>11</v>
      </c>
      <c r="K21" s="28" t="s">
        <v>12</v>
      </c>
      <c r="L21" s="29" t="s">
        <v>13</v>
      </c>
      <c r="M21"/>
      <c r="N21"/>
      <c r="O21"/>
      <c r="P21"/>
      <c r="Q21"/>
    </row>
    <row r="22" spans="2:17" s="6" customFormat="1" ht="15.75" customHeight="1" x14ac:dyDescent="0.15">
      <c r="B22" s="30" t="s">
        <v>28</v>
      </c>
      <c r="C22" s="31">
        <f>+C13/C55*1000</f>
        <v>2648.0858696915479</v>
      </c>
      <c r="D22" s="31">
        <f t="shared" ref="D22:K22" si="4">+D13/D55*1000</f>
        <v>2607.2233704340993</v>
      </c>
      <c r="E22" s="31">
        <f t="shared" si="4"/>
        <v>2710.613183766664</v>
      </c>
      <c r="F22" s="31">
        <f t="shared" si="4"/>
        <v>2722.8514055463738</v>
      </c>
      <c r="G22" s="31">
        <f t="shared" si="4"/>
        <v>2871.0022469940022</v>
      </c>
      <c r="H22" s="31">
        <f t="shared" si="4"/>
        <v>2888.8143454871488</v>
      </c>
      <c r="I22" s="31">
        <f t="shared" si="4"/>
        <v>2966.1230219659096</v>
      </c>
      <c r="J22" s="31">
        <f t="shared" si="4"/>
        <v>2996.5329492848546</v>
      </c>
      <c r="K22" s="31">
        <f t="shared" si="4"/>
        <v>2946.248298121553</v>
      </c>
      <c r="L22" s="32">
        <f>+L13/L55*1000</f>
        <v>2788.2740864184811</v>
      </c>
      <c r="M22"/>
      <c r="N22"/>
      <c r="O22"/>
    </row>
    <row r="23" spans="2:17" s="6" customFormat="1" ht="15.75" customHeight="1" x14ac:dyDescent="0.15">
      <c r="B23" s="14" t="s">
        <v>22</v>
      </c>
      <c r="C23" s="15" t="s">
        <v>16</v>
      </c>
      <c r="D23" s="16">
        <f t="shared" ref="D23:L23" si="5">+D22/C22*100-100</f>
        <v>-1.5430957026408123</v>
      </c>
      <c r="E23" s="16">
        <f t="shared" si="5"/>
        <v>3.9655142135117671</v>
      </c>
      <c r="F23" s="16">
        <f t="shared" si="5"/>
        <v>0.4514927416793455</v>
      </c>
      <c r="G23" s="16">
        <f t="shared" si="5"/>
        <v>5.4410182335271458</v>
      </c>
      <c r="H23" s="16">
        <f t="shared" si="5"/>
        <v>0.62041395167126723</v>
      </c>
      <c r="I23" s="16">
        <f t="shared" si="5"/>
        <v>2.6761386241220748</v>
      </c>
      <c r="J23" s="16">
        <f t="shared" si="5"/>
        <v>1.0252416064249843</v>
      </c>
      <c r="K23" s="16">
        <f t="shared" si="5"/>
        <v>-1.6780943848891212</v>
      </c>
      <c r="L23" s="17">
        <f t="shared" si="5"/>
        <v>-5.36187706256095</v>
      </c>
      <c r="M23"/>
      <c r="N23"/>
      <c r="O23"/>
    </row>
    <row r="24" spans="2:17" s="6" customFormat="1" ht="7.5" customHeight="1" x14ac:dyDescent="0.15">
      <c r="B24" s="14"/>
      <c r="C24" s="11"/>
      <c r="D24" s="11"/>
      <c r="E24" s="11"/>
      <c r="F24" s="11"/>
      <c r="G24" s="11"/>
      <c r="H24" s="11"/>
      <c r="I24" s="11"/>
      <c r="J24" s="11"/>
      <c r="K24" s="11"/>
      <c r="L24" s="18"/>
      <c r="M24"/>
      <c r="N24"/>
      <c r="O24"/>
    </row>
    <row r="25" spans="2:17" s="6" customFormat="1" ht="15.75" customHeight="1" x14ac:dyDescent="0.15">
      <c r="B25" s="19" t="s">
        <v>29</v>
      </c>
      <c r="C25" s="11">
        <v>2797.7670989504659</v>
      </c>
      <c r="D25" s="11">
        <v>2807.5048404417935</v>
      </c>
      <c r="E25" s="11">
        <v>2924.5719937516192</v>
      </c>
      <c r="F25" s="11">
        <v>2960.9061682007905</v>
      </c>
      <c r="G25" s="11">
        <v>3089.4772044127594</v>
      </c>
      <c r="H25" s="11">
        <v>3088.6365067867605</v>
      </c>
      <c r="I25" s="11">
        <v>3157.0853297188251</v>
      </c>
      <c r="J25" s="11">
        <v>3180.8462285069477</v>
      </c>
      <c r="K25" s="11">
        <v>3177.4487255483109</v>
      </c>
      <c r="L25" s="18">
        <v>2975.4734030326331</v>
      </c>
      <c r="M25"/>
      <c r="N25"/>
      <c r="O25"/>
    </row>
    <row r="26" spans="2:17" s="6" customFormat="1" ht="15.75" customHeight="1" x14ac:dyDescent="0.15">
      <c r="B26" s="14" t="s">
        <v>22</v>
      </c>
      <c r="C26" s="15" t="s">
        <v>16</v>
      </c>
      <c r="D26" s="16">
        <f t="shared" ref="D26:L26" si="6">+D25/C25*100-100</f>
        <v>0.34805404263209994</v>
      </c>
      <c r="E26" s="16">
        <f t="shared" si="6"/>
        <v>4.169793462988423</v>
      </c>
      <c r="F26" s="16">
        <f t="shared" si="6"/>
        <v>1.2423757912884241</v>
      </c>
      <c r="G26" s="16">
        <f t="shared" si="6"/>
        <v>4.3422867496708051</v>
      </c>
      <c r="H26" s="16">
        <f t="shared" si="6"/>
        <v>-2.7211646837784542E-2</v>
      </c>
      <c r="I26" s="16">
        <f t="shared" si="6"/>
        <v>2.2161501614599075</v>
      </c>
      <c r="J26" s="16">
        <f t="shared" si="6"/>
        <v>0.75262136770433585</v>
      </c>
      <c r="K26" s="16">
        <f t="shared" si="6"/>
        <v>-0.10681129217087459</v>
      </c>
      <c r="L26" s="17">
        <f t="shared" si="6"/>
        <v>-6.3565249972939881</v>
      </c>
      <c r="M26"/>
      <c r="N26"/>
      <c r="O26"/>
    </row>
    <row r="27" spans="2:17" s="6" customFormat="1" ht="7.5" customHeight="1" x14ac:dyDescent="0.15">
      <c r="B27" s="14"/>
      <c r="C27" s="11"/>
      <c r="D27" s="11"/>
      <c r="E27" s="11"/>
      <c r="F27" s="11"/>
      <c r="G27" s="11"/>
      <c r="H27" s="11"/>
      <c r="I27" s="11"/>
      <c r="J27" s="11"/>
      <c r="K27" s="11"/>
      <c r="L27" s="18"/>
      <c r="M27"/>
      <c r="N27"/>
      <c r="O27"/>
    </row>
    <row r="28" spans="2:17" s="6" customFormat="1" ht="15.75" customHeight="1" x14ac:dyDescent="0.15">
      <c r="B28" s="33" t="s">
        <v>30</v>
      </c>
      <c r="C28" s="34">
        <f>+C22/C25*100</f>
        <v>94.649975356595334</v>
      </c>
      <c r="D28" s="34">
        <f t="shared" ref="D28:L28" si="7">+D22/D25*100</f>
        <v>92.866211052509613</v>
      </c>
      <c r="E28" s="34">
        <f t="shared" si="7"/>
        <v>92.68409837603312</v>
      </c>
      <c r="F28" s="34">
        <f t="shared" si="7"/>
        <v>91.960070696901823</v>
      </c>
      <c r="G28" s="34">
        <f t="shared" si="7"/>
        <v>92.928416590784195</v>
      </c>
      <c r="H28" s="34">
        <f t="shared" si="7"/>
        <v>93.53040861685939</v>
      </c>
      <c r="I28" s="34">
        <f t="shared" si="7"/>
        <v>93.951309901087697</v>
      </c>
      <c r="J28" s="34">
        <f t="shared" si="7"/>
        <v>94.205526895004681</v>
      </c>
      <c r="K28" s="34">
        <f t="shared" si="7"/>
        <v>92.723708629260059</v>
      </c>
      <c r="L28" s="35">
        <f t="shared" si="7"/>
        <v>93.708587130257783</v>
      </c>
      <c r="M28"/>
      <c r="N28"/>
      <c r="O28"/>
    </row>
    <row r="29" spans="2:17" s="6" customFormat="1" ht="8.25" customHeight="1" x14ac:dyDescent="0.15">
      <c r="B29" s="36"/>
      <c r="C29" s="37"/>
      <c r="D29" s="37"/>
      <c r="E29" s="37"/>
      <c r="F29" s="37"/>
      <c r="G29" s="37"/>
      <c r="H29" s="37"/>
      <c r="I29" s="37"/>
      <c r="J29" s="37"/>
      <c r="K29" s="37"/>
      <c r="L29" s="37"/>
      <c r="M29"/>
      <c r="N29"/>
      <c r="O29"/>
    </row>
    <row r="30" spans="2:17" s="6" customFormat="1" ht="15.75" customHeight="1" x14ac:dyDescent="0.15">
      <c r="B30" s="19" t="s">
        <v>31</v>
      </c>
      <c r="C30" s="11">
        <f t="shared" ref="C30:L30" si="8">+C16/C55*1000</f>
        <v>3724.1619130614181</v>
      </c>
      <c r="D30" s="11">
        <f t="shared" si="8"/>
        <v>3656.7182588199321</v>
      </c>
      <c r="E30" s="11">
        <f t="shared" si="8"/>
        <v>3772.3075502332736</v>
      </c>
      <c r="F30" s="11">
        <f t="shared" si="8"/>
        <v>3842.4304049853686</v>
      </c>
      <c r="G30" s="31">
        <f t="shared" si="8"/>
        <v>4053.9207091276744</v>
      </c>
      <c r="H30" s="31">
        <f t="shared" si="8"/>
        <v>4092.3490735206219</v>
      </c>
      <c r="I30" s="31">
        <f t="shared" si="8"/>
        <v>4195.9848831585732</v>
      </c>
      <c r="J30" s="31">
        <f t="shared" si="8"/>
        <v>4252.5755612969842</v>
      </c>
      <c r="K30" s="31">
        <f t="shared" si="8"/>
        <v>4206.5830550646833</v>
      </c>
      <c r="L30" s="32">
        <f t="shared" si="8"/>
        <v>4105.3129109169822</v>
      </c>
      <c r="M30"/>
      <c r="N30"/>
      <c r="O30"/>
    </row>
    <row r="31" spans="2:17" s="6" customFormat="1" ht="15.75" customHeight="1" x14ac:dyDescent="0.15">
      <c r="B31" s="14" t="s">
        <v>22</v>
      </c>
      <c r="C31" s="15" t="s">
        <v>16</v>
      </c>
      <c r="D31" s="16">
        <f t="shared" ref="D31:L31" si="9">+D30/C30*100-100</f>
        <v>-1.8109753500498158</v>
      </c>
      <c r="E31" s="16">
        <f t="shared" si="9"/>
        <v>3.1610116840295746</v>
      </c>
      <c r="F31" s="16">
        <f t="shared" si="9"/>
        <v>1.8588848819539834</v>
      </c>
      <c r="G31" s="16">
        <f t="shared" si="9"/>
        <v>5.5040763748878163</v>
      </c>
      <c r="H31" s="16">
        <f t="shared" si="9"/>
        <v>0.947930834128627</v>
      </c>
      <c r="I31" s="16">
        <f t="shared" si="9"/>
        <v>2.532428387121783</v>
      </c>
      <c r="J31" s="16">
        <f t="shared" si="9"/>
        <v>1.3486864160438046</v>
      </c>
      <c r="K31" s="16">
        <f t="shared" si="9"/>
        <v>-1.0815211997849588</v>
      </c>
      <c r="L31" s="17">
        <f t="shared" si="9"/>
        <v>-2.4074205316301374</v>
      </c>
      <c r="M31"/>
      <c r="N31"/>
      <c r="O31"/>
    </row>
    <row r="32" spans="2:17" s="6" customFormat="1" ht="7.5" customHeight="1" x14ac:dyDescent="0.15">
      <c r="B32" s="14"/>
      <c r="C32" s="11"/>
      <c r="D32" s="11"/>
      <c r="E32" s="11"/>
      <c r="F32" s="11"/>
      <c r="G32" s="11"/>
      <c r="H32" s="11"/>
      <c r="I32" s="11"/>
      <c r="J32" s="11"/>
      <c r="K32" s="11"/>
      <c r="L32" s="18"/>
      <c r="M32"/>
      <c r="N32"/>
      <c r="O32"/>
    </row>
    <row r="33" spans="2:15" s="6" customFormat="1" ht="15.75" customHeight="1" x14ac:dyDescent="0.15">
      <c r="B33" s="19" t="s">
        <v>32</v>
      </c>
      <c r="C33" s="11">
        <v>4024.3427694860338</v>
      </c>
      <c r="D33" s="11">
        <v>4026.8548494563811</v>
      </c>
      <c r="E33" s="11">
        <v>4166.6441641220481</v>
      </c>
      <c r="F33" s="11">
        <v>4271.0974162258181</v>
      </c>
      <c r="G33" s="11">
        <v>4421.4303699856791</v>
      </c>
      <c r="H33" s="11">
        <v>4440.3993323465493</v>
      </c>
      <c r="I33" s="11">
        <v>4539.4070735090154</v>
      </c>
      <c r="J33" s="11">
        <v>4563.2114703259767</v>
      </c>
      <c r="K33" s="11">
        <v>4573.6637028255291</v>
      </c>
      <c r="L33" s="18">
        <v>4416.5811938713232</v>
      </c>
      <c r="M33"/>
      <c r="N33"/>
      <c r="O33"/>
    </row>
    <row r="34" spans="2:15" s="6" customFormat="1" ht="15.75" customHeight="1" x14ac:dyDescent="0.15">
      <c r="B34" s="14" t="s">
        <v>22</v>
      </c>
      <c r="C34" s="15" t="s">
        <v>16</v>
      </c>
      <c r="D34" s="16">
        <f t="shared" ref="D34:L34" si="10">+D33/C33*100-100</f>
        <v>6.2422117454659087E-2</v>
      </c>
      <c r="E34" s="16">
        <f t="shared" si="10"/>
        <v>3.4714267062429229</v>
      </c>
      <c r="F34" s="16">
        <f t="shared" si="10"/>
        <v>2.5068915892360479</v>
      </c>
      <c r="G34" s="16">
        <f t="shared" si="10"/>
        <v>3.5197734706014643</v>
      </c>
      <c r="H34" s="16">
        <f t="shared" si="10"/>
        <v>0.42902320682551931</v>
      </c>
      <c r="I34" s="16">
        <f t="shared" si="10"/>
        <v>2.229703541328675</v>
      </c>
      <c r="J34" s="16">
        <f t="shared" si="10"/>
        <v>0.52439440727576425</v>
      </c>
      <c r="K34" s="16">
        <f t="shared" si="10"/>
        <v>0.2290543089559236</v>
      </c>
      <c r="L34" s="17">
        <f t="shared" si="10"/>
        <v>-3.434500635828627</v>
      </c>
      <c r="M34"/>
      <c r="N34"/>
      <c r="O34"/>
    </row>
    <row r="35" spans="2:15" s="6" customFormat="1" ht="7.5" customHeight="1" x14ac:dyDescent="0.15">
      <c r="B35" s="14"/>
      <c r="C35" s="11"/>
      <c r="D35" s="11"/>
      <c r="E35" s="11"/>
      <c r="F35" s="11"/>
      <c r="G35" s="11"/>
      <c r="H35" s="11"/>
      <c r="I35" s="11"/>
      <c r="J35" s="11"/>
      <c r="K35" s="11"/>
      <c r="L35" s="18"/>
      <c r="M35"/>
      <c r="N35"/>
      <c r="O35"/>
    </row>
    <row r="36" spans="2:15" s="6" customFormat="1" ht="15.75" customHeight="1" x14ac:dyDescent="0.15">
      <c r="B36" s="33" t="s">
        <v>30</v>
      </c>
      <c r="C36" s="34">
        <f t="shared" ref="C36:L36" si="11">+C30/C33*100</f>
        <v>92.540872544439026</v>
      </c>
      <c r="D36" s="34">
        <f t="shared" si="11"/>
        <v>90.808295692942181</v>
      </c>
      <c r="E36" s="34">
        <f t="shared" si="11"/>
        <v>90.535870154588423</v>
      </c>
      <c r="F36" s="34">
        <f t="shared" si="11"/>
        <v>89.963539356139449</v>
      </c>
      <c r="G36" s="34">
        <f t="shared" si="11"/>
        <v>91.687991665484603</v>
      </c>
      <c r="H36" s="34">
        <f t="shared" si="11"/>
        <v>92.161735177948543</v>
      </c>
      <c r="I36" s="34">
        <f t="shared" si="11"/>
        <v>92.434646534465287</v>
      </c>
      <c r="J36" s="34">
        <f t="shared" si="11"/>
        <v>93.192603256521835</v>
      </c>
      <c r="K36" s="34">
        <f t="shared" si="11"/>
        <v>91.974035005370652</v>
      </c>
      <c r="L36" s="35">
        <f t="shared" si="11"/>
        <v>92.952279845182673</v>
      </c>
      <c r="M36"/>
      <c r="N36"/>
      <c r="O36"/>
    </row>
    <row r="37" spans="2:15" s="6" customFormat="1" ht="8.25" customHeight="1" x14ac:dyDescent="0.15">
      <c r="B37" s="38"/>
      <c r="C37" s="37"/>
      <c r="D37" s="37"/>
      <c r="E37" s="37"/>
      <c r="F37" s="37"/>
      <c r="G37" s="37"/>
      <c r="H37" s="37"/>
      <c r="I37" s="37"/>
      <c r="J37" s="37"/>
      <c r="K37" s="37"/>
      <c r="L37" s="37"/>
      <c r="M37"/>
      <c r="N37"/>
      <c r="O37"/>
    </row>
    <row r="38" spans="2:15" s="6" customFormat="1" ht="15.75" customHeight="1" x14ac:dyDescent="0.15">
      <c r="B38" s="19" t="s">
        <v>33</v>
      </c>
      <c r="C38" s="11">
        <f t="shared" ref="C38:L38" si="12">+C5/C55*1000</f>
        <v>3630.1789247524634</v>
      </c>
      <c r="D38" s="11">
        <f t="shared" si="12"/>
        <v>3570.2670495394414</v>
      </c>
      <c r="E38" s="11">
        <f t="shared" si="12"/>
        <v>3654.7673904705903</v>
      </c>
      <c r="F38" s="11">
        <f t="shared" si="12"/>
        <v>3742.3051263778752</v>
      </c>
      <c r="G38" s="31">
        <f t="shared" si="12"/>
        <v>3947.0627080947052</v>
      </c>
      <c r="H38" s="31">
        <f t="shared" si="12"/>
        <v>3978.7213389121339</v>
      </c>
      <c r="I38" s="31">
        <f t="shared" si="12"/>
        <v>4102.9655923284281</v>
      </c>
      <c r="J38" s="31">
        <f t="shared" si="12"/>
        <v>4160.0825993713379</v>
      </c>
      <c r="K38" s="31">
        <f t="shared" si="12"/>
        <v>4110.5073465834821</v>
      </c>
      <c r="L38" s="32">
        <f t="shared" si="12"/>
        <v>4010.7567781618359</v>
      </c>
      <c r="M38"/>
      <c r="N38"/>
      <c r="O38"/>
    </row>
    <row r="39" spans="2:15" s="6" customFormat="1" ht="15.75" customHeight="1" x14ac:dyDescent="0.15">
      <c r="B39" s="14" t="s">
        <v>22</v>
      </c>
      <c r="C39" s="15" t="s">
        <v>16</v>
      </c>
      <c r="D39" s="16">
        <f t="shared" ref="D39:L39" si="13">+D38/C38*100-100</f>
        <v>-1.650383533563911</v>
      </c>
      <c r="E39" s="16">
        <f t="shared" si="13"/>
        <v>2.3667792845369746</v>
      </c>
      <c r="F39" s="16">
        <f t="shared" si="13"/>
        <v>2.3951657261562076</v>
      </c>
      <c r="G39" s="16">
        <f t="shared" si="13"/>
        <v>5.4714293677867971</v>
      </c>
      <c r="H39" s="16">
        <f t="shared" si="13"/>
        <v>0.80208076635071279</v>
      </c>
      <c r="I39" s="16">
        <f t="shared" si="13"/>
        <v>3.1227181507078114</v>
      </c>
      <c r="J39" s="16">
        <f t="shared" si="13"/>
        <v>1.3920908123067193</v>
      </c>
      <c r="K39" s="16">
        <f t="shared" si="13"/>
        <v>-1.1916891456757952</v>
      </c>
      <c r="L39" s="17">
        <f t="shared" si="13"/>
        <v>-2.4267215701379428</v>
      </c>
      <c r="M39"/>
      <c r="N39"/>
      <c r="O39"/>
    </row>
    <row r="40" spans="2:15" s="6" customFormat="1" ht="7.5" customHeight="1" x14ac:dyDescent="0.15">
      <c r="B40" s="14"/>
      <c r="C40" s="11"/>
      <c r="D40" s="11"/>
      <c r="E40" s="11"/>
      <c r="F40" s="11"/>
      <c r="G40" s="11"/>
      <c r="H40" s="11"/>
      <c r="I40" s="11"/>
      <c r="J40" s="11"/>
      <c r="K40" s="11"/>
      <c r="L40" s="18"/>
      <c r="M40"/>
      <c r="N40"/>
      <c r="O40"/>
    </row>
    <row r="41" spans="2:15" s="6" customFormat="1" ht="15.75" customHeight="1" x14ac:dyDescent="0.15">
      <c r="B41" s="19" t="s">
        <v>34</v>
      </c>
      <c r="C41" s="11">
        <v>3913.6126351049925</v>
      </c>
      <c r="D41" s="11">
        <v>3914.8442827915437</v>
      </c>
      <c r="E41" s="11">
        <v>4024.3773205749135</v>
      </c>
      <c r="F41" s="11">
        <v>4114.4092377591041</v>
      </c>
      <c r="G41" s="11">
        <v>4254.9202901971903</v>
      </c>
      <c r="H41" s="11">
        <v>4289.593896639688</v>
      </c>
      <c r="I41" s="11">
        <v>4379.2751544571938</v>
      </c>
      <c r="J41" s="11">
        <v>4391.8857070711056</v>
      </c>
      <c r="K41" s="11">
        <v>4400.9982216953176</v>
      </c>
      <c r="L41" s="18">
        <v>4260.9166065582858</v>
      </c>
      <c r="M41"/>
      <c r="N41"/>
      <c r="O41"/>
    </row>
    <row r="42" spans="2:15" s="6" customFormat="1" ht="15.75" customHeight="1" x14ac:dyDescent="0.15">
      <c r="B42" s="14" t="s">
        <v>22</v>
      </c>
      <c r="C42" s="15" t="s">
        <v>16</v>
      </c>
      <c r="D42" s="16">
        <f t="shared" ref="D42:L42" si="14">+D41/C41*100-100</f>
        <v>3.1470863403896487E-2</v>
      </c>
      <c r="E42" s="16">
        <f t="shared" si="14"/>
        <v>2.7978900275764005</v>
      </c>
      <c r="F42" s="16">
        <f t="shared" si="14"/>
        <v>2.2371639141264552</v>
      </c>
      <c r="G42" s="16">
        <f t="shared" si="14"/>
        <v>3.4150966595295529</v>
      </c>
      <c r="H42" s="16">
        <f t="shared" si="14"/>
        <v>0.81490613402044687</v>
      </c>
      <c r="I42" s="16">
        <f t="shared" si="14"/>
        <v>2.090670118860416</v>
      </c>
      <c r="J42" s="16">
        <f t="shared" si="14"/>
        <v>0.2879598145614608</v>
      </c>
      <c r="K42" s="16">
        <f t="shared" si="14"/>
        <v>0.20748524055488815</v>
      </c>
      <c r="L42" s="17">
        <f t="shared" si="14"/>
        <v>-3.1829509597727252</v>
      </c>
      <c r="M42"/>
      <c r="N42"/>
      <c r="O42"/>
    </row>
    <row r="43" spans="2:15" s="6" customFormat="1" ht="7.5" customHeight="1" x14ac:dyDescent="0.15">
      <c r="B43" s="14"/>
      <c r="C43" s="11"/>
      <c r="D43" s="11"/>
      <c r="E43" s="11"/>
      <c r="F43" s="11"/>
      <c r="G43" s="11"/>
      <c r="H43" s="11"/>
      <c r="I43" s="11"/>
      <c r="J43" s="11"/>
      <c r="K43" s="11"/>
      <c r="L43" s="18"/>
      <c r="M43"/>
      <c r="N43"/>
      <c r="O43"/>
    </row>
    <row r="44" spans="2:15" s="6" customFormat="1" ht="15.75" customHeight="1" x14ac:dyDescent="0.15">
      <c r="B44" s="33" t="s">
        <v>30</v>
      </c>
      <c r="C44" s="34">
        <f>+C38/C41*100</f>
        <v>92.757747463043813</v>
      </c>
      <c r="D44" s="34">
        <f t="shared" ref="D44:L44" si="15">+D38/D41*100</f>
        <v>91.198188015631715</v>
      </c>
      <c r="E44" s="34">
        <f t="shared" si="15"/>
        <v>90.815723758936159</v>
      </c>
      <c r="F44" s="34">
        <f t="shared" si="15"/>
        <v>90.956074374752916</v>
      </c>
      <c r="G44" s="34">
        <f t="shared" si="15"/>
        <v>92.764668639933149</v>
      </c>
      <c r="H44" s="34">
        <f t="shared" si="15"/>
        <v>92.752867399147505</v>
      </c>
      <c r="I44" s="34">
        <f t="shared" si="15"/>
        <v>93.690518353304668</v>
      </c>
      <c r="J44" s="34">
        <f t="shared" si="15"/>
        <v>94.722014115108792</v>
      </c>
      <c r="K44" s="34">
        <f t="shared" si="15"/>
        <v>93.399432117926764</v>
      </c>
      <c r="L44" s="35">
        <f t="shared" si="15"/>
        <v>94.128966804668025</v>
      </c>
      <c r="M44"/>
      <c r="N44"/>
      <c r="O44"/>
    </row>
    <row r="45" spans="2:15" s="6" customFormat="1" ht="8.25" customHeight="1" x14ac:dyDescent="0.15">
      <c r="B45" s="39"/>
      <c r="C45" s="40"/>
      <c r="D45" s="40"/>
      <c r="E45" s="40"/>
      <c r="F45" s="40"/>
      <c r="G45" s="40"/>
      <c r="H45" s="40"/>
      <c r="I45" s="40"/>
      <c r="J45" s="40"/>
      <c r="K45" s="40"/>
      <c r="L45" s="40"/>
      <c r="M45"/>
      <c r="N45"/>
      <c r="O45"/>
    </row>
    <row r="46" spans="2:15" s="6" customFormat="1" ht="15.75" customHeight="1" x14ac:dyDescent="0.15">
      <c r="B46" s="30" t="s">
        <v>35</v>
      </c>
      <c r="C46" s="31">
        <v>2360.3345579672232</v>
      </c>
      <c r="D46" s="31">
        <v>2333.4946614009937</v>
      </c>
      <c r="E46" s="31">
        <v>2401.7983431948201</v>
      </c>
      <c r="F46" s="31">
        <v>2432.1372795778811</v>
      </c>
      <c r="G46" s="31">
        <v>2481.4151297596159</v>
      </c>
      <c r="H46" s="31">
        <v>2509.7869695158397</v>
      </c>
      <c r="I46" s="31">
        <v>2510.2846486448584</v>
      </c>
      <c r="J46" s="31">
        <v>2519.2822732196146</v>
      </c>
      <c r="K46" s="31">
        <v>2492.3312362503266</v>
      </c>
      <c r="L46" s="32">
        <v>2577.4207267441434</v>
      </c>
      <c r="M46"/>
      <c r="N46"/>
      <c r="O46"/>
    </row>
    <row r="47" spans="2:15" s="6" customFormat="1" ht="15.75" customHeight="1" x14ac:dyDescent="0.15">
      <c r="B47" s="14" t="s">
        <v>22</v>
      </c>
      <c r="C47" s="15" t="s">
        <v>16</v>
      </c>
      <c r="D47" s="16">
        <f t="shared" ref="D47:L47" si="16">+D46/C46*100-100</f>
        <v>-1.137122552209064</v>
      </c>
      <c r="E47" s="16">
        <f t="shared" si="16"/>
        <v>2.9270982669751646</v>
      </c>
      <c r="F47" s="16">
        <f t="shared" si="16"/>
        <v>1.2631758394297634</v>
      </c>
      <c r="G47" s="16">
        <f t="shared" si="16"/>
        <v>2.0261130239444185</v>
      </c>
      <c r="H47" s="16">
        <f t="shared" si="16"/>
        <v>1.1433733685251042</v>
      </c>
      <c r="I47" s="16">
        <f t="shared" si="16"/>
        <v>1.982953673214638E-2</v>
      </c>
      <c r="J47" s="16">
        <f t="shared" si="16"/>
        <v>0.35843045049148259</v>
      </c>
      <c r="K47" s="16">
        <f t="shared" si="16"/>
        <v>-1.0697902833589552</v>
      </c>
      <c r="L47" s="17">
        <f t="shared" si="16"/>
        <v>3.4140522437873244</v>
      </c>
      <c r="M47"/>
      <c r="N47"/>
      <c r="O47"/>
    </row>
    <row r="48" spans="2:15" s="6" customFormat="1" ht="7.5" customHeight="1" x14ac:dyDescent="0.15">
      <c r="B48" s="14"/>
      <c r="C48" s="11"/>
      <c r="D48" s="11"/>
      <c r="E48" s="11"/>
      <c r="F48" s="11"/>
      <c r="G48" s="11"/>
      <c r="H48" s="11"/>
      <c r="I48" s="11"/>
      <c r="J48" s="11"/>
      <c r="K48" s="11"/>
      <c r="L48" s="18"/>
      <c r="M48"/>
      <c r="N48"/>
      <c r="O48"/>
    </row>
    <row r="49" spans="2:15" s="6" customFormat="1" ht="15.75" customHeight="1" x14ac:dyDescent="0.15">
      <c r="B49" s="19" t="s">
        <v>36</v>
      </c>
      <c r="C49" s="11">
        <v>2272.2902693099372</v>
      </c>
      <c r="D49" s="11">
        <v>2262.04152981477</v>
      </c>
      <c r="E49" s="11">
        <v>2275.8181375742779</v>
      </c>
      <c r="F49" s="11">
        <v>2274.3721357994605</v>
      </c>
      <c r="G49" s="11">
        <v>2314.8584423146531</v>
      </c>
      <c r="H49" s="11">
        <v>2327.1990048184425</v>
      </c>
      <c r="I49" s="11">
        <v>2350.9637813642671</v>
      </c>
      <c r="J49" s="11">
        <v>2388.3197740023829</v>
      </c>
      <c r="K49" s="11">
        <v>2436.5247974708554</v>
      </c>
      <c r="L49" s="18">
        <v>2531.5311387829834</v>
      </c>
      <c r="M49"/>
      <c r="N49"/>
      <c r="O49"/>
    </row>
    <row r="50" spans="2:15" s="6" customFormat="1" ht="15.75" customHeight="1" x14ac:dyDescent="0.15">
      <c r="B50" s="14" t="s">
        <v>22</v>
      </c>
      <c r="C50" s="15" t="s">
        <v>16</v>
      </c>
      <c r="D50" s="16">
        <f t="shared" ref="D50:L50" si="17">+D49/C49*100-100</f>
        <v>-0.45103126275674299</v>
      </c>
      <c r="E50" s="16">
        <f t="shared" si="17"/>
        <v>0.60903425414279866</v>
      </c>
      <c r="F50" s="16">
        <f t="shared" si="17"/>
        <v>-6.3537668100252631E-2</v>
      </c>
      <c r="G50" s="16">
        <f t="shared" si="17"/>
        <v>1.7801091509134892</v>
      </c>
      <c r="H50" s="16">
        <f t="shared" si="17"/>
        <v>0.53310225274294964</v>
      </c>
      <c r="I50" s="16">
        <f t="shared" si="17"/>
        <v>1.0211750905968984</v>
      </c>
      <c r="J50" s="16">
        <f t="shared" si="17"/>
        <v>1.588965042091715</v>
      </c>
      <c r="K50" s="16">
        <f t="shared" si="17"/>
        <v>2.0183655469087256</v>
      </c>
      <c r="L50" s="17">
        <f t="shared" si="17"/>
        <v>3.8992560802478096</v>
      </c>
      <c r="M50"/>
      <c r="N50"/>
      <c r="O50"/>
    </row>
    <row r="51" spans="2:15" s="6" customFormat="1" ht="7.5" customHeight="1" x14ac:dyDescent="0.15">
      <c r="B51" s="14"/>
      <c r="C51" s="11"/>
      <c r="D51" s="11"/>
      <c r="E51" s="11"/>
      <c r="F51" s="11"/>
      <c r="G51" s="11"/>
      <c r="H51" s="11"/>
      <c r="I51" s="11"/>
      <c r="J51" s="11"/>
      <c r="K51" s="11"/>
      <c r="L51" s="18"/>
      <c r="M51"/>
      <c r="N51"/>
      <c r="O51"/>
    </row>
    <row r="52" spans="2:15" s="6" customFormat="1" ht="15.75" customHeight="1" x14ac:dyDescent="0.15">
      <c r="B52" s="33" t="s">
        <v>30</v>
      </c>
      <c r="C52" s="34">
        <f t="shared" ref="C52:L52" si="18">+C46/C49*100</f>
        <v>103.87469373285762</v>
      </c>
      <c r="D52" s="34">
        <f t="shared" si="18"/>
        <v>103.15878955556022</v>
      </c>
      <c r="E52" s="34">
        <f t="shared" si="18"/>
        <v>105.53560073806338</v>
      </c>
      <c r="F52" s="34">
        <f t="shared" si="18"/>
        <v>106.93664599979655</v>
      </c>
      <c r="G52" s="34">
        <f t="shared" si="18"/>
        <v>107.19511329074709</v>
      </c>
      <c r="H52" s="34">
        <f t="shared" si="18"/>
        <v>107.84582514513588</v>
      </c>
      <c r="I52" s="34">
        <f t="shared" si="18"/>
        <v>106.77683206111057</v>
      </c>
      <c r="J52" s="34">
        <f t="shared" si="18"/>
        <v>105.48345747679184</v>
      </c>
      <c r="K52" s="34">
        <f t="shared" si="18"/>
        <v>102.29041127910534</v>
      </c>
      <c r="L52" s="35">
        <f t="shared" si="18"/>
        <v>101.81272065976724</v>
      </c>
      <c r="M52"/>
      <c r="N52"/>
      <c r="O52"/>
    </row>
    <row r="53" spans="2:15" s="6" customFormat="1" ht="18.75" customHeight="1" x14ac:dyDescent="0.15">
      <c r="B53" s="4" t="s">
        <v>37</v>
      </c>
      <c r="C53" s="21"/>
      <c r="M53"/>
      <c r="N53"/>
      <c r="O53"/>
    </row>
    <row r="54" spans="2:15" s="6" customFormat="1" ht="36" customHeight="1" x14ac:dyDescent="0.15">
      <c r="B54" s="27" t="s">
        <v>3</v>
      </c>
      <c r="C54" s="8" t="s">
        <v>4</v>
      </c>
      <c r="D54" s="8" t="s">
        <v>5</v>
      </c>
      <c r="E54" s="8" t="s">
        <v>6</v>
      </c>
      <c r="F54" s="8" t="s">
        <v>7</v>
      </c>
      <c r="G54" s="8" t="s">
        <v>8</v>
      </c>
      <c r="H54" s="8" t="s">
        <v>26</v>
      </c>
      <c r="I54" s="8" t="s">
        <v>27</v>
      </c>
      <c r="J54" s="8" t="s">
        <v>11</v>
      </c>
      <c r="K54" s="8" t="s">
        <v>12</v>
      </c>
      <c r="L54" s="9" t="s">
        <v>13</v>
      </c>
      <c r="M54"/>
      <c r="N54"/>
      <c r="O54"/>
    </row>
    <row r="55" spans="2:15" s="6" customFormat="1" ht="18.75" customHeight="1" x14ac:dyDescent="0.15">
      <c r="B55" s="10" t="s">
        <v>38</v>
      </c>
      <c r="C55" s="12">
        <v>2142409</v>
      </c>
      <c r="D55" s="12">
        <v>2132301</v>
      </c>
      <c r="E55" s="12">
        <v>2122398</v>
      </c>
      <c r="F55" s="12">
        <v>2110496</v>
      </c>
      <c r="G55" s="12">
        <v>2098804</v>
      </c>
      <c r="H55" s="12">
        <v>2091250</v>
      </c>
      <c r="I55" s="12">
        <v>2082181</v>
      </c>
      <c r="J55" s="12">
        <v>2072655</v>
      </c>
      <c r="K55" s="12">
        <v>2060958</v>
      </c>
      <c r="L55" s="13">
        <v>2048011</v>
      </c>
      <c r="M55"/>
      <c r="N55"/>
      <c r="O55"/>
    </row>
    <row r="56" spans="2:15" s="6" customFormat="1" ht="18.75" customHeight="1" x14ac:dyDescent="0.15">
      <c r="B56" s="14" t="s">
        <v>22</v>
      </c>
      <c r="C56" s="15" t="s">
        <v>16</v>
      </c>
      <c r="D56" s="16">
        <f t="shared" ref="D56:K56" si="19">+D55/C55*100-100</f>
        <v>-0.47180533688944593</v>
      </c>
      <c r="E56" s="16">
        <f t="shared" si="19"/>
        <v>-0.46442786454632312</v>
      </c>
      <c r="F56" s="16">
        <f t="shared" si="19"/>
        <v>-0.56078077721521424</v>
      </c>
      <c r="G56" s="16">
        <f t="shared" si="19"/>
        <v>-0.5539929950115976</v>
      </c>
      <c r="H56" s="16">
        <f t="shared" si="19"/>
        <v>-0.35991926830709531</v>
      </c>
      <c r="I56" s="16">
        <f t="shared" si="19"/>
        <v>-0.43366407650925964</v>
      </c>
      <c r="J56" s="16">
        <f t="shared" si="19"/>
        <v>-0.45750105298242261</v>
      </c>
      <c r="K56" s="16">
        <f t="shared" si="19"/>
        <v>-0.5643486253138974</v>
      </c>
      <c r="L56" s="17">
        <f>+L55/K55*100-100</f>
        <v>-0.62820300074044155</v>
      </c>
      <c r="M56"/>
      <c r="N56"/>
      <c r="O56"/>
    </row>
    <row r="57" spans="2:15" s="6" customFormat="1" ht="6.75" customHeight="1" x14ac:dyDescent="0.15">
      <c r="B57" s="14"/>
      <c r="C57" s="11"/>
      <c r="D57" s="11"/>
      <c r="E57" s="11"/>
      <c r="F57" s="11"/>
      <c r="G57" s="11"/>
      <c r="H57" s="11"/>
      <c r="I57" s="11"/>
      <c r="J57" s="11"/>
      <c r="K57" s="11"/>
      <c r="L57" s="18"/>
      <c r="M57"/>
      <c r="N57"/>
      <c r="O57"/>
    </row>
    <row r="58" spans="2:15" s="6" customFormat="1" ht="18.75" customHeight="1" x14ac:dyDescent="0.15">
      <c r="B58" s="10" t="s">
        <v>39</v>
      </c>
      <c r="C58" s="11">
        <v>127771</v>
      </c>
      <c r="D58" s="11">
        <v>127571</v>
      </c>
      <c r="E58" s="11">
        <v>127393</v>
      </c>
      <c r="F58" s="11">
        <v>127217</v>
      </c>
      <c r="G58" s="11">
        <v>127086</v>
      </c>
      <c r="H58" s="11">
        <v>127012</v>
      </c>
      <c r="I58" s="11">
        <v>126896</v>
      </c>
      <c r="J58" s="11">
        <v>126727</v>
      </c>
      <c r="K58" s="11">
        <v>126525</v>
      </c>
      <c r="L58" s="18">
        <v>126161</v>
      </c>
      <c r="M58"/>
      <c r="N58"/>
      <c r="O58"/>
    </row>
    <row r="59" spans="2:15" s="6" customFormat="1" ht="18.75" customHeight="1" x14ac:dyDescent="0.15">
      <c r="B59" s="14" t="s">
        <v>22</v>
      </c>
      <c r="C59" s="15" t="s">
        <v>16</v>
      </c>
      <c r="D59" s="16">
        <f t="shared" ref="D59:J59" si="20">+D58/C58*100-100</f>
        <v>-0.156530042028308</v>
      </c>
      <c r="E59" s="16">
        <f t="shared" si="20"/>
        <v>-0.13953014399824326</v>
      </c>
      <c r="F59" s="16">
        <f t="shared" si="20"/>
        <v>-0.13815515766172837</v>
      </c>
      <c r="G59" s="16">
        <f t="shared" si="20"/>
        <v>-0.10297365918077617</v>
      </c>
      <c r="H59" s="16">
        <f t="shared" si="20"/>
        <v>-5.8228286357262959E-2</v>
      </c>
      <c r="I59" s="16">
        <f t="shared" si="20"/>
        <v>-9.1329953075302228E-2</v>
      </c>
      <c r="J59" s="16">
        <f t="shared" si="20"/>
        <v>-0.1331799268692464</v>
      </c>
      <c r="K59" s="16">
        <f>+K58/J58*100-100</f>
        <v>-0.15939776054037225</v>
      </c>
      <c r="L59" s="17">
        <f>+L58/K58*100-100</f>
        <v>-0.28769017980636136</v>
      </c>
      <c r="M59"/>
      <c r="N59"/>
      <c r="O59"/>
    </row>
    <row r="60" spans="2:15" s="6" customFormat="1" ht="6.75" customHeight="1" x14ac:dyDescent="0.15">
      <c r="B60" s="14"/>
      <c r="C60" s="41"/>
      <c r="D60" s="41"/>
      <c r="E60" s="41"/>
      <c r="F60" s="41"/>
      <c r="G60" s="41"/>
      <c r="H60" s="41"/>
      <c r="I60" s="41"/>
      <c r="J60" s="41"/>
      <c r="K60" s="41"/>
      <c r="L60" s="42"/>
      <c r="M60"/>
      <c r="N60"/>
      <c r="O60"/>
    </row>
    <row r="61" spans="2:15" s="6" customFormat="1" ht="18.75" customHeight="1" x14ac:dyDescent="0.15">
      <c r="B61" s="10" t="s">
        <v>40</v>
      </c>
      <c r="C61" s="11">
        <v>1097367</v>
      </c>
      <c r="D61" s="11">
        <v>1095055</v>
      </c>
      <c r="E61" s="11">
        <v>1093117</v>
      </c>
      <c r="F61" s="11">
        <v>1099060</v>
      </c>
      <c r="G61" s="11">
        <v>1098120</v>
      </c>
      <c r="H61" s="11">
        <v>1109359</v>
      </c>
      <c r="I61" s="11">
        <v>1089725</v>
      </c>
      <c r="J61" s="11">
        <v>1085232</v>
      </c>
      <c r="K61" s="11">
        <v>1082647</v>
      </c>
      <c r="L61" s="18">
        <v>1062005</v>
      </c>
      <c r="M61"/>
      <c r="N61"/>
      <c r="O61"/>
    </row>
    <row r="62" spans="2:15" s="6" customFormat="1" ht="18.75" customHeight="1" x14ac:dyDescent="0.15">
      <c r="B62" s="43" t="s">
        <v>41</v>
      </c>
      <c r="C62" s="11">
        <v>107876</v>
      </c>
      <c r="D62" s="11">
        <v>106463</v>
      </c>
      <c r="E62" s="11">
        <v>104927</v>
      </c>
      <c r="F62" s="11">
        <v>103430</v>
      </c>
      <c r="G62" s="11">
        <v>101527</v>
      </c>
      <c r="H62" s="11">
        <v>105063</v>
      </c>
      <c r="I62" s="11">
        <v>96907</v>
      </c>
      <c r="J62" s="11">
        <v>94624</v>
      </c>
      <c r="K62" s="11">
        <v>92124</v>
      </c>
      <c r="L62" s="18">
        <v>90237</v>
      </c>
      <c r="M62"/>
      <c r="N62"/>
      <c r="O62"/>
    </row>
    <row r="63" spans="2:15" s="6" customFormat="1" ht="18.75" customHeight="1" x14ac:dyDescent="0.15">
      <c r="B63" s="43" t="s">
        <v>42</v>
      </c>
      <c r="C63" s="11">
        <v>314219</v>
      </c>
      <c r="D63" s="11">
        <v>310849</v>
      </c>
      <c r="E63" s="11">
        <v>312330</v>
      </c>
      <c r="F63" s="11">
        <v>316609</v>
      </c>
      <c r="G63" s="11">
        <v>314379</v>
      </c>
      <c r="H63" s="11">
        <v>321991</v>
      </c>
      <c r="I63" s="11">
        <v>317228</v>
      </c>
      <c r="J63" s="11">
        <v>314860</v>
      </c>
      <c r="K63" s="11">
        <v>308574</v>
      </c>
      <c r="L63" s="18">
        <v>300253</v>
      </c>
      <c r="M63"/>
      <c r="N63"/>
      <c r="O63"/>
    </row>
    <row r="64" spans="2:15" s="6" customFormat="1" ht="18.75" customHeight="1" x14ac:dyDescent="0.15">
      <c r="B64" s="43" t="s">
        <v>43</v>
      </c>
      <c r="C64" s="11">
        <f t="shared" ref="C64:L64" si="21">+C61-C62-C63</f>
        <v>675272</v>
      </c>
      <c r="D64" s="11">
        <f t="shared" si="21"/>
        <v>677743</v>
      </c>
      <c r="E64" s="11">
        <f t="shared" si="21"/>
        <v>675860</v>
      </c>
      <c r="F64" s="11">
        <f t="shared" si="21"/>
        <v>679021</v>
      </c>
      <c r="G64" s="11">
        <f t="shared" si="21"/>
        <v>682214</v>
      </c>
      <c r="H64" s="11">
        <f t="shared" si="21"/>
        <v>682305</v>
      </c>
      <c r="I64" s="11">
        <f t="shared" si="21"/>
        <v>675590</v>
      </c>
      <c r="J64" s="11">
        <f t="shared" si="21"/>
        <v>675748</v>
      </c>
      <c r="K64" s="11">
        <f t="shared" si="21"/>
        <v>681949</v>
      </c>
      <c r="L64" s="18">
        <f t="shared" si="21"/>
        <v>671515</v>
      </c>
      <c r="M64"/>
      <c r="N64"/>
      <c r="O64"/>
    </row>
    <row r="65" spans="2:15" s="6" customFormat="1" ht="6.75" customHeight="1" x14ac:dyDescent="0.15">
      <c r="B65" s="14"/>
      <c r="C65" s="11"/>
      <c r="D65" s="11"/>
      <c r="E65" s="11"/>
      <c r="F65" s="11"/>
      <c r="G65" s="11"/>
      <c r="H65" s="11"/>
      <c r="I65" s="11"/>
      <c r="J65" s="11"/>
      <c r="K65" s="11"/>
      <c r="L65" s="18"/>
      <c r="M65"/>
      <c r="N65"/>
      <c r="O65"/>
    </row>
    <row r="66" spans="2:15" s="6" customFormat="1" ht="18.75" customHeight="1" x14ac:dyDescent="0.15">
      <c r="B66" s="10" t="s">
        <v>44</v>
      </c>
      <c r="C66" s="11">
        <v>916291</v>
      </c>
      <c r="D66" s="11">
        <v>916766</v>
      </c>
      <c r="E66" s="11">
        <v>916347</v>
      </c>
      <c r="F66" s="11">
        <v>922867</v>
      </c>
      <c r="G66" s="11">
        <v>924248</v>
      </c>
      <c r="H66" s="11">
        <v>931254</v>
      </c>
      <c r="I66" s="11">
        <v>924463</v>
      </c>
      <c r="J66" s="11">
        <v>923624</v>
      </c>
      <c r="K66" s="11">
        <v>923598</v>
      </c>
      <c r="L66" s="18">
        <v>908486</v>
      </c>
      <c r="M66"/>
      <c r="N66"/>
      <c r="O66"/>
    </row>
    <row r="67" spans="2:15" s="6" customFormat="1" ht="18.75" customHeight="1" x14ac:dyDescent="0.15">
      <c r="B67" s="43" t="s">
        <v>41</v>
      </c>
      <c r="C67" s="11">
        <v>36548</v>
      </c>
      <c r="D67" s="11">
        <v>36164</v>
      </c>
      <c r="E67" s="11">
        <v>35493</v>
      </c>
      <c r="F67" s="11">
        <v>34903</v>
      </c>
      <c r="G67" s="11">
        <v>33945</v>
      </c>
      <c r="H67" s="11">
        <v>36123</v>
      </c>
      <c r="I67" s="11">
        <v>33863</v>
      </c>
      <c r="J67" s="11">
        <v>33558</v>
      </c>
      <c r="K67" s="11">
        <v>33005</v>
      </c>
      <c r="L67" s="18">
        <v>33036</v>
      </c>
      <c r="M67"/>
      <c r="N67"/>
      <c r="O67"/>
    </row>
    <row r="68" spans="2:15" s="6" customFormat="1" ht="18.75" customHeight="1" x14ac:dyDescent="0.15">
      <c r="B68" s="43" t="s">
        <v>42</v>
      </c>
      <c r="C68" s="11">
        <v>281100</v>
      </c>
      <c r="D68" s="11">
        <v>278954</v>
      </c>
      <c r="E68" s="11">
        <v>280508</v>
      </c>
      <c r="F68" s="11">
        <v>284290</v>
      </c>
      <c r="G68" s="11">
        <v>282499</v>
      </c>
      <c r="H68" s="11">
        <v>288883</v>
      </c>
      <c r="I68" s="11">
        <v>286673</v>
      </c>
      <c r="J68" s="11">
        <v>285208</v>
      </c>
      <c r="K68" s="11">
        <v>280007</v>
      </c>
      <c r="L68" s="18">
        <v>272605</v>
      </c>
      <c r="M68"/>
      <c r="N68"/>
      <c r="O68"/>
    </row>
    <row r="69" spans="2:15" s="6" customFormat="1" ht="18.75" customHeight="1" x14ac:dyDescent="0.15">
      <c r="B69" s="43" t="s">
        <v>43</v>
      </c>
      <c r="C69" s="11">
        <f t="shared" ref="C69:L69" si="22">+C66-C67-C68</f>
        <v>598643</v>
      </c>
      <c r="D69" s="11">
        <f t="shared" si="22"/>
        <v>601648</v>
      </c>
      <c r="E69" s="11">
        <f t="shared" si="22"/>
        <v>600346</v>
      </c>
      <c r="F69" s="11">
        <f t="shared" si="22"/>
        <v>603674</v>
      </c>
      <c r="G69" s="11">
        <f t="shared" si="22"/>
        <v>607804</v>
      </c>
      <c r="H69" s="11">
        <f t="shared" si="22"/>
        <v>606248</v>
      </c>
      <c r="I69" s="11">
        <f t="shared" si="22"/>
        <v>603927</v>
      </c>
      <c r="J69" s="11">
        <f t="shared" si="22"/>
        <v>604858</v>
      </c>
      <c r="K69" s="11">
        <f t="shared" si="22"/>
        <v>610586</v>
      </c>
      <c r="L69" s="18">
        <f t="shared" si="22"/>
        <v>602845</v>
      </c>
      <c r="M69"/>
      <c r="N69"/>
      <c r="O69"/>
    </row>
    <row r="70" spans="2:15" ht="6.75" customHeight="1" x14ac:dyDescent="0.15">
      <c r="B70" s="44"/>
      <c r="C70" s="26"/>
      <c r="D70" s="26"/>
      <c r="E70" s="26"/>
      <c r="F70" s="26"/>
      <c r="G70" s="26"/>
      <c r="H70" s="26"/>
      <c r="I70" s="26"/>
      <c r="J70" s="26"/>
      <c r="K70" s="26"/>
      <c r="L70" s="45"/>
    </row>
    <row r="71" spans="2:15" ht="16.5" customHeight="1" x14ac:dyDescent="0.15">
      <c r="B71" s="6" t="s">
        <v>45</v>
      </c>
    </row>
    <row r="72" spans="2:15" ht="11.25" customHeight="1" x14ac:dyDescent="0.15">
      <c r="B72" s="6" t="s">
        <v>46</v>
      </c>
    </row>
  </sheetData>
  <phoneticPr fontId="3"/>
  <pageMargins left="0.31496062992125984" right="0.15748031496062992" top="0.62992125984251968" bottom="0.27559055118110237" header="0.23622047244094491" footer="0.19685039370078741"/>
  <pageSetup paperSize="9" scale="53" firstPageNumber="18" fitToWidth="2" pageOrder="overThenDown" orientation="portrait" useFirstPageNumber="1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9C915D-6E19-4A41-BB2B-EEAB0CACEB8E}">
  <dimension ref="B1:N48"/>
  <sheetViews>
    <sheetView showGridLines="0" zoomScale="85" zoomScaleNormal="85" zoomScaleSheetLayoutView="84" workbookViewId="0">
      <selection activeCell="C1" sqref="C1"/>
    </sheetView>
  </sheetViews>
  <sheetFormatPr defaultRowHeight="12" x14ac:dyDescent="0.15"/>
  <cols>
    <col min="1" max="1" width="4.28515625" style="46" customWidth="1"/>
    <col min="2" max="2" width="4" style="46" customWidth="1"/>
    <col min="3" max="3" width="40.42578125" style="46" customWidth="1"/>
    <col min="4" max="13" width="16.5703125" style="46" customWidth="1"/>
    <col min="14" max="14" width="2.85546875" style="47" customWidth="1"/>
    <col min="15" max="18" width="10.7109375" style="46" customWidth="1"/>
    <col min="19" max="254" width="9.140625" style="46"/>
    <col min="255" max="255" width="4.28515625" style="46" customWidth="1"/>
    <col min="256" max="256" width="4" style="46" customWidth="1"/>
    <col min="257" max="257" width="31.42578125" style="46" customWidth="1"/>
    <col min="258" max="269" width="16.5703125" style="46" customWidth="1"/>
    <col min="270" max="270" width="2.85546875" style="46" customWidth="1"/>
    <col min="271" max="274" width="10.7109375" style="46" customWidth="1"/>
    <col min="275" max="510" width="9.140625" style="46"/>
    <col min="511" max="511" width="4.28515625" style="46" customWidth="1"/>
    <col min="512" max="512" width="4" style="46" customWidth="1"/>
    <col min="513" max="513" width="31.42578125" style="46" customWidth="1"/>
    <col min="514" max="525" width="16.5703125" style="46" customWidth="1"/>
    <col min="526" max="526" width="2.85546875" style="46" customWidth="1"/>
    <col min="527" max="530" width="10.7109375" style="46" customWidth="1"/>
    <col min="531" max="766" width="9.140625" style="46"/>
    <col min="767" max="767" width="4.28515625" style="46" customWidth="1"/>
    <col min="768" max="768" width="4" style="46" customWidth="1"/>
    <col min="769" max="769" width="31.42578125" style="46" customWidth="1"/>
    <col min="770" max="781" width="16.5703125" style="46" customWidth="1"/>
    <col min="782" max="782" width="2.85546875" style="46" customWidth="1"/>
    <col min="783" max="786" width="10.7109375" style="46" customWidth="1"/>
    <col min="787" max="1022" width="9.140625" style="46"/>
    <col min="1023" max="1023" width="4.28515625" style="46" customWidth="1"/>
    <col min="1024" max="1024" width="4" style="46" customWidth="1"/>
    <col min="1025" max="1025" width="31.42578125" style="46" customWidth="1"/>
    <col min="1026" max="1037" width="16.5703125" style="46" customWidth="1"/>
    <col min="1038" max="1038" width="2.85546875" style="46" customWidth="1"/>
    <col min="1039" max="1042" width="10.7109375" style="46" customWidth="1"/>
    <col min="1043" max="1278" width="9.140625" style="46"/>
    <col min="1279" max="1279" width="4.28515625" style="46" customWidth="1"/>
    <col min="1280" max="1280" width="4" style="46" customWidth="1"/>
    <col min="1281" max="1281" width="31.42578125" style="46" customWidth="1"/>
    <col min="1282" max="1293" width="16.5703125" style="46" customWidth="1"/>
    <col min="1294" max="1294" width="2.85546875" style="46" customWidth="1"/>
    <col min="1295" max="1298" width="10.7109375" style="46" customWidth="1"/>
    <col min="1299" max="1534" width="9.140625" style="46"/>
    <col min="1535" max="1535" width="4.28515625" style="46" customWidth="1"/>
    <col min="1536" max="1536" width="4" style="46" customWidth="1"/>
    <col min="1537" max="1537" width="31.42578125" style="46" customWidth="1"/>
    <col min="1538" max="1549" width="16.5703125" style="46" customWidth="1"/>
    <col min="1550" max="1550" width="2.85546875" style="46" customWidth="1"/>
    <col min="1551" max="1554" width="10.7109375" style="46" customWidth="1"/>
    <col min="1555" max="1790" width="9.140625" style="46"/>
    <col min="1791" max="1791" width="4.28515625" style="46" customWidth="1"/>
    <col min="1792" max="1792" width="4" style="46" customWidth="1"/>
    <col min="1793" max="1793" width="31.42578125" style="46" customWidth="1"/>
    <col min="1794" max="1805" width="16.5703125" style="46" customWidth="1"/>
    <col min="1806" max="1806" width="2.85546875" style="46" customWidth="1"/>
    <col min="1807" max="1810" width="10.7109375" style="46" customWidth="1"/>
    <col min="1811" max="2046" width="9.140625" style="46"/>
    <col min="2047" max="2047" width="4.28515625" style="46" customWidth="1"/>
    <col min="2048" max="2048" width="4" style="46" customWidth="1"/>
    <col min="2049" max="2049" width="31.42578125" style="46" customWidth="1"/>
    <col min="2050" max="2061" width="16.5703125" style="46" customWidth="1"/>
    <col min="2062" max="2062" width="2.85546875" style="46" customWidth="1"/>
    <col min="2063" max="2066" width="10.7109375" style="46" customWidth="1"/>
    <col min="2067" max="2302" width="9.140625" style="46"/>
    <col min="2303" max="2303" width="4.28515625" style="46" customWidth="1"/>
    <col min="2304" max="2304" width="4" style="46" customWidth="1"/>
    <col min="2305" max="2305" width="31.42578125" style="46" customWidth="1"/>
    <col min="2306" max="2317" width="16.5703125" style="46" customWidth="1"/>
    <col min="2318" max="2318" width="2.85546875" style="46" customWidth="1"/>
    <col min="2319" max="2322" width="10.7109375" style="46" customWidth="1"/>
    <col min="2323" max="2558" width="9.140625" style="46"/>
    <col min="2559" max="2559" width="4.28515625" style="46" customWidth="1"/>
    <col min="2560" max="2560" width="4" style="46" customWidth="1"/>
    <col min="2561" max="2561" width="31.42578125" style="46" customWidth="1"/>
    <col min="2562" max="2573" width="16.5703125" style="46" customWidth="1"/>
    <col min="2574" max="2574" width="2.85546875" style="46" customWidth="1"/>
    <col min="2575" max="2578" width="10.7109375" style="46" customWidth="1"/>
    <col min="2579" max="2814" width="9.140625" style="46"/>
    <col min="2815" max="2815" width="4.28515625" style="46" customWidth="1"/>
    <col min="2816" max="2816" width="4" style="46" customWidth="1"/>
    <col min="2817" max="2817" width="31.42578125" style="46" customWidth="1"/>
    <col min="2818" max="2829" width="16.5703125" style="46" customWidth="1"/>
    <col min="2830" max="2830" width="2.85546875" style="46" customWidth="1"/>
    <col min="2831" max="2834" width="10.7109375" style="46" customWidth="1"/>
    <col min="2835" max="3070" width="9.140625" style="46"/>
    <col min="3071" max="3071" width="4.28515625" style="46" customWidth="1"/>
    <col min="3072" max="3072" width="4" style="46" customWidth="1"/>
    <col min="3073" max="3073" width="31.42578125" style="46" customWidth="1"/>
    <col min="3074" max="3085" width="16.5703125" style="46" customWidth="1"/>
    <col min="3086" max="3086" width="2.85546875" style="46" customWidth="1"/>
    <col min="3087" max="3090" width="10.7109375" style="46" customWidth="1"/>
    <col min="3091" max="3326" width="9.140625" style="46"/>
    <col min="3327" max="3327" width="4.28515625" style="46" customWidth="1"/>
    <col min="3328" max="3328" width="4" style="46" customWidth="1"/>
    <col min="3329" max="3329" width="31.42578125" style="46" customWidth="1"/>
    <col min="3330" max="3341" width="16.5703125" style="46" customWidth="1"/>
    <col min="3342" max="3342" width="2.85546875" style="46" customWidth="1"/>
    <col min="3343" max="3346" width="10.7109375" style="46" customWidth="1"/>
    <col min="3347" max="3582" width="9.140625" style="46"/>
    <col min="3583" max="3583" width="4.28515625" style="46" customWidth="1"/>
    <col min="3584" max="3584" width="4" style="46" customWidth="1"/>
    <col min="3585" max="3585" width="31.42578125" style="46" customWidth="1"/>
    <col min="3586" max="3597" width="16.5703125" style="46" customWidth="1"/>
    <col min="3598" max="3598" width="2.85546875" style="46" customWidth="1"/>
    <col min="3599" max="3602" width="10.7109375" style="46" customWidth="1"/>
    <col min="3603" max="3838" width="9.140625" style="46"/>
    <col min="3839" max="3839" width="4.28515625" style="46" customWidth="1"/>
    <col min="3840" max="3840" width="4" style="46" customWidth="1"/>
    <col min="3841" max="3841" width="31.42578125" style="46" customWidth="1"/>
    <col min="3842" max="3853" width="16.5703125" style="46" customWidth="1"/>
    <col min="3854" max="3854" width="2.85546875" style="46" customWidth="1"/>
    <col min="3855" max="3858" width="10.7109375" style="46" customWidth="1"/>
    <col min="3859" max="4094" width="9.140625" style="46"/>
    <col min="4095" max="4095" width="4.28515625" style="46" customWidth="1"/>
    <col min="4096" max="4096" width="4" style="46" customWidth="1"/>
    <col min="4097" max="4097" width="31.42578125" style="46" customWidth="1"/>
    <col min="4098" max="4109" width="16.5703125" style="46" customWidth="1"/>
    <col min="4110" max="4110" width="2.85546875" style="46" customWidth="1"/>
    <col min="4111" max="4114" width="10.7109375" style="46" customWidth="1"/>
    <col min="4115" max="4350" width="9.140625" style="46"/>
    <col min="4351" max="4351" width="4.28515625" style="46" customWidth="1"/>
    <col min="4352" max="4352" width="4" style="46" customWidth="1"/>
    <col min="4353" max="4353" width="31.42578125" style="46" customWidth="1"/>
    <col min="4354" max="4365" width="16.5703125" style="46" customWidth="1"/>
    <col min="4366" max="4366" width="2.85546875" style="46" customWidth="1"/>
    <col min="4367" max="4370" width="10.7109375" style="46" customWidth="1"/>
    <col min="4371" max="4606" width="9.140625" style="46"/>
    <col min="4607" max="4607" width="4.28515625" style="46" customWidth="1"/>
    <col min="4608" max="4608" width="4" style="46" customWidth="1"/>
    <col min="4609" max="4609" width="31.42578125" style="46" customWidth="1"/>
    <col min="4610" max="4621" width="16.5703125" style="46" customWidth="1"/>
    <col min="4622" max="4622" width="2.85546875" style="46" customWidth="1"/>
    <col min="4623" max="4626" width="10.7109375" style="46" customWidth="1"/>
    <col min="4627" max="4862" width="9.140625" style="46"/>
    <col min="4863" max="4863" width="4.28515625" style="46" customWidth="1"/>
    <col min="4864" max="4864" width="4" style="46" customWidth="1"/>
    <col min="4865" max="4865" width="31.42578125" style="46" customWidth="1"/>
    <col min="4866" max="4877" width="16.5703125" style="46" customWidth="1"/>
    <col min="4878" max="4878" width="2.85546875" style="46" customWidth="1"/>
    <col min="4879" max="4882" width="10.7109375" style="46" customWidth="1"/>
    <col min="4883" max="5118" width="9.140625" style="46"/>
    <col min="5119" max="5119" width="4.28515625" style="46" customWidth="1"/>
    <col min="5120" max="5120" width="4" style="46" customWidth="1"/>
    <col min="5121" max="5121" width="31.42578125" style="46" customWidth="1"/>
    <col min="5122" max="5133" width="16.5703125" style="46" customWidth="1"/>
    <col min="5134" max="5134" width="2.85546875" style="46" customWidth="1"/>
    <col min="5135" max="5138" width="10.7109375" style="46" customWidth="1"/>
    <col min="5139" max="5374" width="9.140625" style="46"/>
    <col min="5375" max="5375" width="4.28515625" style="46" customWidth="1"/>
    <col min="5376" max="5376" width="4" style="46" customWidth="1"/>
    <col min="5377" max="5377" width="31.42578125" style="46" customWidth="1"/>
    <col min="5378" max="5389" width="16.5703125" style="46" customWidth="1"/>
    <col min="5390" max="5390" width="2.85546875" style="46" customWidth="1"/>
    <col min="5391" max="5394" width="10.7109375" style="46" customWidth="1"/>
    <col min="5395" max="5630" width="9.140625" style="46"/>
    <col min="5631" max="5631" width="4.28515625" style="46" customWidth="1"/>
    <col min="5632" max="5632" width="4" style="46" customWidth="1"/>
    <col min="5633" max="5633" width="31.42578125" style="46" customWidth="1"/>
    <col min="5634" max="5645" width="16.5703125" style="46" customWidth="1"/>
    <col min="5646" max="5646" width="2.85546875" style="46" customWidth="1"/>
    <col min="5647" max="5650" width="10.7109375" style="46" customWidth="1"/>
    <col min="5651" max="5886" width="9.140625" style="46"/>
    <col min="5887" max="5887" width="4.28515625" style="46" customWidth="1"/>
    <col min="5888" max="5888" width="4" style="46" customWidth="1"/>
    <col min="5889" max="5889" width="31.42578125" style="46" customWidth="1"/>
    <col min="5890" max="5901" width="16.5703125" style="46" customWidth="1"/>
    <col min="5902" max="5902" width="2.85546875" style="46" customWidth="1"/>
    <col min="5903" max="5906" width="10.7109375" style="46" customWidth="1"/>
    <col min="5907" max="6142" width="9.140625" style="46"/>
    <col min="6143" max="6143" width="4.28515625" style="46" customWidth="1"/>
    <col min="6144" max="6144" width="4" style="46" customWidth="1"/>
    <col min="6145" max="6145" width="31.42578125" style="46" customWidth="1"/>
    <col min="6146" max="6157" width="16.5703125" style="46" customWidth="1"/>
    <col min="6158" max="6158" width="2.85546875" style="46" customWidth="1"/>
    <col min="6159" max="6162" width="10.7109375" style="46" customWidth="1"/>
    <col min="6163" max="6398" width="9.140625" style="46"/>
    <col min="6399" max="6399" width="4.28515625" style="46" customWidth="1"/>
    <col min="6400" max="6400" width="4" style="46" customWidth="1"/>
    <col min="6401" max="6401" width="31.42578125" style="46" customWidth="1"/>
    <col min="6402" max="6413" width="16.5703125" style="46" customWidth="1"/>
    <col min="6414" max="6414" width="2.85546875" style="46" customWidth="1"/>
    <col min="6415" max="6418" width="10.7109375" style="46" customWidth="1"/>
    <col min="6419" max="6654" width="9.140625" style="46"/>
    <col min="6655" max="6655" width="4.28515625" style="46" customWidth="1"/>
    <col min="6656" max="6656" width="4" style="46" customWidth="1"/>
    <col min="6657" max="6657" width="31.42578125" style="46" customWidth="1"/>
    <col min="6658" max="6669" width="16.5703125" style="46" customWidth="1"/>
    <col min="6670" max="6670" width="2.85546875" style="46" customWidth="1"/>
    <col min="6671" max="6674" width="10.7109375" style="46" customWidth="1"/>
    <col min="6675" max="6910" width="9.140625" style="46"/>
    <col min="6911" max="6911" width="4.28515625" style="46" customWidth="1"/>
    <col min="6912" max="6912" width="4" style="46" customWidth="1"/>
    <col min="6913" max="6913" width="31.42578125" style="46" customWidth="1"/>
    <col min="6914" max="6925" width="16.5703125" style="46" customWidth="1"/>
    <col min="6926" max="6926" width="2.85546875" style="46" customWidth="1"/>
    <col min="6927" max="6930" width="10.7109375" style="46" customWidth="1"/>
    <col min="6931" max="7166" width="9.140625" style="46"/>
    <col min="7167" max="7167" width="4.28515625" style="46" customWidth="1"/>
    <col min="7168" max="7168" width="4" style="46" customWidth="1"/>
    <col min="7169" max="7169" width="31.42578125" style="46" customWidth="1"/>
    <col min="7170" max="7181" width="16.5703125" style="46" customWidth="1"/>
    <col min="7182" max="7182" width="2.85546875" style="46" customWidth="1"/>
    <col min="7183" max="7186" width="10.7109375" style="46" customWidth="1"/>
    <col min="7187" max="7422" width="9.140625" style="46"/>
    <col min="7423" max="7423" width="4.28515625" style="46" customWidth="1"/>
    <col min="7424" max="7424" width="4" style="46" customWidth="1"/>
    <col min="7425" max="7425" width="31.42578125" style="46" customWidth="1"/>
    <col min="7426" max="7437" width="16.5703125" style="46" customWidth="1"/>
    <col min="7438" max="7438" width="2.85546875" style="46" customWidth="1"/>
    <col min="7439" max="7442" width="10.7109375" style="46" customWidth="1"/>
    <col min="7443" max="7678" width="9.140625" style="46"/>
    <col min="7679" max="7679" width="4.28515625" style="46" customWidth="1"/>
    <col min="7680" max="7680" width="4" style="46" customWidth="1"/>
    <col min="7681" max="7681" width="31.42578125" style="46" customWidth="1"/>
    <col min="7682" max="7693" width="16.5703125" style="46" customWidth="1"/>
    <col min="7694" max="7694" width="2.85546875" style="46" customWidth="1"/>
    <col min="7695" max="7698" width="10.7109375" style="46" customWidth="1"/>
    <col min="7699" max="7934" width="9.140625" style="46"/>
    <col min="7935" max="7935" width="4.28515625" style="46" customWidth="1"/>
    <col min="7936" max="7936" width="4" style="46" customWidth="1"/>
    <col min="7937" max="7937" width="31.42578125" style="46" customWidth="1"/>
    <col min="7938" max="7949" width="16.5703125" style="46" customWidth="1"/>
    <col min="7950" max="7950" width="2.85546875" style="46" customWidth="1"/>
    <col min="7951" max="7954" width="10.7109375" style="46" customWidth="1"/>
    <col min="7955" max="8190" width="9.140625" style="46"/>
    <col min="8191" max="8191" width="4.28515625" style="46" customWidth="1"/>
    <col min="8192" max="8192" width="4" style="46" customWidth="1"/>
    <col min="8193" max="8193" width="31.42578125" style="46" customWidth="1"/>
    <col min="8194" max="8205" width="16.5703125" style="46" customWidth="1"/>
    <col min="8206" max="8206" width="2.85546875" style="46" customWidth="1"/>
    <col min="8207" max="8210" width="10.7109375" style="46" customWidth="1"/>
    <col min="8211" max="8446" width="9.140625" style="46"/>
    <col min="8447" max="8447" width="4.28515625" style="46" customWidth="1"/>
    <col min="8448" max="8448" width="4" style="46" customWidth="1"/>
    <col min="8449" max="8449" width="31.42578125" style="46" customWidth="1"/>
    <col min="8450" max="8461" width="16.5703125" style="46" customWidth="1"/>
    <col min="8462" max="8462" width="2.85546875" style="46" customWidth="1"/>
    <col min="8463" max="8466" width="10.7109375" style="46" customWidth="1"/>
    <col min="8467" max="8702" width="9.140625" style="46"/>
    <col min="8703" max="8703" width="4.28515625" style="46" customWidth="1"/>
    <col min="8704" max="8704" width="4" style="46" customWidth="1"/>
    <col min="8705" max="8705" width="31.42578125" style="46" customWidth="1"/>
    <col min="8706" max="8717" width="16.5703125" style="46" customWidth="1"/>
    <col min="8718" max="8718" width="2.85546875" style="46" customWidth="1"/>
    <col min="8719" max="8722" width="10.7109375" style="46" customWidth="1"/>
    <col min="8723" max="8958" width="9.140625" style="46"/>
    <col min="8959" max="8959" width="4.28515625" style="46" customWidth="1"/>
    <col min="8960" max="8960" width="4" style="46" customWidth="1"/>
    <col min="8961" max="8961" width="31.42578125" style="46" customWidth="1"/>
    <col min="8962" max="8973" width="16.5703125" style="46" customWidth="1"/>
    <col min="8974" max="8974" width="2.85546875" style="46" customWidth="1"/>
    <col min="8975" max="8978" width="10.7109375" style="46" customWidth="1"/>
    <col min="8979" max="9214" width="9.140625" style="46"/>
    <col min="9215" max="9215" width="4.28515625" style="46" customWidth="1"/>
    <col min="9216" max="9216" width="4" style="46" customWidth="1"/>
    <col min="9217" max="9217" width="31.42578125" style="46" customWidth="1"/>
    <col min="9218" max="9229" width="16.5703125" style="46" customWidth="1"/>
    <col min="9230" max="9230" width="2.85546875" style="46" customWidth="1"/>
    <col min="9231" max="9234" width="10.7109375" style="46" customWidth="1"/>
    <col min="9235" max="9470" width="9.140625" style="46"/>
    <col min="9471" max="9471" width="4.28515625" style="46" customWidth="1"/>
    <col min="9472" max="9472" width="4" style="46" customWidth="1"/>
    <col min="9473" max="9473" width="31.42578125" style="46" customWidth="1"/>
    <col min="9474" max="9485" width="16.5703125" style="46" customWidth="1"/>
    <col min="9486" max="9486" width="2.85546875" style="46" customWidth="1"/>
    <col min="9487" max="9490" width="10.7109375" style="46" customWidth="1"/>
    <col min="9491" max="9726" width="9.140625" style="46"/>
    <col min="9727" max="9727" width="4.28515625" style="46" customWidth="1"/>
    <col min="9728" max="9728" width="4" style="46" customWidth="1"/>
    <col min="9729" max="9729" width="31.42578125" style="46" customWidth="1"/>
    <col min="9730" max="9741" width="16.5703125" style="46" customWidth="1"/>
    <col min="9742" max="9742" width="2.85546875" style="46" customWidth="1"/>
    <col min="9743" max="9746" width="10.7109375" style="46" customWidth="1"/>
    <col min="9747" max="9982" width="9.140625" style="46"/>
    <col min="9983" max="9983" width="4.28515625" style="46" customWidth="1"/>
    <col min="9984" max="9984" width="4" style="46" customWidth="1"/>
    <col min="9985" max="9985" width="31.42578125" style="46" customWidth="1"/>
    <col min="9986" max="9997" width="16.5703125" style="46" customWidth="1"/>
    <col min="9998" max="9998" width="2.85546875" style="46" customWidth="1"/>
    <col min="9999" max="10002" width="10.7109375" style="46" customWidth="1"/>
    <col min="10003" max="10238" width="9.140625" style="46"/>
    <col min="10239" max="10239" width="4.28515625" style="46" customWidth="1"/>
    <col min="10240" max="10240" width="4" style="46" customWidth="1"/>
    <col min="10241" max="10241" width="31.42578125" style="46" customWidth="1"/>
    <col min="10242" max="10253" width="16.5703125" style="46" customWidth="1"/>
    <col min="10254" max="10254" width="2.85546875" style="46" customWidth="1"/>
    <col min="10255" max="10258" width="10.7109375" style="46" customWidth="1"/>
    <col min="10259" max="10494" width="9.140625" style="46"/>
    <col min="10495" max="10495" width="4.28515625" style="46" customWidth="1"/>
    <col min="10496" max="10496" width="4" style="46" customWidth="1"/>
    <col min="10497" max="10497" width="31.42578125" style="46" customWidth="1"/>
    <col min="10498" max="10509" width="16.5703125" style="46" customWidth="1"/>
    <col min="10510" max="10510" width="2.85546875" style="46" customWidth="1"/>
    <col min="10511" max="10514" width="10.7109375" style="46" customWidth="1"/>
    <col min="10515" max="10750" width="9.140625" style="46"/>
    <col min="10751" max="10751" width="4.28515625" style="46" customWidth="1"/>
    <col min="10752" max="10752" width="4" style="46" customWidth="1"/>
    <col min="10753" max="10753" width="31.42578125" style="46" customWidth="1"/>
    <col min="10754" max="10765" width="16.5703125" style="46" customWidth="1"/>
    <col min="10766" max="10766" width="2.85546875" style="46" customWidth="1"/>
    <col min="10767" max="10770" width="10.7109375" style="46" customWidth="1"/>
    <col min="10771" max="11006" width="9.140625" style="46"/>
    <col min="11007" max="11007" width="4.28515625" style="46" customWidth="1"/>
    <col min="11008" max="11008" width="4" style="46" customWidth="1"/>
    <col min="11009" max="11009" width="31.42578125" style="46" customWidth="1"/>
    <col min="11010" max="11021" width="16.5703125" style="46" customWidth="1"/>
    <col min="11022" max="11022" width="2.85546875" style="46" customWidth="1"/>
    <col min="11023" max="11026" width="10.7109375" style="46" customWidth="1"/>
    <col min="11027" max="11262" width="9.140625" style="46"/>
    <col min="11263" max="11263" width="4.28515625" style="46" customWidth="1"/>
    <col min="11264" max="11264" width="4" style="46" customWidth="1"/>
    <col min="11265" max="11265" width="31.42578125" style="46" customWidth="1"/>
    <col min="11266" max="11277" width="16.5703125" style="46" customWidth="1"/>
    <col min="11278" max="11278" width="2.85546875" style="46" customWidth="1"/>
    <col min="11279" max="11282" width="10.7109375" style="46" customWidth="1"/>
    <col min="11283" max="11518" width="9.140625" style="46"/>
    <col min="11519" max="11519" width="4.28515625" style="46" customWidth="1"/>
    <col min="11520" max="11520" width="4" style="46" customWidth="1"/>
    <col min="11521" max="11521" width="31.42578125" style="46" customWidth="1"/>
    <col min="11522" max="11533" width="16.5703125" style="46" customWidth="1"/>
    <col min="11534" max="11534" width="2.85546875" style="46" customWidth="1"/>
    <col min="11535" max="11538" width="10.7109375" style="46" customWidth="1"/>
    <col min="11539" max="11774" width="9.140625" style="46"/>
    <col min="11775" max="11775" width="4.28515625" style="46" customWidth="1"/>
    <col min="11776" max="11776" width="4" style="46" customWidth="1"/>
    <col min="11777" max="11777" width="31.42578125" style="46" customWidth="1"/>
    <col min="11778" max="11789" width="16.5703125" style="46" customWidth="1"/>
    <col min="11790" max="11790" width="2.85546875" style="46" customWidth="1"/>
    <col min="11791" max="11794" width="10.7109375" style="46" customWidth="1"/>
    <col min="11795" max="12030" width="9.140625" style="46"/>
    <col min="12031" max="12031" width="4.28515625" style="46" customWidth="1"/>
    <col min="12032" max="12032" width="4" style="46" customWidth="1"/>
    <col min="12033" max="12033" width="31.42578125" style="46" customWidth="1"/>
    <col min="12034" max="12045" width="16.5703125" style="46" customWidth="1"/>
    <col min="12046" max="12046" width="2.85546875" style="46" customWidth="1"/>
    <col min="12047" max="12050" width="10.7109375" style="46" customWidth="1"/>
    <col min="12051" max="12286" width="9.140625" style="46"/>
    <col min="12287" max="12287" width="4.28515625" style="46" customWidth="1"/>
    <col min="12288" max="12288" width="4" style="46" customWidth="1"/>
    <col min="12289" max="12289" width="31.42578125" style="46" customWidth="1"/>
    <col min="12290" max="12301" width="16.5703125" style="46" customWidth="1"/>
    <col min="12302" max="12302" width="2.85546875" style="46" customWidth="1"/>
    <col min="12303" max="12306" width="10.7109375" style="46" customWidth="1"/>
    <col min="12307" max="12542" width="9.140625" style="46"/>
    <col min="12543" max="12543" width="4.28515625" style="46" customWidth="1"/>
    <col min="12544" max="12544" width="4" style="46" customWidth="1"/>
    <col min="12545" max="12545" width="31.42578125" style="46" customWidth="1"/>
    <col min="12546" max="12557" width="16.5703125" style="46" customWidth="1"/>
    <col min="12558" max="12558" width="2.85546875" style="46" customWidth="1"/>
    <col min="12559" max="12562" width="10.7109375" style="46" customWidth="1"/>
    <col min="12563" max="12798" width="9.140625" style="46"/>
    <col min="12799" max="12799" width="4.28515625" style="46" customWidth="1"/>
    <col min="12800" max="12800" width="4" style="46" customWidth="1"/>
    <col min="12801" max="12801" width="31.42578125" style="46" customWidth="1"/>
    <col min="12802" max="12813" width="16.5703125" style="46" customWidth="1"/>
    <col min="12814" max="12814" width="2.85546875" style="46" customWidth="1"/>
    <col min="12815" max="12818" width="10.7109375" style="46" customWidth="1"/>
    <col min="12819" max="13054" width="9.140625" style="46"/>
    <col min="13055" max="13055" width="4.28515625" style="46" customWidth="1"/>
    <col min="13056" max="13056" width="4" style="46" customWidth="1"/>
    <col min="13057" max="13057" width="31.42578125" style="46" customWidth="1"/>
    <col min="13058" max="13069" width="16.5703125" style="46" customWidth="1"/>
    <col min="13070" max="13070" width="2.85546875" style="46" customWidth="1"/>
    <col min="13071" max="13074" width="10.7109375" style="46" customWidth="1"/>
    <col min="13075" max="13310" width="9.140625" style="46"/>
    <col min="13311" max="13311" width="4.28515625" style="46" customWidth="1"/>
    <col min="13312" max="13312" width="4" style="46" customWidth="1"/>
    <col min="13313" max="13313" width="31.42578125" style="46" customWidth="1"/>
    <col min="13314" max="13325" width="16.5703125" style="46" customWidth="1"/>
    <col min="13326" max="13326" width="2.85546875" style="46" customWidth="1"/>
    <col min="13327" max="13330" width="10.7109375" style="46" customWidth="1"/>
    <col min="13331" max="13566" width="9.140625" style="46"/>
    <col min="13567" max="13567" width="4.28515625" style="46" customWidth="1"/>
    <col min="13568" max="13568" width="4" style="46" customWidth="1"/>
    <col min="13569" max="13569" width="31.42578125" style="46" customWidth="1"/>
    <col min="13570" max="13581" width="16.5703125" style="46" customWidth="1"/>
    <col min="13582" max="13582" width="2.85546875" style="46" customWidth="1"/>
    <col min="13583" max="13586" width="10.7109375" style="46" customWidth="1"/>
    <col min="13587" max="13822" width="9.140625" style="46"/>
    <col min="13823" max="13823" width="4.28515625" style="46" customWidth="1"/>
    <col min="13824" max="13824" width="4" style="46" customWidth="1"/>
    <col min="13825" max="13825" width="31.42578125" style="46" customWidth="1"/>
    <col min="13826" max="13837" width="16.5703125" style="46" customWidth="1"/>
    <col min="13838" max="13838" width="2.85546875" style="46" customWidth="1"/>
    <col min="13839" max="13842" width="10.7109375" style="46" customWidth="1"/>
    <col min="13843" max="14078" width="9.140625" style="46"/>
    <col min="14079" max="14079" width="4.28515625" style="46" customWidth="1"/>
    <col min="14080" max="14080" width="4" style="46" customWidth="1"/>
    <col min="14081" max="14081" width="31.42578125" style="46" customWidth="1"/>
    <col min="14082" max="14093" width="16.5703125" style="46" customWidth="1"/>
    <col min="14094" max="14094" width="2.85546875" style="46" customWidth="1"/>
    <col min="14095" max="14098" width="10.7109375" style="46" customWidth="1"/>
    <col min="14099" max="14334" width="9.140625" style="46"/>
    <col min="14335" max="14335" width="4.28515625" style="46" customWidth="1"/>
    <col min="14336" max="14336" width="4" style="46" customWidth="1"/>
    <col min="14337" max="14337" width="31.42578125" style="46" customWidth="1"/>
    <col min="14338" max="14349" width="16.5703125" style="46" customWidth="1"/>
    <col min="14350" max="14350" width="2.85546875" style="46" customWidth="1"/>
    <col min="14351" max="14354" width="10.7109375" style="46" customWidth="1"/>
    <col min="14355" max="14590" width="9.140625" style="46"/>
    <col min="14591" max="14591" width="4.28515625" style="46" customWidth="1"/>
    <col min="14592" max="14592" width="4" style="46" customWidth="1"/>
    <col min="14593" max="14593" width="31.42578125" style="46" customWidth="1"/>
    <col min="14594" max="14605" width="16.5703125" style="46" customWidth="1"/>
    <col min="14606" max="14606" width="2.85546875" style="46" customWidth="1"/>
    <col min="14607" max="14610" width="10.7109375" style="46" customWidth="1"/>
    <col min="14611" max="14846" width="9.140625" style="46"/>
    <col min="14847" max="14847" width="4.28515625" style="46" customWidth="1"/>
    <col min="14848" max="14848" width="4" style="46" customWidth="1"/>
    <col min="14849" max="14849" width="31.42578125" style="46" customWidth="1"/>
    <col min="14850" max="14861" width="16.5703125" style="46" customWidth="1"/>
    <col min="14862" max="14862" width="2.85546875" style="46" customWidth="1"/>
    <col min="14863" max="14866" width="10.7109375" style="46" customWidth="1"/>
    <col min="14867" max="15102" width="9.140625" style="46"/>
    <col min="15103" max="15103" width="4.28515625" style="46" customWidth="1"/>
    <col min="15104" max="15104" width="4" style="46" customWidth="1"/>
    <col min="15105" max="15105" width="31.42578125" style="46" customWidth="1"/>
    <col min="15106" max="15117" width="16.5703125" style="46" customWidth="1"/>
    <col min="15118" max="15118" width="2.85546875" style="46" customWidth="1"/>
    <col min="15119" max="15122" width="10.7109375" style="46" customWidth="1"/>
    <col min="15123" max="15358" width="9.140625" style="46"/>
    <col min="15359" max="15359" width="4.28515625" style="46" customWidth="1"/>
    <col min="15360" max="15360" width="4" style="46" customWidth="1"/>
    <col min="15361" max="15361" width="31.42578125" style="46" customWidth="1"/>
    <col min="15362" max="15373" width="16.5703125" style="46" customWidth="1"/>
    <col min="15374" max="15374" width="2.85546875" style="46" customWidth="1"/>
    <col min="15375" max="15378" width="10.7109375" style="46" customWidth="1"/>
    <col min="15379" max="15614" width="9.140625" style="46"/>
    <col min="15615" max="15615" width="4.28515625" style="46" customWidth="1"/>
    <col min="15616" max="15616" width="4" style="46" customWidth="1"/>
    <col min="15617" max="15617" width="31.42578125" style="46" customWidth="1"/>
    <col min="15618" max="15629" width="16.5703125" style="46" customWidth="1"/>
    <col min="15630" max="15630" width="2.85546875" style="46" customWidth="1"/>
    <col min="15631" max="15634" width="10.7109375" style="46" customWidth="1"/>
    <col min="15635" max="15870" width="9.140625" style="46"/>
    <col min="15871" max="15871" width="4.28515625" style="46" customWidth="1"/>
    <col min="15872" max="15872" width="4" style="46" customWidth="1"/>
    <col min="15873" max="15873" width="31.42578125" style="46" customWidth="1"/>
    <col min="15874" max="15885" width="16.5703125" style="46" customWidth="1"/>
    <col min="15886" max="15886" width="2.85546875" style="46" customWidth="1"/>
    <col min="15887" max="15890" width="10.7109375" style="46" customWidth="1"/>
    <col min="15891" max="16126" width="9.140625" style="46"/>
    <col min="16127" max="16127" width="4.28515625" style="46" customWidth="1"/>
    <col min="16128" max="16128" width="4" style="46" customWidth="1"/>
    <col min="16129" max="16129" width="31.42578125" style="46" customWidth="1"/>
    <col min="16130" max="16141" width="16.5703125" style="46" customWidth="1"/>
    <col min="16142" max="16142" width="2.85546875" style="46" customWidth="1"/>
    <col min="16143" max="16146" width="10.7109375" style="46" customWidth="1"/>
    <col min="16147" max="16384" width="9.140625" style="46"/>
  </cols>
  <sheetData>
    <row r="1" spans="2:14" ht="18.75" customHeight="1" x14ac:dyDescent="0.15">
      <c r="B1" s="2" t="s">
        <v>47</v>
      </c>
    </row>
    <row r="2" spans="2:14" ht="18.75" customHeight="1" x14ac:dyDescent="0.15">
      <c r="D2" s="48"/>
      <c r="E2" s="48"/>
      <c r="F2" s="48"/>
      <c r="G2" s="48"/>
      <c r="H2" s="48"/>
      <c r="I2" s="48"/>
      <c r="J2" s="48"/>
      <c r="K2" s="48"/>
      <c r="L2" s="48"/>
      <c r="M2" s="48"/>
      <c r="N2" s="48"/>
    </row>
    <row r="3" spans="2:14" ht="18.75" customHeight="1" x14ac:dyDescent="0.15">
      <c r="B3" s="49" t="s">
        <v>48</v>
      </c>
      <c r="D3" s="48"/>
      <c r="E3" s="48"/>
      <c r="F3" s="48"/>
      <c r="G3" s="48"/>
      <c r="H3" s="48"/>
      <c r="I3" s="48"/>
      <c r="J3" s="48"/>
      <c r="K3" s="48"/>
      <c r="L3" s="48"/>
      <c r="M3" s="48"/>
    </row>
    <row r="4" spans="2:14" x14ac:dyDescent="0.15">
      <c r="N4" s="50" t="s">
        <v>49</v>
      </c>
    </row>
    <row r="5" spans="2:14" s="56" customFormat="1" ht="33.75" customHeight="1" x14ac:dyDescent="0.15">
      <c r="B5" s="51" t="s">
        <v>50</v>
      </c>
      <c r="C5" s="52"/>
      <c r="D5" s="53" t="s">
        <v>4</v>
      </c>
      <c r="E5" s="53" t="s">
        <v>5</v>
      </c>
      <c r="F5" s="53" t="s">
        <v>6</v>
      </c>
      <c r="G5" s="54" t="s">
        <v>7</v>
      </c>
      <c r="H5" s="54" t="s">
        <v>51</v>
      </c>
      <c r="I5" s="54" t="s">
        <v>26</v>
      </c>
      <c r="J5" s="54" t="s">
        <v>27</v>
      </c>
      <c r="K5" s="54" t="s">
        <v>52</v>
      </c>
      <c r="L5" s="54" t="s">
        <v>12</v>
      </c>
      <c r="M5" s="54" t="s">
        <v>13</v>
      </c>
      <c r="N5" s="55"/>
    </row>
    <row r="6" spans="2:14" s="56" customFormat="1" ht="18.75" customHeight="1" x14ac:dyDescent="0.15">
      <c r="B6" s="57" t="s">
        <v>53</v>
      </c>
      <c r="C6" s="58" t="s">
        <v>54</v>
      </c>
      <c r="D6" s="59">
        <v>4093520</v>
      </c>
      <c r="E6" s="59">
        <v>4056522</v>
      </c>
      <c r="F6" s="59">
        <v>4156132</v>
      </c>
      <c r="G6" s="59">
        <v>4227790</v>
      </c>
      <c r="H6" s="59">
        <v>4303952</v>
      </c>
      <c r="I6" s="59">
        <v>4380980</v>
      </c>
      <c r="J6" s="59">
        <v>4417449</v>
      </c>
      <c r="K6" s="59">
        <v>4468639</v>
      </c>
      <c r="L6" s="59">
        <v>4390297</v>
      </c>
      <c r="M6" s="59">
        <v>4339734</v>
      </c>
      <c r="N6" s="60">
        <v>1</v>
      </c>
    </row>
    <row r="7" spans="2:14" s="56" customFormat="1" ht="18.75" customHeight="1" x14ac:dyDescent="0.15">
      <c r="B7" s="61"/>
      <c r="C7" s="58" t="s">
        <v>55</v>
      </c>
      <c r="D7" s="62">
        <v>1378413</v>
      </c>
      <c r="E7" s="62">
        <v>1318523</v>
      </c>
      <c r="F7" s="62">
        <v>1347401</v>
      </c>
      <c r="G7" s="62">
        <v>1307463</v>
      </c>
      <c r="H7" s="62">
        <v>1497445</v>
      </c>
      <c r="I7" s="62">
        <v>1422629</v>
      </c>
      <c r="J7" s="62">
        <v>1564873</v>
      </c>
      <c r="K7" s="62">
        <v>1550434</v>
      </c>
      <c r="L7" s="62">
        <v>1483789</v>
      </c>
      <c r="M7" s="62">
        <v>1177030</v>
      </c>
      <c r="N7" s="60">
        <v>2</v>
      </c>
    </row>
    <row r="8" spans="2:14" s="56" customFormat="1" ht="18.75" customHeight="1" x14ac:dyDescent="0.15">
      <c r="B8" s="61"/>
      <c r="C8" s="58" t="s">
        <v>56</v>
      </c>
      <c r="D8" s="62">
        <v>1793176</v>
      </c>
      <c r="E8" s="62">
        <v>1733923</v>
      </c>
      <c r="F8" s="62">
        <v>1743728</v>
      </c>
      <c r="G8" s="62">
        <v>1777357</v>
      </c>
      <c r="H8" s="62">
        <v>1835091</v>
      </c>
      <c r="I8" s="62">
        <v>1867886</v>
      </c>
      <c r="J8" s="62">
        <v>1898626</v>
      </c>
      <c r="K8" s="62">
        <v>1936617</v>
      </c>
      <c r="L8" s="62">
        <v>1938209</v>
      </c>
      <c r="M8" s="62">
        <v>2004145</v>
      </c>
      <c r="N8" s="60">
        <v>3</v>
      </c>
    </row>
    <row r="9" spans="2:14" s="56" customFormat="1" ht="18.75" customHeight="1" x14ac:dyDescent="0.15">
      <c r="B9" s="61"/>
      <c r="C9" s="58" t="s">
        <v>57</v>
      </c>
      <c r="D9" s="62">
        <v>585786</v>
      </c>
      <c r="E9" s="62">
        <v>566683</v>
      </c>
      <c r="F9" s="62">
        <v>572846</v>
      </c>
      <c r="G9" s="62">
        <v>642245</v>
      </c>
      <c r="H9" s="62">
        <v>706145</v>
      </c>
      <c r="I9" s="62">
        <v>706019</v>
      </c>
      <c r="J9" s="62">
        <v>715761</v>
      </c>
      <c r="K9" s="62">
        <v>718890</v>
      </c>
      <c r="L9" s="62">
        <v>712776</v>
      </c>
      <c r="M9" s="62">
        <v>749497</v>
      </c>
      <c r="N9" s="60">
        <v>4</v>
      </c>
    </row>
    <row r="10" spans="2:14" s="56" customFormat="1" ht="18.75" customHeight="1" x14ac:dyDescent="0.15">
      <c r="B10" s="61"/>
      <c r="C10" s="58" t="s">
        <v>58</v>
      </c>
      <c r="D10" s="62">
        <v>73567</v>
      </c>
      <c r="E10" s="62">
        <v>62767</v>
      </c>
      <c r="F10" s="62">
        <v>63236</v>
      </c>
      <c r="G10" s="62">
        <v>56735</v>
      </c>
      <c r="H10" s="62">
        <v>58522</v>
      </c>
      <c r="I10" s="62">
        <v>57013</v>
      </c>
      <c r="J10" s="62">
        <v>53592</v>
      </c>
      <c r="K10" s="62">
        <v>52164</v>
      </c>
      <c r="L10" s="62">
        <v>53488</v>
      </c>
      <c r="M10" s="62">
        <v>56332</v>
      </c>
      <c r="N10" s="60">
        <v>5</v>
      </c>
    </row>
    <row r="11" spans="2:14" s="56" customFormat="1" ht="18.75" customHeight="1" x14ac:dyDescent="0.15">
      <c r="B11" s="61"/>
      <c r="C11" s="63" t="s">
        <v>59</v>
      </c>
      <c r="D11" s="64">
        <v>7777328</v>
      </c>
      <c r="E11" s="64">
        <v>7612884</v>
      </c>
      <c r="F11" s="64">
        <v>7756871</v>
      </c>
      <c r="G11" s="64">
        <v>7898120</v>
      </c>
      <c r="H11" s="64">
        <v>8284111</v>
      </c>
      <c r="I11" s="64">
        <v>8320501</v>
      </c>
      <c r="J11" s="64">
        <v>8543117</v>
      </c>
      <c r="K11" s="64">
        <v>8622416</v>
      </c>
      <c r="L11" s="64">
        <v>8471583</v>
      </c>
      <c r="M11" s="64">
        <v>8214074</v>
      </c>
      <c r="N11" s="65"/>
    </row>
    <row r="12" spans="2:14" s="56" customFormat="1" ht="18.75" customHeight="1" x14ac:dyDescent="0.15">
      <c r="B12" s="61"/>
      <c r="C12" s="58" t="s">
        <v>60</v>
      </c>
      <c r="D12" s="62">
        <v>4640337</v>
      </c>
      <c r="E12" s="62">
        <v>4702070</v>
      </c>
      <c r="F12" s="62">
        <v>4812389</v>
      </c>
      <c r="G12" s="62">
        <v>4767400</v>
      </c>
      <c r="H12" s="62">
        <v>4785102</v>
      </c>
      <c r="I12" s="62">
        <v>4749951</v>
      </c>
      <c r="J12" s="62">
        <v>4822933</v>
      </c>
      <c r="K12" s="62">
        <v>4854379</v>
      </c>
      <c r="L12" s="62">
        <v>4787217</v>
      </c>
      <c r="M12" s="62">
        <v>4516317</v>
      </c>
      <c r="N12" s="60">
        <v>6</v>
      </c>
    </row>
    <row r="13" spans="2:14" s="56" customFormat="1" ht="18.75" customHeight="1" x14ac:dyDescent="0.15">
      <c r="B13" s="61"/>
      <c r="C13" s="58" t="s">
        <v>61</v>
      </c>
      <c r="D13" s="62">
        <v>1303302</v>
      </c>
      <c r="E13" s="62">
        <v>1305266</v>
      </c>
      <c r="F13" s="62">
        <v>1310486</v>
      </c>
      <c r="G13" s="62">
        <v>1343821</v>
      </c>
      <c r="H13" s="62">
        <v>1395535</v>
      </c>
      <c r="I13" s="62">
        <v>1389845</v>
      </c>
      <c r="J13" s="62">
        <v>1401661</v>
      </c>
      <c r="K13" s="62">
        <v>1414824</v>
      </c>
      <c r="L13" s="62">
        <v>1436727</v>
      </c>
      <c r="M13" s="62">
        <v>1484691</v>
      </c>
      <c r="N13" s="60">
        <v>7</v>
      </c>
    </row>
    <row r="14" spans="2:14" s="56" customFormat="1" ht="18.75" customHeight="1" x14ac:dyDescent="0.15">
      <c r="B14" s="61"/>
      <c r="C14" s="58" t="s">
        <v>62</v>
      </c>
      <c r="D14" s="62">
        <v>1890402</v>
      </c>
      <c r="E14" s="62">
        <v>1895746</v>
      </c>
      <c r="F14" s="62">
        <v>2060574</v>
      </c>
      <c r="G14" s="62">
        <v>2152515</v>
      </c>
      <c r="H14" s="62">
        <v>2160553</v>
      </c>
      <c r="I14" s="62">
        <v>2196812</v>
      </c>
      <c r="J14" s="62">
        <v>2312808</v>
      </c>
      <c r="K14" s="62">
        <v>2394354</v>
      </c>
      <c r="L14" s="62">
        <v>2397727</v>
      </c>
      <c r="M14" s="62">
        <v>2264396</v>
      </c>
      <c r="N14" s="60">
        <v>8</v>
      </c>
    </row>
    <row r="15" spans="2:14" s="56" customFormat="1" ht="18.75" customHeight="1" x14ac:dyDescent="0.15">
      <c r="B15" s="61"/>
      <c r="C15" s="58" t="s">
        <v>63</v>
      </c>
      <c r="D15" s="66">
        <v>18428</v>
      </c>
      <c r="E15" s="66">
        <v>-10868</v>
      </c>
      <c r="F15" s="66">
        <v>20082</v>
      </c>
      <c r="G15" s="66">
        <v>4979</v>
      </c>
      <c r="H15" s="66">
        <v>63774</v>
      </c>
      <c r="I15" s="66">
        <v>-18117</v>
      </c>
      <c r="J15" s="66">
        <v>34377</v>
      </c>
      <c r="K15" s="66">
        <v>40163</v>
      </c>
      <c r="L15" s="66">
        <v>37646</v>
      </c>
      <c r="M15" s="66">
        <v>-60816</v>
      </c>
      <c r="N15" s="60">
        <v>9</v>
      </c>
    </row>
    <row r="16" spans="2:14" s="56" customFormat="1" ht="18.75" customHeight="1" x14ac:dyDescent="0.15">
      <c r="B16" s="61"/>
      <c r="C16" s="58" t="s">
        <v>64</v>
      </c>
      <c r="D16" s="66">
        <v>384601</v>
      </c>
      <c r="E16" s="66">
        <v>276170</v>
      </c>
      <c r="F16" s="66">
        <v>237425</v>
      </c>
      <c r="G16" s="66">
        <v>345148</v>
      </c>
      <c r="H16" s="66">
        <v>330603</v>
      </c>
      <c r="I16" s="66">
        <v>356858</v>
      </c>
      <c r="J16" s="66">
        <v>422608</v>
      </c>
      <c r="K16" s="66">
        <v>439074</v>
      </c>
      <c r="L16" s="66">
        <v>294518</v>
      </c>
      <c r="M16" s="66">
        <v>328451</v>
      </c>
      <c r="N16" s="60">
        <v>10</v>
      </c>
    </row>
    <row r="17" spans="2:14" s="56" customFormat="1" ht="18.75" customHeight="1" x14ac:dyDescent="0.15">
      <c r="B17" s="61"/>
      <c r="C17" s="58" t="s">
        <v>65</v>
      </c>
      <c r="D17" s="67">
        <v>-459742</v>
      </c>
      <c r="E17" s="67">
        <v>-555500</v>
      </c>
      <c r="F17" s="67">
        <v>-684085</v>
      </c>
      <c r="G17" s="67">
        <v>-715743</v>
      </c>
      <c r="H17" s="67">
        <v>-451456</v>
      </c>
      <c r="I17" s="67">
        <v>-354848</v>
      </c>
      <c r="J17" s="67">
        <v>-451270</v>
      </c>
      <c r="K17" s="67">
        <v>-520378</v>
      </c>
      <c r="L17" s="67">
        <v>-482252</v>
      </c>
      <c r="M17" s="67">
        <v>-318965</v>
      </c>
      <c r="N17" s="60">
        <v>11</v>
      </c>
    </row>
    <row r="18" spans="2:14" s="56" customFormat="1" ht="18.75" customHeight="1" x14ac:dyDescent="0.15">
      <c r="B18" s="68"/>
      <c r="C18" s="69" t="s">
        <v>66</v>
      </c>
      <c r="D18" s="70">
        <v>7777328</v>
      </c>
      <c r="E18" s="70">
        <v>7612884</v>
      </c>
      <c r="F18" s="70">
        <v>7756871</v>
      </c>
      <c r="G18" s="70">
        <v>7898120</v>
      </c>
      <c r="H18" s="70">
        <v>8284111</v>
      </c>
      <c r="I18" s="70">
        <v>8320501</v>
      </c>
      <c r="J18" s="70">
        <v>8543117</v>
      </c>
      <c r="K18" s="70">
        <v>8622416</v>
      </c>
      <c r="L18" s="70">
        <v>8471583</v>
      </c>
      <c r="M18" s="70">
        <v>8214074</v>
      </c>
      <c r="N18" s="71"/>
    </row>
    <row r="19" spans="2:14" s="56" customFormat="1" ht="18.75" customHeight="1" x14ac:dyDescent="0.15">
      <c r="B19" s="72" t="s">
        <v>67</v>
      </c>
      <c r="C19" s="58" t="s">
        <v>54</v>
      </c>
      <c r="D19" s="73" t="s">
        <v>16</v>
      </c>
      <c r="E19" s="74">
        <f t="shared" ref="E19:M27" si="0">+E6/D6*100-100</f>
        <v>-0.9038187183646329</v>
      </c>
      <c r="F19" s="74">
        <f t="shared" si="0"/>
        <v>2.4555518249377144</v>
      </c>
      <c r="G19" s="74">
        <f t="shared" si="0"/>
        <v>1.7241512059770798</v>
      </c>
      <c r="H19" s="74">
        <f t="shared" si="0"/>
        <v>1.8014612835547581</v>
      </c>
      <c r="I19" s="74">
        <f t="shared" si="0"/>
        <v>1.7897039743937739</v>
      </c>
      <c r="J19" s="74">
        <f t="shared" si="0"/>
        <v>0.83243931723038145</v>
      </c>
      <c r="K19" s="74">
        <f t="shared" si="0"/>
        <v>1.1588136048655997</v>
      </c>
      <c r="L19" s="74">
        <f t="shared" si="0"/>
        <v>-1.7531512391132935</v>
      </c>
      <c r="M19" s="74">
        <f t="shared" si="0"/>
        <v>-1.1516988486200432</v>
      </c>
      <c r="N19" s="75">
        <v>1</v>
      </c>
    </row>
    <row r="20" spans="2:14" s="56" customFormat="1" ht="18.75" customHeight="1" x14ac:dyDescent="0.15">
      <c r="B20" s="61"/>
      <c r="C20" s="58" t="s">
        <v>55</v>
      </c>
      <c r="D20" s="76" t="s">
        <v>16</v>
      </c>
      <c r="E20" s="77">
        <f t="shared" si="0"/>
        <v>-4.3448516518634079</v>
      </c>
      <c r="F20" s="77">
        <f t="shared" si="0"/>
        <v>2.1901779491142719</v>
      </c>
      <c r="G20" s="77">
        <f t="shared" si="0"/>
        <v>-2.9640767670500452</v>
      </c>
      <c r="H20" s="77">
        <f t="shared" si="0"/>
        <v>14.530583274631852</v>
      </c>
      <c r="I20" s="77">
        <f t="shared" si="0"/>
        <v>-4.9962436016013925</v>
      </c>
      <c r="J20" s="77">
        <f t="shared" si="0"/>
        <v>9.9986714737292743</v>
      </c>
      <c r="K20" s="77">
        <f t="shared" si="0"/>
        <v>-0.9226946851277944</v>
      </c>
      <c r="L20" s="77">
        <f t="shared" si="0"/>
        <v>-4.2984738466777657</v>
      </c>
      <c r="M20" s="77">
        <f t="shared" si="0"/>
        <v>-20.67403114593786</v>
      </c>
      <c r="N20" s="60">
        <v>2</v>
      </c>
    </row>
    <row r="21" spans="2:14" s="56" customFormat="1" ht="18.75" customHeight="1" x14ac:dyDescent="0.15">
      <c r="B21" s="61"/>
      <c r="C21" s="58" t="s">
        <v>56</v>
      </c>
      <c r="D21" s="76" t="s">
        <v>16</v>
      </c>
      <c r="E21" s="77">
        <f t="shared" si="0"/>
        <v>-3.3043605312584958</v>
      </c>
      <c r="F21" s="77">
        <f t="shared" si="0"/>
        <v>0.56548070473718326</v>
      </c>
      <c r="G21" s="77">
        <f t="shared" si="0"/>
        <v>1.9285691346356799</v>
      </c>
      <c r="H21" s="77">
        <f t="shared" si="0"/>
        <v>3.2483063335052975</v>
      </c>
      <c r="I21" s="77">
        <f t="shared" si="0"/>
        <v>1.7871048356729915</v>
      </c>
      <c r="J21" s="77">
        <f t="shared" si="0"/>
        <v>1.6457107125381469</v>
      </c>
      <c r="K21" s="77">
        <f t="shared" si="0"/>
        <v>2.0009733354541765</v>
      </c>
      <c r="L21" s="77">
        <f t="shared" si="0"/>
        <v>8.220520629531336E-2</v>
      </c>
      <c r="M21" s="77">
        <f t="shared" si="0"/>
        <v>3.4019035098898058</v>
      </c>
      <c r="N21" s="60">
        <v>3</v>
      </c>
    </row>
    <row r="22" spans="2:14" s="56" customFormat="1" ht="18.75" customHeight="1" x14ac:dyDescent="0.15">
      <c r="B22" s="61"/>
      <c r="C22" s="58" t="s">
        <v>57</v>
      </c>
      <c r="D22" s="76" t="s">
        <v>16</v>
      </c>
      <c r="E22" s="77">
        <f t="shared" si="0"/>
        <v>-3.2610885203811648</v>
      </c>
      <c r="F22" s="77">
        <f t="shared" si="0"/>
        <v>1.0875568880661604</v>
      </c>
      <c r="G22" s="77">
        <f t="shared" si="0"/>
        <v>12.114774302343051</v>
      </c>
      <c r="H22" s="77">
        <f t="shared" si="0"/>
        <v>9.9494741103472961</v>
      </c>
      <c r="I22" s="77">
        <f t="shared" si="0"/>
        <v>-1.7843360782848094E-2</v>
      </c>
      <c r="J22" s="77">
        <f t="shared" si="0"/>
        <v>1.3798495507911355</v>
      </c>
      <c r="K22" s="77">
        <f t="shared" si="0"/>
        <v>0.43715709573446304</v>
      </c>
      <c r="L22" s="77">
        <f t="shared" si="0"/>
        <v>-0.8504778199724683</v>
      </c>
      <c r="M22" s="77">
        <f t="shared" si="0"/>
        <v>5.151828905574817</v>
      </c>
      <c r="N22" s="60">
        <v>4</v>
      </c>
    </row>
    <row r="23" spans="2:14" s="56" customFormat="1" ht="18.75" customHeight="1" x14ac:dyDescent="0.15">
      <c r="B23" s="61"/>
      <c r="C23" s="58" t="s">
        <v>58</v>
      </c>
      <c r="D23" s="76" t="s">
        <v>16</v>
      </c>
      <c r="E23" s="77">
        <f t="shared" si="0"/>
        <v>-14.680495330786897</v>
      </c>
      <c r="F23" s="77">
        <f t="shared" si="0"/>
        <v>0.74720792773273104</v>
      </c>
      <c r="G23" s="77">
        <f t="shared" si="0"/>
        <v>-10.280536403314571</v>
      </c>
      <c r="H23" s="77">
        <f t="shared" si="0"/>
        <v>3.1497312064862939</v>
      </c>
      <c r="I23" s="77">
        <f t="shared" si="0"/>
        <v>-2.5785174806055835</v>
      </c>
      <c r="J23" s="77">
        <f t="shared" si="0"/>
        <v>-6.0003858769052698</v>
      </c>
      <c r="K23" s="77">
        <f t="shared" si="0"/>
        <v>-2.6645768025078382</v>
      </c>
      <c r="L23" s="77">
        <f t="shared" si="0"/>
        <v>2.5381489149605159</v>
      </c>
      <c r="M23" s="77">
        <f t="shared" si="0"/>
        <v>5.3170804666467149</v>
      </c>
      <c r="N23" s="60">
        <v>5</v>
      </c>
    </row>
    <row r="24" spans="2:14" s="56" customFormat="1" ht="18.75" customHeight="1" x14ac:dyDescent="0.15">
      <c r="B24" s="61"/>
      <c r="C24" s="63" t="s">
        <v>59</v>
      </c>
      <c r="D24" s="78" t="s">
        <v>16</v>
      </c>
      <c r="E24" s="79">
        <f t="shared" si="0"/>
        <v>-2.1144022728628755</v>
      </c>
      <c r="F24" s="79">
        <f t="shared" si="0"/>
        <v>1.8913594375009666</v>
      </c>
      <c r="G24" s="79">
        <f t="shared" si="0"/>
        <v>1.8209533199662502</v>
      </c>
      <c r="H24" s="79">
        <f t="shared" si="0"/>
        <v>4.8871250373506712</v>
      </c>
      <c r="I24" s="79">
        <f t="shared" si="0"/>
        <v>0.43927465481812078</v>
      </c>
      <c r="J24" s="79">
        <f t="shared" si="0"/>
        <v>2.6755119673683083</v>
      </c>
      <c r="K24" s="79">
        <f t="shared" si="0"/>
        <v>0.92822092919948318</v>
      </c>
      <c r="L24" s="79">
        <f t="shared" si="0"/>
        <v>-1.7493124896780614</v>
      </c>
      <c r="M24" s="79">
        <f t="shared" si="0"/>
        <v>-3.039679833155148</v>
      </c>
      <c r="N24" s="65"/>
    </row>
    <row r="25" spans="2:14" s="56" customFormat="1" ht="18.75" customHeight="1" x14ac:dyDescent="0.15">
      <c r="B25" s="61"/>
      <c r="C25" s="58" t="s">
        <v>68</v>
      </c>
      <c r="D25" s="76" t="s">
        <v>16</v>
      </c>
      <c r="E25" s="77">
        <f t="shared" si="0"/>
        <v>1.3303559633707636</v>
      </c>
      <c r="F25" s="77">
        <f t="shared" si="0"/>
        <v>2.3461794486258043</v>
      </c>
      <c r="G25" s="77">
        <f t="shared" si="0"/>
        <v>-0.93485792607373241</v>
      </c>
      <c r="H25" s="77">
        <f t="shared" si="0"/>
        <v>0.37131350421613263</v>
      </c>
      <c r="I25" s="77">
        <f t="shared" si="0"/>
        <v>-0.73459249144531213</v>
      </c>
      <c r="J25" s="77">
        <f t="shared" si="0"/>
        <v>1.5364790078887154</v>
      </c>
      <c r="K25" s="77">
        <f t="shared" si="0"/>
        <v>0.65200988692978967</v>
      </c>
      <c r="L25" s="77">
        <f t="shared" si="0"/>
        <v>-1.3835343305497929</v>
      </c>
      <c r="M25" s="77">
        <f t="shared" si="0"/>
        <v>-5.6588201453997158</v>
      </c>
      <c r="N25" s="60">
        <v>6</v>
      </c>
    </row>
    <row r="26" spans="2:14" s="56" customFormat="1" ht="18.75" customHeight="1" x14ac:dyDescent="0.15">
      <c r="B26" s="61"/>
      <c r="C26" s="58" t="s">
        <v>61</v>
      </c>
      <c r="D26" s="76" t="s">
        <v>16</v>
      </c>
      <c r="E26" s="77">
        <f t="shared" si="0"/>
        <v>0.1506941599107563</v>
      </c>
      <c r="F26" s="77">
        <f t="shared" si="0"/>
        <v>0.39991848404845598</v>
      </c>
      <c r="G26" s="77">
        <f t="shared" si="0"/>
        <v>2.5437127905219938</v>
      </c>
      <c r="H26" s="77">
        <f t="shared" si="0"/>
        <v>3.8482803885338797</v>
      </c>
      <c r="I26" s="77">
        <f t="shared" si="0"/>
        <v>-0.40772893549785749</v>
      </c>
      <c r="J26" s="77">
        <f t="shared" si="0"/>
        <v>0.85016674521259006</v>
      </c>
      <c r="K26" s="77">
        <f t="shared" si="0"/>
        <v>0.93910011051174536</v>
      </c>
      <c r="L26" s="77">
        <f t="shared" si="0"/>
        <v>1.5481077505046414</v>
      </c>
      <c r="M26" s="77">
        <f t="shared" si="0"/>
        <v>3.3384212867162688</v>
      </c>
      <c r="N26" s="60">
        <v>7</v>
      </c>
    </row>
    <row r="27" spans="2:14" s="56" customFormat="1" ht="18.75" customHeight="1" x14ac:dyDescent="0.15">
      <c r="B27" s="61"/>
      <c r="C27" s="58" t="s">
        <v>62</v>
      </c>
      <c r="D27" s="76" t="s">
        <v>16</v>
      </c>
      <c r="E27" s="77">
        <f t="shared" si="0"/>
        <v>0.28269119478289895</v>
      </c>
      <c r="F27" s="77">
        <f t="shared" si="0"/>
        <v>8.6946247018324243</v>
      </c>
      <c r="G27" s="77">
        <f t="shared" si="0"/>
        <v>4.4619120691613148</v>
      </c>
      <c r="H27" s="77">
        <f t="shared" si="0"/>
        <v>0.37342364629282088</v>
      </c>
      <c r="I27" s="77">
        <f t="shared" si="0"/>
        <v>1.6782277500251013</v>
      </c>
      <c r="J27" s="77">
        <f t="shared" si="0"/>
        <v>5.2801969399293114</v>
      </c>
      <c r="K27" s="77">
        <f t="shared" si="0"/>
        <v>3.5258439092220328</v>
      </c>
      <c r="L27" s="77">
        <f t="shared" si="0"/>
        <v>0.14087307056516352</v>
      </c>
      <c r="M27" s="77">
        <f t="shared" si="0"/>
        <v>-5.5607248031156189</v>
      </c>
      <c r="N27" s="60">
        <v>8</v>
      </c>
    </row>
    <row r="28" spans="2:14" s="56" customFormat="1" ht="18.75" customHeight="1" x14ac:dyDescent="0.15">
      <c r="B28" s="61"/>
      <c r="C28" s="58" t="s">
        <v>63</v>
      </c>
      <c r="D28" s="76" t="s">
        <v>16</v>
      </c>
      <c r="E28" s="76" t="s">
        <v>69</v>
      </c>
      <c r="F28" s="76" t="s">
        <v>69</v>
      </c>
      <c r="G28" s="76" t="s">
        <v>69</v>
      </c>
      <c r="H28" s="76" t="s">
        <v>69</v>
      </c>
      <c r="I28" s="76" t="s">
        <v>69</v>
      </c>
      <c r="J28" s="76" t="s">
        <v>69</v>
      </c>
      <c r="K28" s="76" t="s">
        <v>69</v>
      </c>
      <c r="L28" s="76" t="s">
        <v>69</v>
      </c>
      <c r="M28" s="76" t="s">
        <v>69</v>
      </c>
      <c r="N28" s="60">
        <v>9</v>
      </c>
    </row>
    <row r="29" spans="2:14" s="56" customFormat="1" ht="18.75" customHeight="1" x14ac:dyDescent="0.15">
      <c r="B29" s="61"/>
      <c r="C29" s="58" t="s">
        <v>64</v>
      </c>
      <c r="D29" s="76" t="s">
        <v>16</v>
      </c>
      <c r="E29" s="76" t="s">
        <v>69</v>
      </c>
      <c r="F29" s="76" t="s">
        <v>69</v>
      </c>
      <c r="G29" s="76" t="s">
        <v>69</v>
      </c>
      <c r="H29" s="76" t="s">
        <v>69</v>
      </c>
      <c r="I29" s="76" t="s">
        <v>69</v>
      </c>
      <c r="J29" s="76" t="s">
        <v>69</v>
      </c>
      <c r="K29" s="76" t="s">
        <v>69</v>
      </c>
      <c r="L29" s="76" t="s">
        <v>69</v>
      </c>
      <c r="M29" s="76" t="s">
        <v>69</v>
      </c>
      <c r="N29" s="60">
        <v>10</v>
      </c>
    </row>
    <row r="30" spans="2:14" s="56" customFormat="1" ht="18.75" customHeight="1" x14ac:dyDescent="0.15">
      <c r="B30" s="61"/>
      <c r="C30" s="58" t="s">
        <v>65</v>
      </c>
      <c r="D30" s="76" t="s">
        <v>16</v>
      </c>
      <c r="E30" s="76" t="s">
        <v>69</v>
      </c>
      <c r="F30" s="76" t="s">
        <v>69</v>
      </c>
      <c r="G30" s="76" t="s">
        <v>69</v>
      </c>
      <c r="H30" s="76" t="s">
        <v>69</v>
      </c>
      <c r="I30" s="76" t="s">
        <v>69</v>
      </c>
      <c r="J30" s="76" t="s">
        <v>69</v>
      </c>
      <c r="K30" s="76" t="s">
        <v>69</v>
      </c>
      <c r="L30" s="76" t="s">
        <v>69</v>
      </c>
      <c r="M30" s="76" t="s">
        <v>69</v>
      </c>
      <c r="N30" s="60">
        <v>11</v>
      </c>
    </row>
    <row r="31" spans="2:14" s="56" customFormat="1" ht="18.75" customHeight="1" x14ac:dyDescent="0.15">
      <c r="B31" s="68"/>
      <c r="C31" s="69" t="s">
        <v>66</v>
      </c>
      <c r="D31" s="80" t="s">
        <v>16</v>
      </c>
      <c r="E31" s="81">
        <f t="shared" ref="E31:M31" si="1">+E18/D18*100-100</f>
        <v>-2.1144022728628755</v>
      </c>
      <c r="F31" s="81">
        <f t="shared" si="1"/>
        <v>1.8913594375009666</v>
      </c>
      <c r="G31" s="81">
        <f t="shared" si="1"/>
        <v>1.8209533199662502</v>
      </c>
      <c r="H31" s="81">
        <f t="shared" si="1"/>
        <v>4.8871250373506712</v>
      </c>
      <c r="I31" s="81">
        <f t="shared" si="1"/>
        <v>0.43927465481812078</v>
      </c>
      <c r="J31" s="81">
        <f t="shared" si="1"/>
        <v>2.6755119673683083</v>
      </c>
      <c r="K31" s="81">
        <f t="shared" si="1"/>
        <v>0.92822092919948318</v>
      </c>
      <c r="L31" s="81">
        <f t="shared" si="1"/>
        <v>-1.7493124896780614</v>
      </c>
      <c r="M31" s="81">
        <f t="shared" si="1"/>
        <v>-3.039679833155148</v>
      </c>
      <c r="N31" s="71"/>
    </row>
    <row r="32" spans="2:14" s="56" customFormat="1" ht="18.75" customHeight="1" x14ac:dyDescent="0.15">
      <c r="B32" s="72" t="s">
        <v>70</v>
      </c>
      <c r="C32" s="58" t="s">
        <v>54</v>
      </c>
      <c r="D32" s="82">
        <f t="shared" ref="D32:M37" si="2">+D6/D$11*100</f>
        <v>52.634015178477746</v>
      </c>
      <c r="E32" s="82">
        <f t="shared" si="2"/>
        <v>53.284957448451863</v>
      </c>
      <c r="F32" s="82">
        <f t="shared" si="2"/>
        <v>53.580006680528783</v>
      </c>
      <c r="G32" s="82">
        <f t="shared" si="2"/>
        <v>53.529067676864869</v>
      </c>
      <c r="H32" s="82">
        <f t="shared" si="2"/>
        <v>51.954301433189386</v>
      </c>
      <c r="I32" s="82">
        <f t="shared" si="2"/>
        <v>52.652839053802168</v>
      </c>
      <c r="J32" s="82">
        <f t="shared" si="2"/>
        <v>51.707696382947823</v>
      </c>
      <c r="K32" s="82">
        <f t="shared" si="2"/>
        <v>51.825833965793343</v>
      </c>
      <c r="L32" s="82">
        <f t="shared" si="2"/>
        <v>51.823809080310021</v>
      </c>
      <c r="M32" s="82">
        <f t="shared" si="2"/>
        <v>52.832906058552673</v>
      </c>
      <c r="N32" s="75">
        <v>1</v>
      </c>
    </row>
    <row r="33" spans="2:14" s="56" customFormat="1" ht="18.75" customHeight="1" x14ac:dyDescent="0.15">
      <c r="B33" s="61"/>
      <c r="C33" s="58" t="s">
        <v>55</v>
      </c>
      <c r="D33" s="83">
        <f t="shared" si="2"/>
        <v>17.723477780543654</v>
      </c>
      <c r="E33" s="83">
        <f t="shared" si="2"/>
        <v>17.319625519054277</v>
      </c>
      <c r="F33" s="83">
        <f t="shared" si="2"/>
        <v>17.370419077486272</v>
      </c>
      <c r="G33" s="83">
        <f t="shared" si="2"/>
        <v>16.554104014626265</v>
      </c>
      <c r="H33" s="83">
        <f t="shared" si="2"/>
        <v>18.076109796211085</v>
      </c>
      <c r="I33" s="83">
        <f t="shared" si="2"/>
        <v>17.097876678339439</v>
      </c>
      <c r="J33" s="83">
        <f t="shared" si="2"/>
        <v>18.317354192854904</v>
      </c>
      <c r="K33" s="83">
        <f t="shared" si="2"/>
        <v>17.981433510051012</v>
      </c>
      <c r="L33" s="83">
        <f t="shared" si="2"/>
        <v>17.514896566556686</v>
      </c>
      <c r="M33" s="83">
        <f t="shared" si="2"/>
        <v>14.329430195053028</v>
      </c>
      <c r="N33" s="60">
        <v>2</v>
      </c>
    </row>
    <row r="34" spans="2:14" s="56" customFormat="1" ht="18.75" customHeight="1" x14ac:dyDescent="0.15">
      <c r="B34" s="61"/>
      <c r="C34" s="58" t="s">
        <v>56</v>
      </c>
      <c r="D34" s="83">
        <f t="shared" si="2"/>
        <v>23.056453321757804</v>
      </c>
      <c r="E34" s="83">
        <f t="shared" si="2"/>
        <v>22.776164722856674</v>
      </c>
      <c r="F34" s="83">
        <f t="shared" si="2"/>
        <v>22.479785985869817</v>
      </c>
      <c r="G34" s="83">
        <f t="shared" si="2"/>
        <v>22.503545147452812</v>
      </c>
      <c r="H34" s="83">
        <f t="shared" si="2"/>
        <v>22.151936399693341</v>
      </c>
      <c r="I34" s="83">
        <f t="shared" si="2"/>
        <v>22.44920107575253</v>
      </c>
      <c r="J34" s="83">
        <f t="shared" si="2"/>
        <v>22.224043051265717</v>
      </c>
      <c r="K34" s="83">
        <f t="shared" si="2"/>
        <v>22.460259398293935</v>
      </c>
      <c r="L34" s="83">
        <f t="shared" si="2"/>
        <v>22.878947181418159</v>
      </c>
      <c r="M34" s="83">
        <f t="shared" si="2"/>
        <v>24.398915812056234</v>
      </c>
      <c r="N34" s="60">
        <v>3</v>
      </c>
    </row>
    <row r="35" spans="2:14" s="56" customFormat="1" ht="18.75" customHeight="1" x14ac:dyDescent="0.15">
      <c r="B35" s="61"/>
      <c r="C35" s="58" t="s">
        <v>57</v>
      </c>
      <c r="D35" s="83">
        <f t="shared" si="2"/>
        <v>7.5319698487706841</v>
      </c>
      <c r="E35" s="83">
        <f t="shared" si="2"/>
        <v>7.4437361714693147</v>
      </c>
      <c r="F35" s="83">
        <f t="shared" si="2"/>
        <v>7.3850138799523677</v>
      </c>
      <c r="G35" s="83">
        <f t="shared" si="2"/>
        <v>8.1316186636819907</v>
      </c>
      <c r="H35" s="83">
        <f t="shared" si="2"/>
        <v>8.5240890664067628</v>
      </c>
      <c r="I35" s="83">
        <f t="shared" si="2"/>
        <v>8.485294335040642</v>
      </c>
      <c r="J35" s="83">
        <f t="shared" si="2"/>
        <v>8.3782183949956437</v>
      </c>
      <c r="K35" s="83">
        <f t="shared" si="2"/>
        <v>8.3374543747367333</v>
      </c>
      <c r="L35" s="83">
        <f t="shared" si="2"/>
        <v>8.4137285794166203</v>
      </c>
      <c r="M35" s="83">
        <f t="shared" si="2"/>
        <v>9.1245464796153524</v>
      </c>
      <c r="N35" s="60">
        <v>4</v>
      </c>
    </row>
    <row r="36" spans="2:14" s="56" customFormat="1" ht="18.75" customHeight="1" x14ac:dyDescent="0.15">
      <c r="B36" s="61"/>
      <c r="C36" s="58" t="s">
        <v>58</v>
      </c>
      <c r="D36" s="83">
        <f t="shared" si="2"/>
        <v>0.94591612954989179</v>
      </c>
      <c r="E36" s="83">
        <f t="shared" si="2"/>
        <v>0.82448386183212563</v>
      </c>
      <c r="F36" s="83">
        <f t="shared" si="2"/>
        <v>0.81522562383724051</v>
      </c>
      <c r="G36" s="83">
        <f t="shared" si="2"/>
        <v>0.71833550262594137</v>
      </c>
      <c r="H36" s="83">
        <f t="shared" si="2"/>
        <v>0.70643669550057941</v>
      </c>
      <c r="I36" s="83">
        <f t="shared" si="2"/>
        <v>0.68521114293478236</v>
      </c>
      <c r="J36" s="83">
        <f t="shared" si="2"/>
        <v>0.62731202206407799</v>
      </c>
      <c r="K36" s="83">
        <f t="shared" si="2"/>
        <v>0.60498124887502525</v>
      </c>
      <c r="L36" s="83">
        <f t="shared" si="2"/>
        <v>0.63138140770148854</v>
      </c>
      <c r="M36" s="83">
        <f t="shared" si="2"/>
        <v>0.68579854527728878</v>
      </c>
      <c r="N36" s="60">
        <v>5</v>
      </c>
    </row>
    <row r="37" spans="2:14" s="56" customFormat="1" ht="18.75" customHeight="1" x14ac:dyDescent="0.15">
      <c r="B37" s="61"/>
      <c r="C37" s="63" t="s">
        <v>59</v>
      </c>
      <c r="D37" s="84">
        <f t="shared" si="2"/>
        <v>100</v>
      </c>
      <c r="E37" s="84">
        <f t="shared" si="2"/>
        <v>100</v>
      </c>
      <c r="F37" s="84">
        <f t="shared" si="2"/>
        <v>100</v>
      </c>
      <c r="G37" s="84">
        <f t="shared" si="2"/>
        <v>100</v>
      </c>
      <c r="H37" s="84">
        <f t="shared" si="2"/>
        <v>100</v>
      </c>
      <c r="I37" s="84">
        <f t="shared" si="2"/>
        <v>100</v>
      </c>
      <c r="J37" s="84">
        <f t="shared" si="2"/>
        <v>100</v>
      </c>
      <c r="K37" s="84">
        <f t="shared" si="2"/>
        <v>100</v>
      </c>
      <c r="L37" s="84">
        <f t="shared" si="2"/>
        <v>100</v>
      </c>
      <c r="M37" s="84">
        <f t="shared" si="2"/>
        <v>100</v>
      </c>
      <c r="N37" s="65"/>
    </row>
    <row r="38" spans="2:14" s="56" customFormat="1" ht="18.75" customHeight="1" x14ac:dyDescent="0.15">
      <c r="B38" s="61"/>
      <c r="C38" s="58" t="s">
        <v>60</v>
      </c>
      <c r="D38" s="83">
        <f t="shared" ref="D38:M44" si="3">+D12/D$18*100</f>
        <v>59.664926051723675</v>
      </c>
      <c r="E38" s="83">
        <f t="shared" si="3"/>
        <v>61.764634795433636</v>
      </c>
      <c r="F38" s="83">
        <f t="shared" si="3"/>
        <v>62.040338172440926</v>
      </c>
      <c r="G38" s="83">
        <f t="shared" si="3"/>
        <v>60.361199880477891</v>
      </c>
      <c r="H38" s="83">
        <f t="shared" si="3"/>
        <v>57.762408060442446</v>
      </c>
      <c r="I38" s="83">
        <f t="shared" si="3"/>
        <v>57.08731962173912</v>
      </c>
      <c r="J38" s="83">
        <f t="shared" si="3"/>
        <v>56.454020236407857</v>
      </c>
      <c r="K38" s="83">
        <f t="shared" si="3"/>
        <v>56.29952208290576</v>
      </c>
      <c r="L38" s="83">
        <f t="shared" si="3"/>
        <v>56.509119960224673</v>
      </c>
      <c r="M38" s="83">
        <f t="shared" si="3"/>
        <v>54.982667553275022</v>
      </c>
      <c r="N38" s="60">
        <v>6</v>
      </c>
    </row>
    <row r="39" spans="2:14" s="56" customFormat="1" ht="18.75" customHeight="1" x14ac:dyDescent="0.15">
      <c r="B39" s="61"/>
      <c r="C39" s="58" t="s">
        <v>61</v>
      </c>
      <c r="D39" s="83">
        <f t="shared" si="3"/>
        <v>16.757709074376187</v>
      </c>
      <c r="E39" s="83">
        <f t="shared" si="3"/>
        <v>17.14548651995748</v>
      </c>
      <c r="F39" s="83">
        <f t="shared" si="3"/>
        <v>16.894518421152032</v>
      </c>
      <c r="G39" s="83">
        <f t="shared" si="3"/>
        <v>17.014441411373845</v>
      </c>
      <c r="H39" s="83">
        <f t="shared" si="3"/>
        <v>16.845923479296694</v>
      </c>
      <c r="I39" s="83">
        <f t="shared" si="3"/>
        <v>16.703861942928675</v>
      </c>
      <c r="J39" s="83">
        <f t="shared" si="3"/>
        <v>16.406903943841574</v>
      </c>
      <c r="K39" s="83">
        <f t="shared" si="3"/>
        <v>16.408672464886873</v>
      </c>
      <c r="L39" s="83">
        <f t="shared" si="3"/>
        <v>16.959368750798994</v>
      </c>
      <c r="M39" s="83">
        <f t="shared" si="3"/>
        <v>18.074964993010774</v>
      </c>
      <c r="N39" s="60">
        <v>7</v>
      </c>
    </row>
    <row r="40" spans="2:14" s="56" customFormat="1" ht="18.75" customHeight="1" x14ac:dyDescent="0.15">
      <c r="B40" s="61"/>
      <c r="C40" s="58" t="s">
        <v>62</v>
      </c>
      <c r="D40" s="83">
        <f t="shared" si="3"/>
        <v>24.306574185890064</v>
      </c>
      <c r="E40" s="83">
        <f t="shared" si="3"/>
        <v>24.901811192709623</v>
      </c>
      <c r="F40" s="83">
        <f t="shared" si="3"/>
        <v>26.564500041318205</v>
      </c>
      <c r="G40" s="83">
        <f t="shared" si="3"/>
        <v>27.253510962102371</v>
      </c>
      <c r="H40" s="83">
        <f t="shared" si="3"/>
        <v>26.080686267965262</v>
      </c>
      <c r="I40" s="83">
        <f t="shared" si="3"/>
        <v>26.402400528525867</v>
      </c>
      <c r="J40" s="83">
        <f t="shared" si="3"/>
        <v>27.072179861284823</v>
      </c>
      <c r="K40" s="83">
        <f t="shared" si="3"/>
        <v>27.76894550204954</v>
      </c>
      <c r="L40" s="83">
        <f t="shared" si="3"/>
        <v>28.303175451388483</v>
      </c>
      <c r="M40" s="83">
        <f t="shared" si="3"/>
        <v>27.567270516433133</v>
      </c>
      <c r="N40" s="60">
        <v>8</v>
      </c>
    </row>
    <row r="41" spans="2:14" s="56" customFormat="1" ht="18.75" customHeight="1" x14ac:dyDescent="0.15">
      <c r="B41" s="61"/>
      <c r="C41" s="58" t="s">
        <v>63</v>
      </c>
      <c r="D41" s="77">
        <f t="shared" si="3"/>
        <v>0.23694513076984794</v>
      </c>
      <c r="E41" s="77">
        <f t="shared" si="3"/>
        <v>-0.14275798764305353</v>
      </c>
      <c r="F41" s="77">
        <f t="shared" si="3"/>
        <v>0.25889305107690974</v>
      </c>
      <c r="G41" s="77">
        <f t="shared" si="3"/>
        <v>6.304031845553118E-2</v>
      </c>
      <c r="H41" s="77">
        <f t="shared" si="3"/>
        <v>0.76983517000194712</v>
      </c>
      <c r="I41" s="77">
        <f t="shared" si="3"/>
        <v>-0.21773929238155251</v>
      </c>
      <c r="J41" s="77">
        <f t="shared" si="3"/>
        <v>0.40239411446665191</v>
      </c>
      <c r="K41" s="77">
        <f t="shared" si="3"/>
        <v>0.46579752125158425</v>
      </c>
      <c r="L41" s="77">
        <f t="shared" si="3"/>
        <v>0.44437975759666165</v>
      </c>
      <c r="M41" s="77">
        <f t="shared" si="3"/>
        <v>-0.74038777834239144</v>
      </c>
      <c r="N41" s="60">
        <v>9</v>
      </c>
    </row>
    <row r="42" spans="2:14" s="56" customFormat="1" ht="18.75" customHeight="1" x14ac:dyDescent="0.15">
      <c r="B42" s="61"/>
      <c r="C42" s="58" t="s">
        <v>64</v>
      </c>
      <c r="D42" s="77">
        <f t="shared" si="3"/>
        <v>4.9451559713053124</v>
      </c>
      <c r="E42" s="77">
        <f t="shared" si="3"/>
        <v>3.6276659410546648</v>
      </c>
      <c r="F42" s="77">
        <f t="shared" si="3"/>
        <v>3.0608347102845981</v>
      </c>
      <c r="G42" s="77">
        <f t="shared" si="3"/>
        <v>4.3700019751535804</v>
      </c>
      <c r="H42" s="77">
        <f t="shared" si="3"/>
        <v>3.990808428327433</v>
      </c>
      <c r="I42" s="77">
        <f t="shared" si="3"/>
        <v>4.2889003919355337</v>
      </c>
      <c r="J42" s="77">
        <f t="shared" si="3"/>
        <v>4.946765916936406</v>
      </c>
      <c r="K42" s="77">
        <f t="shared" si="3"/>
        <v>5.0922386486571751</v>
      </c>
      <c r="L42" s="77">
        <f t="shared" si="3"/>
        <v>3.4765403349055304</v>
      </c>
      <c r="M42" s="77">
        <f t="shared" si="3"/>
        <v>3.9986369735651275</v>
      </c>
      <c r="N42" s="60">
        <v>10</v>
      </c>
    </row>
    <row r="43" spans="2:14" s="56" customFormat="1" ht="18.75" customHeight="1" x14ac:dyDescent="0.15">
      <c r="B43" s="61"/>
      <c r="C43" s="58" t="s">
        <v>65</v>
      </c>
      <c r="D43" s="77">
        <f t="shared" si="3"/>
        <v>-5.9113104140650883</v>
      </c>
      <c r="E43" s="77">
        <f t="shared" si="3"/>
        <v>-7.2968404615123523</v>
      </c>
      <c r="F43" s="77">
        <f t="shared" si="3"/>
        <v>-8.8190843962726717</v>
      </c>
      <c r="G43" s="77">
        <f t="shared" si="3"/>
        <v>-9.0621945475632177</v>
      </c>
      <c r="H43" s="77">
        <f t="shared" si="3"/>
        <v>-5.4496614060337913</v>
      </c>
      <c r="I43" s="77">
        <f t="shared" si="3"/>
        <v>-4.2647431927476482</v>
      </c>
      <c r="J43" s="77">
        <f t="shared" si="3"/>
        <v>-5.2822640729373127</v>
      </c>
      <c r="K43" s="77">
        <f t="shared" si="3"/>
        <v>-6.0351762197509373</v>
      </c>
      <c r="L43" s="77">
        <f t="shared" si="3"/>
        <v>-5.6925842549143413</v>
      </c>
      <c r="M43" s="77">
        <f t="shared" si="3"/>
        <v>-3.8831522579416742</v>
      </c>
      <c r="N43" s="60">
        <v>11</v>
      </c>
    </row>
    <row r="44" spans="2:14" s="56" customFormat="1" ht="18.75" customHeight="1" x14ac:dyDescent="0.15">
      <c r="B44" s="68"/>
      <c r="C44" s="69" t="s">
        <v>66</v>
      </c>
      <c r="D44" s="85">
        <f t="shared" si="3"/>
        <v>100</v>
      </c>
      <c r="E44" s="85">
        <f t="shared" si="3"/>
        <v>100</v>
      </c>
      <c r="F44" s="85">
        <f t="shared" si="3"/>
        <v>100</v>
      </c>
      <c r="G44" s="85">
        <f t="shared" si="3"/>
        <v>100</v>
      </c>
      <c r="H44" s="85">
        <f t="shared" si="3"/>
        <v>100</v>
      </c>
      <c r="I44" s="85">
        <f t="shared" si="3"/>
        <v>100</v>
      </c>
      <c r="J44" s="85">
        <f t="shared" si="3"/>
        <v>100</v>
      </c>
      <c r="K44" s="85">
        <f t="shared" si="3"/>
        <v>100</v>
      </c>
      <c r="L44" s="85">
        <f t="shared" si="3"/>
        <v>100</v>
      </c>
      <c r="M44" s="85">
        <f t="shared" si="3"/>
        <v>100</v>
      </c>
      <c r="N44" s="71"/>
    </row>
    <row r="46" spans="2:14" ht="18.75" customHeight="1" x14ac:dyDescent="0.15"/>
    <row r="47" spans="2:14" ht="18.75" customHeight="1" x14ac:dyDescent="0.15"/>
    <row r="48" spans="2:14" ht="18.75" customHeight="1" x14ac:dyDescent="0.15"/>
  </sheetData>
  <mergeCells count="4">
    <mergeCell ref="B5:C5"/>
    <mergeCell ref="B6:B18"/>
    <mergeCell ref="B19:B31"/>
    <mergeCell ref="B32:B44"/>
  </mergeCells>
  <phoneticPr fontId="3"/>
  <pageMargins left="0.39370078740157483" right="0.15748031496062992" top="0.47244094488188981" bottom="0.27559055118110237" header="0.23622047244094491" footer="0.19685039370078741"/>
  <pageSetup paperSize="9" scale="50" firstPageNumber="19" pageOrder="overThenDown" orientation="portrait" useFirstPageNumber="1" r:id="rId1"/>
  <rowBreaks count="1" manualBreakCount="1">
    <brk id="45" min="1" max="14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A66E66-6439-49FA-930C-02E08D6FBFD3}">
  <dimension ref="A1:Q60"/>
  <sheetViews>
    <sheetView showGridLines="0" showWhiteSpace="0" zoomScale="85" zoomScaleNormal="85" zoomScaleSheetLayoutView="82" workbookViewId="0">
      <selection activeCell="C1" sqref="C1"/>
    </sheetView>
  </sheetViews>
  <sheetFormatPr defaultRowHeight="12" x14ac:dyDescent="0.15"/>
  <cols>
    <col min="1" max="1" width="4.28515625" style="46" customWidth="1"/>
    <col min="2" max="2" width="35.7109375" style="46" customWidth="1"/>
    <col min="3" max="12" width="16.5703125" style="46" customWidth="1"/>
    <col min="13" max="13" width="2.85546875" style="47" customWidth="1"/>
    <col min="14" max="17" width="10.7109375" style="46" customWidth="1"/>
    <col min="18" max="254" width="9.140625" style="46"/>
    <col min="255" max="255" width="4.28515625" style="46" customWidth="1"/>
    <col min="256" max="256" width="35.7109375" style="46" customWidth="1"/>
    <col min="257" max="268" width="16.5703125" style="46" customWidth="1"/>
    <col min="269" max="269" width="2.85546875" style="46" customWidth="1"/>
    <col min="270" max="273" width="10.7109375" style="46" customWidth="1"/>
    <col min="274" max="510" width="9.140625" style="46"/>
    <col min="511" max="511" width="4.28515625" style="46" customWidth="1"/>
    <col min="512" max="512" width="35.7109375" style="46" customWidth="1"/>
    <col min="513" max="524" width="16.5703125" style="46" customWidth="1"/>
    <col min="525" max="525" width="2.85546875" style="46" customWidth="1"/>
    <col min="526" max="529" width="10.7109375" style="46" customWidth="1"/>
    <col min="530" max="766" width="9.140625" style="46"/>
    <col min="767" max="767" width="4.28515625" style="46" customWidth="1"/>
    <col min="768" max="768" width="35.7109375" style="46" customWidth="1"/>
    <col min="769" max="780" width="16.5703125" style="46" customWidth="1"/>
    <col min="781" max="781" width="2.85546875" style="46" customWidth="1"/>
    <col min="782" max="785" width="10.7109375" style="46" customWidth="1"/>
    <col min="786" max="1022" width="9.140625" style="46"/>
    <col min="1023" max="1023" width="4.28515625" style="46" customWidth="1"/>
    <col min="1024" max="1024" width="35.7109375" style="46" customWidth="1"/>
    <col min="1025" max="1036" width="16.5703125" style="46" customWidth="1"/>
    <col min="1037" max="1037" width="2.85546875" style="46" customWidth="1"/>
    <col min="1038" max="1041" width="10.7109375" style="46" customWidth="1"/>
    <col min="1042" max="1278" width="9.140625" style="46"/>
    <col min="1279" max="1279" width="4.28515625" style="46" customWidth="1"/>
    <col min="1280" max="1280" width="35.7109375" style="46" customWidth="1"/>
    <col min="1281" max="1292" width="16.5703125" style="46" customWidth="1"/>
    <col min="1293" max="1293" width="2.85546875" style="46" customWidth="1"/>
    <col min="1294" max="1297" width="10.7109375" style="46" customWidth="1"/>
    <col min="1298" max="1534" width="9.140625" style="46"/>
    <col min="1535" max="1535" width="4.28515625" style="46" customWidth="1"/>
    <col min="1536" max="1536" width="35.7109375" style="46" customWidth="1"/>
    <col min="1537" max="1548" width="16.5703125" style="46" customWidth="1"/>
    <col min="1549" max="1549" width="2.85546875" style="46" customWidth="1"/>
    <col min="1550" max="1553" width="10.7109375" style="46" customWidth="1"/>
    <col min="1554" max="1790" width="9.140625" style="46"/>
    <col min="1791" max="1791" width="4.28515625" style="46" customWidth="1"/>
    <col min="1792" max="1792" width="35.7109375" style="46" customWidth="1"/>
    <col min="1793" max="1804" width="16.5703125" style="46" customWidth="1"/>
    <col min="1805" max="1805" width="2.85546875" style="46" customWidth="1"/>
    <col min="1806" max="1809" width="10.7109375" style="46" customWidth="1"/>
    <col min="1810" max="2046" width="9.140625" style="46"/>
    <col min="2047" max="2047" width="4.28515625" style="46" customWidth="1"/>
    <col min="2048" max="2048" width="35.7109375" style="46" customWidth="1"/>
    <col min="2049" max="2060" width="16.5703125" style="46" customWidth="1"/>
    <col min="2061" max="2061" width="2.85546875" style="46" customWidth="1"/>
    <col min="2062" max="2065" width="10.7109375" style="46" customWidth="1"/>
    <col min="2066" max="2302" width="9.140625" style="46"/>
    <col min="2303" max="2303" width="4.28515625" style="46" customWidth="1"/>
    <col min="2304" max="2304" width="35.7109375" style="46" customWidth="1"/>
    <col min="2305" max="2316" width="16.5703125" style="46" customWidth="1"/>
    <col min="2317" max="2317" width="2.85546875" style="46" customWidth="1"/>
    <col min="2318" max="2321" width="10.7109375" style="46" customWidth="1"/>
    <col min="2322" max="2558" width="9.140625" style="46"/>
    <col min="2559" max="2559" width="4.28515625" style="46" customWidth="1"/>
    <col min="2560" max="2560" width="35.7109375" style="46" customWidth="1"/>
    <col min="2561" max="2572" width="16.5703125" style="46" customWidth="1"/>
    <col min="2573" max="2573" width="2.85546875" style="46" customWidth="1"/>
    <col min="2574" max="2577" width="10.7109375" style="46" customWidth="1"/>
    <col min="2578" max="2814" width="9.140625" style="46"/>
    <col min="2815" max="2815" width="4.28515625" style="46" customWidth="1"/>
    <col min="2816" max="2816" width="35.7109375" style="46" customWidth="1"/>
    <col min="2817" max="2828" width="16.5703125" style="46" customWidth="1"/>
    <col min="2829" max="2829" width="2.85546875" style="46" customWidth="1"/>
    <col min="2830" max="2833" width="10.7109375" style="46" customWidth="1"/>
    <col min="2834" max="3070" width="9.140625" style="46"/>
    <col min="3071" max="3071" width="4.28515625" style="46" customWidth="1"/>
    <col min="3072" max="3072" width="35.7109375" style="46" customWidth="1"/>
    <col min="3073" max="3084" width="16.5703125" style="46" customWidth="1"/>
    <col min="3085" max="3085" width="2.85546875" style="46" customWidth="1"/>
    <col min="3086" max="3089" width="10.7109375" style="46" customWidth="1"/>
    <col min="3090" max="3326" width="9.140625" style="46"/>
    <col min="3327" max="3327" width="4.28515625" style="46" customWidth="1"/>
    <col min="3328" max="3328" width="35.7109375" style="46" customWidth="1"/>
    <col min="3329" max="3340" width="16.5703125" style="46" customWidth="1"/>
    <col min="3341" max="3341" width="2.85546875" style="46" customWidth="1"/>
    <col min="3342" max="3345" width="10.7109375" style="46" customWidth="1"/>
    <col min="3346" max="3582" width="9.140625" style="46"/>
    <col min="3583" max="3583" width="4.28515625" style="46" customWidth="1"/>
    <col min="3584" max="3584" width="35.7109375" style="46" customWidth="1"/>
    <col min="3585" max="3596" width="16.5703125" style="46" customWidth="1"/>
    <col min="3597" max="3597" width="2.85546875" style="46" customWidth="1"/>
    <col min="3598" max="3601" width="10.7109375" style="46" customWidth="1"/>
    <col min="3602" max="3838" width="9.140625" style="46"/>
    <col min="3839" max="3839" width="4.28515625" style="46" customWidth="1"/>
    <col min="3840" max="3840" width="35.7109375" style="46" customWidth="1"/>
    <col min="3841" max="3852" width="16.5703125" style="46" customWidth="1"/>
    <col min="3853" max="3853" width="2.85546875" style="46" customWidth="1"/>
    <col min="3854" max="3857" width="10.7109375" style="46" customWidth="1"/>
    <col min="3858" max="4094" width="9.140625" style="46"/>
    <col min="4095" max="4095" width="4.28515625" style="46" customWidth="1"/>
    <col min="4096" max="4096" width="35.7109375" style="46" customWidth="1"/>
    <col min="4097" max="4108" width="16.5703125" style="46" customWidth="1"/>
    <col min="4109" max="4109" width="2.85546875" style="46" customWidth="1"/>
    <col min="4110" max="4113" width="10.7109375" style="46" customWidth="1"/>
    <col min="4114" max="4350" width="9.140625" style="46"/>
    <col min="4351" max="4351" width="4.28515625" style="46" customWidth="1"/>
    <col min="4352" max="4352" width="35.7109375" style="46" customWidth="1"/>
    <col min="4353" max="4364" width="16.5703125" style="46" customWidth="1"/>
    <col min="4365" max="4365" width="2.85546875" style="46" customWidth="1"/>
    <col min="4366" max="4369" width="10.7109375" style="46" customWidth="1"/>
    <col min="4370" max="4606" width="9.140625" style="46"/>
    <col min="4607" max="4607" width="4.28515625" style="46" customWidth="1"/>
    <col min="4608" max="4608" width="35.7109375" style="46" customWidth="1"/>
    <col min="4609" max="4620" width="16.5703125" style="46" customWidth="1"/>
    <col min="4621" max="4621" width="2.85546875" style="46" customWidth="1"/>
    <col min="4622" max="4625" width="10.7109375" style="46" customWidth="1"/>
    <col min="4626" max="4862" width="9.140625" style="46"/>
    <col min="4863" max="4863" width="4.28515625" style="46" customWidth="1"/>
    <col min="4864" max="4864" width="35.7109375" style="46" customWidth="1"/>
    <col min="4865" max="4876" width="16.5703125" style="46" customWidth="1"/>
    <col min="4877" max="4877" width="2.85546875" style="46" customWidth="1"/>
    <col min="4878" max="4881" width="10.7109375" style="46" customWidth="1"/>
    <col min="4882" max="5118" width="9.140625" style="46"/>
    <col min="5119" max="5119" width="4.28515625" style="46" customWidth="1"/>
    <col min="5120" max="5120" width="35.7109375" style="46" customWidth="1"/>
    <col min="5121" max="5132" width="16.5703125" style="46" customWidth="1"/>
    <col min="5133" max="5133" width="2.85546875" style="46" customWidth="1"/>
    <col min="5134" max="5137" width="10.7109375" style="46" customWidth="1"/>
    <col min="5138" max="5374" width="9.140625" style="46"/>
    <col min="5375" max="5375" width="4.28515625" style="46" customWidth="1"/>
    <col min="5376" max="5376" width="35.7109375" style="46" customWidth="1"/>
    <col min="5377" max="5388" width="16.5703125" style="46" customWidth="1"/>
    <col min="5389" max="5389" width="2.85546875" style="46" customWidth="1"/>
    <col min="5390" max="5393" width="10.7109375" style="46" customWidth="1"/>
    <col min="5394" max="5630" width="9.140625" style="46"/>
    <col min="5631" max="5631" width="4.28515625" style="46" customWidth="1"/>
    <col min="5632" max="5632" width="35.7109375" style="46" customWidth="1"/>
    <col min="5633" max="5644" width="16.5703125" style="46" customWidth="1"/>
    <col min="5645" max="5645" width="2.85546875" style="46" customWidth="1"/>
    <col min="5646" max="5649" width="10.7109375" style="46" customWidth="1"/>
    <col min="5650" max="5886" width="9.140625" style="46"/>
    <col min="5887" max="5887" width="4.28515625" style="46" customWidth="1"/>
    <col min="5888" max="5888" width="35.7109375" style="46" customWidth="1"/>
    <col min="5889" max="5900" width="16.5703125" style="46" customWidth="1"/>
    <col min="5901" max="5901" width="2.85546875" style="46" customWidth="1"/>
    <col min="5902" max="5905" width="10.7109375" style="46" customWidth="1"/>
    <col min="5906" max="6142" width="9.140625" style="46"/>
    <col min="6143" max="6143" width="4.28515625" style="46" customWidth="1"/>
    <col min="6144" max="6144" width="35.7109375" style="46" customWidth="1"/>
    <col min="6145" max="6156" width="16.5703125" style="46" customWidth="1"/>
    <col min="6157" max="6157" width="2.85546875" style="46" customWidth="1"/>
    <col min="6158" max="6161" width="10.7109375" style="46" customWidth="1"/>
    <col min="6162" max="6398" width="9.140625" style="46"/>
    <col min="6399" max="6399" width="4.28515625" style="46" customWidth="1"/>
    <col min="6400" max="6400" width="35.7109375" style="46" customWidth="1"/>
    <col min="6401" max="6412" width="16.5703125" style="46" customWidth="1"/>
    <col min="6413" max="6413" width="2.85546875" style="46" customWidth="1"/>
    <col min="6414" max="6417" width="10.7109375" style="46" customWidth="1"/>
    <col min="6418" max="6654" width="9.140625" style="46"/>
    <col min="6655" max="6655" width="4.28515625" style="46" customWidth="1"/>
    <col min="6656" max="6656" width="35.7109375" style="46" customWidth="1"/>
    <col min="6657" max="6668" width="16.5703125" style="46" customWidth="1"/>
    <col min="6669" max="6669" width="2.85546875" style="46" customWidth="1"/>
    <col min="6670" max="6673" width="10.7109375" style="46" customWidth="1"/>
    <col min="6674" max="6910" width="9.140625" style="46"/>
    <col min="6911" max="6911" width="4.28515625" style="46" customWidth="1"/>
    <col min="6912" max="6912" width="35.7109375" style="46" customWidth="1"/>
    <col min="6913" max="6924" width="16.5703125" style="46" customWidth="1"/>
    <col min="6925" max="6925" width="2.85546875" style="46" customWidth="1"/>
    <col min="6926" max="6929" width="10.7109375" style="46" customWidth="1"/>
    <col min="6930" max="7166" width="9.140625" style="46"/>
    <col min="7167" max="7167" width="4.28515625" style="46" customWidth="1"/>
    <col min="7168" max="7168" width="35.7109375" style="46" customWidth="1"/>
    <col min="7169" max="7180" width="16.5703125" style="46" customWidth="1"/>
    <col min="7181" max="7181" width="2.85546875" style="46" customWidth="1"/>
    <col min="7182" max="7185" width="10.7109375" style="46" customWidth="1"/>
    <col min="7186" max="7422" width="9.140625" style="46"/>
    <col min="7423" max="7423" width="4.28515625" style="46" customWidth="1"/>
    <col min="7424" max="7424" width="35.7109375" style="46" customWidth="1"/>
    <col min="7425" max="7436" width="16.5703125" style="46" customWidth="1"/>
    <col min="7437" max="7437" width="2.85546875" style="46" customWidth="1"/>
    <col min="7438" max="7441" width="10.7109375" style="46" customWidth="1"/>
    <col min="7442" max="7678" width="9.140625" style="46"/>
    <col min="7679" max="7679" width="4.28515625" style="46" customWidth="1"/>
    <col min="7680" max="7680" width="35.7109375" style="46" customWidth="1"/>
    <col min="7681" max="7692" width="16.5703125" style="46" customWidth="1"/>
    <col min="7693" max="7693" width="2.85546875" style="46" customWidth="1"/>
    <col min="7694" max="7697" width="10.7109375" style="46" customWidth="1"/>
    <col min="7698" max="7934" width="9.140625" style="46"/>
    <col min="7935" max="7935" width="4.28515625" style="46" customWidth="1"/>
    <col min="7936" max="7936" width="35.7109375" style="46" customWidth="1"/>
    <col min="7937" max="7948" width="16.5703125" style="46" customWidth="1"/>
    <col min="7949" max="7949" width="2.85546875" style="46" customWidth="1"/>
    <col min="7950" max="7953" width="10.7109375" style="46" customWidth="1"/>
    <col min="7954" max="8190" width="9.140625" style="46"/>
    <col min="8191" max="8191" width="4.28515625" style="46" customWidth="1"/>
    <col min="8192" max="8192" width="35.7109375" style="46" customWidth="1"/>
    <col min="8193" max="8204" width="16.5703125" style="46" customWidth="1"/>
    <col min="8205" max="8205" width="2.85546875" style="46" customWidth="1"/>
    <col min="8206" max="8209" width="10.7109375" style="46" customWidth="1"/>
    <col min="8210" max="8446" width="9.140625" style="46"/>
    <col min="8447" max="8447" width="4.28515625" style="46" customWidth="1"/>
    <col min="8448" max="8448" width="35.7109375" style="46" customWidth="1"/>
    <col min="8449" max="8460" width="16.5703125" style="46" customWidth="1"/>
    <col min="8461" max="8461" width="2.85546875" style="46" customWidth="1"/>
    <col min="8462" max="8465" width="10.7109375" style="46" customWidth="1"/>
    <col min="8466" max="8702" width="9.140625" style="46"/>
    <col min="8703" max="8703" width="4.28515625" style="46" customWidth="1"/>
    <col min="8704" max="8704" width="35.7109375" style="46" customWidth="1"/>
    <col min="8705" max="8716" width="16.5703125" style="46" customWidth="1"/>
    <col min="8717" max="8717" width="2.85546875" style="46" customWidth="1"/>
    <col min="8718" max="8721" width="10.7109375" style="46" customWidth="1"/>
    <col min="8722" max="8958" width="9.140625" style="46"/>
    <col min="8959" max="8959" width="4.28515625" style="46" customWidth="1"/>
    <col min="8960" max="8960" width="35.7109375" style="46" customWidth="1"/>
    <col min="8961" max="8972" width="16.5703125" style="46" customWidth="1"/>
    <col min="8973" max="8973" width="2.85546875" style="46" customWidth="1"/>
    <col min="8974" max="8977" width="10.7109375" style="46" customWidth="1"/>
    <col min="8978" max="9214" width="9.140625" style="46"/>
    <col min="9215" max="9215" width="4.28515625" style="46" customWidth="1"/>
    <col min="9216" max="9216" width="35.7109375" style="46" customWidth="1"/>
    <col min="9217" max="9228" width="16.5703125" style="46" customWidth="1"/>
    <col min="9229" max="9229" width="2.85546875" style="46" customWidth="1"/>
    <col min="9230" max="9233" width="10.7109375" style="46" customWidth="1"/>
    <col min="9234" max="9470" width="9.140625" style="46"/>
    <col min="9471" max="9471" width="4.28515625" style="46" customWidth="1"/>
    <col min="9472" max="9472" width="35.7109375" style="46" customWidth="1"/>
    <col min="9473" max="9484" width="16.5703125" style="46" customWidth="1"/>
    <col min="9485" max="9485" width="2.85546875" style="46" customWidth="1"/>
    <col min="9486" max="9489" width="10.7109375" style="46" customWidth="1"/>
    <col min="9490" max="9726" width="9.140625" style="46"/>
    <col min="9727" max="9727" width="4.28515625" style="46" customWidth="1"/>
    <col min="9728" max="9728" width="35.7109375" style="46" customWidth="1"/>
    <col min="9729" max="9740" width="16.5703125" style="46" customWidth="1"/>
    <col min="9741" max="9741" width="2.85546875" style="46" customWidth="1"/>
    <col min="9742" max="9745" width="10.7109375" style="46" customWidth="1"/>
    <col min="9746" max="9982" width="9.140625" style="46"/>
    <col min="9983" max="9983" width="4.28515625" style="46" customWidth="1"/>
    <col min="9984" max="9984" width="35.7109375" style="46" customWidth="1"/>
    <col min="9985" max="9996" width="16.5703125" style="46" customWidth="1"/>
    <col min="9997" max="9997" width="2.85546875" style="46" customWidth="1"/>
    <col min="9998" max="10001" width="10.7109375" style="46" customWidth="1"/>
    <col min="10002" max="10238" width="9.140625" style="46"/>
    <col min="10239" max="10239" width="4.28515625" style="46" customWidth="1"/>
    <col min="10240" max="10240" width="35.7109375" style="46" customWidth="1"/>
    <col min="10241" max="10252" width="16.5703125" style="46" customWidth="1"/>
    <col min="10253" max="10253" width="2.85546875" style="46" customWidth="1"/>
    <col min="10254" max="10257" width="10.7109375" style="46" customWidth="1"/>
    <col min="10258" max="10494" width="9.140625" style="46"/>
    <col min="10495" max="10495" width="4.28515625" style="46" customWidth="1"/>
    <col min="10496" max="10496" width="35.7109375" style="46" customWidth="1"/>
    <col min="10497" max="10508" width="16.5703125" style="46" customWidth="1"/>
    <col min="10509" max="10509" width="2.85546875" style="46" customWidth="1"/>
    <col min="10510" max="10513" width="10.7109375" style="46" customWidth="1"/>
    <col min="10514" max="10750" width="9.140625" style="46"/>
    <col min="10751" max="10751" width="4.28515625" style="46" customWidth="1"/>
    <col min="10752" max="10752" width="35.7109375" style="46" customWidth="1"/>
    <col min="10753" max="10764" width="16.5703125" style="46" customWidth="1"/>
    <col min="10765" max="10765" width="2.85546875" style="46" customWidth="1"/>
    <col min="10766" max="10769" width="10.7109375" style="46" customWidth="1"/>
    <col min="10770" max="11006" width="9.140625" style="46"/>
    <col min="11007" max="11007" width="4.28515625" style="46" customWidth="1"/>
    <col min="11008" max="11008" width="35.7109375" style="46" customWidth="1"/>
    <col min="11009" max="11020" width="16.5703125" style="46" customWidth="1"/>
    <col min="11021" max="11021" width="2.85546875" style="46" customWidth="1"/>
    <col min="11022" max="11025" width="10.7109375" style="46" customWidth="1"/>
    <col min="11026" max="11262" width="9.140625" style="46"/>
    <col min="11263" max="11263" width="4.28515625" style="46" customWidth="1"/>
    <col min="11264" max="11264" width="35.7109375" style="46" customWidth="1"/>
    <col min="11265" max="11276" width="16.5703125" style="46" customWidth="1"/>
    <col min="11277" max="11277" width="2.85546875" style="46" customWidth="1"/>
    <col min="11278" max="11281" width="10.7109375" style="46" customWidth="1"/>
    <col min="11282" max="11518" width="9.140625" style="46"/>
    <col min="11519" max="11519" width="4.28515625" style="46" customWidth="1"/>
    <col min="11520" max="11520" width="35.7109375" style="46" customWidth="1"/>
    <col min="11521" max="11532" width="16.5703125" style="46" customWidth="1"/>
    <col min="11533" max="11533" width="2.85546875" style="46" customWidth="1"/>
    <col min="11534" max="11537" width="10.7109375" style="46" customWidth="1"/>
    <col min="11538" max="11774" width="9.140625" style="46"/>
    <col min="11775" max="11775" width="4.28515625" style="46" customWidth="1"/>
    <col min="11776" max="11776" width="35.7109375" style="46" customWidth="1"/>
    <col min="11777" max="11788" width="16.5703125" style="46" customWidth="1"/>
    <col min="11789" max="11789" width="2.85546875" style="46" customWidth="1"/>
    <col min="11790" max="11793" width="10.7109375" style="46" customWidth="1"/>
    <col min="11794" max="12030" width="9.140625" style="46"/>
    <col min="12031" max="12031" width="4.28515625" style="46" customWidth="1"/>
    <col min="12032" max="12032" width="35.7109375" style="46" customWidth="1"/>
    <col min="12033" max="12044" width="16.5703125" style="46" customWidth="1"/>
    <col min="12045" max="12045" width="2.85546875" style="46" customWidth="1"/>
    <col min="12046" max="12049" width="10.7109375" style="46" customWidth="1"/>
    <col min="12050" max="12286" width="9.140625" style="46"/>
    <col min="12287" max="12287" width="4.28515625" style="46" customWidth="1"/>
    <col min="12288" max="12288" width="35.7109375" style="46" customWidth="1"/>
    <col min="12289" max="12300" width="16.5703125" style="46" customWidth="1"/>
    <col min="12301" max="12301" width="2.85546875" style="46" customWidth="1"/>
    <col min="12302" max="12305" width="10.7109375" style="46" customWidth="1"/>
    <col min="12306" max="12542" width="9.140625" style="46"/>
    <col min="12543" max="12543" width="4.28515625" style="46" customWidth="1"/>
    <col min="12544" max="12544" width="35.7109375" style="46" customWidth="1"/>
    <col min="12545" max="12556" width="16.5703125" style="46" customWidth="1"/>
    <col min="12557" max="12557" width="2.85546875" style="46" customWidth="1"/>
    <col min="12558" max="12561" width="10.7109375" style="46" customWidth="1"/>
    <col min="12562" max="12798" width="9.140625" style="46"/>
    <col min="12799" max="12799" width="4.28515625" style="46" customWidth="1"/>
    <col min="12800" max="12800" width="35.7109375" style="46" customWidth="1"/>
    <col min="12801" max="12812" width="16.5703125" style="46" customWidth="1"/>
    <col min="12813" max="12813" width="2.85546875" style="46" customWidth="1"/>
    <col min="12814" max="12817" width="10.7109375" style="46" customWidth="1"/>
    <col min="12818" max="13054" width="9.140625" style="46"/>
    <col min="13055" max="13055" width="4.28515625" style="46" customWidth="1"/>
    <col min="13056" max="13056" width="35.7109375" style="46" customWidth="1"/>
    <col min="13057" max="13068" width="16.5703125" style="46" customWidth="1"/>
    <col min="13069" max="13069" width="2.85546875" style="46" customWidth="1"/>
    <col min="13070" max="13073" width="10.7109375" style="46" customWidth="1"/>
    <col min="13074" max="13310" width="9.140625" style="46"/>
    <col min="13311" max="13311" width="4.28515625" style="46" customWidth="1"/>
    <col min="13312" max="13312" width="35.7109375" style="46" customWidth="1"/>
    <col min="13313" max="13324" width="16.5703125" style="46" customWidth="1"/>
    <col min="13325" max="13325" width="2.85546875" style="46" customWidth="1"/>
    <col min="13326" max="13329" width="10.7109375" style="46" customWidth="1"/>
    <col min="13330" max="13566" width="9.140625" style="46"/>
    <col min="13567" max="13567" width="4.28515625" style="46" customWidth="1"/>
    <col min="13568" max="13568" width="35.7109375" style="46" customWidth="1"/>
    <col min="13569" max="13580" width="16.5703125" style="46" customWidth="1"/>
    <col min="13581" max="13581" width="2.85546875" style="46" customWidth="1"/>
    <col min="13582" max="13585" width="10.7109375" style="46" customWidth="1"/>
    <col min="13586" max="13822" width="9.140625" style="46"/>
    <col min="13823" max="13823" width="4.28515625" style="46" customWidth="1"/>
    <col min="13824" max="13824" width="35.7109375" style="46" customWidth="1"/>
    <col min="13825" max="13836" width="16.5703125" style="46" customWidth="1"/>
    <col min="13837" max="13837" width="2.85546875" style="46" customWidth="1"/>
    <col min="13838" max="13841" width="10.7109375" style="46" customWidth="1"/>
    <col min="13842" max="14078" width="9.140625" style="46"/>
    <col min="14079" max="14079" width="4.28515625" style="46" customWidth="1"/>
    <col min="14080" max="14080" width="35.7109375" style="46" customWidth="1"/>
    <col min="14081" max="14092" width="16.5703125" style="46" customWidth="1"/>
    <col min="14093" max="14093" width="2.85546875" style="46" customWidth="1"/>
    <col min="14094" max="14097" width="10.7109375" style="46" customWidth="1"/>
    <col min="14098" max="14334" width="9.140625" style="46"/>
    <col min="14335" max="14335" width="4.28515625" style="46" customWidth="1"/>
    <col min="14336" max="14336" width="35.7109375" style="46" customWidth="1"/>
    <col min="14337" max="14348" width="16.5703125" style="46" customWidth="1"/>
    <col min="14349" max="14349" width="2.85546875" style="46" customWidth="1"/>
    <col min="14350" max="14353" width="10.7109375" style="46" customWidth="1"/>
    <col min="14354" max="14590" width="9.140625" style="46"/>
    <col min="14591" max="14591" width="4.28515625" style="46" customWidth="1"/>
    <col min="14592" max="14592" width="35.7109375" style="46" customWidth="1"/>
    <col min="14593" max="14604" width="16.5703125" style="46" customWidth="1"/>
    <col min="14605" max="14605" width="2.85546875" style="46" customWidth="1"/>
    <col min="14606" max="14609" width="10.7109375" style="46" customWidth="1"/>
    <col min="14610" max="14846" width="9.140625" style="46"/>
    <col min="14847" max="14847" width="4.28515625" style="46" customWidth="1"/>
    <col min="14848" max="14848" width="35.7109375" style="46" customWidth="1"/>
    <col min="14849" max="14860" width="16.5703125" style="46" customWidth="1"/>
    <col min="14861" max="14861" width="2.85546875" style="46" customWidth="1"/>
    <col min="14862" max="14865" width="10.7109375" style="46" customWidth="1"/>
    <col min="14866" max="15102" width="9.140625" style="46"/>
    <col min="15103" max="15103" width="4.28515625" style="46" customWidth="1"/>
    <col min="15104" max="15104" width="35.7109375" style="46" customWidth="1"/>
    <col min="15105" max="15116" width="16.5703125" style="46" customWidth="1"/>
    <col min="15117" max="15117" width="2.85546875" style="46" customWidth="1"/>
    <col min="15118" max="15121" width="10.7109375" style="46" customWidth="1"/>
    <col min="15122" max="15358" width="9.140625" style="46"/>
    <col min="15359" max="15359" width="4.28515625" style="46" customWidth="1"/>
    <col min="15360" max="15360" width="35.7109375" style="46" customWidth="1"/>
    <col min="15361" max="15372" width="16.5703125" style="46" customWidth="1"/>
    <col min="15373" max="15373" width="2.85546875" style="46" customWidth="1"/>
    <col min="15374" max="15377" width="10.7109375" style="46" customWidth="1"/>
    <col min="15378" max="15614" width="9.140625" style="46"/>
    <col min="15615" max="15615" width="4.28515625" style="46" customWidth="1"/>
    <col min="15616" max="15616" width="35.7109375" style="46" customWidth="1"/>
    <col min="15617" max="15628" width="16.5703125" style="46" customWidth="1"/>
    <col min="15629" max="15629" width="2.85546875" style="46" customWidth="1"/>
    <col min="15630" max="15633" width="10.7109375" style="46" customWidth="1"/>
    <col min="15634" max="15870" width="9.140625" style="46"/>
    <col min="15871" max="15871" width="4.28515625" style="46" customWidth="1"/>
    <col min="15872" max="15872" width="35.7109375" style="46" customWidth="1"/>
    <col min="15873" max="15884" width="16.5703125" style="46" customWidth="1"/>
    <col min="15885" max="15885" width="2.85546875" style="46" customWidth="1"/>
    <col min="15886" max="15889" width="10.7109375" style="46" customWidth="1"/>
    <col min="15890" max="16126" width="9.140625" style="46"/>
    <col min="16127" max="16127" width="4.28515625" style="46" customWidth="1"/>
    <col min="16128" max="16128" width="35.7109375" style="46" customWidth="1"/>
    <col min="16129" max="16140" width="16.5703125" style="46" customWidth="1"/>
    <col min="16141" max="16141" width="2.85546875" style="46" customWidth="1"/>
    <col min="16142" max="16145" width="10.7109375" style="46" customWidth="1"/>
    <col min="16146" max="16384" width="9.140625" style="46"/>
  </cols>
  <sheetData>
    <row r="1" spans="1:14" ht="18.75" customHeight="1" x14ac:dyDescent="0.15"/>
    <row r="2" spans="1:14" ht="18.75" customHeight="1" x14ac:dyDescent="0.15"/>
    <row r="3" spans="1:14" ht="18.75" customHeight="1" x14ac:dyDescent="0.15">
      <c r="B3" s="49" t="s">
        <v>71</v>
      </c>
    </row>
    <row r="4" spans="1:14" x14ac:dyDescent="0.15">
      <c r="M4" s="50" t="s">
        <v>72</v>
      </c>
    </row>
    <row r="5" spans="1:14" s="56" customFormat="1" ht="33.75" customHeight="1" x14ac:dyDescent="0.15">
      <c r="A5" s="86"/>
      <c r="B5" s="87" t="s">
        <v>3</v>
      </c>
      <c r="C5" s="53" t="s">
        <v>4</v>
      </c>
      <c r="D5" s="53" t="s">
        <v>5</v>
      </c>
      <c r="E5" s="53" t="s">
        <v>6</v>
      </c>
      <c r="F5" s="54" t="s">
        <v>7</v>
      </c>
      <c r="G5" s="54" t="s">
        <v>51</v>
      </c>
      <c r="H5" s="54" t="s">
        <v>26</v>
      </c>
      <c r="I5" s="54" t="s">
        <v>27</v>
      </c>
      <c r="J5" s="54" t="s">
        <v>52</v>
      </c>
      <c r="K5" s="54" t="s">
        <v>12</v>
      </c>
      <c r="L5" s="54" t="s">
        <v>13</v>
      </c>
      <c r="M5" s="55"/>
    </row>
    <row r="6" spans="1:14" s="56" customFormat="1" ht="18.75" customHeight="1" x14ac:dyDescent="0.15">
      <c r="B6" s="88" t="s">
        <v>73</v>
      </c>
      <c r="C6" s="89">
        <v>4640337</v>
      </c>
      <c r="D6" s="89">
        <v>4702070</v>
      </c>
      <c r="E6" s="89">
        <v>4812389</v>
      </c>
      <c r="F6" s="89">
        <v>4767400</v>
      </c>
      <c r="G6" s="89">
        <v>4785102</v>
      </c>
      <c r="H6" s="89">
        <v>4749951</v>
      </c>
      <c r="I6" s="89">
        <v>4822933</v>
      </c>
      <c r="J6" s="89">
        <v>4854379</v>
      </c>
      <c r="K6" s="89">
        <v>4787217</v>
      </c>
      <c r="L6" s="89">
        <v>4516317</v>
      </c>
      <c r="M6" s="60">
        <v>1</v>
      </c>
    </row>
    <row r="7" spans="1:14" s="56" customFormat="1" ht="18.75" customHeight="1" x14ac:dyDescent="0.15">
      <c r="B7" s="88" t="s">
        <v>74</v>
      </c>
      <c r="C7" s="89">
        <v>1303302</v>
      </c>
      <c r="D7" s="89">
        <v>1305266</v>
      </c>
      <c r="E7" s="89">
        <v>1310486</v>
      </c>
      <c r="F7" s="89">
        <v>1343821</v>
      </c>
      <c r="G7" s="89">
        <v>1395535</v>
      </c>
      <c r="H7" s="89">
        <v>1389845</v>
      </c>
      <c r="I7" s="89">
        <v>1401661</v>
      </c>
      <c r="J7" s="89">
        <v>1414824</v>
      </c>
      <c r="K7" s="89">
        <v>1436727</v>
      </c>
      <c r="L7" s="89">
        <v>1484691</v>
      </c>
      <c r="M7" s="60">
        <v>2</v>
      </c>
    </row>
    <row r="8" spans="1:14" s="56" customFormat="1" ht="18.75" customHeight="1" x14ac:dyDescent="0.15">
      <c r="B8" s="88" t="s">
        <v>75</v>
      </c>
      <c r="C8" s="89">
        <v>944595</v>
      </c>
      <c r="D8" s="89">
        <v>767840</v>
      </c>
      <c r="E8" s="89">
        <v>807318</v>
      </c>
      <c r="F8" s="89">
        <v>833992</v>
      </c>
      <c r="G8" s="89">
        <v>1020086</v>
      </c>
      <c r="H8" s="89">
        <v>1074869</v>
      </c>
      <c r="I8" s="89">
        <v>1109504</v>
      </c>
      <c r="J8" s="89">
        <v>1135132</v>
      </c>
      <c r="K8" s="89">
        <v>1095373</v>
      </c>
      <c r="L8" s="89">
        <v>1350529</v>
      </c>
      <c r="M8" s="60">
        <v>3</v>
      </c>
    </row>
    <row r="9" spans="1:14" s="56" customFormat="1" ht="18.75" customHeight="1" x14ac:dyDescent="0.15">
      <c r="B9" s="90" t="s">
        <v>76</v>
      </c>
      <c r="C9" s="91">
        <v>6888234</v>
      </c>
      <c r="D9" s="91">
        <v>6775176</v>
      </c>
      <c r="E9" s="91">
        <v>6930193</v>
      </c>
      <c r="F9" s="91">
        <v>6945213</v>
      </c>
      <c r="G9" s="91">
        <v>7200723</v>
      </c>
      <c r="H9" s="91">
        <v>7214665</v>
      </c>
      <c r="I9" s="91">
        <v>7334098</v>
      </c>
      <c r="J9" s="91">
        <v>7404335</v>
      </c>
      <c r="K9" s="91">
        <v>7319317</v>
      </c>
      <c r="L9" s="91">
        <v>7351537</v>
      </c>
      <c r="M9" s="65"/>
    </row>
    <row r="10" spans="1:14" s="56" customFormat="1" ht="18.75" customHeight="1" x14ac:dyDescent="0.15">
      <c r="A10" s="92"/>
      <c r="B10" s="88" t="s">
        <v>77</v>
      </c>
      <c r="C10" s="89">
        <v>4093520</v>
      </c>
      <c r="D10" s="89">
        <v>4056522</v>
      </c>
      <c r="E10" s="89">
        <v>4156132</v>
      </c>
      <c r="F10" s="89">
        <v>4227790</v>
      </c>
      <c r="G10" s="89">
        <v>4303952</v>
      </c>
      <c r="H10" s="89">
        <v>4380980</v>
      </c>
      <c r="I10" s="89">
        <v>4417449</v>
      </c>
      <c r="J10" s="89">
        <v>4468639</v>
      </c>
      <c r="K10" s="89">
        <v>4390297</v>
      </c>
      <c r="L10" s="89">
        <v>4339734</v>
      </c>
      <c r="M10" s="60">
        <v>4</v>
      </c>
    </row>
    <row r="11" spans="1:14" s="56" customFormat="1" ht="18.75" customHeight="1" x14ac:dyDescent="0.15">
      <c r="B11" s="93" t="s">
        <v>78</v>
      </c>
      <c r="C11" s="89">
        <v>13949</v>
      </c>
      <c r="D11" s="89">
        <v>12792</v>
      </c>
      <c r="E11" s="89">
        <v>14390</v>
      </c>
      <c r="F11" s="89">
        <v>15236</v>
      </c>
      <c r="G11" s="89">
        <v>13577</v>
      </c>
      <c r="H11" s="89">
        <v>14799</v>
      </c>
      <c r="I11" s="89">
        <v>14692</v>
      </c>
      <c r="J11" s="89">
        <v>14749</v>
      </c>
      <c r="K11" s="89">
        <v>14415</v>
      </c>
      <c r="L11" s="89">
        <v>14110</v>
      </c>
      <c r="M11" s="60">
        <v>5</v>
      </c>
      <c r="N11" s="94"/>
    </row>
    <row r="12" spans="1:14" s="56" customFormat="1" ht="18.75" customHeight="1" x14ac:dyDescent="0.15">
      <c r="B12" s="88" t="s">
        <v>79</v>
      </c>
      <c r="C12" s="89">
        <v>1378413</v>
      </c>
      <c r="D12" s="89">
        <v>1318523</v>
      </c>
      <c r="E12" s="89">
        <v>1347401</v>
      </c>
      <c r="F12" s="89">
        <v>1307463</v>
      </c>
      <c r="G12" s="89">
        <v>1497445</v>
      </c>
      <c r="H12" s="89">
        <v>1422629</v>
      </c>
      <c r="I12" s="89">
        <v>1564873</v>
      </c>
      <c r="J12" s="89">
        <v>1550434</v>
      </c>
      <c r="K12" s="89">
        <v>1483789</v>
      </c>
      <c r="L12" s="89">
        <v>1177030</v>
      </c>
      <c r="M12" s="60">
        <v>6</v>
      </c>
    </row>
    <row r="13" spans="1:14" s="56" customFormat="1" ht="18.75" customHeight="1" x14ac:dyDescent="0.15">
      <c r="B13" s="93" t="s">
        <v>80</v>
      </c>
      <c r="C13" s="89">
        <v>187401</v>
      </c>
      <c r="D13" s="89">
        <v>171548</v>
      </c>
      <c r="E13" s="89">
        <v>235077</v>
      </c>
      <c r="F13" s="89">
        <v>196078</v>
      </c>
      <c r="G13" s="89">
        <v>210697</v>
      </c>
      <c r="H13" s="89">
        <v>222825</v>
      </c>
      <c r="I13" s="89">
        <v>178991</v>
      </c>
      <c r="J13" s="89">
        <v>176957</v>
      </c>
      <c r="K13" s="89">
        <v>183593</v>
      </c>
      <c r="L13" s="89">
        <v>179542</v>
      </c>
      <c r="M13" s="60">
        <v>7</v>
      </c>
    </row>
    <row r="14" spans="1:14" s="56" customFormat="1" ht="18.75" customHeight="1" x14ac:dyDescent="0.15">
      <c r="B14" s="88" t="s">
        <v>81</v>
      </c>
      <c r="C14" s="89">
        <v>254997</v>
      </c>
      <c r="D14" s="89">
        <v>240853</v>
      </c>
      <c r="E14" s="89">
        <v>237829</v>
      </c>
      <c r="F14" s="89">
        <v>237375</v>
      </c>
      <c r="G14" s="89">
        <v>278261</v>
      </c>
      <c r="H14" s="89">
        <v>286467</v>
      </c>
      <c r="I14" s="89">
        <v>287889</v>
      </c>
      <c r="J14" s="89">
        <v>290346</v>
      </c>
      <c r="K14" s="89">
        <v>288735</v>
      </c>
      <c r="L14" s="89">
        <v>297031</v>
      </c>
      <c r="M14" s="60">
        <v>8</v>
      </c>
    </row>
    <row r="15" spans="1:14" s="56" customFormat="1" ht="18.75" customHeight="1" x14ac:dyDescent="0.15">
      <c r="A15" s="92"/>
      <c r="B15" s="88" t="s">
        <v>82</v>
      </c>
      <c r="C15" s="89">
        <v>44024</v>
      </c>
      <c r="D15" s="89">
        <v>38534</v>
      </c>
      <c r="E15" s="89">
        <v>40372</v>
      </c>
      <c r="F15" s="89">
        <v>36320</v>
      </c>
      <c r="G15" s="89">
        <v>36894</v>
      </c>
      <c r="H15" s="89">
        <v>38525</v>
      </c>
      <c r="I15" s="89">
        <v>36546</v>
      </c>
      <c r="J15" s="89">
        <v>35298</v>
      </c>
      <c r="K15" s="89">
        <v>35251</v>
      </c>
      <c r="L15" s="89">
        <v>39155</v>
      </c>
      <c r="M15" s="60">
        <v>9</v>
      </c>
    </row>
    <row r="16" spans="1:14" s="56" customFormat="1" ht="18.75" customHeight="1" x14ac:dyDescent="0.15">
      <c r="B16" s="95" t="s">
        <v>83</v>
      </c>
      <c r="C16" s="96">
        <v>1003978</v>
      </c>
      <c r="D16" s="96">
        <v>1013472</v>
      </c>
      <c r="E16" s="96">
        <v>979736</v>
      </c>
      <c r="F16" s="96">
        <v>997591</v>
      </c>
      <c r="G16" s="96">
        <v>933685</v>
      </c>
      <c r="H16" s="96">
        <v>925490</v>
      </c>
      <c r="I16" s="96">
        <v>906750</v>
      </c>
      <c r="J16" s="96">
        <v>938508</v>
      </c>
      <c r="K16" s="96">
        <v>993739</v>
      </c>
      <c r="L16" s="96">
        <v>1383245</v>
      </c>
      <c r="M16" s="97">
        <v>10</v>
      </c>
    </row>
    <row r="17" spans="2:17" s="56" customFormat="1" ht="18.75" customHeight="1" x14ac:dyDescent="0.15">
      <c r="B17" s="98" t="s">
        <v>84</v>
      </c>
      <c r="C17" s="99">
        <v>6888234</v>
      </c>
      <c r="D17" s="99">
        <v>6775176</v>
      </c>
      <c r="E17" s="99">
        <v>6930193</v>
      </c>
      <c r="F17" s="99">
        <v>6945213</v>
      </c>
      <c r="G17" s="99">
        <v>7200723</v>
      </c>
      <c r="H17" s="99">
        <v>7214665</v>
      </c>
      <c r="I17" s="99">
        <v>7334098</v>
      </c>
      <c r="J17" s="99">
        <v>7404335</v>
      </c>
      <c r="K17" s="99">
        <v>7319317</v>
      </c>
      <c r="L17" s="99">
        <v>7351537</v>
      </c>
      <c r="M17" s="100"/>
    </row>
    <row r="18" spans="2:17" s="56" customFormat="1" ht="18.75" customHeight="1" x14ac:dyDescent="0.15">
      <c r="M18" s="92"/>
    </row>
    <row r="19" spans="2:17" s="56" customFormat="1" ht="18.75" customHeight="1" x14ac:dyDescent="0.15">
      <c r="B19" s="49" t="s">
        <v>85</v>
      </c>
      <c r="C19" s="101"/>
      <c r="D19" s="101"/>
      <c r="E19" s="101"/>
      <c r="F19" s="101"/>
      <c r="G19" s="101"/>
      <c r="H19" s="101"/>
      <c r="I19" s="101"/>
      <c r="J19" s="101"/>
      <c r="K19" s="101"/>
      <c r="L19" s="101"/>
      <c r="M19" s="92"/>
      <c r="O19" s="102"/>
      <c r="P19" s="102"/>
      <c r="Q19" s="102"/>
    </row>
    <row r="20" spans="2:17" s="56" customFormat="1" ht="12" customHeight="1" x14ac:dyDescent="0.15">
      <c r="B20" s="46"/>
      <c r="M20" s="50" t="s">
        <v>72</v>
      </c>
    </row>
    <row r="21" spans="2:17" s="56" customFormat="1" ht="33.75" customHeight="1" x14ac:dyDescent="0.15">
      <c r="B21" s="87" t="s">
        <v>86</v>
      </c>
      <c r="C21" s="53" t="s">
        <v>4</v>
      </c>
      <c r="D21" s="53" t="s">
        <v>5</v>
      </c>
      <c r="E21" s="53" t="s">
        <v>6</v>
      </c>
      <c r="F21" s="54" t="s">
        <v>7</v>
      </c>
      <c r="G21" s="54" t="s">
        <v>51</v>
      </c>
      <c r="H21" s="54" t="s">
        <v>26</v>
      </c>
      <c r="I21" s="54" t="s">
        <v>27</v>
      </c>
      <c r="J21" s="54" t="s">
        <v>52</v>
      </c>
      <c r="K21" s="54" t="s">
        <v>12</v>
      </c>
      <c r="L21" s="54" t="s">
        <v>13</v>
      </c>
      <c r="M21" s="55"/>
    </row>
    <row r="22" spans="2:17" s="56" customFormat="1" ht="20.25" customHeight="1" x14ac:dyDescent="0.15">
      <c r="B22" s="88" t="s">
        <v>87</v>
      </c>
      <c r="C22" s="103">
        <v>1890402</v>
      </c>
      <c r="D22" s="103">
        <v>1895746</v>
      </c>
      <c r="E22" s="103">
        <v>2060574</v>
      </c>
      <c r="F22" s="103">
        <v>2152515</v>
      </c>
      <c r="G22" s="103">
        <v>2160553</v>
      </c>
      <c r="H22" s="103">
        <v>2196812</v>
      </c>
      <c r="I22" s="103">
        <v>2312808</v>
      </c>
      <c r="J22" s="103">
        <v>2394354</v>
      </c>
      <c r="K22" s="103">
        <v>2397727</v>
      </c>
      <c r="L22" s="103">
        <v>2264396</v>
      </c>
      <c r="M22" s="104">
        <v>1</v>
      </c>
    </row>
    <row r="23" spans="2:17" s="56" customFormat="1" ht="20.25" customHeight="1" x14ac:dyDescent="0.15">
      <c r="B23" s="88" t="s">
        <v>88</v>
      </c>
      <c r="C23" s="103">
        <v>1793176</v>
      </c>
      <c r="D23" s="103">
        <v>1733923</v>
      </c>
      <c r="E23" s="103">
        <v>1743728</v>
      </c>
      <c r="F23" s="103">
        <v>1777357</v>
      </c>
      <c r="G23" s="103">
        <v>1835091</v>
      </c>
      <c r="H23" s="103">
        <v>1867886</v>
      </c>
      <c r="I23" s="103">
        <v>1898626</v>
      </c>
      <c r="J23" s="103">
        <v>1936617</v>
      </c>
      <c r="K23" s="103">
        <v>1938209</v>
      </c>
      <c r="L23" s="103">
        <v>2004145</v>
      </c>
      <c r="M23" s="60">
        <v>2</v>
      </c>
    </row>
    <row r="24" spans="2:17" s="56" customFormat="1" ht="20.25" customHeight="1" x14ac:dyDescent="0.15">
      <c r="B24" s="88" t="s">
        <v>89</v>
      </c>
      <c r="C24" s="103">
        <v>18428</v>
      </c>
      <c r="D24" s="103">
        <v>-10868</v>
      </c>
      <c r="E24" s="103">
        <v>20082</v>
      </c>
      <c r="F24" s="103">
        <v>4979</v>
      </c>
      <c r="G24" s="103">
        <v>63774</v>
      </c>
      <c r="H24" s="103">
        <v>-18117</v>
      </c>
      <c r="I24" s="103">
        <v>34377</v>
      </c>
      <c r="J24" s="103">
        <v>40163</v>
      </c>
      <c r="K24" s="103">
        <v>37646</v>
      </c>
      <c r="L24" s="103">
        <v>-60816</v>
      </c>
      <c r="M24" s="60">
        <v>3</v>
      </c>
    </row>
    <row r="25" spans="2:17" s="56" customFormat="1" ht="20.25" customHeight="1" x14ac:dyDescent="0.15">
      <c r="B25" s="95" t="s">
        <v>90</v>
      </c>
      <c r="C25" s="103">
        <v>1340998</v>
      </c>
      <c r="D25" s="103">
        <v>1221169</v>
      </c>
      <c r="E25" s="103">
        <v>1218777</v>
      </c>
      <c r="F25" s="103">
        <v>1226219</v>
      </c>
      <c r="G25" s="103">
        <v>1141689</v>
      </c>
      <c r="H25" s="103">
        <v>1175376</v>
      </c>
      <c r="I25" s="103">
        <v>1193196</v>
      </c>
      <c r="J25" s="103">
        <v>1209126</v>
      </c>
      <c r="K25" s="103">
        <v>1156306</v>
      </c>
      <c r="L25" s="103">
        <v>1624764</v>
      </c>
      <c r="M25" s="97">
        <v>4</v>
      </c>
    </row>
    <row r="26" spans="2:17" s="56" customFormat="1" ht="20.25" customHeight="1" x14ac:dyDescent="0.15">
      <c r="B26" s="90" t="s">
        <v>91</v>
      </c>
      <c r="C26" s="91">
        <v>1456652</v>
      </c>
      <c r="D26" s="91">
        <v>1372124</v>
      </c>
      <c r="E26" s="91">
        <v>1555705</v>
      </c>
      <c r="F26" s="91">
        <v>1606356</v>
      </c>
      <c r="G26" s="91">
        <v>1530925</v>
      </c>
      <c r="H26" s="91">
        <v>1486185</v>
      </c>
      <c r="I26" s="91">
        <v>1641755</v>
      </c>
      <c r="J26" s="91">
        <v>1707026</v>
      </c>
      <c r="K26" s="91">
        <v>1653470</v>
      </c>
      <c r="L26" s="91">
        <v>1824199</v>
      </c>
      <c r="M26" s="65"/>
    </row>
    <row r="27" spans="2:17" s="56" customFormat="1" ht="20.25" customHeight="1" x14ac:dyDescent="0.15">
      <c r="B27" s="93" t="s">
        <v>92</v>
      </c>
      <c r="C27" s="103">
        <v>944595</v>
      </c>
      <c r="D27" s="103">
        <v>767840</v>
      </c>
      <c r="E27" s="103">
        <v>807318</v>
      </c>
      <c r="F27" s="103">
        <v>833992</v>
      </c>
      <c r="G27" s="103">
        <v>1020086</v>
      </c>
      <c r="H27" s="103">
        <v>1074869</v>
      </c>
      <c r="I27" s="103">
        <v>1109504</v>
      </c>
      <c r="J27" s="103">
        <v>1135132</v>
      </c>
      <c r="K27" s="103">
        <v>1095373</v>
      </c>
      <c r="L27" s="103">
        <v>1350529</v>
      </c>
      <c r="M27" s="104">
        <v>5</v>
      </c>
    </row>
    <row r="28" spans="2:17" s="56" customFormat="1" ht="20.25" customHeight="1" x14ac:dyDescent="0.15">
      <c r="B28" s="88" t="s">
        <v>93</v>
      </c>
      <c r="C28" s="103">
        <v>52315</v>
      </c>
      <c r="D28" s="103">
        <v>48784</v>
      </c>
      <c r="E28" s="103">
        <v>64302</v>
      </c>
      <c r="F28" s="103">
        <v>56621</v>
      </c>
      <c r="G28" s="103">
        <v>59383</v>
      </c>
      <c r="H28" s="103">
        <v>56468</v>
      </c>
      <c r="I28" s="103">
        <v>80981</v>
      </c>
      <c r="J28" s="103">
        <v>51516</v>
      </c>
      <c r="K28" s="103">
        <v>75845</v>
      </c>
      <c r="L28" s="103">
        <v>154705</v>
      </c>
      <c r="M28" s="60">
        <v>6</v>
      </c>
    </row>
    <row r="29" spans="2:17" s="56" customFormat="1" ht="20.25" customHeight="1" x14ac:dyDescent="0.15">
      <c r="B29" s="95" t="s">
        <v>94</v>
      </c>
      <c r="C29" s="105">
        <v>-459742</v>
      </c>
      <c r="D29" s="105">
        <v>-555500</v>
      </c>
      <c r="E29" s="105">
        <v>-684085</v>
      </c>
      <c r="F29" s="105">
        <v>-715743</v>
      </c>
      <c r="G29" s="105">
        <v>-451456</v>
      </c>
      <c r="H29" s="105">
        <v>-354848</v>
      </c>
      <c r="I29" s="105">
        <v>-451270</v>
      </c>
      <c r="J29" s="105">
        <v>-520378</v>
      </c>
      <c r="K29" s="105">
        <v>-482252</v>
      </c>
      <c r="L29" s="105">
        <v>-318965</v>
      </c>
      <c r="M29" s="97">
        <v>7</v>
      </c>
    </row>
    <row r="30" spans="2:17" s="56" customFormat="1" ht="20.25" customHeight="1" x14ac:dyDescent="0.15">
      <c r="B30" s="98" t="s">
        <v>95</v>
      </c>
      <c r="C30" s="106">
        <v>1456652</v>
      </c>
      <c r="D30" s="106">
        <v>1372124</v>
      </c>
      <c r="E30" s="106">
        <v>1555705</v>
      </c>
      <c r="F30" s="106">
        <v>1606356</v>
      </c>
      <c r="G30" s="106">
        <v>1530925</v>
      </c>
      <c r="H30" s="106">
        <v>1486185</v>
      </c>
      <c r="I30" s="106">
        <v>1641755</v>
      </c>
      <c r="J30" s="106">
        <v>1707026</v>
      </c>
      <c r="K30" s="106">
        <v>1653470</v>
      </c>
      <c r="L30" s="106">
        <v>1824199</v>
      </c>
      <c r="M30" s="100"/>
    </row>
    <row r="31" spans="2:17" s="56" customFormat="1" ht="20.25" customHeight="1" x14ac:dyDescent="0.15">
      <c r="M31" s="92"/>
    </row>
    <row r="32" spans="2:17" s="56" customFormat="1" ht="20.25" customHeight="1" x14ac:dyDescent="0.15">
      <c r="B32" s="49" t="s">
        <v>96</v>
      </c>
      <c r="M32" s="92"/>
    </row>
    <row r="33" spans="1:16" s="56" customFormat="1" ht="12" customHeight="1" x14ac:dyDescent="0.15">
      <c r="M33" s="50" t="s">
        <v>72</v>
      </c>
    </row>
    <row r="34" spans="1:16" s="56" customFormat="1" ht="33.75" customHeight="1" x14ac:dyDescent="0.15">
      <c r="B34" s="87" t="s">
        <v>3</v>
      </c>
      <c r="C34" s="53" t="s">
        <v>4</v>
      </c>
      <c r="D34" s="53" t="s">
        <v>5</v>
      </c>
      <c r="E34" s="53" t="s">
        <v>6</v>
      </c>
      <c r="F34" s="54" t="s">
        <v>7</v>
      </c>
      <c r="G34" s="54" t="s">
        <v>51</v>
      </c>
      <c r="H34" s="54" t="s">
        <v>26</v>
      </c>
      <c r="I34" s="54" t="s">
        <v>27</v>
      </c>
      <c r="J34" s="54" t="s">
        <v>52</v>
      </c>
      <c r="K34" s="54" t="s">
        <v>12</v>
      </c>
      <c r="L34" s="54" t="s">
        <v>13</v>
      </c>
      <c r="M34" s="55"/>
      <c r="O34" s="107"/>
    </row>
    <row r="35" spans="1:16" s="56" customFormat="1" ht="18.75" customHeight="1" x14ac:dyDescent="0.15">
      <c r="A35" s="92"/>
      <c r="B35" s="108" t="s">
        <v>97</v>
      </c>
      <c r="C35" s="89">
        <v>384601</v>
      </c>
      <c r="D35" s="89">
        <v>276170</v>
      </c>
      <c r="E35" s="89">
        <v>237425</v>
      </c>
      <c r="F35" s="89">
        <v>345148</v>
      </c>
      <c r="G35" s="89">
        <v>330603</v>
      </c>
      <c r="H35" s="89">
        <v>356858</v>
      </c>
      <c r="I35" s="89">
        <v>422608</v>
      </c>
      <c r="J35" s="89">
        <v>439074</v>
      </c>
      <c r="K35" s="89">
        <v>294518</v>
      </c>
      <c r="L35" s="89">
        <v>328451</v>
      </c>
      <c r="M35" s="60">
        <v>1</v>
      </c>
      <c r="O35" s="107"/>
    </row>
    <row r="36" spans="1:16" s="56" customFormat="1" ht="18.75" customHeight="1" x14ac:dyDescent="0.15">
      <c r="B36" s="109" t="s">
        <v>98</v>
      </c>
      <c r="C36" s="89">
        <v>37951</v>
      </c>
      <c r="D36" s="89">
        <v>38487</v>
      </c>
      <c r="E36" s="89">
        <v>42756</v>
      </c>
      <c r="F36" s="89">
        <v>46058</v>
      </c>
      <c r="G36" s="89">
        <v>46955</v>
      </c>
      <c r="H36" s="89">
        <v>47974</v>
      </c>
      <c r="I36" s="89">
        <v>47314</v>
      </c>
      <c r="J36" s="89">
        <v>46895</v>
      </c>
      <c r="K36" s="89">
        <v>45041</v>
      </c>
      <c r="L36" s="89">
        <v>43555</v>
      </c>
      <c r="M36" s="60">
        <v>2</v>
      </c>
    </row>
    <row r="37" spans="1:16" s="56" customFormat="1" ht="18.75" customHeight="1" x14ac:dyDescent="0.15">
      <c r="B37" s="109" t="s">
        <v>99</v>
      </c>
      <c r="C37" s="89">
        <v>396198</v>
      </c>
      <c r="D37" s="89">
        <v>356042</v>
      </c>
      <c r="E37" s="89">
        <v>353216</v>
      </c>
      <c r="F37" s="89">
        <v>372716</v>
      </c>
      <c r="G37" s="89">
        <v>376037</v>
      </c>
      <c r="H37" s="89">
        <v>389751</v>
      </c>
      <c r="I37" s="89">
        <v>357788</v>
      </c>
      <c r="J37" s="89">
        <v>369089</v>
      </c>
      <c r="K37" s="89">
        <v>371820</v>
      </c>
      <c r="L37" s="89">
        <v>354055</v>
      </c>
      <c r="M37" s="60">
        <v>3</v>
      </c>
    </row>
    <row r="38" spans="1:16" s="56" customFormat="1" ht="18.75" customHeight="1" x14ac:dyDescent="0.15">
      <c r="B38" s="109" t="s">
        <v>100</v>
      </c>
      <c r="C38" s="89">
        <v>1291122</v>
      </c>
      <c r="D38" s="89">
        <v>1317047</v>
      </c>
      <c r="E38" s="89">
        <v>1330086</v>
      </c>
      <c r="F38" s="89">
        <v>1375634</v>
      </c>
      <c r="G38" s="89">
        <v>1359392</v>
      </c>
      <c r="H38" s="89">
        <v>1352524</v>
      </c>
      <c r="I38" s="89">
        <v>1364107</v>
      </c>
      <c r="J38" s="89">
        <v>1437507</v>
      </c>
      <c r="K38" s="89">
        <v>1463797</v>
      </c>
      <c r="L38" s="89">
        <v>1515452</v>
      </c>
      <c r="M38" s="60">
        <v>4</v>
      </c>
      <c r="O38" s="110"/>
    </row>
    <row r="39" spans="1:16" s="56" customFormat="1" ht="18.75" customHeight="1" x14ac:dyDescent="0.15">
      <c r="B39" s="109" t="s">
        <v>101</v>
      </c>
      <c r="C39" s="89">
        <v>-1229597</v>
      </c>
      <c r="D39" s="89">
        <v>-1123919</v>
      </c>
      <c r="E39" s="89">
        <v>-1108747</v>
      </c>
      <c r="F39" s="89">
        <v>-1128768</v>
      </c>
      <c r="G39" s="89">
        <v>-1039050</v>
      </c>
      <c r="H39" s="89">
        <v>-1081932</v>
      </c>
      <c r="I39" s="89">
        <v>-1078123</v>
      </c>
      <c r="J39" s="89">
        <v>-1123878</v>
      </c>
      <c r="K39" s="89">
        <v>-1043987</v>
      </c>
      <c r="L39" s="89">
        <v>-1435705</v>
      </c>
      <c r="M39" s="60">
        <v>5</v>
      </c>
      <c r="O39" s="110"/>
    </row>
    <row r="40" spans="1:16" s="56" customFormat="1" ht="18.75" customHeight="1" x14ac:dyDescent="0.15">
      <c r="B40" s="90" t="s">
        <v>102</v>
      </c>
      <c r="C40" s="91">
        <v>880275</v>
      </c>
      <c r="D40" s="91">
        <v>863827</v>
      </c>
      <c r="E40" s="91">
        <v>854736</v>
      </c>
      <c r="F40" s="91">
        <v>1010788</v>
      </c>
      <c r="G40" s="91">
        <v>1073937</v>
      </c>
      <c r="H40" s="91">
        <v>1065175</v>
      </c>
      <c r="I40" s="91">
        <v>1113694</v>
      </c>
      <c r="J40" s="91">
        <v>1168687</v>
      </c>
      <c r="K40" s="91">
        <v>1131189</v>
      </c>
      <c r="L40" s="91">
        <v>805808</v>
      </c>
      <c r="M40" s="65"/>
      <c r="O40" s="107"/>
    </row>
    <row r="41" spans="1:16" s="56" customFormat="1" ht="18.75" customHeight="1" x14ac:dyDescent="0.15">
      <c r="B41" s="111" t="s">
        <v>103</v>
      </c>
      <c r="C41" s="112">
        <v>24002</v>
      </c>
      <c r="D41" s="89">
        <v>25695</v>
      </c>
      <c r="E41" s="89">
        <v>28366</v>
      </c>
      <c r="F41" s="89">
        <v>30822</v>
      </c>
      <c r="G41" s="89">
        <v>33378</v>
      </c>
      <c r="H41" s="89">
        <v>33175</v>
      </c>
      <c r="I41" s="89">
        <v>32622</v>
      </c>
      <c r="J41" s="89">
        <v>32146</v>
      </c>
      <c r="K41" s="89">
        <v>30626</v>
      </c>
      <c r="L41" s="89">
        <v>29445</v>
      </c>
      <c r="M41" s="60">
        <v>6</v>
      </c>
      <c r="O41" s="110"/>
    </row>
    <row r="42" spans="1:16" s="56" customFormat="1" ht="18.75" customHeight="1" x14ac:dyDescent="0.15">
      <c r="B42" s="113" t="s">
        <v>104</v>
      </c>
      <c r="C42" s="114">
        <v>330789</v>
      </c>
      <c r="D42" s="89">
        <v>325830</v>
      </c>
      <c r="E42" s="89">
        <v>335017</v>
      </c>
      <c r="F42" s="89">
        <v>404870</v>
      </c>
      <c r="G42" s="89">
        <v>427884</v>
      </c>
      <c r="H42" s="89">
        <v>419552</v>
      </c>
      <c r="I42" s="89">
        <v>427872</v>
      </c>
      <c r="J42" s="89">
        <v>428544</v>
      </c>
      <c r="K42" s="89">
        <v>424041</v>
      </c>
      <c r="L42" s="89">
        <v>452466</v>
      </c>
      <c r="M42" s="60">
        <v>7</v>
      </c>
      <c r="O42" s="110"/>
    </row>
    <row r="43" spans="1:16" s="56" customFormat="1" ht="18.75" customHeight="1" x14ac:dyDescent="0.15">
      <c r="B43" s="115" t="s">
        <v>105</v>
      </c>
      <c r="C43" s="114">
        <v>29543</v>
      </c>
      <c r="D43" s="89">
        <v>24233</v>
      </c>
      <c r="E43" s="89">
        <v>22864</v>
      </c>
      <c r="F43" s="89">
        <v>20415</v>
      </c>
      <c r="G43" s="89">
        <v>21628</v>
      </c>
      <c r="H43" s="89">
        <v>18488</v>
      </c>
      <c r="I43" s="89">
        <v>17046</v>
      </c>
      <c r="J43" s="89">
        <v>16866</v>
      </c>
      <c r="K43" s="89">
        <v>18237</v>
      </c>
      <c r="L43" s="89">
        <v>17177</v>
      </c>
      <c r="M43" s="60">
        <v>8</v>
      </c>
    </row>
    <row r="44" spans="1:16" s="56" customFormat="1" ht="18.75" customHeight="1" x14ac:dyDescent="0.15">
      <c r="B44" s="116" t="s">
        <v>106</v>
      </c>
      <c r="C44" s="89">
        <v>208797</v>
      </c>
      <c r="D44" s="89">
        <v>184494</v>
      </c>
      <c r="E44" s="89">
        <v>118139</v>
      </c>
      <c r="F44" s="89">
        <v>176638</v>
      </c>
      <c r="G44" s="89">
        <v>165340</v>
      </c>
      <c r="H44" s="89">
        <v>166926</v>
      </c>
      <c r="I44" s="89">
        <v>178797</v>
      </c>
      <c r="J44" s="89">
        <v>192132</v>
      </c>
      <c r="K44" s="89">
        <v>188227</v>
      </c>
      <c r="L44" s="89">
        <v>174513</v>
      </c>
      <c r="M44" s="60">
        <v>9</v>
      </c>
    </row>
    <row r="45" spans="1:16" s="56" customFormat="1" ht="20.25" customHeight="1" x14ac:dyDescent="0.15">
      <c r="B45" s="109" t="s">
        <v>107</v>
      </c>
      <c r="C45" s="89">
        <v>287144</v>
      </c>
      <c r="D45" s="89">
        <v>303575</v>
      </c>
      <c r="E45" s="89">
        <v>350350</v>
      </c>
      <c r="F45" s="89">
        <v>378043</v>
      </c>
      <c r="G45" s="89">
        <v>425707</v>
      </c>
      <c r="H45" s="89">
        <v>427034</v>
      </c>
      <c r="I45" s="89">
        <v>457357</v>
      </c>
      <c r="J45" s="89">
        <v>498999</v>
      </c>
      <c r="K45" s="89">
        <v>470058</v>
      </c>
      <c r="L45" s="89">
        <v>132207</v>
      </c>
      <c r="M45" s="60">
        <v>10</v>
      </c>
      <c r="P45" s="107"/>
    </row>
    <row r="46" spans="1:16" s="56" customFormat="1" ht="18.75" customHeight="1" x14ac:dyDescent="0.15">
      <c r="A46" s="92"/>
      <c r="B46" s="117" t="s">
        <v>108</v>
      </c>
      <c r="C46" s="99">
        <v>880275</v>
      </c>
      <c r="D46" s="99">
        <v>863827</v>
      </c>
      <c r="E46" s="99">
        <v>854736</v>
      </c>
      <c r="F46" s="99">
        <v>1010788</v>
      </c>
      <c r="G46" s="99">
        <v>1073937</v>
      </c>
      <c r="H46" s="99">
        <v>1065175</v>
      </c>
      <c r="I46" s="99">
        <v>1113694</v>
      </c>
      <c r="J46" s="99">
        <v>1168687</v>
      </c>
      <c r="K46" s="99">
        <v>1131189</v>
      </c>
      <c r="L46" s="99">
        <v>805808</v>
      </c>
      <c r="M46" s="71"/>
      <c r="P46" s="107"/>
    </row>
    <row r="47" spans="1:16" s="56" customFormat="1" ht="18.75" customHeight="1" x14ac:dyDescent="0.15">
      <c r="M47" s="92"/>
      <c r="P47" s="110"/>
    </row>
    <row r="48" spans="1:16" s="56" customFormat="1" ht="18.75" customHeight="1" x14ac:dyDescent="0.15">
      <c r="B48" s="92"/>
      <c r="C48" s="94"/>
      <c r="D48" s="94"/>
      <c r="E48" s="94"/>
      <c r="F48" s="94"/>
      <c r="G48" s="94"/>
      <c r="H48" s="94"/>
      <c r="I48" s="94"/>
      <c r="J48" s="94"/>
      <c r="K48" s="94"/>
      <c r="L48" s="94"/>
      <c r="M48" s="92"/>
      <c r="P48" s="110"/>
    </row>
    <row r="49" spans="1:17" s="56" customFormat="1" ht="18.75" customHeight="1" x14ac:dyDescent="0.15">
      <c r="M49" s="92"/>
      <c r="P49" s="107"/>
    </row>
    <row r="50" spans="1:17" s="56" customFormat="1" ht="18.75" customHeight="1" x14ac:dyDescent="0.15">
      <c r="A50" s="92"/>
      <c r="M50" s="92"/>
    </row>
    <row r="51" spans="1:17" s="56" customFormat="1" ht="18.75" customHeight="1" x14ac:dyDescent="0.15">
      <c r="M51" s="92"/>
    </row>
    <row r="52" spans="1:17" s="56" customFormat="1" ht="18.75" customHeight="1" x14ac:dyDescent="0.15">
      <c r="M52" s="92"/>
    </row>
    <row r="53" spans="1:17" s="56" customFormat="1" ht="18.75" customHeight="1" x14ac:dyDescent="0.15">
      <c r="M53" s="92"/>
    </row>
    <row r="54" spans="1:17" s="56" customFormat="1" ht="18.75" customHeight="1" x14ac:dyDescent="0.15">
      <c r="A54" s="92"/>
      <c r="M54" s="92"/>
    </row>
    <row r="55" spans="1:17" s="56" customFormat="1" ht="18.75" customHeight="1" x14ac:dyDescent="0.15">
      <c r="M55" s="92"/>
    </row>
    <row r="56" spans="1:17" s="56" customFormat="1" ht="18.75" customHeight="1" x14ac:dyDescent="0.15">
      <c r="B56" s="92"/>
      <c r="M56" s="92"/>
    </row>
    <row r="57" spans="1:17" x14ac:dyDescent="0.15">
      <c r="C57" s="56"/>
      <c r="D57" s="56"/>
      <c r="E57" s="56"/>
      <c r="F57" s="56"/>
      <c r="G57" s="56"/>
      <c r="H57" s="56"/>
      <c r="I57" s="56"/>
      <c r="J57" s="56"/>
      <c r="K57" s="56"/>
      <c r="L57" s="56"/>
      <c r="M57" s="92"/>
      <c r="O57" s="56"/>
      <c r="P57" s="56"/>
      <c r="Q57" s="56"/>
    </row>
    <row r="58" spans="1:17" ht="18.75" customHeight="1" x14ac:dyDescent="0.15">
      <c r="C58" s="56"/>
      <c r="D58" s="56"/>
      <c r="E58" s="56"/>
      <c r="F58" s="56"/>
      <c r="G58" s="56"/>
      <c r="H58" s="56"/>
      <c r="I58" s="56"/>
      <c r="J58" s="56"/>
      <c r="K58" s="56"/>
      <c r="L58" s="56"/>
      <c r="M58" s="92"/>
    </row>
    <row r="59" spans="1:17" ht="18.75" customHeight="1" x14ac:dyDescent="0.15"/>
    <row r="60" spans="1:17" ht="18.75" customHeight="1" x14ac:dyDescent="0.15"/>
  </sheetData>
  <phoneticPr fontId="3"/>
  <pageMargins left="0.43307086614173229" right="0.15748031496062992" top="0.47244094488188981" bottom="0.27559055118110237" header="0.23622047244094491" footer="0.19685039370078741"/>
  <pageSetup paperSize="9" scale="53" firstPageNumber="20" pageOrder="overThenDown" orientation="portrait" useFirstPageNumber="1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CFC208-B2DF-4E10-A4EE-9050744C31E0}">
  <dimension ref="B1:M173"/>
  <sheetViews>
    <sheetView showGridLines="0" zoomScale="85" zoomScaleNormal="85" zoomScaleSheetLayoutView="87" workbookViewId="0">
      <selection activeCell="B1" sqref="B1"/>
    </sheetView>
  </sheetViews>
  <sheetFormatPr defaultRowHeight="12" x14ac:dyDescent="0.15"/>
  <cols>
    <col min="1" max="1" width="4.28515625" style="46" customWidth="1"/>
    <col min="2" max="2" width="35.7109375" style="46" customWidth="1"/>
    <col min="3" max="12" width="15.28515625" style="46" customWidth="1"/>
    <col min="13" max="13" width="2.85546875" style="47" customWidth="1"/>
    <col min="14" max="14" width="6.140625" style="46" customWidth="1"/>
    <col min="15" max="17" width="10.7109375" style="46" customWidth="1"/>
    <col min="18" max="254" width="9.140625" style="46"/>
    <col min="255" max="255" width="4.28515625" style="46" customWidth="1"/>
    <col min="256" max="256" width="35.7109375" style="46" customWidth="1"/>
    <col min="257" max="268" width="15.28515625" style="46" customWidth="1"/>
    <col min="269" max="269" width="2.85546875" style="46" customWidth="1"/>
    <col min="270" max="270" width="6.140625" style="46" customWidth="1"/>
    <col min="271" max="273" width="10.7109375" style="46" customWidth="1"/>
    <col min="274" max="510" width="9.140625" style="46"/>
    <col min="511" max="511" width="4.28515625" style="46" customWidth="1"/>
    <col min="512" max="512" width="35.7109375" style="46" customWidth="1"/>
    <col min="513" max="524" width="15.28515625" style="46" customWidth="1"/>
    <col min="525" max="525" width="2.85546875" style="46" customWidth="1"/>
    <col min="526" max="526" width="6.140625" style="46" customWidth="1"/>
    <col min="527" max="529" width="10.7109375" style="46" customWidth="1"/>
    <col min="530" max="766" width="9.140625" style="46"/>
    <col min="767" max="767" width="4.28515625" style="46" customWidth="1"/>
    <col min="768" max="768" width="35.7109375" style="46" customWidth="1"/>
    <col min="769" max="780" width="15.28515625" style="46" customWidth="1"/>
    <col min="781" max="781" width="2.85546875" style="46" customWidth="1"/>
    <col min="782" max="782" width="6.140625" style="46" customWidth="1"/>
    <col min="783" max="785" width="10.7109375" style="46" customWidth="1"/>
    <col min="786" max="1022" width="9.140625" style="46"/>
    <col min="1023" max="1023" width="4.28515625" style="46" customWidth="1"/>
    <col min="1024" max="1024" width="35.7109375" style="46" customWidth="1"/>
    <col min="1025" max="1036" width="15.28515625" style="46" customWidth="1"/>
    <col min="1037" max="1037" width="2.85546875" style="46" customWidth="1"/>
    <col min="1038" max="1038" width="6.140625" style="46" customWidth="1"/>
    <col min="1039" max="1041" width="10.7109375" style="46" customWidth="1"/>
    <col min="1042" max="1278" width="9.140625" style="46"/>
    <col min="1279" max="1279" width="4.28515625" style="46" customWidth="1"/>
    <col min="1280" max="1280" width="35.7109375" style="46" customWidth="1"/>
    <col min="1281" max="1292" width="15.28515625" style="46" customWidth="1"/>
    <col min="1293" max="1293" width="2.85546875" style="46" customWidth="1"/>
    <col min="1294" max="1294" width="6.140625" style="46" customWidth="1"/>
    <col min="1295" max="1297" width="10.7109375" style="46" customWidth="1"/>
    <col min="1298" max="1534" width="9.140625" style="46"/>
    <col min="1535" max="1535" width="4.28515625" style="46" customWidth="1"/>
    <col min="1536" max="1536" width="35.7109375" style="46" customWidth="1"/>
    <col min="1537" max="1548" width="15.28515625" style="46" customWidth="1"/>
    <col min="1549" max="1549" width="2.85546875" style="46" customWidth="1"/>
    <col min="1550" max="1550" width="6.140625" style="46" customWidth="1"/>
    <col min="1551" max="1553" width="10.7109375" style="46" customWidth="1"/>
    <col min="1554" max="1790" width="9.140625" style="46"/>
    <col min="1791" max="1791" width="4.28515625" style="46" customWidth="1"/>
    <col min="1792" max="1792" width="35.7109375" style="46" customWidth="1"/>
    <col min="1793" max="1804" width="15.28515625" style="46" customWidth="1"/>
    <col min="1805" max="1805" width="2.85546875" style="46" customWidth="1"/>
    <col min="1806" max="1806" width="6.140625" style="46" customWidth="1"/>
    <col min="1807" max="1809" width="10.7109375" style="46" customWidth="1"/>
    <col min="1810" max="2046" width="9.140625" style="46"/>
    <col min="2047" max="2047" width="4.28515625" style="46" customWidth="1"/>
    <col min="2048" max="2048" width="35.7109375" style="46" customWidth="1"/>
    <col min="2049" max="2060" width="15.28515625" style="46" customWidth="1"/>
    <col min="2061" max="2061" width="2.85546875" style="46" customWidth="1"/>
    <col min="2062" max="2062" width="6.140625" style="46" customWidth="1"/>
    <col min="2063" max="2065" width="10.7109375" style="46" customWidth="1"/>
    <col min="2066" max="2302" width="9.140625" style="46"/>
    <col min="2303" max="2303" width="4.28515625" style="46" customWidth="1"/>
    <col min="2304" max="2304" width="35.7109375" style="46" customWidth="1"/>
    <col min="2305" max="2316" width="15.28515625" style="46" customWidth="1"/>
    <col min="2317" max="2317" width="2.85546875" style="46" customWidth="1"/>
    <col min="2318" max="2318" width="6.140625" style="46" customWidth="1"/>
    <col min="2319" max="2321" width="10.7109375" style="46" customWidth="1"/>
    <col min="2322" max="2558" width="9.140625" style="46"/>
    <col min="2559" max="2559" width="4.28515625" style="46" customWidth="1"/>
    <col min="2560" max="2560" width="35.7109375" style="46" customWidth="1"/>
    <col min="2561" max="2572" width="15.28515625" style="46" customWidth="1"/>
    <col min="2573" max="2573" width="2.85546875" style="46" customWidth="1"/>
    <col min="2574" max="2574" width="6.140625" style="46" customWidth="1"/>
    <col min="2575" max="2577" width="10.7109375" style="46" customWidth="1"/>
    <col min="2578" max="2814" width="9.140625" style="46"/>
    <col min="2815" max="2815" width="4.28515625" style="46" customWidth="1"/>
    <col min="2816" max="2816" width="35.7109375" style="46" customWidth="1"/>
    <col min="2817" max="2828" width="15.28515625" style="46" customWidth="1"/>
    <col min="2829" max="2829" width="2.85546875" style="46" customWidth="1"/>
    <col min="2830" max="2830" width="6.140625" style="46" customWidth="1"/>
    <col min="2831" max="2833" width="10.7109375" style="46" customWidth="1"/>
    <col min="2834" max="3070" width="9.140625" style="46"/>
    <col min="3071" max="3071" width="4.28515625" style="46" customWidth="1"/>
    <col min="3072" max="3072" width="35.7109375" style="46" customWidth="1"/>
    <col min="3073" max="3084" width="15.28515625" style="46" customWidth="1"/>
    <col min="3085" max="3085" width="2.85546875" style="46" customWidth="1"/>
    <col min="3086" max="3086" width="6.140625" style="46" customWidth="1"/>
    <col min="3087" max="3089" width="10.7109375" style="46" customWidth="1"/>
    <col min="3090" max="3326" width="9.140625" style="46"/>
    <col min="3327" max="3327" width="4.28515625" style="46" customWidth="1"/>
    <col min="3328" max="3328" width="35.7109375" style="46" customWidth="1"/>
    <col min="3329" max="3340" width="15.28515625" style="46" customWidth="1"/>
    <col min="3341" max="3341" width="2.85546875" style="46" customWidth="1"/>
    <col min="3342" max="3342" width="6.140625" style="46" customWidth="1"/>
    <col min="3343" max="3345" width="10.7109375" style="46" customWidth="1"/>
    <col min="3346" max="3582" width="9.140625" style="46"/>
    <col min="3583" max="3583" width="4.28515625" style="46" customWidth="1"/>
    <col min="3584" max="3584" width="35.7109375" style="46" customWidth="1"/>
    <col min="3585" max="3596" width="15.28515625" style="46" customWidth="1"/>
    <col min="3597" max="3597" width="2.85546875" style="46" customWidth="1"/>
    <col min="3598" max="3598" width="6.140625" style="46" customWidth="1"/>
    <col min="3599" max="3601" width="10.7109375" style="46" customWidth="1"/>
    <col min="3602" max="3838" width="9.140625" style="46"/>
    <col min="3839" max="3839" width="4.28515625" style="46" customWidth="1"/>
    <col min="3840" max="3840" width="35.7109375" style="46" customWidth="1"/>
    <col min="3841" max="3852" width="15.28515625" style="46" customWidth="1"/>
    <col min="3853" max="3853" width="2.85546875" style="46" customWidth="1"/>
    <col min="3854" max="3854" width="6.140625" style="46" customWidth="1"/>
    <col min="3855" max="3857" width="10.7109375" style="46" customWidth="1"/>
    <col min="3858" max="4094" width="9.140625" style="46"/>
    <col min="4095" max="4095" width="4.28515625" style="46" customWidth="1"/>
    <col min="4096" max="4096" width="35.7109375" style="46" customWidth="1"/>
    <col min="4097" max="4108" width="15.28515625" style="46" customWidth="1"/>
    <col min="4109" max="4109" width="2.85546875" style="46" customWidth="1"/>
    <col min="4110" max="4110" width="6.140625" style="46" customWidth="1"/>
    <col min="4111" max="4113" width="10.7109375" style="46" customWidth="1"/>
    <col min="4114" max="4350" width="9.140625" style="46"/>
    <col min="4351" max="4351" width="4.28515625" style="46" customWidth="1"/>
    <col min="4352" max="4352" width="35.7109375" style="46" customWidth="1"/>
    <col min="4353" max="4364" width="15.28515625" style="46" customWidth="1"/>
    <col min="4365" max="4365" width="2.85546875" style="46" customWidth="1"/>
    <col min="4366" max="4366" width="6.140625" style="46" customWidth="1"/>
    <col min="4367" max="4369" width="10.7109375" style="46" customWidth="1"/>
    <col min="4370" max="4606" width="9.140625" style="46"/>
    <col min="4607" max="4607" width="4.28515625" style="46" customWidth="1"/>
    <col min="4608" max="4608" width="35.7109375" style="46" customWidth="1"/>
    <col min="4609" max="4620" width="15.28515625" style="46" customWidth="1"/>
    <col min="4621" max="4621" width="2.85546875" style="46" customWidth="1"/>
    <col min="4622" max="4622" width="6.140625" style="46" customWidth="1"/>
    <col min="4623" max="4625" width="10.7109375" style="46" customWidth="1"/>
    <col min="4626" max="4862" width="9.140625" style="46"/>
    <col min="4863" max="4863" width="4.28515625" style="46" customWidth="1"/>
    <col min="4864" max="4864" width="35.7109375" style="46" customWidth="1"/>
    <col min="4865" max="4876" width="15.28515625" style="46" customWidth="1"/>
    <col min="4877" max="4877" width="2.85546875" style="46" customWidth="1"/>
    <col min="4878" max="4878" width="6.140625" style="46" customWidth="1"/>
    <col min="4879" max="4881" width="10.7109375" style="46" customWidth="1"/>
    <col min="4882" max="5118" width="9.140625" style="46"/>
    <col min="5119" max="5119" width="4.28515625" style="46" customWidth="1"/>
    <col min="5120" max="5120" width="35.7109375" style="46" customWidth="1"/>
    <col min="5121" max="5132" width="15.28515625" style="46" customWidth="1"/>
    <col min="5133" max="5133" width="2.85546875" style="46" customWidth="1"/>
    <col min="5134" max="5134" width="6.140625" style="46" customWidth="1"/>
    <col min="5135" max="5137" width="10.7109375" style="46" customWidth="1"/>
    <col min="5138" max="5374" width="9.140625" style="46"/>
    <col min="5375" max="5375" width="4.28515625" style="46" customWidth="1"/>
    <col min="5376" max="5376" width="35.7109375" style="46" customWidth="1"/>
    <col min="5377" max="5388" width="15.28515625" style="46" customWidth="1"/>
    <col min="5389" max="5389" width="2.85546875" style="46" customWidth="1"/>
    <col min="5390" max="5390" width="6.140625" style="46" customWidth="1"/>
    <col min="5391" max="5393" width="10.7109375" style="46" customWidth="1"/>
    <col min="5394" max="5630" width="9.140625" style="46"/>
    <col min="5631" max="5631" width="4.28515625" style="46" customWidth="1"/>
    <col min="5632" max="5632" width="35.7109375" style="46" customWidth="1"/>
    <col min="5633" max="5644" width="15.28515625" style="46" customWidth="1"/>
    <col min="5645" max="5645" width="2.85546875" style="46" customWidth="1"/>
    <col min="5646" max="5646" width="6.140625" style="46" customWidth="1"/>
    <col min="5647" max="5649" width="10.7109375" style="46" customWidth="1"/>
    <col min="5650" max="5886" width="9.140625" style="46"/>
    <col min="5887" max="5887" width="4.28515625" style="46" customWidth="1"/>
    <col min="5888" max="5888" width="35.7109375" style="46" customWidth="1"/>
    <col min="5889" max="5900" width="15.28515625" style="46" customWidth="1"/>
    <col min="5901" max="5901" width="2.85546875" style="46" customWidth="1"/>
    <col min="5902" max="5902" width="6.140625" style="46" customWidth="1"/>
    <col min="5903" max="5905" width="10.7109375" style="46" customWidth="1"/>
    <col min="5906" max="6142" width="9.140625" style="46"/>
    <col min="6143" max="6143" width="4.28515625" style="46" customWidth="1"/>
    <col min="6144" max="6144" width="35.7109375" style="46" customWidth="1"/>
    <col min="6145" max="6156" width="15.28515625" style="46" customWidth="1"/>
    <col min="6157" max="6157" width="2.85546875" style="46" customWidth="1"/>
    <col min="6158" max="6158" width="6.140625" style="46" customWidth="1"/>
    <col min="6159" max="6161" width="10.7109375" style="46" customWidth="1"/>
    <col min="6162" max="6398" width="9.140625" style="46"/>
    <col min="6399" max="6399" width="4.28515625" style="46" customWidth="1"/>
    <col min="6400" max="6400" width="35.7109375" style="46" customWidth="1"/>
    <col min="6401" max="6412" width="15.28515625" style="46" customWidth="1"/>
    <col min="6413" max="6413" width="2.85546875" style="46" customWidth="1"/>
    <col min="6414" max="6414" width="6.140625" style="46" customWidth="1"/>
    <col min="6415" max="6417" width="10.7109375" style="46" customWidth="1"/>
    <col min="6418" max="6654" width="9.140625" style="46"/>
    <col min="6655" max="6655" width="4.28515625" style="46" customWidth="1"/>
    <col min="6656" max="6656" width="35.7109375" style="46" customWidth="1"/>
    <col min="6657" max="6668" width="15.28515625" style="46" customWidth="1"/>
    <col min="6669" max="6669" width="2.85546875" style="46" customWidth="1"/>
    <col min="6670" max="6670" width="6.140625" style="46" customWidth="1"/>
    <col min="6671" max="6673" width="10.7109375" style="46" customWidth="1"/>
    <col min="6674" max="6910" width="9.140625" style="46"/>
    <col min="6911" max="6911" width="4.28515625" style="46" customWidth="1"/>
    <col min="6912" max="6912" width="35.7109375" style="46" customWidth="1"/>
    <col min="6913" max="6924" width="15.28515625" style="46" customWidth="1"/>
    <col min="6925" max="6925" width="2.85546875" style="46" customWidth="1"/>
    <col min="6926" max="6926" width="6.140625" style="46" customWidth="1"/>
    <col min="6927" max="6929" width="10.7109375" style="46" customWidth="1"/>
    <col min="6930" max="7166" width="9.140625" style="46"/>
    <col min="7167" max="7167" width="4.28515625" style="46" customWidth="1"/>
    <col min="7168" max="7168" width="35.7109375" style="46" customWidth="1"/>
    <col min="7169" max="7180" width="15.28515625" style="46" customWidth="1"/>
    <col min="7181" max="7181" width="2.85546875" style="46" customWidth="1"/>
    <col min="7182" max="7182" width="6.140625" style="46" customWidth="1"/>
    <col min="7183" max="7185" width="10.7109375" style="46" customWidth="1"/>
    <col min="7186" max="7422" width="9.140625" style="46"/>
    <col min="7423" max="7423" width="4.28515625" style="46" customWidth="1"/>
    <col min="7424" max="7424" width="35.7109375" style="46" customWidth="1"/>
    <col min="7425" max="7436" width="15.28515625" style="46" customWidth="1"/>
    <col min="7437" max="7437" width="2.85546875" style="46" customWidth="1"/>
    <col min="7438" max="7438" width="6.140625" style="46" customWidth="1"/>
    <col min="7439" max="7441" width="10.7109375" style="46" customWidth="1"/>
    <col min="7442" max="7678" width="9.140625" style="46"/>
    <col min="7679" max="7679" width="4.28515625" style="46" customWidth="1"/>
    <col min="7680" max="7680" width="35.7109375" style="46" customWidth="1"/>
    <col min="7681" max="7692" width="15.28515625" style="46" customWidth="1"/>
    <col min="7693" max="7693" width="2.85546875" style="46" customWidth="1"/>
    <col min="7694" max="7694" width="6.140625" style="46" customWidth="1"/>
    <col min="7695" max="7697" width="10.7109375" style="46" customWidth="1"/>
    <col min="7698" max="7934" width="9.140625" style="46"/>
    <col min="7935" max="7935" width="4.28515625" style="46" customWidth="1"/>
    <col min="7936" max="7936" width="35.7109375" style="46" customWidth="1"/>
    <col min="7937" max="7948" width="15.28515625" style="46" customWidth="1"/>
    <col min="7949" max="7949" width="2.85546875" style="46" customWidth="1"/>
    <col min="7950" max="7950" width="6.140625" style="46" customWidth="1"/>
    <col min="7951" max="7953" width="10.7109375" style="46" customWidth="1"/>
    <col min="7954" max="8190" width="9.140625" style="46"/>
    <col min="8191" max="8191" width="4.28515625" style="46" customWidth="1"/>
    <col min="8192" max="8192" width="35.7109375" style="46" customWidth="1"/>
    <col min="8193" max="8204" width="15.28515625" style="46" customWidth="1"/>
    <col min="8205" max="8205" width="2.85546875" style="46" customWidth="1"/>
    <col min="8206" max="8206" width="6.140625" style="46" customWidth="1"/>
    <col min="8207" max="8209" width="10.7109375" style="46" customWidth="1"/>
    <col min="8210" max="8446" width="9.140625" style="46"/>
    <col min="8447" max="8447" width="4.28515625" style="46" customWidth="1"/>
    <col min="8448" max="8448" width="35.7109375" style="46" customWidth="1"/>
    <col min="8449" max="8460" width="15.28515625" style="46" customWidth="1"/>
    <col min="8461" max="8461" width="2.85546875" style="46" customWidth="1"/>
    <col min="8462" max="8462" width="6.140625" style="46" customWidth="1"/>
    <col min="8463" max="8465" width="10.7109375" style="46" customWidth="1"/>
    <col min="8466" max="8702" width="9.140625" style="46"/>
    <col min="8703" max="8703" width="4.28515625" style="46" customWidth="1"/>
    <col min="8704" max="8704" width="35.7109375" style="46" customWidth="1"/>
    <col min="8705" max="8716" width="15.28515625" style="46" customWidth="1"/>
    <col min="8717" max="8717" width="2.85546875" style="46" customWidth="1"/>
    <col min="8718" max="8718" width="6.140625" style="46" customWidth="1"/>
    <col min="8719" max="8721" width="10.7109375" style="46" customWidth="1"/>
    <col min="8722" max="8958" width="9.140625" style="46"/>
    <col min="8959" max="8959" width="4.28515625" style="46" customWidth="1"/>
    <col min="8960" max="8960" width="35.7109375" style="46" customWidth="1"/>
    <col min="8961" max="8972" width="15.28515625" style="46" customWidth="1"/>
    <col min="8973" max="8973" width="2.85546875" style="46" customWidth="1"/>
    <col min="8974" max="8974" width="6.140625" style="46" customWidth="1"/>
    <col min="8975" max="8977" width="10.7109375" style="46" customWidth="1"/>
    <col min="8978" max="9214" width="9.140625" style="46"/>
    <col min="9215" max="9215" width="4.28515625" style="46" customWidth="1"/>
    <col min="9216" max="9216" width="35.7109375" style="46" customWidth="1"/>
    <col min="9217" max="9228" width="15.28515625" style="46" customWidth="1"/>
    <col min="9229" max="9229" width="2.85546875" style="46" customWidth="1"/>
    <col min="9230" max="9230" width="6.140625" style="46" customWidth="1"/>
    <col min="9231" max="9233" width="10.7109375" style="46" customWidth="1"/>
    <col min="9234" max="9470" width="9.140625" style="46"/>
    <col min="9471" max="9471" width="4.28515625" style="46" customWidth="1"/>
    <col min="9472" max="9472" width="35.7109375" style="46" customWidth="1"/>
    <col min="9473" max="9484" width="15.28515625" style="46" customWidth="1"/>
    <col min="9485" max="9485" width="2.85546875" style="46" customWidth="1"/>
    <col min="9486" max="9486" width="6.140625" style="46" customWidth="1"/>
    <col min="9487" max="9489" width="10.7109375" style="46" customWidth="1"/>
    <col min="9490" max="9726" width="9.140625" style="46"/>
    <col min="9727" max="9727" width="4.28515625" style="46" customWidth="1"/>
    <col min="9728" max="9728" width="35.7109375" style="46" customWidth="1"/>
    <col min="9729" max="9740" width="15.28515625" style="46" customWidth="1"/>
    <col min="9741" max="9741" width="2.85546875" style="46" customWidth="1"/>
    <col min="9742" max="9742" width="6.140625" style="46" customWidth="1"/>
    <col min="9743" max="9745" width="10.7109375" style="46" customWidth="1"/>
    <col min="9746" max="9982" width="9.140625" style="46"/>
    <col min="9983" max="9983" width="4.28515625" style="46" customWidth="1"/>
    <col min="9984" max="9984" width="35.7109375" style="46" customWidth="1"/>
    <col min="9985" max="9996" width="15.28515625" style="46" customWidth="1"/>
    <col min="9997" max="9997" width="2.85546875" style="46" customWidth="1"/>
    <col min="9998" max="9998" width="6.140625" style="46" customWidth="1"/>
    <col min="9999" max="10001" width="10.7109375" style="46" customWidth="1"/>
    <col min="10002" max="10238" width="9.140625" style="46"/>
    <col min="10239" max="10239" width="4.28515625" style="46" customWidth="1"/>
    <col min="10240" max="10240" width="35.7109375" style="46" customWidth="1"/>
    <col min="10241" max="10252" width="15.28515625" style="46" customWidth="1"/>
    <col min="10253" max="10253" width="2.85546875" style="46" customWidth="1"/>
    <col min="10254" max="10254" width="6.140625" style="46" customWidth="1"/>
    <col min="10255" max="10257" width="10.7109375" style="46" customWidth="1"/>
    <col min="10258" max="10494" width="9.140625" style="46"/>
    <col min="10495" max="10495" width="4.28515625" style="46" customWidth="1"/>
    <col min="10496" max="10496" width="35.7109375" style="46" customWidth="1"/>
    <col min="10497" max="10508" width="15.28515625" style="46" customWidth="1"/>
    <col min="10509" max="10509" width="2.85546875" style="46" customWidth="1"/>
    <col min="10510" max="10510" width="6.140625" style="46" customWidth="1"/>
    <col min="10511" max="10513" width="10.7109375" style="46" customWidth="1"/>
    <col min="10514" max="10750" width="9.140625" style="46"/>
    <col min="10751" max="10751" width="4.28515625" style="46" customWidth="1"/>
    <col min="10752" max="10752" width="35.7109375" style="46" customWidth="1"/>
    <col min="10753" max="10764" width="15.28515625" style="46" customWidth="1"/>
    <col min="10765" max="10765" width="2.85546875" style="46" customWidth="1"/>
    <col min="10766" max="10766" width="6.140625" style="46" customWidth="1"/>
    <col min="10767" max="10769" width="10.7109375" style="46" customWidth="1"/>
    <col min="10770" max="11006" width="9.140625" style="46"/>
    <col min="11007" max="11007" width="4.28515625" style="46" customWidth="1"/>
    <col min="11008" max="11008" width="35.7109375" style="46" customWidth="1"/>
    <col min="11009" max="11020" width="15.28515625" style="46" customWidth="1"/>
    <col min="11021" max="11021" width="2.85546875" style="46" customWidth="1"/>
    <col min="11022" max="11022" width="6.140625" style="46" customWidth="1"/>
    <col min="11023" max="11025" width="10.7109375" style="46" customWidth="1"/>
    <col min="11026" max="11262" width="9.140625" style="46"/>
    <col min="11263" max="11263" width="4.28515625" style="46" customWidth="1"/>
    <col min="11264" max="11264" width="35.7109375" style="46" customWidth="1"/>
    <col min="11265" max="11276" width="15.28515625" style="46" customWidth="1"/>
    <col min="11277" max="11277" width="2.85546875" style="46" customWidth="1"/>
    <col min="11278" max="11278" width="6.140625" style="46" customWidth="1"/>
    <col min="11279" max="11281" width="10.7109375" style="46" customWidth="1"/>
    <col min="11282" max="11518" width="9.140625" style="46"/>
    <col min="11519" max="11519" width="4.28515625" style="46" customWidth="1"/>
    <col min="11520" max="11520" width="35.7109375" style="46" customWidth="1"/>
    <col min="11521" max="11532" width="15.28515625" style="46" customWidth="1"/>
    <col min="11533" max="11533" width="2.85546875" style="46" customWidth="1"/>
    <col min="11534" max="11534" width="6.140625" style="46" customWidth="1"/>
    <col min="11535" max="11537" width="10.7109375" style="46" customWidth="1"/>
    <col min="11538" max="11774" width="9.140625" style="46"/>
    <col min="11775" max="11775" width="4.28515625" style="46" customWidth="1"/>
    <col min="11776" max="11776" width="35.7109375" style="46" customWidth="1"/>
    <col min="11777" max="11788" width="15.28515625" style="46" customWidth="1"/>
    <col min="11789" max="11789" width="2.85546875" style="46" customWidth="1"/>
    <col min="11790" max="11790" width="6.140625" style="46" customWidth="1"/>
    <col min="11791" max="11793" width="10.7109375" style="46" customWidth="1"/>
    <col min="11794" max="12030" width="9.140625" style="46"/>
    <col min="12031" max="12031" width="4.28515625" style="46" customWidth="1"/>
    <col min="12032" max="12032" width="35.7109375" style="46" customWidth="1"/>
    <col min="12033" max="12044" width="15.28515625" style="46" customWidth="1"/>
    <col min="12045" max="12045" width="2.85546875" style="46" customWidth="1"/>
    <col min="12046" max="12046" width="6.140625" style="46" customWidth="1"/>
    <col min="12047" max="12049" width="10.7109375" style="46" customWidth="1"/>
    <col min="12050" max="12286" width="9.140625" style="46"/>
    <col min="12287" max="12287" width="4.28515625" style="46" customWidth="1"/>
    <col min="12288" max="12288" width="35.7109375" style="46" customWidth="1"/>
    <col min="12289" max="12300" width="15.28515625" style="46" customWidth="1"/>
    <col min="12301" max="12301" width="2.85546875" style="46" customWidth="1"/>
    <col min="12302" max="12302" width="6.140625" style="46" customWidth="1"/>
    <col min="12303" max="12305" width="10.7109375" style="46" customWidth="1"/>
    <col min="12306" max="12542" width="9.140625" style="46"/>
    <col min="12543" max="12543" width="4.28515625" style="46" customWidth="1"/>
    <col min="12544" max="12544" width="35.7109375" style="46" customWidth="1"/>
    <col min="12545" max="12556" width="15.28515625" style="46" customWidth="1"/>
    <col min="12557" max="12557" width="2.85546875" style="46" customWidth="1"/>
    <col min="12558" max="12558" width="6.140625" style="46" customWidth="1"/>
    <col min="12559" max="12561" width="10.7109375" style="46" customWidth="1"/>
    <col min="12562" max="12798" width="9.140625" style="46"/>
    <col min="12799" max="12799" width="4.28515625" style="46" customWidth="1"/>
    <col min="12800" max="12800" width="35.7109375" style="46" customWidth="1"/>
    <col min="12801" max="12812" width="15.28515625" style="46" customWidth="1"/>
    <col min="12813" max="12813" width="2.85546875" style="46" customWidth="1"/>
    <col min="12814" max="12814" width="6.140625" style="46" customWidth="1"/>
    <col min="12815" max="12817" width="10.7109375" style="46" customWidth="1"/>
    <col min="12818" max="13054" width="9.140625" style="46"/>
    <col min="13055" max="13055" width="4.28515625" style="46" customWidth="1"/>
    <col min="13056" max="13056" width="35.7109375" style="46" customWidth="1"/>
    <col min="13057" max="13068" width="15.28515625" style="46" customWidth="1"/>
    <col min="13069" max="13069" width="2.85546875" style="46" customWidth="1"/>
    <col min="13070" max="13070" width="6.140625" style="46" customWidth="1"/>
    <col min="13071" max="13073" width="10.7109375" style="46" customWidth="1"/>
    <col min="13074" max="13310" width="9.140625" style="46"/>
    <col min="13311" max="13311" width="4.28515625" style="46" customWidth="1"/>
    <col min="13312" max="13312" width="35.7109375" style="46" customWidth="1"/>
    <col min="13313" max="13324" width="15.28515625" style="46" customWidth="1"/>
    <col min="13325" max="13325" width="2.85546875" style="46" customWidth="1"/>
    <col min="13326" max="13326" width="6.140625" style="46" customWidth="1"/>
    <col min="13327" max="13329" width="10.7109375" style="46" customWidth="1"/>
    <col min="13330" max="13566" width="9.140625" style="46"/>
    <col min="13567" max="13567" width="4.28515625" style="46" customWidth="1"/>
    <col min="13568" max="13568" width="35.7109375" style="46" customWidth="1"/>
    <col min="13569" max="13580" width="15.28515625" style="46" customWidth="1"/>
    <col min="13581" max="13581" width="2.85546875" style="46" customWidth="1"/>
    <col min="13582" max="13582" width="6.140625" style="46" customWidth="1"/>
    <col min="13583" max="13585" width="10.7109375" style="46" customWidth="1"/>
    <col min="13586" max="13822" width="9.140625" style="46"/>
    <col min="13823" max="13823" width="4.28515625" style="46" customWidth="1"/>
    <col min="13824" max="13824" width="35.7109375" style="46" customWidth="1"/>
    <col min="13825" max="13836" width="15.28515625" style="46" customWidth="1"/>
    <col min="13837" max="13837" width="2.85546875" style="46" customWidth="1"/>
    <col min="13838" max="13838" width="6.140625" style="46" customWidth="1"/>
    <col min="13839" max="13841" width="10.7109375" style="46" customWidth="1"/>
    <col min="13842" max="14078" width="9.140625" style="46"/>
    <col min="14079" max="14079" width="4.28515625" style="46" customWidth="1"/>
    <col min="14080" max="14080" width="35.7109375" style="46" customWidth="1"/>
    <col min="14081" max="14092" width="15.28515625" style="46" customWidth="1"/>
    <col min="14093" max="14093" width="2.85546875" style="46" customWidth="1"/>
    <col min="14094" max="14094" width="6.140625" style="46" customWidth="1"/>
    <col min="14095" max="14097" width="10.7109375" style="46" customWidth="1"/>
    <col min="14098" max="14334" width="9.140625" style="46"/>
    <col min="14335" max="14335" width="4.28515625" style="46" customWidth="1"/>
    <col min="14336" max="14336" width="35.7109375" style="46" customWidth="1"/>
    <col min="14337" max="14348" width="15.28515625" style="46" customWidth="1"/>
    <col min="14349" max="14349" width="2.85546875" style="46" customWidth="1"/>
    <col min="14350" max="14350" width="6.140625" style="46" customWidth="1"/>
    <col min="14351" max="14353" width="10.7109375" style="46" customWidth="1"/>
    <col min="14354" max="14590" width="9.140625" style="46"/>
    <col min="14591" max="14591" width="4.28515625" style="46" customWidth="1"/>
    <col min="14592" max="14592" width="35.7109375" style="46" customWidth="1"/>
    <col min="14593" max="14604" width="15.28515625" style="46" customWidth="1"/>
    <col min="14605" max="14605" width="2.85546875" style="46" customWidth="1"/>
    <col min="14606" max="14606" width="6.140625" style="46" customWidth="1"/>
    <col min="14607" max="14609" width="10.7109375" style="46" customWidth="1"/>
    <col min="14610" max="14846" width="9.140625" style="46"/>
    <col min="14847" max="14847" width="4.28515625" style="46" customWidth="1"/>
    <col min="14848" max="14848" width="35.7109375" style="46" customWidth="1"/>
    <col min="14849" max="14860" width="15.28515625" style="46" customWidth="1"/>
    <col min="14861" max="14861" width="2.85546875" style="46" customWidth="1"/>
    <col min="14862" max="14862" width="6.140625" style="46" customWidth="1"/>
    <col min="14863" max="14865" width="10.7109375" style="46" customWidth="1"/>
    <col min="14866" max="15102" width="9.140625" style="46"/>
    <col min="15103" max="15103" width="4.28515625" style="46" customWidth="1"/>
    <col min="15104" max="15104" width="35.7109375" style="46" customWidth="1"/>
    <col min="15105" max="15116" width="15.28515625" style="46" customWidth="1"/>
    <col min="15117" max="15117" width="2.85546875" style="46" customWidth="1"/>
    <col min="15118" max="15118" width="6.140625" style="46" customWidth="1"/>
    <col min="15119" max="15121" width="10.7109375" style="46" customWidth="1"/>
    <col min="15122" max="15358" width="9.140625" style="46"/>
    <col min="15359" max="15359" width="4.28515625" style="46" customWidth="1"/>
    <col min="15360" max="15360" width="35.7109375" style="46" customWidth="1"/>
    <col min="15361" max="15372" width="15.28515625" style="46" customWidth="1"/>
    <col min="15373" max="15373" width="2.85546875" style="46" customWidth="1"/>
    <col min="15374" max="15374" width="6.140625" style="46" customWidth="1"/>
    <col min="15375" max="15377" width="10.7109375" style="46" customWidth="1"/>
    <col min="15378" max="15614" width="9.140625" style="46"/>
    <col min="15615" max="15615" width="4.28515625" style="46" customWidth="1"/>
    <col min="15616" max="15616" width="35.7109375" style="46" customWidth="1"/>
    <col min="15617" max="15628" width="15.28515625" style="46" customWidth="1"/>
    <col min="15629" max="15629" width="2.85546875" style="46" customWidth="1"/>
    <col min="15630" max="15630" width="6.140625" style="46" customWidth="1"/>
    <col min="15631" max="15633" width="10.7109375" style="46" customWidth="1"/>
    <col min="15634" max="15870" width="9.140625" style="46"/>
    <col min="15871" max="15871" width="4.28515625" style="46" customWidth="1"/>
    <col min="15872" max="15872" width="35.7109375" style="46" customWidth="1"/>
    <col min="15873" max="15884" width="15.28515625" style="46" customWidth="1"/>
    <col min="15885" max="15885" width="2.85546875" style="46" customWidth="1"/>
    <col min="15886" max="15886" width="6.140625" style="46" customWidth="1"/>
    <col min="15887" max="15889" width="10.7109375" style="46" customWidth="1"/>
    <col min="15890" max="16126" width="9.140625" style="46"/>
    <col min="16127" max="16127" width="4.28515625" style="46" customWidth="1"/>
    <col min="16128" max="16128" width="35.7109375" style="46" customWidth="1"/>
    <col min="16129" max="16140" width="15.28515625" style="46" customWidth="1"/>
    <col min="16141" max="16141" width="2.85546875" style="46" customWidth="1"/>
    <col min="16142" max="16142" width="6.140625" style="46" customWidth="1"/>
    <col min="16143" max="16145" width="10.7109375" style="46" customWidth="1"/>
    <col min="16146" max="16384" width="9.140625" style="46"/>
  </cols>
  <sheetData>
    <row r="1" spans="2:13" ht="18.75" customHeight="1" x14ac:dyDescent="0.15">
      <c r="B1" s="2" t="s">
        <v>109</v>
      </c>
    </row>
    <row r="2" spans="2:13" ht="7.5" customHeight="1" x14ac:dyDescent="0.2">
      <c r="B2" s="118"/>
    </row>
    <row r="3" spans="2:13" ht="18.75" customHeight="1" x14ac:dyDescent="0.15">
      <c r="B3" s="119" t="s">
        <v>110</v>
      </c>
      <c r="M3" s="50" t="s">
        <v>72</v>
      </c>
    </row>
    <row r="4" spans="2:13" s="56" customFormat="1" ht="24" customHeight="1" x14ac:dyDescent="0.15">
      <c r="B4" s="120" t="s">
        <v>3</v>
      </c>
      <c r="C4" s="53" t="s">
        <v>4</v>
      </c>
      <c r="D4" s="53" t="s">
        <v>5</v>
      </c>
      <c r="E4" s="53" t="s">
        <v>6</v>
      </c>
      <c r="F4" s="54" t="s">
        <v>7</v>
      </c>
      <c r="G4" s="54" t="s">
        <v>51</v>
      </c>
      <c r="H4" s="54" t="s">
        <v>26</v>
      </c>
      <c r="I4" s="54" t="s">
        <v>27</v>
      </c>
      <c r="J4" s="54" t="s">
        <v>52</v>
      </c>
      <c r="K4" s="54" t="s">
        <v>12</v>
      </c>
      <c r="L4" s="54" t="s">
        <v>13</v>
      </c>
      <c r="M4" s="55"/>
    </row>
    <row r="5" spans="2:13" s="56" customFormat="1" ht="18.75" customHeight="1" x14ac:dyDescent="0.15">
      <c r="B5" s="88" t="s">
        <v>111</v>
      </c>
      <c r="C5" s="89">
        <v>251595</v>
      </c>
      <c r="D5" s="89">
        <v>249123</v>
      </c>
      <c r="E5" s="89">
        <v>232107</v>
      </c>
      <c r="F5" s="89">
        <v>271266</v>
      </c>
      <c r="G5" s="89">
        <v>316319</v>
      </c>
      <c r="H5" s="89">
        <v>297622</v>
      </c>
      <c r="I5" s="89">
        <v>373875</v>
      </c>
      <c r="J5" s="89">
        <v>488790</v>
      </c>
      <c r="K5" s="89">
        <v>444686</v>
      </c>
      <c r="L5" s="89">
        <v>440492</v>
      </c>
      <c r="M5" s="60">
        <v>1</v>
      </c>
    </row>
    <row r="6" spans="2:13" s="56" customFormat="1" ht="18.75" customHeight="1" x14ac:dyDescent="0.15">
      <c r="B6" s="88" t="s">
        <v>112</v>
      </c>
      <c r="C6" s="89">
        <v>51665</v>
      </c>
      <c r="D6" s="89">
        <v>44603</v>
      </c>
      <c r="E6" s="89">
        <v>37326</v>
      </c>
      <c r="F6" s="89">
        <v>49253</v>
      </c>
      <c r="G6" s="89">
        <v>45137</v>
      </c>
      <c r="H6" s="89">
        <v>34659</v>
      </c>
      <c r="I6" s="89">
        <v>41532</v>
      </c>
      <c r="J6" s="89">
        <v>53219</v>
      </c>
      <c r="K6" s="89">
        <v>44800</v>
      </c>
      <c r="L6" s="89">
        <v>30344</v>
      </c>
      <c r="M6" s="121" t="s">
        <v>113</v>
      </c>
    </row>
    <row r="7" spans="2:13" s="56" customFormat="1" ht="18.75" customHeight="1" x14ac:dyDescent="0.15">
      <c r="B7" s="88" t="s">
        <v>114</v>
      </c>
      <c r="C7" s="89">
        <v>172716</v>
      </c>
      <c r="D7" s="89">
        <v>177155</v>
      </c>
      <c r="E7" s="89">
        <v>166493</v>
      </c>
      <c r="F7" s="89">
        <v>194338</v>
      </c>
      <c r="G7" s="89">
        <v>243862</v>
      </c>
      <c r="H7" s="89">
        <v>232860</v>
      </c>
      <c r="I7" s="89">
        <v>300579</v>
      </c>
      <c r="J7" s="89">
        <v>406558</v>
      </c>
      <c r="K7" s="89">
        <v>371006</v>
      </c>
      <c r="L7" s="89">
        <v>379031</v>
      </c>
      <c r="M7" s="121" t="s">
        <v>115</v>
      </c>
    </row>
    <row r="8" spans="2:13" s="56" customFormat="1" ht="18.75" customHeight="1" x14ac:dyDescent="0.15">
      <c r="B8" s="88" t="s">
        <v>116</v>
      </c>
      <c r="C8" s="89">
        <v>27214</v>
      </c>
      <c r="D8" s="89">
        <v>27365</v>
      </c>
      <c r="E8" s="89">
        <v>28288</v>
      </c>
      <c r="F8" s="89">
        <v>27675</v>
      </c>
      <c r="G8" s="89">
        <v>27320</v>
      </c>
      <c r="H8" s="89">
        <v>30103</v>
      </c>
      <c r="I8" s="89">
        <v>31764</v>
      </c>
      <c r="J8" s="89">
        <v>29013</v>
      </c>
      <c r="K8" s="89">
        <v>28880</v>
      </c>
      <c r="L8" s="89">
        <v>31117</v>
      </c>
      <c r="M8" s="121" t="s">
        <v>117</v>
      </c>
    </row>
    <row r="9" spans="2:13" s="56" customFormat="1" ht="18.75" customHeight="1" x14ac:dyDescent="0.15">
      <c r="B9" s="88" t="s">
        <v>118</v>
      </c>
      <c r="C9" s="89">
        <v>203037</v>
      </c>
      <c r="D9" s="89">
        <v>211315</v>
      </c>
      <c r="E9" s="89">
        <v>240277</v>
      </c>
      <c r="F9" s="89">
        <v>253133</v>
      </c>
      <c r="G9" s="89">
        <v>254831</v>
      </c>
      <c r="H9" s="89">
        <v>239325</v>
      </c>
      <c r="I9" s="89">
        <v>259111</v>
      </c>
      <c r="J9" s="89">
        <v>275952</v>
      </c>
      <c r="K9" s="89">
        <v>250516</v>
      </c>
      <c r="L9" s="89">
        <v>243926</v>
      </c>
      <c r="M9" s="60">
        <v>2</v>
      </c>
    </row>
    <row r="10" spans="2:13" s="56" customFormat="1" ht="18.75" customHeight="1" x14ac:dyDescent="0.15">
      <c r="B10" s="88" t="s">
        <v>119</v>
      </c>
      <c r="C10" s="89">
        <v>8058</v>
      </c>
      <c r="D10" s="89">
        <v>7932</v>
      </c>
      <c r="E10" s="89">
        <v>8296</v>
      </c>
      <c r="F10" s="89">
        <v>8563</v>
      </c>
      <c r="G10" s="89">
        <v>8836</v>
      </c>
      <c r="H10" s="89">
        <v>8958</v>
      </c>
      <c r="I10" s="89">
        <v>9178</v>
      </c>
      <c r="J10" s="89">
        <v>9252</v>
      </c>
      <c r="K10" s="89">
        <v>9150</v>
      </c>
      <c r="L10" s="89">
        <v>8985</v>
      </c>
      <c r="M10" s="60">
        <v>3</v>
      </c>
    </row>
    <row r="11" spans="2:13" s="56" customFormat="1" ht="18.75" customHeight="1" x14ac:dyDescent="0.15">
      <c r="B11" s="88" t="s">
        <v>120</v>
      </c>
      <c r="C11" s="89">
        <v>57558</v>
      </c>
      <c r="D11" s="89">
        <v>47231</v>
      </c>
      <c r="E11" s="89">
        <v>45864</v>
      </c>
      <c r="F11" s="89">
        <v>45136</v>
      </c>
      <c r="G11" s="89">
        <v>47307</v>
      </c>
      <c r="H11" s="89">
        <v>50432</v>
      </c>
      <c r="I11" s="89">
        <v>48582</v>
      </c>
      <c r="J11" s="89">
        <v>43838</v>
      </c>
      <c r="K11" s="89">
        <v>44994</v>
      </c>
      <c r="L11" s="89">
        <v>58437</v>
      </c>
      <c r="M11" s="60">
        <v>4</v>
      </c>
    </row>
    <row r="12" spans="2:13" s="56" customFormat="1" ht="18.75" customHeight="1" x14ac:dyDescent="0.15">
      <c r="B12" s="88" t="s">
        <v>121</v>
      </c>
      <c r="C12" s="89">
        <v>51430</v>
      </c>
      <c r="D12" s="89">
        <v>40548</v>
      </c>
      <c r="E12" s="89">
        <v>38811</v>
      </c>
      <c r="F12" s="89">
        <v>37051</v>
      </c>
      <c r="G12" s="89">
        <v>38052</v>
      </c>
      <c r="H12" s="89">
        <v>38321</v>
      </c>
      <c r="I12" s="89">
        <v>39474</v>
      </c>
      <c r="J12" s="89">
        <v>34796</v>
      </c>
      <c r="K12" s="89">
        <v>37677</v>
      </c>
      <c r="L12" s="89">
        <v>49911</v>
      </c>
      <c r="M12" s="60"/>
    </row>
    <row r="13" spans="2:13" s="56" customFormat="1" ht="18.75" customHeight="1" x14ac:dyDescent="0.15">
      <c r="B13" s="88" t="s">
        <v>122</v>
      </c>
      <c r="C13" s="89">
        <v>317739</v>
      </c>
      <c r="D13" s="89">
        <v>265843</v>
      </c>
      <c r="E13" s="89">
        <v>247436</v>
      </c>
      <c r="F13" s="89">
        <v>247247</v>
      </c>
      <c r="G13" s="89">
        <v>362920</v>
      </c>
      <c r="H13" s="89">
        <v>329758</v>
      </c>
      <c r="I13" s="89">
        <v>412396</v>
      </c>
      <c r="J13" s="89">
        <v>412946</v>
      </c>
      <c r="K13" s="89">
        <v>385634</v>
      </c>
      <c r="L13" s="89">
        <v>188585</v>
      </c>
      <c r="M13" s="60">
        <v>5</v>
      </c>
    </row>
    <row r="14" spans="2:13" s="56" customFormat="1" ht="18.75" customHeight="1" x14ac:dyDescent="0.15">
      <c r="B14" s="90" t="s">
        <v>123</v>
      </c>
      <c r="C14" s="91">
        <v>837987</v>
      </c>
      <c r="D14" s="91">
        <v>781444</v>
      </c>
      <c r="E14" s="91">
        <v>773980</v>
      </c>
      <c r="F14" s="91">
        <v>825345</v>
      </c>
      <c r="G14" s="91">
        <v>990213</v>
      </c>
      <c r="H14" s="91">
        <v>926095</v>
      </c>
      <c r="I14" s="91">
        <v>1103142</v>
      </c>
      <c r="J14" s="91">
        <v>1230778</v>
      </c>
      <c r="K14" s="91">
        <v>1134980</v>
      </c>
      <c r="L14" s="91">
        <v>940425</v>
      </c>
      <c r="M14" s="65"/>
    </row>
    <row r="15" spans="2:13" s="56" customFormat="1" ht="18.75" customHeight="1" x14ac:dyDescent="0.15">
      <c r="B15" s="122" t="s">
        <v>124</v>
      </c>
      <c r="C15" s="99">
        <v>96342</v>
      </c>
      <c r="D15" s="99">
        <v>85412</v>
      </c>
      <c r="E15" s="99">
        <v>74951</v>
      </c>
      <c r="F15" s="99">
        <v>89247</v>
      </c>
      <c r="G15" s="99">
        <v>83006</v>
      </c>
      <c r="H15" s="99">
        <v>66274</v>
      </c>
      <c r="I15" s="99">
        <v>24347</v>
      </c>
      <c r="J15" s="99">
        <v>77856</v>
      </c>
      <c r="K15" s="99">
        <v>68860</v>
      </c>
      <c r="L15" s="99">
        <v>49949</v>
      </c>
      <c r="M15" s="100"/>
    </row>
    <row r="16" spans="2:13" s="56" customFormat="1" ht="18.75" customHeight="1" x14ac:dyDescent="0.15">
      <c r="B16" s="88" t="s">
        <v>125</v>
      </c>
      <c r="C16" s="89">
        <v>618370</v>
      </c>
      <c r="D16" s="89">
        <v>568207</v>
      </c>
      <c r="E16" s="89">
        <v>569530</v>
      </c>
      <c r="F16" s="89">
        <v>570629</v>
      </c>
      <c r="G16" s="89">
        <v>694445</v>
      </c>
      <c r="H16" s="89">
        <v>665684</v>
      </c>
      <c r="I16" s="89">
        <v>792518</v>
      </c>
      <c r="J16" s="89">
        <v>816453</v>
      </c>
      <c r="K16" s="89">
        <v>766251</v>
      </c>
      <c r="L16" s="89">
        <v>456845</v>
      </c>
      <c r="M16" s="60">
        <v>6</v>
      </c>
    </row>
    <row r="17" spans="2:13" s="56" customFormat="1" ht="18.75" customHeight="1" x14ac:dyDescent="0.15">
      <c r="B17" s="93" t="s">
        <v>126</v>
      </c>
      <c r="C17" s="89">
        <v>164127</v>
      </c>
      <c r="D17" s="89">
        <v>162567</v>
      </c>
      <c r="E17" s="89">
        <v>160956</v>
      </c>
      <c r="F17" s="89">
        <v>207076</v>
      </c>
      <c r="G17" s="89">
        <v>248849</v>
      </c>
      <c r="H17" s="89">
        <v>213895</v>
      </c>
      <c r="I17" s="89">
        <v>257549</v>
      </c>
      <c r="J17" s="89">
        <v>361763</v>
      </c>
      <c r="K17" s="89">
        <v>309373</v>
      </c>
      <c r="L17" s="89">
        <v>299368</v>
      </c>
      <c r="M17" s="60">
        <v>7</v>
      </c>
    </row>
    <row r="18" spans="2:13" s="56" customFormat="1" ht="18.75" customHeight="1" x14ac:dyDescent="0.15">
      <c r="B18" s="88" t="s">
        <v>112</v>
      </c>
      <c r="C18" s="89">
        <v>50764</v>
      </c>
      <c r="D18" s="89">
        <v>44927</v>
      </c>
      <c r="E18" s="89">
        <v>42652</v>
      </c>
      <c r="F18" s="89">
        <v>69321</v>
      </c>
      <c r="G18" s="89">
        <v>72903</v>
      </c>
      <c r="H18" s="89">
        <v>58241</v>
      </c>
      <c r="I18" s="89">
        <v>74794</v>
      </c>
      <c r="J18" s="89">
        <v>93834</v>
      </c>
      <c r="K18" s="89">
        <v>94951</v>
      </c>
      <c r="L18" s="89">
        <v>64241</v>
      </c>
      <c r="M18" s="121" t="s">
        <v>113</v>
      </c>
    </row>
    <row r="19" spans="2:13" s="56" customFormat="1" ht="18.75" customHeight="1" x14ac:dyDescent="0.15">
      <c r="B19" s="88" t="s">
        <v>114</v>
      </c>
      <c r="C19" s="89">
        <v>101718</v>
      </c>
      <c r="D19" s="89">
        <v>106038</v>
      </c>
      <c r="E19" s="89">
        <v>106460</v>
      </c>
      <c r="F19" s="89">
        <v>126264</v>
      </c>
      <c r="G19" s="89">
        <v>164227</v>
      </c>
      <c r="H19" s="89">
        <v>132342</v>
      </c>
      <c r="I19" s="89">
        <v>169342</v>
      </c>
      <c r="J19" s="89">
        <v>254101</v>
      </c>
      <c r="K19" s="89">
        <v>201735</v>
      </c>
      <c r="L19" s="89">
        <v>221400</v>
      </c>
      <c r="M19" s="121" t="s">
        <v>115</v>
      </c>
    </row>
    <row r="20" spans="2:13" s="56" customFormat="1" ht="18.75" customHeight="1" x14ac:dyDescent="0.15">
      <c r="B20" s="88" t="s">
        <v>127</v>
      </c>
      <c r="C20" s="89">
        <v>1655</v>
      </c>
      <c r="D20" s="89">
        <v>1625</v>
      </c>
      <c r="E20" s="89">
        <v>1613</v>
      </c>
      <c r="F20" s="89">
        <v>1572</v>
      </c>
      <c r="G20" s="89">
        <v>1742</v>
      </c>
      <c r="H20" s="89">
        <v>1434</v>
      </c>
      <c r="I20" s="89">
        <v>1486</v>
      </c>
      <c r="J20" s="89">
        <v>2540</v>
      </c>
      <c r="K20" s="89">
        <v>1287</v>
      </c>
      <c r="L20" s="89">
        <v>1429</v>
      </c>
      <c r="M20" s="121" t="s">
        <v>117</v>
      </c>
    </row>
    <row r="21" spans="2:13" s="56" customFormat="1" ht="18.75" customHeight="1" x14ac:dyDescent="0.15">
      <c r="B21" s="88" t="s">
        <v>128</v>
      </c>
      <c r="C21" s="89">
        <v>9990</v>
      </c>
      <c r="D21" s="89">
        <v>9977</v>
      </c>
      <c r="E21" s="89">
        <v>10231</v>
      </c>
      <c r="F21" s="89">
        <v>9919</v>
      </c>
      <c r="G21" s="89">
        <v>9977</v>
      </c>
      <c r="H21" s="89">
        <v>21878</v>
      </c>
      <c r="I21" s="89">
        <v>11927</v>
      </c>
      <c r="J21" s="89">
        <v>11288</v>
      </c>
      <c r="K21" s="89">
        <v>11400</v>
      </c>
      <c r="L21" s="89">
        <v>12298</v>
      </c>
      <c r="M21" s="121" t="s">
        <v>129</v>
      </c>
    </row>
    <row r="22" spans="2:13" s="56" customFormat="1" ht="18.75" customHeight="1" x14ac:dyDescent="0.15">
      <c r="B22" s="88" t="s">
        <v>130</v>
      </c>
      <c r="C22" s="89">
        <v>8058</v>
      </c>
      <c r="D22" s="89">
        <v>7932</v>
      </c>
      <c r="E22" s="89">
        <v>8296</v>
      </c>
      <c r="F22" s="89">
        <v>8563</v>
      </c>
      <c r="G22" s="89">
        <v>8836</v>
      </c>
      <c r="H22" s="89">
        <v>8958</v>
      </c>
      <c r="I22" s="89">
        <v>9178</v>
      </c>
      <c r="J22" s="89">
        <v>9252</v>
      </c>
      <c r="K22" s="89">
        <v>9150</v>
      </c>
      <c r="L22" s="89">
        <v>8985</v>
      </c>
      <c r="M22" s="60">
        <v>8</v>
      </c>
    </row>
    <row r="23" spans="2:13" s="56" customFormat="1" ht="18.75" customHeight="1" x14ac:dyDescent="0.15">
      <c r="B23" s="88" t="s">
        <v>131</v>
      </c>
      <c r="C23" s="89">
        <v>47432</v>
      </c>
      <c r="D23" s="89">
        <v>42738</v>
      </c>
      <c r="E23" s="89">
        <v>35198</v>
      </c>
      <c r="F23" s="89">
        <v>39077</v>
      </c>
      <c r="G23" s="89">
        <v>38083</v>
      </c>
      <c r="H23" s="89">
        <v>37558</v>
      </c>
      <c r="I23" s="89">
        <v>43897</v>
      </c>
      <c r="J23" s="89">
        <v>43310</v>
      </c>
      <c r="K23" s="89">
        <v>50206</v>
      </c>
      <c r="L23" s="89">
        <v>175227</v>
      </c>
      <c r="M23" s="60">
        <v>9</v>
      </c>
    </row>
    <row r="24" spans="2:13" s="56" customFormat="1" ht="18.75" customHeight="1" x14ac:dyDescent="0.15">
      <c r="B24" s="123" t="s">
        <v>132</v>
      </c>
      <c r="C24" s="96">
        <v>14562</v>
      </c>
      <c r="D24" s="96">
        <v>14346</v>
      </c>
      <c r="E24" s="96">
        <v>13596</v>
      </c>
      <c r="F24" s="96">
        <v>17165</v>
      </c>
      <c r="G24" s="96">
        <v>15493</v>
      </c>
      <c r="H24" s="96">
        <v>14949</v>
      </c>
      <c r="I24" s="96">
        <v>17769</v>
      </c>
      <c r="J24" s="96">
        <v>14310</v>
      </c>
      <c r="K24" s="96">
        <v>20840</v>
      </c>
      <c r="L24" s="96">
        <v>22863</v>
      </c>
      <c r="M24" s="97"/>
    </row>
    <row r="25" spans="2:13" s="56" customFormat="1" ht="18.75" customHeight="1" x14ac:dyDescent="0.15">
      <c r="B25" s="90" t="s">
        <v>133</v>
      </c>
      <c r="C25" s="91">
        <v>837987</v>
      </c>
      <c r="D25" s="91">
        <v>781444</v>
      </c>
      <c r="E25" s="91">
        <v>773980</v>
      </c>
      <c r="F25" s="91">
        <v>825345</v>
      </c>
      <c r="G25" s="91">
        <v>990213</v>
      </c>
      <c r="H25" s="91">
        <v>926095</v>
      </c>
      <c r="I25" s="91">
        <v>1103142</v>
      </c>
      <c r="J25" s="91">
        <v>1230778</v>
      </c>
      <c r="K25" s="91">
        <v>1134980</v>
      </c>
      <c r="L25" s="91">
        <v>940425</v>
      </c>
      <c r="M25" s="65"/>
    </row>
    <row r="26" spans="2:13" s="56" customFormat="1" ht="18.75" customHeight="1" x14ac:dyDescent="0.15">
      <c r="B26" s="124" t="s">
        <v>134</v>
      </c>
      <c r="C26" s="106">
        <v>47867</v>
      </c>
      <c r="D26" s="106">
        <v>42442</v>
      </c>
      <c r="E26" s="106">
        <v>40357</v>
      </c>
      <c r="F26" s="106">
        <v>67327</v>
      </c>
      <c r="G26" s="106">
        <v>70876</v>
      </c>
      <c r="H26" s="106">
        <v>55655</v>
      </c>
      <c r="I26" s="106">
        <v>71089</v>
      </c>
      <c r="J26" s="106">
        <v>89006</v>
      </c>
      <c r="K26" s="106">
        <v>89700</v>
      </c>
      <c r="L26" s="106">
        <v>58660</v>
      </c>
      <c r="M26" s="100"/>
    </row>
    <row r="27" spans="2:13" s="56" customFormat="1" ht="18.75" customHeight="1" x14ac:dyDescent="0.15">
      <c r="B27" s="125" t="s">
        <v>135</v>
      </c>
      <c r="C27" s="126"/>
      <c r="D27" s="126"/>
      <c r="E27" s="126"/>
      <c r="F27" s="126"/>
      <c r="G27" s="126"/>
      <c r="H27" s="126"/>
      <c r="I27" s="126"/>
      <c r="J27" s="126"/>
      <c r="K27" s="126"/>
      <c r="L27" s="126"/>
      <c r="M27" s="92"/>
    </row>
    <row r="28" spans="2:13" s="56" customFormat="1" ht="3.75" customHeight="1" x14ac:dyDescent="0.15">
      <c r="B28" s="125"/>
      <c r="C28" s="126"/>
      <c r="D28" s="126"/>
      <c r="E28" s="126"/>
      <c r="F28" s="126"/>
      <c r="G28" s="126"/>
      <c r="H28" s="126"/>
      <c r="I28" s="126"/>
      <c r="J28" s="126"/>
      <c r="K28" s="126"/>
      <c r="L28" s="126"/>
      <c r="M28" s="92"/>
    </row>
    <row r="29" spans="2:13" s="56" customFormat="1" ht="18.75" customHeight="1" x14ac:dyDescent="0.15">
      <c r="B29" s="119" t="s">
        <v>136</v>
      </c>
      <c r="M29" s="50" t="s">
        <v>72</v>
      </c>
    </row>
    <row r="30" spans="2:13" s="56" customFormat="1" ht="24" customHeight="1" x14ac:dyDescent="0.15">
      <c r="B30" s="120" t="s">
        <v>3</v>
      </c>
      <c r="C30" s="53" t="s">
        <v>4</v>
      </c>
      <c r="D30" s="53" t="s">
        <v>5</v>
      </c>
      <c r="E30" s="53" t="s">
        <v>6</v>
      </c>
      <c r="F30" s="54" t="s">
        <v>7</v>
      </c>
      <c r="G30" s="54" t="s">
        <v>8</v>
      </c>
      <c r="H30" s="54" t="s">
        <v>26</v>
      </c>
      <c r="I30" s="54" t="s">
        <v>27</v>
      </c>
      <c r="J30" s="54" t="s">
        <v>11</v>
      </c>
      <c r="K30" s="54" t="s">
        <v>12</v>
      </c>
      <c r="L30" s="54" t="s">
        <v>13</v>
      </c>
      <c r="M30" s="55"/>
    </row>
    <row r="31" spans="2:13" s="56" customFormat="1" ht="18.75" customHeight="1" x14ac:dyDescent="0.15">
      <c r="B31" s="88" t="s">
        <v>111</v>
      </c>
      <c r="C31" s="89">
        <v>490170</v>
      </c>
      <c r="D31" s="89">
        <v>493813</v>
      </c>
      <c r="E31" s="89">
        <v>537034</v>
      </c>
      <c r="F31" s="89">
        <v>564917</v>
      </c>
      <c r="G31" s="89">
        <v>605930</v>
      </c>
      <c r="H31" s="89">
        <v>559344</v>
      </c>
      <c r="I31" s="89">
        <v>583544</v>
      </c>
      <c r="J31" s="89">
        <v>569144</v>
      </c>
      <c r="K31" s="89">
        <v>507787</v>
      </c>
      <c r="L31" s="89">
        <v>478774</v>
      </c>
      <c r="M31" s="60">
        <v>1</v>
      </c>
    </row>
    <row r="32" spans="2:13" s="56" customFormat="1" ht="18.75" customHeight="1" x14ac:dyDescent="0.15">
      <c r="B32" s="88" t="s">
        <v>112</v>
      </c>
      <c r="C32" s="89">
        <v>274163</v>
      </c>
      <c r="D32" s="89">
        <v>208666</v>
      </c>
      <c r="E32" s="89">
        <v>221305</v>
      </c>
      <c r="F32" s="89">
        <v>208985</v>
      </c>
      <c r="G32" s="89">
        <v>195117</v>
      </c>
      <c r="H32" s="89">
        <v>177041</v>
      </c>
      <c r="I32" s="89">
        <v>195812</v>
      </c>
      <c r="J32" s="89">
        <v>212382</v>
      </c>
      <c r="K32" s="89">
        <v>246881</v>
      </c>
      <c r="L32" s="89">
        <v>200653</v>
      </c>
      <c r="M32" s="121" t="s">
        <v>113</v>
      </c>
    </row>
    <row r="33" spans="2:13" s="56" customFormat="1" ht="18.75" customHeight="1" x14ac:dyDescent="0.15">
      <c r="B33" s="88" t="s">
        <v>114</v>
      </c>
      <c r="C33" s="89">
        <v>38473</v>
      </c>
      <c r="D33" s="89">
        <v>96945</v>
      </c>
      <c r="E33" s="89">
        <v>119201</v>
      </c>
      <c r="F33" s="89">
        <v>165754</v>
      </c>
      <c r="G33" s="89">
        <v>233057</v>
      </c>
      <c r="H33" s="89">
        <v>214375</v>
      </c>
      <c r="I33" s="89">
        <v>221912</v>
      </c>
      <c r="J33" s="89">
        <v>188424</v>
      </c>
      <c r="K33" s="89">
        <v>106372</v>
      </c>
      <c r="L33" s="89">
        <v>125656</v>
      </c>
      <c r="M33" s="121" t="s">
        <v>115</v>
      </c>
    </row>
    <row r="34" spans="2:13" s="56" customFormat="1" ht="18.75" customHeight="1" x14ac:dyDescent="0.15">
      <c r="B34" s="88" t="s">
        <v>137</v>
      </c>
      <c r="C34" s="89">
        <v>176521</v>
      </c>
      <c r="D34" s="89">
        <v>187292</v>
      </c>
      <c r="E34" s="89">
        <v>195644</v>
      </c>
      <c r="F34" s="89">
        <v>189295</v>
      </c>
      <c r="G34" s="89">
        <v>176878</v>
      </c>
      <c r="H34" s="89">
        <v>167041</v>
      </c>
      <c r="I34" s="89">
        <v>164900</v>
      </c>
      <c r="J34" s="89">
        <v>167467</v>
      </c>
      <c r="K34" s="89">
        <v>153655</v>
      </c>
      <c r="L34" s="89">
        <v>151600</v>
      </c>
      <c r="M34" s="121" t="s">
        <v>117</v>
      </c>
    </row>
    <row r="35" spans="2:13" s="56" customFormat="1" ht="18.75" customHeight="1" x14ac:dyDescent="0.15">
      <c r="B35" s="127" t="s">
        <v>138</v>
      </c>
      <c r="C35" s="89">
        <v>138600</v>
      </c>
      <c r="D35" s="89">
        <v>141695</v>
      </c>
      <c r="E35" s="89">
        <v>144925</v>
      </c>
      <c r="F35" s="89">
        <v>147505</v>
      </c>
      <c r="G35" s="89">
        <v>143710</v>
      </c>
      <c r="H35" s="89">
        <v>141494</v>
      </c>
      <c r="I35" s="89">
        <v>138857</v>
      </c>
      <c r="J35" s="89">
        <v>141276</v>
      </c>
      <c r="K35" s="89">
        <v>129345</v>
      </c>
      <c r="L35" s="89">
        <v>131823</v>
      </c>
      <c r="M35" s="121" t="s">
        <v>139</v>
      </c>
    </row>
    <row r="36" spans="2:13" s="56" customFormat="1" ht="18.75" customHeight="1" x14ac:dyDescent="0.15">
      <c r="B36" s="127" t="s">
        <v>140</v>
      </c>
      <c r="C36" s="89">
        <v>37921</v>
      </c>
      <c r="D36" s="89">
        <v>35132</v>
      </c>
      <c r="E36" s="89">
        <v>31505</v>
      </c>
      <c r="F36" s="89">
        <v>29256</v>
      </c>
      <c r="G36" s="89">
        <v>24320</v>
      </c>
      <c r="H36" s="89">
        <v>17303</v>
      </c>
      <c r="I36" s="89">
        <v>17544</v>
      </c>
      <c r="J36" s="89">
        <v>17056</v>
      </c>
      <c r="K36" s="89">
        <v>15595</v>
      </c>
      <c r="L36" s="89">
        <v>14070</v>
      </c>
      <c r="M36" s="121" t="s">
        <v>141</v>
      </c>
    </row>
    <row r="37" spans="2:13" s="56" customFormat="1" ht="18.75" customHeight="1" x14ac:dyDescent="0.15">
      <c r="B37" s="127" t="s">
        <v>142</v>
      </c>
      <c r="C37" s="89">
        <v>0</v>
      </c>
      <c r="D37" s="89">
        <v>10465</v>
      </c>
      <c r="E37" s="89">
        <v>19214</v>
      </c>
      <c r="F37" s="89">
        <v>12534</v>
      </c>
      <c r="G37" s="89">
        <v>8848</v>
      </c>
      <c r="H37" s="89">
        <v>8244</v>
      </c>
      <c r="I37" s="89">
        <v>8499</v>
      </c>
      <c r="J37" s="89">
        <v>9135</v>
      </c>
      <c r="K37" s="89">
        <v>8715</v>
      </c>
      <c r="L37" s="89">
        <v>5707</v>
      </c>
      <c r="M37" s="121" t="s">
        <v>143</v>
      </c>
    </row>
    <row r="38" spans="2:13" s="56" customFormat="1" ht="18.75" customHeight="1" x14ac:dyDescent="0.15">
      <c r="B38" s="88" t="s">
        <v>144</v>
      </c>
      <c r="C38" s="89">
        <v>1013</v>
      </c>
      <c r="D38" s="89">
        <v>910</v>
      </c>
      <c r="E38" s="89">
        <v>884</v>
      </c>
      <c r="F38" s="89">
        <v>883</v>
      </c>
      <c r="G38" s="89">
        <v>878</v>
      </c>
      <c r="H38" s="89">
        <v>887</v>
      </c>
      <c r="I38" s="89">
        <v>920</v>
      </c>
      <c r="J38" s="89">
        <v>871</v>
      </c>
      <c r="K38" s="89">
        <v>879</v>
      </c>
      <c r="L38" s="89">
        <v>865</v>
      </c>
      <c r="M38" s="121" t="s">
        <v>129</v>
      </c>
    </row>
    <row r="39" spans="2:13" s="56" customFormat="1" ht="18.75" customHeight="1" x14ac:dyDescent="0.15">
      <c r="B39" s="88" t="s">
        <v>118</v>
      </c>
      <c r="C39" s="89">
        <v>26239</v>
      </c>
      <c r="D39" s="89">
        <v>28973</v>
      </c>
      <c r="E39" s="89">
        <v>45523</v>
      </c>
      <c r="F39" s="89">
        <v>45467</v>
      </c>
      <c r="G39" s="89">
        <v>46925</v>
      </c>
      <c r="H39" s="89">
        <v>39498</v>
      </c>
      <c r="I39" s="89">
        <v>41708</v>
      </c>
      <c r="J39" s="89">
        <v>39615</v>
      </c>
      <c r="K39" s="89">
        <v>39171</v>
      </c>
      <c r="L39" s="89">
        <v>36622</v>
      </c>
      <c r="M39" s="60">
        <v>2</v>
      </c>
    </row>
    <row r="40" spans="2:13" s="56" customFormat="1" ht="18.75" customHeight="1" x14ac:dyDescent="0.15">
      <c r="B40" s="88" t="s">
        <v>145</v>
      </c>
      <c r="C40" s="89">
        <v>153140</v>
      </c>
      <c r="D40" s="89">
        <v>160293</v>
      </c>
      <c r="E40" s="89">
        <v>164148</v>
      </c>
      <c r="F40" s="89">
        <v>153442</v>
      </c>
      <c r="G40" s="89">
        <v>147719</v>
      </c>
      <c r="H40" s="89">
        <v>136563</v>
      </c>
      <c r="I40" s="89">
        <v>128728</v>
      </c>
      <c r="J40" s="89">
        <v>129464</v>
      </c>
      <c r="K40" s="89">
        <v>137863</v>
      </c>
      <c r="L40" s="89">
        <v>137818</v>
      </c>
      <c r="M40" s="60">
        <v>3</v>
      </c>
    </row>
    <row r="41" spans="2:13" s="56" customFormat="1" ht="18.75" customHeight="1" x14ac:dyDescent="0.15">
      <c r="B41" s="88" t="s">
        <v>146</v>
      </c>
      <c r="C41" s="89">
        <v>152825</v>
      </c>
      <c r="D41" s="89">
        <v>159986</v>
      </c>
      <c r="E41" s="89">
        <v>163847</v>
      </c>
      <c r="F41" s="89">
        <v>153144</v>
      </c>
      <c r="G41" s="89">
        <v>147447</v>
      </c>
      <c r="H41" s="89">
        <v>136281</v>
      </c>
      <c r="I41" s="89">
        <v>128469</v>
      </c>
      <c r="J41" s="89">
        <v>129183</v>
      </c>
      <c r="K41" s="89">
        <v>137626</v>
      </c>
      <c r="L41" s="89">
        <v>137585</v>
      </c>
      <c r="M41" s="121" t="s">
        <v>113</v>
      </c>
    </row>
    <row r="42" spans="2:13" s="56" customFormat="1" ht="18.75" customHeight="1" x14ac:dyDescent="0.15">
      <c r="B42" s="88" t="s">
        <v>147</v>
      </c>
      <c r="C42" s="89">
        <v>315</v>
      </c>
      <c r="D42" s="89">
        <v>307</v>
      </c>
      <c r="E42" s="89">
        <v>301</v>
      </c>
      <c r="F42" s="89">
        <v>298</v>
      </c>
      <c r="G42" s="89">
        <v>272</v>
      </c>
      <c r="H42" s="89">
        <v>282</v>
      </c>
      <c r="I42" s="89">
        <v>259</v>
      </c>
      <c r="J42" s="89">
        <v>281</v>
      </c>
      <c r="K42" s="89">
        <v>237</v>
      </c>
      <c r="L42" s="89">
        <v>233</v>
      </c>
      <c r="M42" s="121" t="s">
        <v>115</v>
      </c>
    </row>
    <row r="43" spans="2:13" s="56" customFormat="1" ht="18.75" customHeight="1" x14ac:dyDescent="0.15">
      <c r="B43" s="88" t="s">
        <v>120</v>
      </c>
      <c r="C43" s="89">
        <v>135785</v>
      </c>
      <c r="D43" s="89">
        <v>115046</v>
      </c>
      <c r="E43" s="89">
        <v>111511</v>
      </c>
      <c r="F43" s="89">
        <v>109586</v>
      </c>
      <c r="G43" s="89">
        <v>110515</v>
      </c>
      <c r="H43" s="89">
        <v>112878</v>
      </c>
      <c r="I43" s="89">
        <v>109513</v>
      </c>
      <c r="J43" s="89">
        <v>95593</v>
      </c>
      <c r="K43" s="89">
        <v>120852</v>
      </c>
      <c r="L43" s="89">
        <v>126927</v>
      </c>
      <c r="M43" s="60">
        <v>4</v>
      </c>
    </row>
    <row r="44" spans="2:13" s="56" customFormat="1" ht="18.75" customHeight="1" x14ac:dyDescent="0.15">
      <c r="B44" s="88" t="s">
        <v>121</v>
      </c>
      <c r="C44" s="89">
        <v>151</v>
      </c>
      <c r="D44" s="89">
        <v>141</v>
      </c>
      <c r="E44" s="89">
        <v>136</v>
      </c>
      <c r="F44" s="89">
        <v>140</v>
      </c>
      <c r="G44" s="89">
        <v>135</v>
      </c>
      <c r="H44" s="89">
        <v>139</v>
      </c>
      <c r="I44" s="89">
        <v>158</v>
      </c>
      <c r="J44" s="89">
        <v>140</v>
      </c>
      <c r="K44" s="89">
        <v>187</v>
      </c>
      <c r="L44" s="89">
        <v>198</v>
      </c>
      <c r="M44" s="60"/>
    </row>
    <row r="45" spans="2:13" s="56" customFormat="1" ht="18.75" customHeight="1" x14ac:dyDescent="0.15">
      <c r="B45" s="88" t="s">
        <v>148</v>
      </c>
      <c r="C45" s="89">
        <v>130595</v>
      </c>
      <c r="D45" s="89">
        <v>110128</v>
      </c>
      <c r="E45" s="89">
        <v>106482</v>
      </c>
      <c r="F45" s="89">
        <v>104310</v>
      </c>
      <c r="G45" s="89">
        <v>105061</v>
      </c>
      <c r="H45" s="89">
        <v>107603</v>
      </c>
      <c r="I45" s="89">
        <v>104376</v>
      </c>
      <c r="J45" s="89">
        <v>90206</v>
      </c>
      <c r="K45" s="89">
        <v>115440</v>
      </c>
      <c r="L45" s="89">
        <v>122199</v>
      </c>
      <c r="M45" s="60"/>
    </row>
    <row r="46" spans="2:13" s="56" customFormat="1" ht="18.75" customHeight="1" x14ac:dyDescent="0.15">
      <c r="B46" s="88" t="s">
        <v>149</v>
      </c>
      <c r="C46" s="89">
        <v>-29348</v>
      </c>
      <c r="D46" s="89">
        <v>-40496</v>
      </c>
      <c r="E46" s="89">
        <v>-48654</v>
      </c>
      <c r="F46" s="89">
        <v>-34205</v>
      </c>
      <c r="G46" s="89">
        <v>-33906</v>
      </c>
      <c r="H46" s="89">
        <v>-28330</v>
      </c>
      <c r="I46" s="89">
        <v>-20912</v>
      </c>
      <c r="J46" s="89">
        <v>-20905</v>
      </c>
      <c r="K46" s="89">
        <v>-29197</v>
      </c>
      <c r="L46" s="89">
        <v>-28887</v>
      </c>
      <c r="M46" s="60">
        <v>5</v>
      </c>
    </row>
    <row r="47" spans="2:13" s="56" customFormat="1" ht="18.75" customHeight="1" x14ac:dyDescent="0.15">
      <c r="B47" s="88" t="s">
        <v>150</v>
      </c>
      <c r="C47" s="89">
        <v>72228</v>
      </c>
      <c r="D47" s="89">
        <v>67125</v>
      </c>
      <c r="E47" s="89">
        <v>103883</v>
      </c>
      <c r="F47" s="89">
        <v>17305</v>
      </c>
      <c r="G47" s="89">
        <v>54896</v>
      </c>
      <c r="H47" s="89">
        <v>54768</v>
      </c>
      <c r="I47" s="89">
        <v>84644</v>
      </c>
      <c r="J47" s="89">
        <v>78101</v>
      </c>
      <c r="K47" s="89">
        <v>88961</v>
      </c>
      <c r="L47" s="89">
        <v>145559</v>
      </c>
      <c r="M47" s="60">
        <v>6</v>
      </c>
    </row>
    <row r="48" spans="2:13" s="56" customFormat="1" ht="18.75" customHeight="1" x14ac:dyDescent="0.15">
      <c r="B48" s="90" t="s">
        <v>123</v>
      </c>
      <c r="C48" s="91">
        <v>848214</v>
      </c>
      <c r="D48" s="91">
        <v>824754</v>
      </c>
      <c r="E48" s="91">
        <v>913445</v>
      </c>
      <c r="F48" s="91">
        <v>856512</v>
      </c>
      <c r="G48" s="91">
        <v>932079</v>
      </c>
      <c r="H48" s="91">
        <v>874721</v>
      </c>
      <c r="I48" s="91">
        <v>927225</v>
      </c>
      <c r="J48" s="91">
        <v>891012</v>
      </c>
      <c r="K48" s="91">
        <v>865437</v>
      </c>
      <c r="L48" s="91">
        <v>896813</v>
      </c>
      <c r="M48" s="128"/>
    </row>
    <row r="49" spans="2:13" s="56" customFormat="1" ht="18.75" customHeight="1" x14ac:dyDescent="0.15">
      <c r="B49" s="122" t="s">
        <v>124</v>
      </c>
      <c r="C49" s="99">
        <v>258466</v>
      </c>
      <c r="D49" s="99">
        <v>195291</v>
      </c>
      <c r="E49" s="99">
        <v>209649</v>
      </c>
      <c r="F49" s="99">
        <v>199141</v>
      </c>
      <c r="G49" s="99">
        <v>184629</v>
      </c>
      <c r="H49" s="99">
        <v>161948</v>
      </c>
      <c r="I49" s="99">
        <v>175062</v>
      </c>
      <c r="J49" s="99">
        <v>187254</v>
      </c>
      <c r="K49" s="99">
        <v>220008</v>
      </c>
      <c r="L49" s="99">
        <v>176526</v>
      </c>
      <c r="M49" s="100"/>
    </row>
    <row r="50" spans="2:13" s="56" customFormat="1" ht="18.75" customHeight="1" x14ac:dyDescent="0.15">
      <c r="B50" s="88" t="s">
        <v>151</v>
      </c>
      <c r="C50" s="89">
        <v>157079</v>
      </c>
      <c r="D50" s="89">
        <v>147919</v>
      </c>
      <c r="E50" s="89">
        <v>156345</v>
      </c>
      <c r="F50" s="89">
        <v>142528</v>
      </c>
      <c r="G50" s="89">
        <v>163869</v>
      </c>
      <c r="H50" s="89">
        <v>142079</v>
      </c>
      <c r="I50" s="89">
        <v>153760</v>
      </c>
      <c r="J50" s="89">
        <v>151524</v>
      </c>
      <c r="K50" s="89">
        <v>152770</v>
      </c>
      <c r="L50" s="89">
        <v>151135</v>
      </c>
      <c r="M50" s="121">
        <v>7</v>
      </c>
    </row>
    <row r="51" spans="2:13" s="56" customFormat="1" ht="18.75" customHeight="1" x14ac:dyDescent="0.15">
      <c r="B51" s="93" t="s">
        <v>152</v>
      </c>
      <c r="C51" s="89">
        <v>375306</v>
      </c>
      <c r="D51" s="89">
        <v>401572</v>
      </c>
      <c r="E51" s="89">
        <v>492443</v>
      </c>
      <c r="F51" s="89">
        <v>452469</v>
      </c>
      <c r="G51" s="89">
        <v>508059</v>
      </c>
      <c r="H51" s="89">
        <v>476144</v>
      </c>
      <c r="I51" s="89">
        <v>521073</v>
      </c>
      <c r="J51" s="89">
        <v>504041</v>
      </c>
      <c r="K51" s="89">
        <v>454872</v>
      </c>
      <c r="L51" s="89">
        <v>445384</v>
      </c>
      <c r="M51" s="60">
        <v>8</v>
      </c>
    </row>
    <row r="52" spans="2:13" s="56" customFormat="1" ht="18.75" customHeight="1" x14ac:dyDescent="0.15">
      <c r="B52" s="88" t="s">
        <v>112</v>
      </c>
      <c r="C52" s="89">
        <v>236476</v>
      </c>
      <c r="D52" s="89">
        <v>221849</v>
      </c>
      <c r="E52" s="89">
        <v>278474</v>
      </c>
      <c r="F52" s="89">
        <v>235032</v>
      </c>
      <c r="G52" s="89">
        <v>201880</v>
      </c>
      <c r="H52" s="89">
        <v>195708</v>
      </c>
      <c r="I52" s="89">
        <v>197507</v>
      </c>
      <c r="J52" s="89">
        <v>203500</v>
      </c>
      <c r="K52" s="89">
        <v>189792</v>
      </c>
      <c r="L52" s="89">
        <v>168328</v>
      </c>
      <c r="M52" s="121" t="s">
        <v>113</v>
      </c>
    </row>
    <row r="53" spans="2:13" s="56" customFormat="1" ht="18.75" customHeight="1" x14ac:dyDescent="0.15">
      <c r="B53" s="88" t="s">
        <v>114</v>
      </c>
      <c r="C53" s="89">
        <v>138696</v>
      </c>
      <c r="D53" s="89">
        <v>175642</v>
      </c>
      <c r="E53" s="89">
        <v>206569</v>
      </c>
      <c r="F53" s="89">
        <v>212454</v>
      </c>
      <c r="G53" s="89">
        <v>302308</v>
      </c>
      <c r="H53" s="89">
        <v>276598</v>
      </c>
      <c r="I53" s="89">
        <v>319416</v>
      </c>
      <c r="J53" s="89">
        <v>295880</v>
      </c>
      <c r="K53" s="89">
        <v>260408</v>
      </c>
      <c r="L53" s="89">
        <v>274109</v>
      </c>
      <c r="M53" s="121" t="s">
        <v>115</v>
      </c>
    </row>
    <row r="54" spans="2:13" s="56" customFormat="1" ht="18.75" customHeight="1" x14ac:dyDescent="0.15">
      <c r="B54" s="88" t="s">
        <v>137</v>
      </c>
      <c r="C54" s="89">
        <v>134</v>
      </c>
      <c r="D54" s="89">
        <v>4081</v>
      </c>
      <c r="E54" s="89">
        <v>7400</v>
      </c>
      <c r="F54" s="89">
        <v>4983</v>
      </c>
      <c r="G54" s="89">
        <v>3871</v>
      </c>
      <c r="H54" s="89">
        <v>3838</v>
      </c>
      <c r="I54" s="89">
        <v>4150</v>
      </c>
      <c r="J54" s="89">
        <v>4661</v>
      </c>
      <c r="K54" s="89">
        <v>4672</v>
      </c>
      <c r="L54" s="89">
        <v>2947</v>
      </c>
      <c r="M54" s="121" t="s">
        <v>117</v>
      </c>
    </row>
    <row r="55" spans="2:13" s="56" customFormat="1" ht="18.75" customHeight="1" x14ac:dyDescent="0.15">
      <c r="B55" s="127" t="s">
        <v>138</v>
      </c>
      <c r="C55" s="89">
        <v>134</v>
      </c>
      <c r="D55" s="89">
        <v>129</v>
      </c>
      <c r="E55" s="89">
        <v>116</v>
      </c>
      <c r="F55" s="89">
        <v>117</v>
      </c>
      <c r="G55" s="89">
        <v>117</v>
      </c>
      <c r="H55" s="89">
        <v>97</v>
      </c>
      <c r="I55" s="89">
        <v>82</v>
      </c>
      <c r="J55" s="89">
        <v>86</v>
      </c>
      <c r="K55" s="89">
        <v>74</v>
      </c>
      <c r="L55" s="89">
        <v>67</v>
      </c>
      <c r="M55" s="60" t="s">
        <v>153</v>
      </c>
    </row>
    <row r="56" spans="2:13" s="56" customFormat="1" ht="18.75" customHeight="1" x14ac:dyDescent="0.15">
      <c r="B56" s="127" t="s">
        <v>154</v>
      </c>
      <c r="C56" s="89">
        <v>0</v>
      </c>
      <c r="D56" s="89">
        <v>3952</v>
      </c>
      <c r="E56" s="89">
        <v>7284</v>
      </c>
      <c r="F56" s="89">
        <v>4866</v>
      </c>
      <c r="G56" s="89">
        <v>3754</v>
      </c>
      <c r="H56" s="89">
        <v>3741</v>
      </c>
      <c r="I56" s="89">
        <v>4068</v>
      </c>
      <c r="J56" s="89">
        <v>4575</v>
      </c>
      <c r="K56" s="89">
        <v>4598</v>
      </c>
      <c r="L56" s="89">
        <v>2880</v>
      </c>
      <c r="M56" s="60" t="s">
        <v>155</v>
      </c>
    </row>
    <row r="57" spans="2:13" s="56" customFormat="1" ht="18.75" customHeight="1" x14ac:dyDescent="0.15">
      <c r="B57" s="88" t="s">
        <v>156</v>
      </c>
      <c r="C57" s="89">
        <v>123793</v>
      </c>
      <c r="D57" s="89">
        <v>119796</v>
      </c>
      <c r="E57" s="89">
        <v>115494</v>
      </c>
      <c r="F57" s="89">
        <v>119236</v>
      </c>
      <c r="G57" s="89">
        <v>113814</v>
      </c>
      <c r="H57" s="89">
        <v>108233</v>
      </c>
      <c r="I57" s="89">
        <v>107816</v>
      </c>
      <c r="J57" s="89">
        <v>108558</v>
      </c>
      <c r="K57" s="89">
        <v>108666</v>
      </c>
      <c r="L57" s="89">
        <v>108931</v>
      </c>
      <c r="M57" s="60">
        <v>9</v>
      </c>
    </row>
    <row r="58" spans="2:13" s="56" customFormat="1" ht="18.75" customHeight="1" x14ac:dyDescent="0.15">
      <c r="B58" s="88" t="s">
        <v>157</v>
      </c>
      <c r="C58" s="89">
        <v>104614</v>
      </c>
      <c r="D58" s="89">
        <v>108190</v>
      </c>
      <c r="E58" s="89">
        <v>114945</v>
      </c>
      <c r="F58" s="89">
        <v>104529</v>
      </c>
      <c r="G58" s="89">
        <v>102289</v>
      </c>
      <c r="H58" s="89">
        <v>97043</v>
      </c>
      <c r="I58" s="89">
        <v>93388</v>
      </c>
      <c r="J58" s="89">
        <v>93315</v>
      </c>
      <c r="K58" s="89">
        <v>101947</v>
      </c>
      <c r="L58" s="89">
        <v>101796</v>
      </c>
      <c r="M58" s="121" t="s">
        <v>113</v>
      </c>
    </row>
    <row r="59" spans="2:13" s="56" customFormat="1" ht="18.75" customHeight="1" x14ac:dyDescent="0.15">
      <c r="B59" s="88" t="s">
        <v>158</v>
      </c>
      <c r="C59" s="89">
        <v>-22831</v>
      </c>
      <c r="D59" s="89">
        <v>-27195</v>
      </c>
      <c r="E59" s="89">
        <v>-33631</v>
      </c>
      <c r="F59" s="89">
        <v>-16125</v>
      </c>
      <c r="G59" s="89">
        <v>-12894</v>
      </c>
      <c r="H59" s="89">
        <v>-5474</v>
      </c>
      <c r="I59" s="89">
        <v>-2710</v>
      </c>
      <c r="J59" s="89">
        <v>-2251</v>
      </c>
      <c r="K59" s="89">
        <v>-9816</v>
      </c>
      <c r="L59" s="89">
        <v>-8910</v>
      </c>
      <c r="M59" s="121" t="s">
        <v>115</v>
      </c>
    </row>
    <row r="60" spans="2:13" s="56" customFormat="1" ht="18.75" customHeight="1" x14ac:dyDescent="0.15">
      <c r="B60" s="88" t="s">
        <v>159</v>
      </c>
      <c r="C60" s="89">
        <v>7887</v>
      </c>
      <c r="D60" s="89">
        <v>7615</v>
      </c>
      <c r="E60" s="89">
        <v>7118</v>
      </c>
      <c r="F60" s="89">
        <v>6395</v>
      </c>
      <c r="G60" s="89">
        <v>4461</v>
      </c>
      <c r="H60" s="89">
        <v>3260</v>
      </c>
      <c r="I60" s="89">
        <v>3691</v>
      </c>
      <c r="J60" s="89">
        <v>4537</v>
      </c>
      <c r="K60" s="89">
        <v>5021</v>
      </c>
      <c r="L60" s="89">
        <v>6029</v>
      </c>
      <c r="M60" s="121" t="s">
        <v>117</v>
      </c>
    </row>
    <row r="61" spans="2:13" s="56" customFormat="1" ht="18.75" customHeight="1" x14ac:dyDescent="0.15">
      <c r="B61" s="88" t="s">
        <v>160</v>
      </c>
      <c r="C61" s="89">
        <v>37921</v>
      </c>
      <c r="D61" s="89">
        <v>35132</v>
      </c>
      <c r="E61" s="89">
        <v>31505</v>
      </c>
      <c r="F61" s="89">
        <v>29256</v>
      </c>
      <c r="G61" s="89">
        <v>24320</v>
      </c>
      <c r="H61" s="89">
        <v>17303</v>
      </c>
      <c r="I61" s="89">
        <v>17544</v>
      </c>
      <c r="J61" s="89">
        <v>17056</v>
      </c>
      <c r="K61" s="89">
        <v>15595</v>
      </c>
      <c r="L61" s="89">
        <v>14070</v>
      </c>
      <c r="M61" s="121" t="s">
        <v>129</v>
      </c>
    </row>
    <row r="62" spans="2:13" s="56" customFormat="1" ht="18.75" customHeight="1" x14ac:dyDescent="0.15">
      <c r="B62" s="88" t="s">
        <v>161</v>
      </c>
      <c r="C62" s="89">
        <v>3798</v>
      </c>
      <c r="D62" s="89">
        <v>3946</v>
      </c>
      <c r="E62" s="89">
        <v>4443</v>
      </c>
      <c r="F62" s="89">
        <v>4819</v>
      </c>
      <c r="G62" s="89">
        <v>4362</v>
      </c>
      <c r="H62" s="89">
        <v>3899</v>
      </c>
      <c r="I62" s="89">
        <v>4097</v>
      </c>
      <c r="J62" s="89">
        <v>4099</v>
      </c>
      <c r="K62" s="89">
        <v>4081</v>
      </c>
      <c r="L62" s="89">
        <v>4054</v>
      </c>
      <c r="M62" s="121" t="s">
        <v>162</v>
      </c>
    </row>
    <row r="63" spans="2:13" s="56" customFormat="1" ht="18.75" customHeight="1" x14ac:dyDescent="0.15">
      <c r="B63" s="88" t="s">
        <v>163</v>
      </c>
      <c r="C63" s="89">
        <v>192036</v>
      </c>
      <c r="D63" s="89">
        <v>155467</v>
      </c>
      <c r="E63" s="89">
        <v>149163</v>
      </c>
      <c r="F63" s="89">
        <v>142279</v>
      </c>
      <c r="G63" s="89">
        <v>146337</v>
      </c>
      <c r="H63" s="89">
        <v>148265</v>
      </c>
      <c r="I63" s="89">
        <v>144576</v>
      </c>
      <c r="J63" s="89">
        <v>126889</v>
      </c>
      <c r="K63" s="89">
        <v>149129</v>
      </c>
      <c r="L63" s="89">
        <v>191363</v>
      </c>
      <c r="M63" s="60">
        <v>10</v>
      </c>
    </row>
    <row r="64" spans="2:13" s="56" customFormat="1" ht="18.75" customHeight="1" x14ac:dyDescent="0.15">
      <c r="B64" s="88" t="s">
        <v>121</v>
      </c>
      <c r="C64" s="89">
        <v>130595</v>
      </c>
      <c r="D64" s="89">
        <v>110128</v>
      </c>
      <c r="E64" s="89">
        <v>106482</v>
      </c>
      <c r="F64" s="89">
        <v>104310</v>
      </c>
      <c r="G64" s="89">
        <v>105061</v>
      </c>
      <c r="H64" s="89">
        <v>107603</v>
      </c>
      <c r="I64" s="89">
        <v>104376</v>
      </c>
      <c r="J64" s="89">
        <v>90206</v>
      </c>
      <c r="K64" s="89">
        <v>115440</v>
      </c>
      <c r="L64" s="89">
        <v>122199</v>
      </c>
      <c r="M64" s="60"/>
    </row>
    <row r="65" spans="2:13" s="56" customFormat="1" ht="18.75" customHeight="1" x14ac:dyDescent="0.15">
      <c r="B65" s="95" t="s">
        <v>148</v>
      </c>
      <c r="C65" s="96">
        <v>56299</v>
      </c>
      <c r="D65" s="96">
        <v>40643</v>
      </c>
      <c r="E65" s="96">
        <v>37967</v>
      </c>
      <c r="F65" s="96">
        <v>33774</v>
      </c>
      <c r="G65" s="96">
        <v>36421</v>
      </c>
      <c r="H65" s="96">
        <v>35890</v>
      </c>
      <c r="I65" s="96">
        <v>34302</v>
      </c>
      <c r="J65" s="96">
        <v>31399</v>
      </c>
      <c r="K65" s="96">
        <v>28699</v>
      </c>
      <c r="L65" s="96">
        <v>47576</v>
      </c>
      <c r="M65" s="97"/>
    </row>
    <row r="66" spans="2:13" ht="18.75" customHeight="1" x14ac:dyDescent="0.15">
      <c r="B66" s="90" t="s">
        <v>133</v>
      </c>
      <c r="C66" s="91">
        <v>848214</v>
      </c>
      <c r="D66" s="91">
        <v>824754</v>
      </c>
      <c r="E66" s="91">
        <v>913445</v>
      </c>
      <c r="F66" s="91">
        <v>856512</v>
      </c>
      <c r="G66" s="91">
        <v>932079</v>
      </c>
      <c r="H66" s="91">
        <v>874721</v>
      </c>
      <c r="I66" s="91">
        <v>927225</v>
      </c>
      <c r="J66" s="91">
        <v>891012</v>
      </c>
      <c r="K66" s="91">
        <v>865437</v>
      </c>
      <c r="L66" s="91">
        <v>896813</v>
      </c>
      <c r="M66" s="65"/>
    </row>
    <row r="67" spans="2:13" s="56" customFormat="1" ht="18.75" customHeight="1" x14ac:dyDescent="0.15">
      <c r="B67" s="124" t="s">
        <v>134</v>
      </c>
      <c r="C67" s="106">
        <v>373411</v>
      </c>
      <c r="D67" s="106">
        <v>345284</v>
      </c>
      <c r="E67" s="106">
        <v>392973</v>
      </c>
      <c r="F67" s="106">
        <v>341160</v>
      </c>
      <c r="G67" s="106">
        <v>302654</v>
      </c>
      <c r="H67" s="106">
        <v>291580</v>
      </c>
      <c r="I67" s="106">
        <v>288678</v>
      </c>
      <c r="J67" s="106">
        <v>296678</v>
      </c>
      <c r="K67" s="106">
        <v>284849</v>
      </c>
      <c r="L67" s="106">
        <v>256508</v>
      </c>
      <c r="M67" s="100"/>
    </row>
    <row r="68" spans="2:13" ht="12" customHeight="1" x14ac:dyDescent="0.15"/>
    <row r="69" spans="2:13" ht="23.25" customHeight="1" x14ac:dyDescent="0.15">
      <c r="B69" s="119" t="s">
        <v>164</v>
      </c>
      <c r="M69" s="50" t="s">
        <v>72</v>
      </c>
    </row>
    <row r="70" spans="2:13" ht="24" customHeight="1" x14ac:dyDescent="0.15">
      <c r="B70" s="120" t="s">
        <v>3</v>
      </c>
      <c r="C70" s="53" t="s">
        <v>4</v>
      </c>
      <c r="D70" s="53" t="s">
        <v>5</v>
      </c>
      <c r="E70" s="53" t="s">
        <v>6</v>
      </c>
      <c r="F70" s="54" t="s">
        <v>7</v>
      </c>
      <c r="G70" s="54" t="s">
        <v>8</v>
      </c>
      <c r="H70" s="54" t="s">
        <v>26</v>
      </c>
      <c r="I70" s="54" t="s">
        <v>10</v>
      </c>
      <c r="J70" s="54" t="s">
        <v>52</v>
      </c>
      <c r="K70" s="54" t="s">
        <v>12</v>
      </c>
      <c r="L70" s="54" t="s">
        <v>13</v>
      </c>
      <c r="M70" s="55"/>
    </row>
    <row r="71" spans="2:13" ht="18.75" customHeight="1" x14ac:dyDescent="0.15">
      <c r="B71" s="88" t="s">
        <v>165</v>
      </c>
      <c r="C71" s="89">
        <v>42061</v>
      </c>
      <c r="D71" s="89">
        <v>41209</v>
      </c>
      <c r="E71" s="89">
        <v>39313</v>
      </c>
      <c r="F71" s="89">
        <v>36075</v>
      </c>
      <c r="G71" s="89">
        <v>31515</v>
      </c>
      <c r="H71" s="89">
        <v>29203</v>
      </c>
      <c r="I71" s="89">
        <v>26378</v>
      </c>
      <c r="J71" s="89">
        <v>21222</v>
      </c>
      <c r="K71" s="89">
        <v>19650</v>
      </c>
      <c r="L71" s="89">
        <v>18922</v>
      </c>
      <c r="M71" s="60">
        <v>1</v>
      </c>
    </row>
    <row r="72" spans="2:13" ht="18.75" customHeight="1" x14ac:dyDescent="0.15">
      <c r="B72" s="88" t="s">
        <v>112</v>
      </c>
      <c r="C72" s="89">
        <v>37281</v>
      </c>
      <c r="D72" s="89">
        <v>36677</v>
      </c>
      <c r="E72" s="89">
        <v>35020</v>
      </c>
      <c r="F72" s="89">
        <v>31298</v>
      </c>
      <c r="G72" s="89">
        <v>26727</v>
      </c>
      <c r="H72" s="89">
        <v>23847</v>
      </c>
      <c r="I72" s="89">
        <v>21076</v>
      </c>
      <c r="J72" s="89">
        <v>16157</v>
      </c>
      <c r="K72" s="89">
        <v>13805</v>
      </c>
      <c r="L72" s="89">
        <v>13726</v>
      </c>
      <c r="M72" s="121" t="s">
        <v>113</v>
      </c>
    </row>
    <row r="73" spans="2:13" ht="18.75" customHeight="1" x14ac:dyDescent="0.15">
      <c r="B73" s="88" t="s">
        <v>166</v>
      </c>
      <c r="C73" s="89">
        <v>4780</v>
      </c>
      <c r="D73" s="89">
        <v>4532</v>
      </c>
      <c r="E73" s="89">
        <v>4293</v>
      </c>
      <c r="F73" s="89">
        <v>4777</v>
      </c>
      <c r="G73" s="89">
        <v>4788</v>
      </c>
      <c r="H73" s="89">
        <v>5356</v>
      </c>
      <c r="I73" s="89">
        <v>5302</v>
      </c>
      <c r="J73" s="89">
        <v>5065</v>
      </c>
      <c r="K73" s="89">
        <v>5845</v>
      </c>
      <c r="L73" s="89">
        <v>5196</v>
      </c>
      <c r="M73" s="121" t="s">
        <v>115</v>
      </c>
    </row>
    <row r="74" spans="2:13" ht="18.75" customHeight="1" x14ac:dyDescent="0.15">
      <c r="B74" s="93" t="s">
        <v>167</v>
      </c>
      <c r="C74" s="89">
        <v>233116</v>
      </c>
      <c r="D74" s="89">
        <v>240417</v>
      </c>
      <c r="E74" s="89">
        <v>235527</v>
      </c>
      <c r="F74" s="89">
        <v>237914</v>
      </c>
      <c r="G74" s="89">
        <v>249924</v>
      </c>
      <c r="H74" s="89">
        <v>253843</v>
      </c>
      <c r="I74" s="89">
        <v>252519</v>
      </c>
      <c r="J74" s="89">
        <v>246305</v>
      </c>
      <c r="K74" s="89">
        <v>248684</v>
      </c>
      <c r="L74" s="89">
        <v>258373</v>
      </c>
      <c r="M74" s="121">
        <v>2</v>
      </c>
    </row>
    <row r="75" spans="2:13" ht="18.75" customHeight="1" x14ac:dyDescent="0.15">
      <c r="B75" s="88" t="s">
        <v>168</v>
      </c>
      <c r="C75" s="89">
        <v>95942</v>
      </c>
      <c r="D75" s="89">
        <v>94537</v>
      </c>
      <c r="E75" s="89">
        <v>93465</v>
      </c>
      <c r="F75" s="89">
        <v>89675</v>
      </c>
      <c r="G75" s="89">
        <v>100536</v>
      </c>
      <c r="H75" s="89">
        <v>98836</v>
      </c>
      <c r="I75" s="89">
        <v>97250</v>
      </c>
      <c r="J75" s="89">
        <v>94888</v>
      </c>
      <c r="K75" s="89">
        <v>96459</v>
      </c>
      <c r="L75" s="89">
        <v>101933</v>
      </c>
      <c r="M75" s="121" t="s">
        <v>113</v>
      </c>
    </row>
    <row r="76" spans="2:13" ht="18.75" customHeight="1" x14ac:dyDescent="0.15">
      <c r="B76" s="88" t="s">
        <v>147</v>
      </c>
      <c r="C76" s="89">
        <v>46686</v>
      </c>
      <c r="D76" s="89">
        <v>46549</v>
      </c>
      <c r="E76" s="89">
        <v>46094</v>
      </c>
      <c r="F76" s="89">
        <v>43641</v>
      </c>
      <c r="G76" s="89">
        <v>45020</v>
      </c>
      <c r="H76" s="89">
        <v>43578</v>
      </c>
      <c r="I76" s="89">
        <v>42387</v>
      </c>
      <c r="J76" s="89">
        <v>42952</v>
      </c>
      <c r="K76" s="89">
        <v>42990</v>
      </c>
      <c r="L76" s="89">
        <v>41432</v>
      </c>
      <c r="M76" s="121" t="s">
        <v>115</v>
      </c>
    </row>
    <row r="77" spans="2:13" ht="18.75" customHeight="1" x14ac:dyDescent="0.15">
      <c r="B77" s="88" t="s">
        <v>169</v>
      </c>
      <c r="C77" s="89">
        <v>90488</v>
      </c>
      <c r="D77" s="89">
        <v>99331</v>
      </c>
      <c r="E77" s="89">
        <v>95968</v>
      </c>
      <c r="F77" s="89">
        <v>104598</v>
      </c>
      <c r="G77" s="89">
        <v>104368</v>
      </c>
      <c r="H77" s="89">
        <v>111429</v>
      </c>
      <c r="I77" s="89">
        <v>112882</v>
      </c>
      <c r="J77" s="89">
        <v>108465</v>
      </c>
      <c r="K77" s="89">
        <v>109235</v>
      </c>
      <c r="L77" s="89">
        <v>115008</v>
      </c>
      <c r="M77" s="121" t="s">
        <v>117</v>
      </c>
    </row>
    <row r="78" spans="2:13" ht="18.75" customHeight="1" x14ac:dyDescent="0.15">
      <c r="B78" s="88" t="s">
        <v>170</v>
      </c>
      <c r="C78" s="89">
        <v>120627</v>
      </c>
      <c r="D78" s="89">
        <v>126115</v>
      </c>
      <c r="E78" s="89">
        <v>120765</v>
      </c>
      <c r="F78" s="89">
        <v>125555</v>
      </c>
      <c r="G78" s="89">
        <v>133842</v>
      </c>
      <c r="H78" s="89">
        <v>141255</v>
      </c>
      <c r="I78" s="89">
        <v>144265</v>
      </c>
      <c r="J78" s="89">
        <v>146330</v>
      </c>
      <c r="K78" s="89">
        <v>159978</v>
      </c>
      <c r="L78" s="89">
        <v>465010</v>
      </c>
      <c r="M78" s="60">
        <v>3</v>
      </c>
    </row>
    <row r="79" spans="2:13" ht="18.75" customHeight="1" x14ac:dyDescent="0.15">
      <c r="B79" s="88" t="s">
        <v>121</v>
      </c>
      <c r="C79" s="89">
        <v>170</v>
      </c>
      <c r="D79" s="89">
        <v>156</v>
      </c>
      <c r="E79" s="89">
        <v>152</v>
      </c>
      <c r="F79" s="89">
        <v>164</v>
      </c>
      <c r="G79" s="89">
        <v>156</v>
      </c>
      <c r="H79" s="89">
        <v>160</v>
      </c>
      <c r="I79" s="89">
        <v>176</v>
      </c>
      <c r="J79" s="89">
        <v>136</v>
      </c>
      <c r="K79" s="89">
        <v>199</v>
      </c>
      <c r="L79" s="89">
        <v>166</v>
      </c>
      <c r="M79" s="60"/>
    </row>
    <row r="80" spans="2:13" ht="18.75" customHeight="1" x14ac:dyDescent="0.15">
      <c r="B80" s="88" t="s">
        <v>171</v>
      </c>
      <c r="C80" s="89">
        <v>1303302</v>
      </c>
      <c r="D80" s="89">
        <v>1305266</v>
      </c>
      <c r="E80" s="89">
        <v>1310486</v>
      </c>
      <c r="F80" s="89">
        <v>1343821</v>
      </c>
      <c r="G80" s="89">
        <v>1395535</v>
      </c>
      <c r="H80" s="89">
        <v>1389845</v>
      </c>
      <c r="I80" s="89">
        <v>1401661</v>
      </c>
      <c r="J80" s="89">
        <v>1414824</v>
      </c>
      <c r="K80" s="89">
        <v>1436727</v>
      </c>
      <c r="L80" s="89">
        <v>1484691</v>
      </c>
      <c r="M80" s="60">
        <v>4</v>
      </c>
    </row>
    <row r="81" spans="2:13" ht="18.75" customHeight="1" x14ac:dyDescent="0.15">
      <c r="B81" s="88" t="s">
        <v>122</v>
      </c>
      <c r="C81" s="89">
        <v>53122</v>
      </c>
      <c r="D81" s="89">
        <v>68271</v>
      </c>
      <c r="E81" s="89">
        <v>89542</v>
      </c>
      <c r="F81" s="89">
        <v>97292</v>
      </c>
      <c r="G81" s="89">
        <v>61908</v>
      </c>
      <c r="H81" s="89">
        <v>56824</v>
      </c>
      <c r="I81" s="89">
        <v>67136</v>
      </c>
      <c r="J81" s="89">
        <v>140110</v>
      </c>
      <c r="K81" s="89">
        <v>147401</v>
      </c>
      <c r="L81" s="89">
        <v>92814</v>
      </c>
      <c r="M81" s="121">
        <v>5</v>
      </c>
    </row>
    <row r="82" spans="2:13" ht="18.75" customHeight="1" x14ac:dyDescent="0.15">
      <c r="B82" s="90" t="s">
        <v>123</v>
      </c>
      <c r="C82" s="91">
        <v>1752228</v>
      </c>
      <c r="D82" s="91">
        <v>1781278</v>
      </c>
      <c r="E82" s="91">
        <v>1795633</v>
      </c>
      <c r="F82" s="91">
        <v>1840657</v>
      </c>
      <c r="G82" s="91">
        <v>1872724</v>
      </c>
      <c r="H82" s="91">
        <v>1870970</v>
      </c>
      <c r="I82" s="91">
        <v>1891959</v>
      </c>
      <c r="J82" s="91">
        <v>1968791</v>
      </c>
      <c r="K82" s="91">
        <v>2012440</v>
      </c>
      <c r="L82" s="91">
        <v>2319810</v>
      </c>
      <c r="M82" s="128"/>
    </row>
    <row r="83" spans="2:13" s="56" customFormat="1" ht="18.75" customHeight="1" x14ac:dyDescent="0.15">
      <c r="B83" s="129" t="s">
        <v>124</v>
      </c>
      <c r="C83" s="91">
        <v>58570</v>
      </c>
      <c r="D83" s="91">
        <v>55459</v>
      </c>
      <c r="E83" s="91">
        <v>51781</v>
      </c>
      <c r="F83" s="91">
        <v>47947</v>
      </c>
      <c r="G83" s="91">
        <v>44166</v>
      </c>
      <c r="H83" s="91">
        <v>39277</v>
      </c>
      <c r="I83" s="91">
        <v>34519</v>
      </c>
      <c r="J83" s="91">
        <v>30390</v>
      </c>
      <c r="K83" s="91">
        <v>26230</v>
      </c>
      <c r="L83" s="91">
        <v>22111</v>
      </c>
      <c r="M83" s="65"/>
    </row>
    <row r="84" spans="2:13" ht="18.75" customHeight="1" x14ac:dyDescent="0.15">
      <c r="B84" s="88" t="s">
        <v>172</v>
      </c>
      <c r="C84" s="89">
        <v>254997</v>
      </c>
      <c r="D84" s="89">
        <v>240853</v>
      </c>
      <c r="E84" s="89">
        <v>237829</v>
      </c>
      <c r="F84" s="89">
        <v>237375</v>
      </c>
      <c r="G84" s="89">
        <v>278261</v>
      </c>
      <c r="H84" s="89">
        <v>286467</v>
      </c>
      <c r="I84" s="89">
        <v>287889</v>
      </c>
      <c r="J84" s="89">
        <v>290346</v>
      </c>
      <c r="K84" s="89">
        <v>288735</v>
      </c>
      <c r="L84" s="89">
        <v>297031</v>
      </c>
      <c r="M84" s="121">
        <v>6</v>
      </c>
    </row>
    <row r="85" spans="2:13" ht="18.75" customHeight="1" x14ac:dyDescent="0.15">
      <c r="B85" s="93" t="s">
        <v>173</v>
      </c>
      <c r="C85" s="89">
        <v>44024</v>
      </c>
      <c r="D85" s="89">
        <v>38534</v>
      </c>
      <c r="E85" s="89">
        <v>40372</v>
      </c>
      <c r="F85" s="89">
        <v>36320</v>
      </c>
      <c r="G85" s="89">
        <v>36894</v>
      </c>
      <c r="H85" s="89">
        <v>38525</v>
      </c>
      <c r="I85" s="89">
        <v>36546</v>
      </c>
      <c r="J85" s="89">
        <v>35298</v>
      </c>
      <c r="K85" s="89">
        <v>35251</v>
      </c>
      <c r="L85" s="89">
        <v>39155</v>
      </c>
      <c r="M85" s="60">
        <v>7</v>
      </c>
    </row>
    <row r="86" spans="2:13" ht="18.75" customHeight="1" x14ac:dyDescent="0.15">
      <c r="B86" s="93" t="s">
        <v>174</v>
      </c>
      <c r="C86" s="89">
        <v>35597</v>
      </c>
      <c r="D86" s="89">
        <v>35513</v>
      </c>
      <c r="E86" s="89">
        <v>36916</v>
      </c>
      <c r="F86" s="89">
        <v>36463</v>
      </c>
      <c r="G86" s="89">
        <v>34924</v>
      </c>
      <c r="H86" s="89">
        <v>33739</v>
      </c>
      <c r="I86" s="89">
        <v>36463</v>
      </c>
      <c r="J86" s="89">
        <v>35316</v>
      </c>
      <c r="K86" s="89">
        <v>34387</v>
      </c>
      <c r="L86" s="89">
        <v>35826</v>
      </c>
      <c r="M86" s="60">
        <v>8</v>
      </c>
    </row>
    <row r="87" spans="2:13" ht="18.75" customHeight="1" x14ac:dyDescent="0.15">
      <c r="B87" s="88" t="s">
        <v>112</v>
      </c>
      <c r="C87" s="89">
        <v>25147</v>
      </c>
      <c r="D87" s="89">
        <v>24977</v>
      </c>
      <c r="E87" s="89">
        <v>26494</v>
      </c>
      <c r="F87" s="89">
        <v>25972</v>
      </c>
      <c r="G87" s="89">
        <v>24273</v>
      </c>
      <c r="H87" s="89">
        <v>23195</v>
      </c>
      <c r="I87" s="89">
        <v>26314</v>
      </c>
      <c r="J87" s="89">
        <v>25021</v>
      </c>
      <c r="K87" s="89">
        <v>24188</v>
      </c>
      <c r="L87" s="89">
        <v>25873</v>
      </c>
      <c r="M87" s="121" t="s">
        <v>113</v>
      </c>
    </row>
    <row r="88" spans="2:13" ht="18.75" customHeight="1" x14ac:dyDescent="0.15">
      <c r="B88" s="88" t="s">
        <v>114</v>
      </c>
      <c r="C88" s="89">
        <v>10215</v>
      </c>
      <c r="D88" s="89">
        <v>10315</v>
      </c>
      <c r="E88" s="89">
        <v>10203</v>
      </c>
      <c r="F88" s="89">
        <v>10262</v>
      </c>
      <c r="G88" s="89">
        <v>10423</v>
      </c>
      <c r="H88" s="89">
        <v>10366</v>
      </c>
      <c r="I88" s="89">
        <v>9953</v>
      </c>
      <c r="J88" s="89">
        <v>10119</v>
      </c>
      <c r="K88" s="89">
        <v>10060</v>
      </c>
      <c r="L88" s="89">
        <v>9831</v>
      </c>
      <c r="M88" s="121" t="s">
        <v>115</v>
      </c>
    </row>
    <row r="89" spans="2:13" ht="18.75" customHeight="1" x14ac:dyDescent="0.15">
      <c r="B89" s="88" t="s">
        <v>127</v>
      </c>
      <c r="C89" s="89">
        <v>14</v>
      </c>
      <c r="D89" s="89">
        <v>14</v>
      </c>
      <c r="E89" s="89">
        <v>13</v>
      </c>
      <c r="F89" s="89">
        <v>13</v>
      </c>
      <c r="G89" s="89">
        <v>16</v>
      </c>
      <c r="H89" s="89">
        <v>12</v>
      </c>
      <c r="I89" s="89">
        <v>11</v>
      </c>
      <c r="J89" s="89">
        <v>22</v>
      </c>
      <c r="K89" s="89">
        <v>10</v>
      </c>
      <c r="L89" s="89">
        <v>10</v>
      </c>
      <c r="M89" s="121" t="s">
        <v>117</v>
      </c>
    </row>
    <row r="90" spans="2:13" ht="18.75" customHeight="1" x14ac:dyDescent="0.15">
      <c r="B90" s="88" t="s">
        <v>144</v>
      </c>
      <c r="C90" s="89">
        <v>221</v>
      </c>
      <c r="D90" s="89">
        <v>207</v>
      </c>
      <c r="E90" s="89">
        <v>206</v>
      </c>
      <c r="F90" s="89">
        <v>216</v>
      </c>
      <c r="G90" s="89">
        <v>212</v>
      </c>
      <c r="H90" s="89">
        <v>166</v>
      </c>
      <c r="I90" s="89">
        <v>185</v>
      </c>
      <c r="J90" s="89">
        <v>154</v>
      </c>
      <c r="K90" s="89">
        <v>129</v>
      </c>
      <c r="L90" s="89">
        <v>112</v>
      </c>
      <c r="M90" s="121" t="s">
        <v>129</v>
      </c>
    </row>
    <row r="91" spans="2:13" ht="18.75" customHeight="1" x14ac:dyDescent="0.15">
      <c r="B91" s="88" t="s">
        <v>175</v>
      </c>
      <c r="C91" s="89">
        <v>269114</v>
      </c>
      <c r="D91" s="89">
        <v>271398</v>
      </c>
      <c r="E91" s="89">
        <v>282407</v>
      </c>
      <c r="F91" s="89">
        <v>301500</v>
      </c>
      <c r="G91" s="89">
        <v>307552</v>
      </c>
      <c r="H91" s="89">
        <v>307859</v>
      </c>
      <c r="I91" s="89">
        <v>313778</v>
      </c>
      <c r="J91" s="89">
        <v>318106</v>
      </c>
      <c r="K91" s="89">
        <v>320439</v>
      </c>
      <c r="L91" s="89">
        <v>302343</v>
      </c>
      <c r="M91" s="121">
        <v>9</v>
      </c>
    </row>
    <row r="92" spans="2:13" ht="18.75" customHeight="1" x14ac:dyDescent="0.15">
      <c r="B92" s="88" t="s">
        <v>176</v>
      </c>
      <c r="C92" s="89">
        <v>260480</v>
      </c>
      <c r="D92" s="89">
        <v>270201</v>
      </c>
      <c r="E92" s="89">
        <v>272297</v>
      </c>
      <c r="F92" s="89">
        <v>276203</v>
      </c>
      <c r="G92" s="89">
        <v>292574</v>
      </c>
      <c r="H92" s="89">
        <v>295353</v>
      </c>
      <c r="I92" s="89">
        <v>294491</v>
      </c>
      <c r="J92" s="89">
        <v>297325</v>
      </c>
      <c r="K92" s="89">
        <v>300192</v>
      </c>
      <c r="L92" s="89">
        <v>300670</v>
      </c>
      <c r="M92" s="60">
        <v>10</v>
      </c>
    </row>
    <row r="93" spans="2:13" ht="18.75" customHeight="1" x14ac:dyDescent="0.15">
      <c r="B93" s="88" t="s">
        <v>157</v>
      </c>
      <c r="C93" s="89">
        <v>59455</v>
      </c>
      <c r="D93" s="89">
        <v>59841</v>
      </c>
      <c r="E93" s="89">
        <v>60049</v>
      </c>
      <c r="F93" s="89">
        <v>63151</v>
      </c>
      <c r="G93" s="89">
        <v>68285</v>
      </c>
      <c r="H93" s="89">
        <v>69658</v>
      </c>
      <c r="I93" s="89">
        <v>70568</v>
      </c>
      <c r="J93" s="89">
        <v>70675</v>
      </c>
      <c r="K93" s="89">
        <v>72944</v>
      </c>
      <c r="L93" s="89">
        <v>74483</v>
      </c>
      <c r="M93" s="121" t="s">
        <v>113</v>
      </c>
    </row>
    <row r="94" spans="2:13" ht="18.75" customHeight="1" x14ac:dyDescent="0.15">
      <c r="B94" s="88" t="s">
        <v>158</v>
      </c>
      <c r="C94" s="89">
        <v>46686</v>
      </c>
      <c r="D94" s="89">
        <v>46549</v>
      </c>
      <c r="E94" s="89">
        <v>46094</v>
      </c>
      <c r="F94" s="89">
        <v>43641</v>
      </c>
      <c r="G94" s="89">
        <v>45020</v>
      </c>
      <c r="H94" s="89">
        <v>43578</v>
      </c>
      <c r="I94" s="89">
        <v>42387</v>
      </c>
      <c r="J94" s="89">
        <v>42952</v>
      </c>
      <c r="K94" s="89">
        <v>42990</v>
      </c>
      <c r="L94" s="89">
        <v>41432</v>
      </c>
      <c r="M94" s="121" t="s">
        <v>115</v>
      </c>
    </row>
    <row r="95" spans="2:13" ht="18.75" customHeight="1" x14ac:dyDescent="0.15">
      <c r="B95" s="88" t="s">
        <v>159</v>
      </c>
      <c r="C95" s="89">
        <v>154339</v>
      </c>
      <c r="D95" s="89">
        <v>163811</v>
      </c>
      <c r="E95" s="89">
        <v>166154</v>
      </c>
      <c r="F95" s="89">
        <v>169411</v>
      </c>
      <c r="G95" s="89">
        <v>179269</v>
      </c>
      <c r="H95" s="89">
        <v>182117</v>
      </c>
      <c r="I95" s="89">
        <v>181536</v>
      </c>
      <c r="J95" s="89">
        <v>183698</v>
      </c>
      <c r="K95" s="89">
        <v>184258</v>
      </c>
      <c r="L95" s="89">
        <v>184755</v>
      </c>
      <c r="M95" s="121" t="s">
        <v>117</v>
      </c>
    </row>
    <row r="96" spans="2:13" ht="18.75" customHeight="1" x14ac:dyDescent="0.15">
      <c r="B96" s="88" t="s">
        <v>177</v>
      </c>
      <c r="C96" s="89">
        <v>976064</v>
      </c>
      <c r="D96" s="89">
        <v>1001847</v>
      </c>
      <c r="E96" s="89">
        <v>1006556</v>
      </c>
      <c r="F96" s="89">
        <v>1025436</v>
      </c>
      <c r="G96" s="89">
        <v>996307</v>
      </c>
      <c r="H96" s="89">
        <v>986077</v>
      </c>
      <c r="I96" s="89">
        <v>995884</v>
      </c>
      <c r="J96" s="89">
        <v>1062996</v>
      </c>
      <c r="K96" s="89">
        <v>1103938</v>
      </c>
      <c r="L96" s="89">
        <v>1423095</v>
      </c>
      <c r="M96" s="60">
        <v>11</v>
      </c>
    </row>
    <row r="97" spans="2:13" ht="18.75" customHeight="1" x14ac:dyDescent="0.15">
      <c r="B97" s="95" t="s">
        <v>132</v>
      </c>
      <c r="C97" s="96">
        <v>159</v>
      </c>
      <c r="D97" s="96">
        <v>145</v>
      </c>
      <c r="E97" s="96">
        <v>142</v>
      </c>
      <c r="F97" s="96">
        <v>157</v>
      </c>
      <c r="G97" s="96">
        <v>154</v>
      </c>
      <c r="H97" s="96">
        <v>157</v>
      </c>
      <c r="I97" s="96">
        <v>156</v>
      </c>
      <c r="J97" s="96">
        <v>120</v>
      </c>
      <c r="K97" s="96">
        <v>182</v>
      </c>
      <c r="L97" s="96">
        <v>146</v>
      </c>
      <c r="M97" s="97"/>
    </row>
    <row r="98" spans="2:13" ht="18.75" customHeight="1" x14ac:dyDescent="0.15">
      <c r="B98" s="90" t="s">
        <v>133</v>
      </c>
      <c r="C98" s="91">
        <v>1752228</v>
      </c>
      <c r="D98" s="91">
        <v>1781278</v>
      </c>
      <c r="E98" s="91">
        <v>1795633</v>
      </c>
      <c r="F98" s="91">
        <v>1840657</v>
      </c>
      <c r="G98" s="91">
        <v>1872724</v>
      </c>
      <c r="H98" s="91">
        <v>1870970</v>
      </c>
      <c r="I98" s="91">
        <v>1891959</v>
      </c>
      <c r="J98" s="91">
        <v>1968791</v>
      </c>
      <c r="K98" s="91">
        <v>2012440</v>
      </c>
      <c r="L98" s="91">
        <v>2319810</v>
      </c>
      <c r="M98" s="65"/>
    </row>
    <row r="99" spans="2:13" s="56" customFormat="1" ht="18.75" customHeight="1" x14ac:dyDescent="0.15">
      <c r="B99" s="124" t="s">
        <v>134</v>
      </c>
      <c r="C99" s="106">
        <v>24736</v>
      </c>
      <c r="D99" s="106">
        <v>24613</v>
      </c>
      <c r="E99" s="106">
        <v>26102</v>
      </c>
      <c r="F99" s="106">
        <v>25580</v>
      </c>
      <c r="G99" s="106">
        <v>23926</v>
      </c>
      <c r="H99" s="106">
        <v>22738</v>
      </c>
      <c r="I99" s="106">
        <v>25623</v>
      </c>
      <c r="J99" s="106">
        <v>24336</v>
      </c>
      <c r="K99" s="106">
        <v>23544</v>
      </c>
      <c r="L99" s="106">
        <v>25424</v>
      </c>
      <c r="M99" s="100"/>
    </row>
    <row r="100" spans="2:13" ht="12" customHeight="1" x14ac:dyDescent="0.15">
      <c r="B100" s="92"/>
      <c r="C100" s="101"/>
      <c r="D100" s="101"/>
      <c r="E100" s="101"/>
      <c r="F100" s="101"/>
      <c r="G100" s="101"/>
      <c r="H100" s="101"/>
      <c r="I100" s="101"/>
      <c r="J100" s="101"/>
      <c r="K100" s="101"/>
      <c r="L100" s="101"/>
      <c r="M100" s="92"/>
    </row>
    <row r="101" spans="2:13" ht="24" customHeight="1" x14ac:dyDescent="0.15">
      <c r="B101" s="119" t="s">
        <v>178</v>
      </c>
      <c r="M101" s="50" t="s">
        <v>72</v>
      </c>
    </row>
    <row r="102" spans="2:13" ht="24" customHeight="1" x14ac:dyDescent="0.15">
      <c r="B102" s="120" t="s">
        <v>3</v>
      </c>
      <c r="C102" s="53" t="s">
        <v>4</v>
      </c>
      <c r="D102" s="53" t="s">
        <v>5</v>
      </c>
      <c r="E102" s="53" t="s">
        <v>6</v>
      </c>
      <c r="F102" s="54" t="s">
        <v>7</v>
      </c>
      <c r="G102" s="54" t="s">
        <v>8</v>
      </c>
      <c r="H102" s="54" t="s">
        <v>26</v>
      </c>
      <c r="I102" s="54" t="s">
        <v>27</v>
      </c>
      <c r="J102" s="54" t="s">
        <v>52</v>
      </c>
      <c r="K102" s="54" t="s">
        <v>12</v>
      </c>
      <c r="L102" s="54" t="s">
        <v>13</v>
      </c>
      <c r="M102" s="55"/>
    </row>
    <row r="103" spans="2:13" ht="18.75" customHeight="1" x14ac:dyDescent="0.15">
      <c r="B103" s="88" t="s">
        <v>165</v>
      </c>
      <c r="C103" s="89">
        <v>33093</v>
      </c>
      <c r="D103" s="89">
        <v>30227</v>
      </c>
      <c r="E103" s="89">
        <v>39597</v>
      </c>
      <c r="F103" s="89">
        <v>42638</v>
      </c>
      <c r="G103" s="89">
        <v>38838</v>
      </c>
      <c r="H103" s="89">
        <v>34451</v>
      </c>
      <c r="I103" s="89">
        <v>50004</v>
      </c>
      <c r="J103" s="89">
        <v>36085</v>
      </c>
      <c r="K103" s="89">
        <v>31796</v>
      </c>
      <c r="L103" s="89">
        <v>27606</v>
      </c>
      <c r="M103" s="60">
        <v>1</v>
      </c>
    </row>
    <row r="104" spans="2:13" ht="18.75" customHeight="1" x14ac:dyDescent="0.15">
      <c r="B104" s="88" t="s">
        <v>179</v>
      </c>
      <c r="C104" s="89">
        <v>7615</v>
      </c>
      <c r="D104" s="89">
        <v>7070</v>
      </c>
      <c r="E104" s="89">
        <v>8493</v>
      </c>
      <c r="F104" s="89">
        <v>8675</v>
      </c>
      <c r="G104" s="89">
        <v>7340</v>
      </c>
      <c r="H104" s="89">
        <v>6983</v>
      </c>
      <c r="I104" s="89">
        <v>6609</v>
      </c>
      <c r="J104" s="89">
        <v>5856</v>
      </c>
      <c r="K104" s="89">
        <v>5784</v>
      </c>
      <c r="L104" s="89">
        <v>4688</v>
      </c>
      <c r="M104" s="121" t="s">
        <v>113</v>
      </c>
    </row>
    <row r="105" spans="2:13" ht="18.75" customHeight="1" x14ac:dyDescent="0.15">
      <c r="B105" s="88" t="s">
        <v>180</v>
      </c>
      <c r="C105" s="89">
        <v>14523</v>
      </c>
      <c r="D105" s="89">
        <v>14016</v>
      </c>
      <c r="E105" s="89">
        <v>21573</v>
      </c>
      <c r="F105" s="89">
        <v>24292</v>
      </c>
      <c r="G105" s="89">
        <v>23379</v>
      </c>
      <c r="H105" s="89">
        <v>17932</v>
      </c>
      <c r="I105" s="89">
        <v>35148</v>
      </c>
      <c r="J105" s="89">
        <v>22673</v>
      </c>
      <c r="K105" s="89">
        <v>19921</v>
      </c>
      <c r="L105" s="89">
        <v>17048</v>
      </c>
      <c r="M105" s="121" t="s">
        <v>115</v>
      </c>
    </row>
    <row r="106" spans="2:13" ht="18.75" customHeight="1" x14ac:dyDescent="0.15">
      <c r="B106" s="88" t="s">
        <v>116</v>
      </c>
      <c r="C106" s="89">
        <v>10955</v>
      </c>
      <c r="D106" s="89">
        <v>9141</v>
      </c>
      <c r="E106" s="89">
        <v>9531</v>
      </c>
      <c r="F106" s="89">
        <v>9671</v>
      </c>
      <c r="G106" s="89">
        <v>8119</v>
      </c>
      <c r="H106" s="89">
        <v>9536</v>
      </c>
      <c r="I106" s="89">
        <v>8247</v>
      </c>
      <c r="J106" s="89">
        <v>7556</v>
      </c>
      <c r="K106" s="89">
        <v>6091</v>
      </c>
      <c r="L106" s="89">
        <v>5870</v>
      </c>
      <c r="M106" s="121" t="s">
        <v>117</v>
      </c>
    </row>
    <row r="107" spans="2:13" ht="18.75" customHeight="1" x14ac:dyDescent="0.15">
      <c r="B107" s="88" t="s">
        <v>118</v>
      </c>
      <c r="C107" s="89">
        <v>315086</v>
      </c>
      <c r="D107" s="89">
        <v>311414</v>
      </c>
      <c r="E107" s="89">
        <v>324168</v>
      </c>
      <c r="F107" s="89">
        <v>304281</v>
      </c>
      <c r="G107" s="89">
        <v>335423</v>
      </c>
      <c r="H107" s="89">
        <v>345184</v>
      </c>
      <c r="I107" s="89">
        <v>356223</v>
      </c>
      <c r="J107" s="89">
        <v>360735</v>
      </c>
      <c r="K107" s="89">
        <v>357262</v>
      </c>
      <c r="L107" s="89">
        <v>359214</v>
      </c>
      <c r="M107" s="60">
        <v>2</v>
      </c>
    </row>
    <row r="108" spans="2:13" ht="18.75" customHeight="1" x14ac:dyDescent="0.15">
      <c r="B108" s="93" t="s">
        <v>181</v>
      </c>
      <c r="C108" s="89">
        <v>1026042</v>
      </c>
      <c r="D108" s="89">
        <v>1038905</v>
      </c>
      <c r="E108" s="89">
        <v>1054465</v>
      </c>
      <c r="F108" s="89">
        <v>1088380</v>
      </c>
      <c r="G108" s="89">
        <v>1128276</v>
      </c>
      <c r="H108" s="89">
        <v>1144031</v>
      </c>
      <c r="I108" s="89">
        <v>1159535</v>
      </c>
      <c r="J108" s="89">
        <v>1181597</v>
      </c>
      <c r="K108" s="89">
        <v>1191918</v>
      </c>
      <c r="L108" s="89">
        <v>1179731</v>
      </c>
      <c r="M108" s="60">
        <v>3</v>
      </c>
    </row>
    <row r="109" spans="2:13" ht="18.75" customHeight="1" x14ac:dyDescent="0.15">
      <c r="B109" s="88" t="s">
        <v>157</v>
      </c>
      <c r="C109" s="89">
        <v>483996</v>
      </c>
      <c r="D109" s="89">
        <v>490298</v>
      </c>
      <c r="E109" s="89">
        <v>507499</v>
      </c>
      <c r="F109" s="89">
        <v>514010</v>
      </c>
      <c r="G109" s="89">
        <v>532154</v>
      </c>
      <c r="H109" s="89">
        <v>537519</v>
      </c>
      <c r="I109" s="89">
        <v>543932</v>
      </c>
      <c r="J109" s="89">
        <v>553584</v>
      </c>
      <c r="K109" s="89">
        <v>567877</v>
      </c>
      <c r="L109" s="89">
        <v>563132</v>
      </c>
      <c r="M109" s="121" t="s">
        <v>113</v>
      </c>
    </row>
    <row r="110" spans="2:13" ht="18.75" customHeight="1" x14ac:dyDescent="0.15">
      <c r="B110" s="88" t="s">
        <v>158</v>
      </c>
      <c r="C110" s="89">
        <v>35937</v>
      </c>
      <c r="D110" s="89">
        <v>31467</v>
      </c>
      <c r="E110" s="89">
        <v>24506</v>
      </c>
      <c r="F110" s="89">
        <v>39641</v>
      </c>
      <c r="G110" s="89">
        <v>44278</v>
      </c>
      <c r="H110" s="89">
        <v>50843</v>
      </c>
      <c r="I110" s="89">
        <v>52283</v>
      </c>
      <c r="J110" s="89">
        <v>53240</v>
      </c>
      <c r="K110" s="89">
        <v>45333</v>
      </c>
      <c r="L110" s="89">
        <v>44462</v>
      </c>
      <c r="M110" s="121" t="s">
        <v>115</v>
      </c>
    </row>
    <row r="111" spans="2:13" ht="18.75" customHeight="1" x14ac:dyDescent="0.15">
      <c r="B111" s="88" t="s">
        <v>159</v>
      </c>
      <c r="C111" s="89">
        <v>471986</v>
      </c>
      <c r="D111" s="89">
        <v>485954</v>
      </c>
      <c r="E111" s="89">
        <v>495398</v>
      </c>
      <c r="F111" s="89">
        <v>510292</v>
      </c>
      <c r="G111" s="89">
        <v>531886</v>
      </c>
      <c r="H111" s="89">
        <v>542265</v>
      </c>
      <c r="I111" s="89">
        <v>549873</v>
      </c>
      <c r="J111" s="89">
        <v>561816</v>
      </c>
      <c r="K111" s="89">
        <v>567194</v>
      </c>
      <c r="L111" s="89">
        <v>562121</v>
      </c>
      <c r="M111" s="121" t="s">
        <v>117</v>
      </c>
    </row>
    <row r="112" spans="2:13" ht="18.75" customHeight="1" x14ac:dyDescent="0.15">
      <c r="B112" s="88" t="s">
        <v>160</v>
      </c>
      <c r="C112" s="89">
        <v>37921</v>
      </c>
      <c r="D112" s="89">
        <v>35132</v>
      </c>
      <c r="E112" s="89">
        <v>31505</v>
      </c>
      <c r="F112" s="89">
        <v>29256</v>
      </c>
      <c r="G112" s="89">
        <v>24320</v>
      </c>
      <c r="H112" s="89">
        <v>17303</v>
      </c>
      <c r="I112" s="89">
        <v>17544</v>
      </c>
      <c r="J112" s="89">
        <v>17056</v>
      </c>
      <c r="K112" s="89">
        <v>15595</v>
      </c>
      <c r="L112" s="89">
        <v>14070</v>
      </c>
      <c r="M112" s="121" t="s">
        <v>129</v>
      </c>
    </row>
    <row r="113" spans="2:13" ht="18.75" customHeight="1" x14ac:dyDescent="0.15">
      <c r="B113" s="88" t="s">
        <v>161</v>
      </c>
      <c r="C113" s="89">
        <v>3798</v>
      </c>
      <c r="D113" s="89">
        <v>3946</v>
      </c>
      <c r="E113" s="89">
        <v>4443</v>
      </c>
      <c r="F113" s="89">
        <v>4819</v>
      </c>
      <c r="G113" s="89">
        <v>4362</v>
      </c>
      <c r="H113" s="89">
        <v>3899</v>
      </c>
      <c r="I113" s="89">
        <v>4097</v>
      </c>
      <c r="J113" s="89">
        <v>4099</v>
      </c>
      <c r="K113" s="89">
        <v>4081</v>
      </c>
      <c r="L113" s="89">
        <v>4054</v>
      </c>
      <c r="M113" s="121" t="s">
        <v>162</v>
      </c>
    </row>
    <row r="114" spans="2:13" ht="18.75" customHeight="1" x14ac:dyDescent="0.15">
      <c r="B114" s="88" t="s">
        <v>182</v>
      </c>
      <c r="C114" s="89">
        <v>163077</v>
      </c>
      <c r="D114" s="89">
        <v>158144</v>
      </c>
      <c r="E114" s="89">
        <v>149972</v>
      </c>
      <c r="F114" s="89">
        <v>140367</v>
      </c>
      <c r="G114" s="89">
        <v>142780</v>
      </c>
      <c r="H114" s="89">
        <v>142499</v>
      </c>
      <c r="I114" s="89">
        <v>133758</v>
      </c>
      <c r="J114" s="89">
        <v>128093</v>
      </c>
      <c r="K114" s="89">
        <v>144338</v>
      </c>
      <c r="L114" s="89">
        <v>138140</v>
      </c>
      <c r="M114" s="60">
        <v>4</v>
      </c>
    </row>
    <row r="115" spans="2:13" ht="18.75" customHeight="1" x14ac:dyDescent="0.15">
      <c r="B115" s="88" t="s">
        <v>183</v>
      </c>
      <c r="C115" s="89">
        <v>78010</v>
      </c>
      <c r="D115" s="89">
        <v>68491</v>
      </c>
      <c r="E115" s="89">
        <v>66614</v>
      </c>
      <c r="F115" s="89">
        <v>66151</v>
      </c>
      <c r="G115" s="89">
        <v>65957</v>
      </c>
      <c r="H115" s="89">
        <v>68174</v>
      </c>
      <c r="I115" s="89">
        <v>63484</v>
      </c>
      <c r="J115" s="89">
        <v>54226</v>
      </c>
      <c r="K115" s="89">
        <v>76182</v>
      </c>
      <c r="L115" s="89">
        <v>70691</v>
      </c>
      <c r="M115" s="60"/>
    </row>
    <row r="116" spans="2:13" ht="18.75" customHeight="1" x14ac:dyDescent="0.15">
      <c r="B116" s="88" t="s">
        <v>184</v>
      </c>
      <c r="C116" s="89">
        <v>4552100</v>
      </c>
      <c r="D116" s="89">
        <v>4604569</v>
      </c>
      <c r="E116" s="89">
        <v>4713610</v>
      </c>
      <c r="F116" s="89">
        <v>4675093</v>
      </c>
      <c r="G116" s="89">
        <v>4685461</v>
      </c>
      <c r="H116" s="89">
        <v>4640609</v>
      </c>
      <c r="I116" s="89">
        <v>4715279</v>
      </c>
      <c r="J116" s="89">
        <v>4758609</v>
      </c>
      <c r="K116" s="89">
        <v>4688078</v>
      </c>
      <c r="L116" s="89">
        <v>4399353</v>
      </c>
      <c r="M116" s="60">
        <v>5</v>
      </c>
    </row>
    <row r="117" spans="2:13" ht="18.75" customHeight="1" x14ac:dyDescent="0.15">
      <c r="B117" s="88" t="s">
        <v>150</v>
      </c>
      <c r="C117" s="89">
        <v>475354</v>
      </c>
      <c r="D117" s="89">
        <v>330648</v>
      </c>
      <c r="E117" s="89">
        <v>335308</v>
      </c>
      <c r="F117" s="89">
        <v>423718</v>
      </c>
      <c r="G117" s="89">
        <v>488637</v>
      </c>
      <c r="H117" s="89">
        <v>579653</v>
      </c>
      <c r="I117" s="89">
        <v>490676</v>
      </c>
      <c r="J117" s="89">
        <v>442089</v>
      </c>
      <c r="K117" s="89">
        <v>419315</v>
      </c>
      <c r="L117" s="89">
        <v>850346</v>
      </c>
      <c r="M117" s="60">
        <v>6</v>
      </c>
    </row>
    <row r="118" spans="2:13" ht="18.75" customHeight="1" x14ac:dyDescent="0.15">
      <c r="B118" s="90" t="s">
        <v>123</v>
      </c>
      <c r="C118" s="91">
        <v>6564752</v>
      </c>
      <c r="D118" s="91">
        <v>6473907</v>
      </c>
      <c r="E118" s="91">
        <v>6617120</v>
      </c>
      <c r="F118" s="91">
        <v>6674477</v>
      </c>
      <c r="G118" s="91">
        <v>6819415</v>
      </c>
      <c r="H118" s="91">
        <v>6886427</v>
      </c>
      <c r="I118" s="91">
        <v>6905475</v>
      </c>
      <c r="J118" s="91">
        <v>6907208</v>
      </c>
      <c r="K118" s="91">
        <v>6832707</v>
      </c>
      <c r="L118" s="91">
        <v>6954390</v>
      </c>
      <c r="M118" s="128"/>
    </row>
    <row r="119" spans="2:13" s="56" customFormat="1" ht="18.75" customHeight="1" x14ac:dyDescent="0.15">
      <c r="B119" s="130" t="s">
        <v>124</v>
      </c>
      <c r="C119" s="131">
        <v>153900</v>
      </c>
      <c r="D119" s="131">
        <v>138132</v>
      </c>
      <c r="E119" s="131">
        <v>137576</v>
      </c>
      <c r="F119" s="131">
        <v>126097</v>
      </c>
      <c r="G119" s="131">
        <v>116826</v>
      </c>
      <c r="H119" s="131">
        <v>111285</v>
      </c>
      <c r="I119" s="131">
        <v>172074</v>
      </c>
      <c r="J119" s="131">
        <v>120024</v>
      </c>
      <c r="K119" s="131">
        <v>123713</v>
      </c>
      <c r="L119" s="131">
        <v>123457</v>
      </c>
      <c r="M119" s="104"/>
    </row>
    <row r="120" spans="2:13" ht="18.75" customHeight="1" x14ac:dyDescent="0.15">
      <c r="B120" s="93" t="s">
        <v>185</v>
      </c>
      <c r="C120" s="89">
        <v>5056802</v>
      </c>
      <c r="D120" s="89">
        <v>4975713</v>
      </c>
      <c r="E120" s="89">
        <v>5097572</v>
      </c>
      <c r="F120" s="89">
        <v>5133016</v>
      </c>
      <c r="G120" s="89">
        <v>5208004</v>
      </c>
      <c r="H120" s="89">
        <v>5248592</v>
      </c>
      <c r="I120" s="89">
        <v>5226867</v>
      </c>
      <c r="J120" s="89">
        <v>5221603</v>
      </c>
      <c r="K120" s="89">
        <v>5136590</v>
      </c>
      <c r="L120" s="89">
        <v>5278586</v>
      </c>
      <c r="M120" s="121"/>
    </row>
    <row r="121" spans="2:13" ht="18.75" customHeight="1" x14ac:dyDescent="0.15">
      <c r="B121" s="123" t="s">
        <v>186</v>
      </c>
      <c r="C121" s="132">
        <f>C117/(C120+C145)</f>
        <v>9.4551635877722598E-2</v>
      </c>
      <c r="D121" s="132">
        <f t="shared" ref="D121:L121" si="0">D117/(D120+D145)</f>
        <v>6.6997661906254571E-2</v>
      </c>
      <c r="E121" s="132">
        <f t="shared" si="0"/>
        <v>6.6411852995037754E-2</v>
      </c>
      <c r="F121" s="132">
        <f t="shared" si="0"/>
        <v>8.310133480138801E-2</v>
      </c>
      <c r="G121" s="132">
        <f t="shared" si="0"/>
        <v>9.4439069379822341E-2</v>
      </c>
      <c r="H121" s="132">
        <f t="shared" si="0"/>
        <v>0.11103906279033504</v>
      </c>
      <c r="I121" s="132">
        <f t="shared" si="0"/>
        <v>9.4252831613027777E-2</v>
      </c>
      <c r="J121" s="132">
        <f t="shared" si="0"/>
        <v>8.5005705003443774E-2</v>
      </c>
      <c r="K121" s="132">
        <f t="shared" si="0"/>
        <v>8.2099615204860879E-2</v>
      </c>
      <c r="L121" s="132">
        <f t="shared" si="0"/>
        <v>0.16197995351733499</v>
      </c>
      <c r="M121" s="133"/>
    </row>
    <row r="122" spans="2:13" ht="18.75" customHeight="1" x14ac:dyDescent="0.15">
      <c r="B122" s="93" t="s">
        <v>187</v>
      </c>
      <c r="C122" s="89">
        <v>602964</v>
      </c>
      <c r="D122" s="89">
        <v>602397</v>
      </c>
      <c r="E122" s="89">
        <v>621526</v>
      </c>
      <c r="F122" s="89">
        <v>594306</v>
      </c>
      <c r="G122" s="89">
        <v>639131</v>
      </c>
      <c r="H122" s="89">
        <v>614866</v>
      </c>
      <c r="I122" s="89">
        <v>618595</v>
      </c>
      <c r="J122" s="89">
        <v>582457</v>
      </c>
      <c r="K122" s="89">
        <v>564768</v>
      </c>
      <c r="L122" s="89">
        <v>569050</v>
      </c>
      <c r="M122" s="60">
        <v>7</v>
      </c>
    </row>
    <row r="123" spans="2:13" ht="18.75" customHeight="1" x14ac:dyDescent="0.15">
      <c r="B123" s="88" t="s">
        <v>188</v>
      </c>
      <c r="C123" s="89">
        <v>382705</v>
      </c>
      <c r="D123" s="89">
        <v>388584</v>
      </c>
      <c r="E123" s="89">
        <v>384242</v>
      </c>
      <c r="F123" s="89">
        <v>380521</v>
      </c>
      <c r="G123" s="89">
        <v>378806</v>
      </c>
      <c r="H123" s="89">
        <v>377430</v>
      </c>
      <c r="I123" s="89">
        <v>373830</v>
      </c>
      <c r="J123" s="89">
        <v>368776</v>
      </c>
      <c r="K123" s="89">
        <v>367703</v>
      </c>
      <c r="L123" s="89">
        <v>362943</v>
      </c>
      <c r="M123" s="121" t="s">
        <v>113</v>
      </c>
    </row>
    <row r="124" spans="2:13" ht="18.75" customHeight="1" x14ac:dyDescent="0.15">
      <c r="B124" s="88" t="s">
        <v>189</v>
      </c>
      <c r="C124" s="89">
        <v>220259</v>
      </c>
      <c r="D124" s="89">
        <v>213813</v>
      </c>
      <c r="E124" s="89">
        <v>237284</v>
      </c>
      <c r="F124" s="89">
        <v>213785</v>
      </c>
      <c r="G124" s="89">
        <v>260325</v>
      </c>
      <c r="H124" s="89">
        <v>237436</v>
      </c>
      <c r="I124" s="89">
        <v>244765</v>
      </c>
      <c r="J124" s="89">
        <v>213681</v>
      </c>
      <c r="K124" s="89">
        <v>197065</v>
      </c>
      <c r="L124" s="89">
        <v>206107</v>
      </c>
      <c r="M124" s="121" t="s">
        <v>115</v>
      </c>
    </row>
    <row r="125" spans="2:13" ht="18.75" customHeight="1" x14ac:dyDescent="0.15">
      <c r="B125" s="93" t="s">
        <v>190</v>
      </c>
      <c r="C125" s="89">
        <v>4107469</v>
      </c>
      <c r="D125" s="89">
        <v>4069314</v>
      </c>
      <c r="E125" s="89">
        <v>4170522</v>
      </c>
      <c r="F125" s="89">
        <v>4243026</v>
      </c>
      <c r="G125" s="89">
        <v>4317529</v>
      </c>
      <c r="H125" s="89">
        <v>4395779</v>
      </c>
      <c r="I125" s="89">
        <v>4432141</v>
      </c>
      <c r="J125" s="89">
        <v>4483388</v>
      </c>
      <c r="K125" s="89">
        <v>4404712</v>
      </c>
      <c r="L125" s="89">
        <v>4353844</v>
      </c>
      <c r="M125" s="60">
        <v>8</v>
      </c>
    </row>
    <row r="126" spans="2:13" ht="18.75" customHeight="1" x14ac:dyDescent="0.15">
      <c r="B126" s="88" t="s">
        <v>191</v>
      </c>
      <c r="C126" s="89">
        <v>3587536</v>
      </c>
      <c r="D126" s="89">
        <v>3547549</v>
      </c>
      <c r="E126" s="89">
        <v>3638516</v>
      </c>
      <c r="F126" s="89">
        <v>3689374</v>
      </c>
      <c r="G126" s="89">
        <v>3741097</v>
      </c>
      <c r="H126" s="89">
        <v>3807417</v>
      </c>
      <c r="I126" s="89">
        <v>3835925</v>
      </c>
      <c r="J126" s="89">
        <v>3876563</v>
      </c>
      <c r="K126" s="89">
        <v>3791503</v>
      </c>
      <c r="L126" s="89">
        <v>3746250</v>
      </c>
      <c r="M126" s="121" t="s">
        <v>113</v>
      </c>
    </row>
    <row r="127" spans="2:13" ht="18.75" customHeight="1" x14ac:dyDescent="0.15">
      <c r="B127" s="88" t="s">
        <v>192</v>
      </c>
      <c r="C127" s="89">
        <v>519933</v>
      </c>
      <c r="D127" s="89">
        <v>521765</v>
      </c>
      <c r="E127" s="89">
        <v>532006</v>
      </c>
      <c r="F127" s="89">
        <v>553652</v>
      </c>
      <c r="G127" s="89">
        <v>576432</v>
      </c>
      <c r="H127" s="89">
        <v>588362</v>
      </c>
      <c r="I127" s="89">
        <v>596216</v>
      </c>
      <c r="J127" s="89">
        <v>606825</v>
      </c>
      <c r="K127" s="89">
        <v>613209</v>
      </c>
      <c r="L127" s="89">
        <v>607594</v>
      </c>
      <c r="M127" s="121" t="s">
        <v>115</v>
      </c>
    </row>
    <row r="128" spans="2:13" ht="18.75" customHeight="1" x14ac:dyDescent="0.15">
      <c r="B128" s="88" t="s">
        <v>193</v>
      </c>
      <c r="C128" s="89">
        <v>483996</v>
      </c>
      <c r="D128" s="89">
        <v>490298</v>
      </c>
      <c r="E128" s="89">
        <v>507500</v>
      </c>
      <c r="F128" s="89">
        <v>514010</v>
      </c>
      <c r="G128" s="89">
        <v>532154</v>
      </c>
      <c r="H128" s="89">
        <v>537519</v>
      </c>
      <c r="I128" s="89">
        <v>543933</v>
      </c>
      <c r="J128" s="89">
        <v>553585</v>
      </c>
      <c r="K128" s="89">
        <v>567876</v>
      </c>
      <c r="L128" s="89">
        <v>563132</v>
      </c>
      <c r="M128" s="60" t="s">
        <v>153</v>
      </c>
    </row>
    <row r="129" spans="2:13" ht="18.75" customHeight="1" x14ac:dyDescent="0.15">
      <c r="B129" s="88" t="s">
        <v>194</v>
      </c>
      <c r="C129" s="89">
        <v>35937</v>
      </c>
      <c r="D129" s="89">
        <v>31467</v>
      </c>
      <c r="E129" s="89">
        <v>24506</v>
      </c>
      <c r="F129" s="89">
        <v>39642</v>
      </c>
      <c r="G129" s="89">
        <v>44278</v>
      </c>
      <c r="H129" s="89">
        <v>50843</v>
      </c>
      <c r="I129" s="89">
        <v>52283</v>
      </c>
      <c r="J129" s="89">
        <v>53240</v>
      </c>
      <c r="K129" s="89">
        <v>45333</v>
      </c>
      <c r="L129" s="89">
        <v>44462</v>
      </c>
      <c r="M129" s="60" t="s">
        <v>155</v>
      </c>
    </row>
    <row r="130" spans="2:13" ht="18.75" customHeight="1" x14ac:dyDescent="0.15">
      <c r="B130" s="93" t="s">
        <v>195</v>
      </c>
      <c r="C130" s="89">
        <v>424095</v>
      </c>
      <c r="D130" s="89">
        <v>381500</v>
      </c>
      <c r="E130" s="89">
        <v>388003</v>
      </c>
      <c r="F130" s="89">
        <v>410193</v>
      </c>
      <c r="G130" s="89">
        <v>406826</v>
      </c>
      <c r="H130" s="89">
        <v>414792</v>
      </c>
      <c r="I130" s="89">
        <v>392139</v>
      </c>
      <c r="J130" s="89">
        <v>385137</v>
      </c>
      <c r="K130" s="89">
        <v>383569</v>
      </c>
      <c r="L130" s="89">
        <v>359482</v>
      </c>
      <c r="M130" s="121">
        <v>9</v>
      </c>
    </row>
    <row r="131" spans="2:13" ht="18.75" customHeight="1" x14ac:dyDescent="0.15">
      <c r="B131" s="88" t="s">
        <v>112</v>
      </c>
      <c r="C131" s="89">
        <v>102645</v>
      </c>
      <c r="D131" s="89">
        <v>58688</v>
      </c>
      <c r="E131" s="89">
        <v>50317</v>
      </c>
      <c r="F131" s="89">
        <v>41099</v>
      </c>
      <c r="G131" s="89">
        <v>58955</v>
      </c>
      <c r="H131" s="89">
        <v>63505</v>
      </c>
      <c r="I131" s="89">
        <v>69113</v>
      </c>
      <c r="J131" s="89">
        <v>74991</v>
      </c>
      <c r="K131" s="89">
        <v>99118</v>
      </c>
      <c r="L131" s="89">
        <v>79602</v>
      </c>
      <c r="M131" s="121" t="s">
        <v>113</v>
      </c>
    </row>
    <row r="132" spans="2:13" ht="18.75" customHeight="1" x14ac:dyDescent="0.15">
      <c r="B132" s="88" t="s">
        <v>196</v>
      </c>
      <c r="C132" s="89">
        <v>40987</v>
      </c>
      <c r="D132" s="89">
        <v>50382</v>
      </c>
      <c r="E132" s="89">
        <v>53687</v>
      </c>
      <c r="F132" s="89">
        <v>82110</v>
      </c>
      <c r="G132" s="89">
        <v>84601</v>
      </c>
      <c r="H132" s="89">
        <v>78011</v>
      </c>
      <c r="I132" s="89">
        <v>64409</v>
      </c>
      <c r="J132" s="89">
        <v>56935</v>
      </c>
      <c r="K132" s="89">
        <v>59059</v>
      </c>
      <c r="L132" s="89">
        <v>53876</v>
      </c>
      <c r="M132" s="121" t="s">
        <v>115</v>
      </c>
    </row>
    <row r="133" spans="2:13" ht="18.75" customHeight="1" x14ac:dyDescent="0.15">
      <c r="B133" s="88" t="s">
        <v>137</v>
      </c>
      <c r="C133" s="89">
        <v>174876</v>
      </c>
      <c r="D133" s="89">
        <v>181720</v>
      </c>
      <c r="E133" s="89">
        <v>186741</v>
      </c>
      <c r="F133" s="89">
        <v>182857</v>
      </c>
      <c r="G133" s="89">
        <v>171345</v>
      </c>
      <c r="H133" s="89">
        <v>161840</v>
      </c>
      <c r="I133" s="89">
        <v>159284</v>
      </c>
      <c r="J133" s="89">
        <v>160193</v>
      </c>
      <c r="K133" s="89">
        <v>147715</v>
      </c>
      <c r="L133" s="89">
        <v>147217</v>
      </c>
      <c r="M133" s="121" t="s">
        <v>117</v>
      </c>
    </row>
    <row r="134" spans="2:13" ht="18.75" customHeight="1" x14ac:dyDescent="0.15">
      <c r="B134" s="127" t="s">
        <v>138</v>
      </c>
      <c r="C134" s="89">
        <v>136955</v>
      </c>
      <c r="D134" s="89">
        <v>140075</v>
      </c>
      <c r="E134" s="89">
        <v>143306</v>
      </c>
      <c r="F134" s="89">
        <v>145934</v>
      </c>
      <c r="G134" s="89">
        <v>141931</v>
      </c>
      <c r="H134" s="89">
        <v>140034</v>
      </c>
      <c r="I134" s="89">
        <v>137308</v>
      </c>
      <c r="J134" s="89">
        <v>138577</v>
      </c>
      <c r="K134" s="89">
        <v>128003</v>
      </c>
      <c r="L134" s="89">
        <v>130320</v>
      </c>
      <c r="M134" s="121" t="s">
        <v>139</v>
      </c>
    </row>
    <row r="135" spans="2:13" ht="18.75" customHeight="1" x14ac:dyDescent="0.15">
      <c r="B135" s="127" t="s">
        <v>140</v>
      </c>
      <c r="C135" s="89">
        <v>37921</v>
      </c>
      <c r="D135" s="89">
        <v>35132</v>
      </c>
      <c r="E135" s="89">
        <v>31505</v>
      </c>
      <c r="F135" s="89">
        <v>29256</v>
      </c>
      <c r="G135" s="89">
        <v>24320</v>
      </c>
      <c r="H135" s="89">
        <v>17303</v>
      </c>
      <c r="I135" s="89">
        <v>17544</v>
      </c>
      <c r="J135" s="89">
        <v>17056</v>
      </c>
      <c r="K135" s="89">
        <v>15595</v>
      </c>
      <c r="L135" s="89">
        <v>14070</v>
      </c>
      <c r="M135" s="121" t="s">
        <v>141</v>
      </c>
    </row>
    <row r="136" spans="2:13" ht="18.75" customHeight="1" x14ac:dyDescent="0.15">
      <c r="B136" s="127" t="s">
        <v>142</v>
      </c>
      <c r="C136" s="89">
        <v>0</v>
      </c>
      <c r="D136" s="89">
        <v>6513</v>
      </c>
      <c r="E136" s="89">
        <v>11930</v>
      </c>
      <c r="F136" s="89">
        <v>7667</v>
      </c>
      <c r="G136" s="89">
        <v>5094</v>
      </c>
      <c r="H136" s="89">
        <v>4503</v>
      </c>
      <c r="I136" s="89">
        <v>4432</v>
      </c>
      <c r="J136" s="89">
        <v>4560</v>
      </c>
      <c r="K136" s="89">
        <v>4117</v>
      </c>
      <c r="L136" s="89">
        <v>2827</v>
      </c>
      <c r="M136" s="121" t="s">
        <v>143</v>
      </c>
    </row>
    <row r="137" spans="2:13" ht="18.75" customHeight="1" x14ac:dyDescent="0.15">
      <c r="B137" s="88" t="s">
        <v>144</v>
      </c>
      <c r="C137" s="89">
        <v>105587</v>
      </c>
      <c r="D137" s="89">
        <v>90710</v>
      </c>
      <c r="E137" s="89">
        <v>97258</v>
      </c>
      <c r="F137" s="89">
        <v>104127</v>
      </c>
      <c r="G137" s="89">
        <v>91925</v>
      </c>
      <c r="H137" s="89">
        <v>111436</v>
      </c>
      <c r="I137" s="89">
        <v>99333</v>
      </c>
      <c r="J137" s="89">
        <v>93018</v>
      </c>
      <c r="K137" s="89">
        <v>77677</v>
      </c>
      <c r="L137" s="89">
        <v>78787</v>
      </c>
      <c r="M137" s="121" t="s">
        <v>129</v>
      </c>
    </row>
    <row r="138" spans="2:13" ht="18.75" customHeight="1" x14ac:dyDescent="0.15">
      <c r="B138" s="88" t="s">
        <v>197</v>
      </c>
      <c r="C138" s="89">
        <v>1366112</v>
      </c>
      <c r="D138" s="89">
        <v>1371838</v>
      </c>
      <c r="E138" s="89">
        <v>1396143</v>
      </c>
      <c r="F138" s="89">
        <v>1374388</v>
      </c>
      <c r="G138" s="89">
        <v>1402486</v>
      </c>
      <c r="H138" s="89">
        <v>1398096</v>
      </c>
      <c r="I138" s="89">
        <v>1396876</v>
      </c>
      <c r="J138" s="89">
        <v>1397611</v>
      </c>
      <c r="K138" s="89">
        <v>1410760</v>
      </c>
      <c r="L138" s="89">
        <v>1407985</v>
      </c>
      <c r="M138" s="121">
        <v>10</v>
      </c>
    </row>
    <row r="139" spans="2:13" ht="18.75" customHeight="1" x14ac:dyDescent="0.15">
      <c r="B139" s="88" t="s">
        <v>168</v>
      </c>
      <c r="C139" s="89">
        <v>1037974</v>
      </c>
      <c r="D139" s="89">
        <v>1037363</v>
      </c>
      <c r="E139" s="89">
        <v>1052737</v>
      </c>
      <c r="F139" s="89">
        <v>1041643</v>
      </c>
      <c r="G139" s="89">
        <v>1077213</v>
      </c>
      <c r="H139" s="89">
        <v>1080890</v>
      </c>
      <c r="I139" s="89">
        <v>1088325</v>
      </c>
      <c r="J139" s="89">
        <v>1092538</v>
      </c>
      <c r="K139" s="89">
        <v>1097982</v>
      </c>
      <c r="L139" s="89">
        <v>1089092</v>
      </c>
      <c r="M139" s="121" t="s">
        <v>113</v>
      </c>
    </row>
    <row r="140" spans="2:13" ht="18.75" customHeight="1" x14ac:dyDescent="0.15">
      <c r="B140" s="88" t="s">
        <v>198</v>
      </c>
      <c r="C140" s="89">
        <v>152825</v>
      </c>
      <c r="D140" s="89">
        <v>159986</v>
      </c>
      <c r="E140" s="89">
        <v>163847</v>
      </c>
      <c r="F140" s="89">
        <v>153144</v>
      </c>
      <c r="G140" s="89">
        <v>147447</v>
      </c>
      <c r="H140" s="89">
        <v>136281</v>
      </c>
      <c r="I140" s="89">
        <v>128469</v>
      </c>
      <c r="J140" s="89">
        <v>129183</v>
      </c>
      <c r="K140" s="89">
        <v>137626</v>
      </c>
      <c r="L140" s="89">
        <v>137585</v>
      </c>
      <c r="M140" s="121" t="s">
        <v>115</v>
      </c>
    </row>
    <row r="141" spans="2:13" ht="18.75" customHeight="1" x14ac:dyDescent="0.15">
      <c r="B141" s="88" t="s">
        <v>199</v>
      </c>
      <c r="C141" s="89">
        <v>59083</v>
      </c>
      <c r="D141" s="89">
        <v>58969</v>
      </c>
      <c r="E141" s="89">
        <v>58438</v>
      </c>
      <c r="F141" s="89">
        <v>56064</v>
      </c>
      <c r="G141" s="89">
        <v>57444</v>
      </c>
      <c r="H141" s="89">
        <v>56599</v>
      </c>
      <c r="I141" s="89">
        <v>55252</v>
      </c>
      <c r="J141" s="89">
        <v>55772</v>
      </c>
      <c r="K141" s="89">
        <v>55386</v>
      </c>
      <c r="L141" s="89">
        <v>53605</v>
      </c>
      <c r="M141" s="121" t="s">
        <v>117</v>
      </c>
    </row>
    <row r="142" spans="2:13" ht="18.75" customHeight="1" x14ac:dyDescent="0.15">
      <c r="B142" s="88" t="s">
        <v>200</v>
      </c>
      <c r="C142" s="89">
        <v>116230</v>
      </c>
      <c r="D142" s="89">
        <v>115520</v>
      </c>
      <c r="E142" s="89">
        <v>121121</v>
      </c>
      <c r="F142" s="89">
        <v>123537</v>
      </c>
      <c r="G142" s="89">
        <v>120382</v>
      </c>
      <c r="H142" s="89">
        <v>124326</v>
      </c>
      <c r="I142" s="89">
        <v>124830</v>
      </c>
      <c r="J142" s="89">
        <v>120118</v>
      </c>
      <c r="K142" s="89">
        <v>119766</v>
      </c>
      <c r="L142" s="89">
        <v>127703</v>
      </c>
      <c r="M142" s="121" t="s">
        <v>129</v>
      </c>
    </row>
    <row r="143" spans="2:13" ht="18.75" customHeight="1" x14ac:dyDescent="0.15">
      <c r="B143" s="88" t="s">
        <v>177</v>
      </c>
      <c r="C143" s="89">
        <v>93460</v>
      </c>
      <c r="D143" s="89">
        <v>89354</v>
      </c>
      <c r="E143" s="89">
        <v>89580</v>
      </c>
      <c r="F143" s="89">
        <v>86769</v>
      </c>
      <c r="G143" s="89">
        <v>87349</v>
      </c>
      <c r="H143" s="89">
        <v>91224</v>
      </c>
      <c r="I143" s="89">
        <v>86636</v>
      </c>
      <c r="J143" s="89">
        <v>79520</v>
      </c>
      <c r="K143" s="89">
        <v>98095</v>
      </c>
      <c r="L143" s="89">
        <v>292916</v>
      </c>
      <c r="M143" s="121">
        <v>11</v>
      </c>
    </row>
    <row r="144" spans="2:13" ht="18.75" customHeight="1" x14ac:dyDescent="0.15">
      <c r="B144" s="88" t="s">
        <v>201</v>
      </c>
      <c r="C144" s="89">
        <v>58823</v>
      </c>
      <c r="D144" s="89">
        <v>54212</v>
      </c>
      <c r="E144" s="89">
        <v>54046</v>
      </c>
      <c r="F144" s="89">
        <v>52261</v>
      </c>
      <c r="G144" s="89">
        <v>52153</v>
      </c>
      <c r="H144" s="89">
        <v>55818</v>
      </c>
      <c r="I144" s="89">
        <v>51122</v>
      </c>
      <c r="J144" s="89">
        <v>43483</v>
      </c>
      <c r="K144" s="89">
        <v>64474</v>
      </c>
      <c r="L144" s="89">
        <v>50028</v>
      </c>
      <c r="M144" s="60"/>
    </row>
    <row r="145" spans="2:13" ht="18.75" customHeight="1" x14ac:dyDescent="0.15">
      <c r="B145" s="123" t="s">
        <v>202</v>
      </c>
      <c r="C145" s="96">
        <v>-29348</v>
      </c>
      <c r="D145" s="96">
        <v>-40496</v>
      </c>
      <c r="E145" s="96">
        <v>-48654</v>
      </c>
      <c r="F145" s="96">
        <v>-34205</v>
      </c>
      <c r="G145" s="96">
        <v>-33906</v>
      </c>
      <c r="H145" s="96">
        <v>-28330</v>
      </c>
      <c r="I145" s="96">
        <v>-20912</v>
      </c>
      <c r="J145" s="96">
        <v>-20905</v>
      </c>
      <c r="K145" s="96">
        <v>-29197</v>
      </c>
      <c r="L145" s="96">
        <v>-28887</v>
      </c>
      <c r="M145" s="133">
        <v>12</v>
      </c>
    </row>
    <row r="146" spans="2:13" ht="18.75" customHeight="1" x14ac:dyDescent="0.15">
      <c r="B146" s="134" t="s">
        <v>133</v>
      </c>
      <c r="C146" s="131">
        <v>6564752</v>
      </c>
      <c r="D146" s="131">
        <v>6473907</v>
      </c>
      <c r="E146" s="131">
        <v>6617120</v>
      </c>
      <c r="F146" s="131">
        <v>6674477</v>
      </c>
      <c r="G146" s="131">
        <v>6819415</v>
      </c>
      <c r="H146" s="131">
        <v>6886427</v>
      </c>
      <c r="I146" s="131">
        <v>6905475</v>
      </c>
      <c r="J146" s="131">
        <v>6907208</v>
      </c>
      <c r="K146" s="131">
        <v>6832707</v>
      </c>
      <c r="L146" s="131">
        <v>6954390</v>
      </c>
      <c r="M146" s="135"/>
    </row>
    <row r="147" spans="2:13" ht="18.75" customHeight="1" x14ac:dyDescent="0.15">
      <c r="B147" s="136" t="s">
        <v>203</v>
      </c>
      <c r="C147" s="99">
        <v>92616</v>
      </c>
      <c r="D147" s="99">
        <v>50195</v>
      </c>
      <c r="E147" s="99">
        <v>42995</v>
      </c>
      <c r="F147" s="99">
        <v>34620</v>
      </c>
      <c r="G147" s="99">
        <v>52486</v>
      </c>
      <c r="H147" s="99">
        <v>55130</v>
      </c>
      <c r="I147" s="99">
        <v>58240</v>
      </c>
      <c r="J147" s="99">
        <v>61530</v>
      </c>
      <c r="K147" s="99">
        <v>84388</v>
      </c>
      <c r="L147" s="99">
        <v>67074</v>
      </c>
      <c r="M147" s="137"/>
    </row>
    <row r="148" spans="2:13" ht="18.75" customHeight="1" x14ac:dyDescent="0.15">
      <c r="B148" s="56" t="s">
        <v>204</v>
      </c>
      <c r="C148" s="126"/>
      <c r="D148" s="126"/>
      <c r="E148" s="126"/>
      <c r="F148" s="126"/>
      <c r="G148" s="126"/>
      <c r="H148" s="126"/>
      <c r="I148" s="126"/>
      <c r="J148" s="126"/>
      <c r="K148" s="126"/>
      <c r="L148" s="126"/>
      <c r="M148" s="138"/>
    </row>
    <row r="149" spans="2:13" ht="18.75" customHeight="1" x14ac:dyDescent="0.15">
      <c r="B149" s="56" t="s">
        <v>205</v>
      </c>
      <c r="C149" s="126"/>
      <c r="D149" s="126"/>
      <c r="E149" s="126"/>
      <c r="F149" s="126"/>
      <c r="G149" s="126"/>
      <c r="H149" s="126"/>
      <c r="I149" s="126"/>
      <c r="J149" s="126"/>
      <c r="K149" s="126"/>
      <c r="L149" s="126"/>
      <c r="M149" s="138"/>
    </row>
    <row r="150" spans="2:13" ht="12" customHeight="1" x14ac:dyDescent="0.15">
      <c r="B150" s="92"/>
      <c r="C150" s="101"/>
      <c r="D150" s="101"/>
      <c r="E150" s="101"/>
      <c r="F150" s="101"/>
      <c r="G150" s="101"/>
      <c r="H150" s="101"/>
      <c r="I150" s="101"/>
      <c r="J150" s="101"/>
      <c r="K150" s="101"/>
      <c r="L150" s="101"/>
      <c r="M150" s="92"/>
    </row>
    <row r="151" spans="2:13" ht="24" customHeight="1" x14ac:dyDescent="0.15">
      <c r="B151" s="119" t="s">
        <v>206</v>
      </c>
      <c r="M151" s="50" t="s">
        <v>72</v>
      </c>
    </row>
    <row r="152" spans="2:13" ht="24" customHeight="1" x14ac:dyDescent="0.15">
      <c r="B152" s="120" t="s">
        <v>3</v>
      </c>
      <c r="C152" s="53" t="s">
        <v>4</v>
      </c>
      <c r="D152" s="53" t="s">
        <v>5</v>
      </c>
      <c r="E152" s="53" t="s">
        <v>6</v>
      </c>
      <c r="F152" s="54" t="s">
        <v>7</v>
      </c>
      <c r="G152" s="54" t="s">
        <v>51</v>
      </c>
      <c r="H152" s="54" t="s">
        <v>26</v>
      </c>
      <c r="I152" s="54" t="s">
        <v>27</v>
      </c>
      <c r="J152" s="54" t="s">
        <v>52</v>
      </c>
      <c r="K152" s="54" t="s">
        <v>12</v>
      </c>
      <c r="L152" s="54" t="s">
        <v>13</v>
      </c>
      <c r="M152" s="55"/>
    </row>
    <row r="153" spans="2:13" ht="18.75" customHeight="1" x14ac:dyDescent="0.15">
      <c r="B153" s="88" t="s">
        <v>165</v>
      </c>
      <c r="C153" s="89">
        <v>619</v>
      </c>
      <c r="D153" s="89">
        <v>513</v>
      </c>
      <c r="E153" s="89">
        <v>504</v>
      </c>
      <c r="F153" s="89">
        <v>986</v>
      </c>
      <c r="G153" s="89">
        <v>1009</v>
      </c>
      <c r="H153" s="89">
        <v>769</v>
      </c>
      <c r="I153" s="89">
        <v>698</v>
      </c>
      <c r="J153" s="89">
        <v>756</v>
      </c>
      <c r="K153" s="89">
        <v>926</v>
      </c>
      <c r="L153" s="89">
        <v>709</v>
      </c>
      <c r="M153" s="121">
        <v>1</v>
      </c>
    </row>
    <row r="154" spans="2:13" ht="18.75" customHeight="1" x14ac:dyDescent="0.15">
      <c r="B154" s="88" t="s">
        <v>112</v>
      </c>
      <c r="C154" s="89">
        <v>296</v>
      </c>
      <c r="D154" s="89">
        <v>148</v>
      </c>
      <c r="E154" s="89">
        <v>134</v>
      </c>
      <c r="F154" s="89">
        <v>558</v>
      </c>
      <c r="G154" s="89">
        <v>540</v>
      </c>
      <c r="H154" s="89">
        <v>370</v>
      </c>
      <c r="I154" s="89">
        <v>360</v>
      </c>
      <c r="J154" s="89">
        <v>411</v>
      </c>
      <c r="K154" s="89">
        <v>576</v>
      </c>
      <c r="L154" s="89">
        <v>268</v>
      </c>
      <c r="M154" s="121" t="s">
        <v>113</v>
      </c>
    </row>
    <row r="155" spans="2:13" ht="18.75" customHeight="1" x14ac:dyDescent="0.15">
      <c r="B155" s="88" t="s">
        <v>166</v>
      </c>
      <c r="C155" s="89">
        <v>323</v>
      </c>
      <c r="D155" s="89">
        <v>365</v>
      </c>
      <c r="E155" s="89">
        <v>370</v>
      </c>
      <c r="F155" s="89">
        <v>428</v>
      </c>
      <c r="G155" s="89">
        <v>469</v>
      </c>
      <c r="H155" s="89">
        <v>399</v>
      </c>
      <c r="I155" s="89">
        <v>338</v>
      </c>
      <c r="J155" s="89">
        <v>345</v>
      </c>
      <c r="K155" s="89">
        <v>350</v>
      </c>
      <c r="L155" s="89">
        <v>441</v>
      </c>
      <c r="M155" s="121" t="s">
        <v>115</v>
      </c>
    </row>
    <row r="156" spans="2:13" ht="18.75" customHeight="1" x14ac:dyDescent="0.15">
      <c r="B156" s="88" t="s">
        <v>167</v>
      </c>
      <c r="C156" s="89">
        <v>13801</v>
      </c>
      <c r="D156" s="89">
        <v>5422</v>
      </c>
      <c r="E156" s="89">
        <v>15537</v>
      </c>
      <c r="F156" s="89">
        <v>10747</v>
      </c>
      <c r="G156" s="89">
        <v>8833</v>
      </c>
      <c r="H156" s="89">
        <v>6876</v>
      </c>
      <c r="I156" s="89">
        <v>6493</v>
      </c>
      <c r="J156" s="89">
        <v>6636</v>
      </c>
      <c r="K156" s="89">
        <v>6609</v>
      </c>
      <c r="L156" s="89">
        <v>8787</v>
      </c>
      <c r="M156" s="60">
        <v>2</v>
      </c>
    </row>
    <row r="157" spans="2:13" ht="18.75" customHeight="1" x14ac:dyDescent="0.15">
      <c r="B157" s="88" t="s">
        <v>207</v>
      </c>
      <c r="C157" s="89">
        <v>291</v>
      </c>
      <c r="D157" s="89">
        <v>302</v>
      </c>
      <c r="E157" s="89">
        <v>301</v>
      </c>
      <c r="F157" s="89">
        <v>299</v>
      </c>
      <c r="G157" s="89">
        <v>326</v>
      </c>
      <c r="H157" s="89">
        <v>347</v>
      </c>
      <c r="I157" s="89">
        <v>357</v>
      </c>
      <c r="J157" s="89">
        <v>353</v>
      </c>
      <c r="K157" s="89">
        <v>366</v>
      </c>
      <c r="L157" s="89">
        <v>379</v>
      </c>
      <c r="M157" s="121" t="s">
        <v>113</v>
      </c>
    </row>
    <row r="158" spans="2:13" ht="18.75" customHeight="1" x14ac:dyDescent="0.15">
      <c r="B158" s="88" t="s">
        <v>208</v>
      </c>
      <c r="C158" s="89">
        <v>13510</v>
      </c>
      <c r="D158" s="89">
        <v>5120</v>
      </c>
      <c r="E158" s="89">
        <v>15236</v>
      </c>
      <c r="F158" s="89">
        <v>10448</v>
      </c>
      <c r="G158" s="89">
        <v>8507</v>
      </c>
      <c r="H158" s="89">
        <v>6529</v>
      </c>
      <c r="I158" s="89">
        <v>6136</v>
      </c>
      <c r="J158" s="89">
        <v>6283</v>
      </c>
      <c r="K158" s="89">
        <v>6243</v>
      </c>
      <c r="L158" s="89">
        <v>8408</v>
      </c>
      <c r="M158" s="121" t="s">
        <v>115</v>
      </c>
    </row>
    <row r="159" spans="2:13" ht="18.75" customHeight="1" x14ac:dyDescent="0.15">
      <c r="B159" s="88" t="s">
        <v>209</v>
      </c>
      <c r="C159" s="89">
        <v>686</v>
      </c>
      <c r="D159" s="89">
        <v>656</v>
      </c>
      <c r="E159" s="89">
        <v>635</v>
      </c>
      <c r="F159" s="89">
        <v>663</v>
      </c>
      <c r="G159" s="89">
        <v>624</v>
      </c>
      <c r="H159" s="89">
        <v>661</v>
      </c>
      <c r="I159" s="89">
        <v>925</v>
      </c>
      <c r="J159" s="89">
        <v>789</v>
      </c>
      <c r="K159" s="89">
        <v>1015</v>
      </c>
      <c r="L159" s="89">
        <v>1090</v>
      </c>
      <c r="M159" s="60">
        <v>3</v>
      </c>
    </row>
    <row r="160" spans="2:13" ht="18.75" customHeight="1" x14ac:dyDescent="0.15">
      <c r="B160" s="88" t="s">
        <v>171</v>
      </c>
      <c r="C160" s="89">
        <v>88237</v>
      </c>
      <c r="D160" s="89">
        <v>97501</v>
      </c>
      <c r="E160" s="89">
        <v>98779</v>
      </c>
      <c r="F160" s="89">
        <v>92307</v>
      </c>
      <c r="G160" s="89">
        <v>99641</v>
      </c>
      <c r="H160" s="89">
        <v>109342</v>
      </c>
      <c r="I160" s="89">
        <v>107654</v>
      </c>
      <c r="J160" s="89">
        <v>95770</v>
      </c>
      <c r="K160" s="89">
        <v>99139</v>
      </c>
      <c r="L160" s="89">
        <v>116964</v>
      </c>
      <c r="M160" s="60">
        <v>4</v>
      </c>
    </row>
    <row r="161" spans="2:13" ht="18.75" customHeight="1" x14ac:dyDescent="0.15">
      <c r="B161" s="88" t="s">
        <v>122</v>
      </c>
      <c r="C161" s="89">
        <v>26152</v>
      </c>
      <c r="D161" s="89">
        <v>35953</v>
      </c>
      <c r="E161" s="89">
        <v>31149</v>
      </c>
      <c r="F161" s="89">
        <v>48430</v>
      </c>
      <c r="G161" s="89">
        <v>51725</v>
      </c>
      <c r="H161" s="89">
        <v>53866</v>
      </c>
      <c r="I161" s="89">
        <v>54652</v>
      </c>
      <c r="J161" s="89">
        <v>61886</v>
      </c>
      <c r="K161" s="89">
        <v>54062</v>
      </c>
      <c r="L161" s="89">
        <v>73225</v>
      </c>
      <c r="M161" s="60">
        <v>5</v>
      </c>
    </row>
    <row r="162" spans="2:13" ht="18.75" customHeight="1" x14ac:dyDescent="0.15">
      <c r="B162" s="90" t="s">
        <v>123</v>
      </c>
      <c r="C162" s="91">
        <v>129495</v>
      </c>
      <c r="D162" s="91">
        <v>140045</v>
      </c>
      <c r="E162" s="91">
        <v>146604</v>
      </c>
      <c r="F162" s="91">
        <v>153133</v>
      </c>
      <c r="G162" s="91">
        <v>161832</v>
      </c>
      <c r="H162" s="91">
        <v>171514</v>
      </c>
      <c r="I162" s="91">
        <v>170422</v>
      </c>
      <c r="J162" s="91">
        <v>165837</v>
      </c>
      <c r="K162" s="91">
        <v>161751</v>
      </c>
      <c r="L162" s="91">
        <v>200775</v>
      </c>
      <c r="M162" s="65"/>
    </row>
    <row r="163" spans="2:13" s="56" customFormat="1" ht="18.75" customHeight="1" x14ac:dyDescent="0.15">
      <c r="B163" s="129" t="s">
        <v>124</v>
      </c>
      <c r="C163" s="91">
        <v>2939</v>
      </c>
      <c r="D163" s="91">
        <v>2645</v>
      </c>
      <c r="E163" s="91">
        <v>2535</v>
      </c>
      <c r="F163" s="91">
        <v>2535</v>
      </c>
      <c r="G163" s="91">
        <v>2355</v>
      </c>
      <c r="H163" s="91">
        <v>2177</v>
      </c>
      <c r="I163" s="91">
        <v>2035</v>
      </c>
      <c r="J163" s="91">
        <v>2143</v>
      </c>
      <c r="K163" s="91">
        <v>2191</v>
      </c>
      <c r="L163" s="91">
        <v>1898</v>
      </c>
      <c r="M163" s="65"/>
    </row>
    <row r="164" spans="2:13" ht="18.75" customHeight="1" x14ac:dyDescent="0.15">
      <c r="B164" s="93" t="s">
        <v>210</v>
      </c>
      <c r="C164" s="89">
        <v>5814</v>
      </c>
      <c r="D164" s="89">
        <v>5281</v>
      </c>
      <c r="E164" s="89">
        <v>5314</v>
      </c>
      <c r="F164" s="89">
        <v>5759</v>
      </c>
      <c r="G164" s="89">
        <v>5650</v>
      </c>
      <c r="H164" s="89">
        <v>5644</v>
      </c>
      <c r="I164" s="89">
        <v>6266</v>
      </c>
      <c r="J164" s="89">
        <v>6697</v>
      </c>
      <c r="K164" s="89">
        <v>6237</v>
      </c>
      <c r="L164" s="89">
        <v>5985</v>
      </c>
      <c r="M164" s="60">
        <v>6</v>
      </c>
    </row>
    <row r="165" spans="2:13" ht="18.75" customHeight="1" x14ac:dyDescent="0.15">
      <c r="B165" s="88" t="s">
        <v>112</v>
      </c>
      <c r="C165" s="89">
        <v>3900</v>
      </c>
      <c r="D165" s="89">
        <v>3184</v>
      </c>
      <c r="E165" s="89">
        <v>2788</v>
      </c>
      <c r="F165" s="89">
        <v>2815</v>
      </c>
      <c r="G165" s="89">
        <v>2466</v>
      </c>
      <c r="H165" s="89">
        <v>2217</v>
      </c>
      <c r="I165" s="89">
        <v>2251</v>
      </c>
      <c r="J165" s="89">
        <v>2412</v>
      </c>
      <c r="K165" s="89">
        <v>2333</v>
      </c>
      <c r="L165" s="89">
        <v>1802</v>
      </c>
      <c r="M165" s="121" t="s">
        <v>113</v>
      </c>
    </row>
    <row r="166" spans="2:13" ht="18.75" customHeight="1" x14ac:dyDescent="0.15">
      <c r="B166" s="88" t="s">
        <v>211</v>
      </c>
      <c r="C166" s="89">
        <v>1188</v>
      </c>
      <c r="D166" s="89">
        <v>1346</v>
      </c>
      <c r="E166" s="89">
        <v>1745</v>
      </c>
      <c r="F166" s="89">
        <v>2171</v>
      </c>
      <c r="G166" s="89">
        <v>2372</v>
      </c>
      <c r="H166" s="89">
        <v>2526</v>
      </c>
      <c r="I166" s="89">
        <v>3028</v>
      </c>
      <c r="J166" s="89">
        <v>3201</v>
      </c>
      <c r="K166" s="89">
        <v>2909</v>
      </c>
      <c r="L166" s="89">
        <v>3098</v>
      </c>
      <c r="M166" s="121" t="s">
        <v>115</v>
      </c>
    </row>
    <row r="167" spans="2:13" ht="18.75" customHeight="1" x14ac:dyDescent="0.15">
      <c r="B167" s="88" t="s">
        <v>127</v>
      </c>
      <c r="C167" s="89">
        <v>58</v>
      </c>
      <c r="D167" s="89">
        <v>57</v>
      </c>
      <c r="E167" s="89">
        <v>56</v>
      </c>
      <c r="F167" s="89">
        <v>55</v>
      </c>
      <c r="G167" s="89">
        <v>62</v>
      </c>
      <c r="H167" s="89">
        <v>49</v>
      </c>
      <c r="I167" s="89">
        <v>64</v>
      </c>
      <c r="J167" s="89">
        <v>128</v>
      </c>
      <c r="K167" s="89">
        <v>53</v>
      </c>
      <c r="L167" s="89">
        <v>67</v>
      </c>
      <c r="M167" s="121" t="s">
        <v>117</v>
      </c>
    </row>
    <row r="168" spans="2:13" ht="18.75" customHeight="1" x14ac:dyDescent="0.15">
      <c r="B168" s="88" t="s">
        <v>144</v>
      </c>
      <c r="C168" s="89">
        <v>668</v>
      </c>
      <c r="D168" s="89">
        <v>694</v>
      </c>
      <c r="E168" s="89">
        <v>725</v>
      </c>
      <c r="F168" s="89">
        <v>718</v>
      </c>
      <c r="G168" s="89">
        <v>750</v>
      </c>
      <c r="H168" s="89">
        <v>852</v>
      </c>
      <c r="I168" s="89">
        <v>923</v>
      </c>
      <c r="J168" s="89">
        <v>956</v>
      </c>
      <c r="K168" s="89">
        <v>942</v>
      </c>
      <c r="L168" s="89">
        <v>1018</v>
      </c>
      <c r="M168" s="121" t="s">
        <v>129</v>
      </c>
    </row>
    <row r="169" spans="2:13" ht="18.75" customHeight="1" x14ac:dyDescent="0.15">
      <c r="B169" s="88" t="s">
        <v>212</v>
      </c>
      <c r="C169" s="89">
        <v>291</v>
      </c>
      <c r="D169" s="89">
        <v>302</v>
      </c>
      <c r="E169" s="89">
        <v>301</v>
      </c>
      <c r="F169" s="89">
        <v>299</v>
      </c>
      <c r="G169" s="89">
        <v>326</v>
      </c>
      <c r="H169" s="89">
        <v>347</v>
      </c>
      <c r="I169" s="89">
        <v>357</v>
      </c>
      <c r="J169" s="89">
        <v>353</v>
      </c>
      <c r="K169" s="89">
        <v>366</v>
      </c>
      <c r="L169" s="89">
        <v>379</v>
      </c>
      <c r="M169" s="60">
        <v>7</v>
      </c>
    </row>
    <row r="170" spans="2:13" ht="18.75" customHeight="1" x14ac:dyDescent="0.15">
      <c r="B170" s="93" t="s">
        <v>213</v>
      </c>
      <c r="C170" s="89">
        <v>123390</v>
      </c>
      <c r="D170" s="89">
        <v>134462</v>
      </c>
      <c r="E170" s="89">
        <v>140989</v>
      </c>
      <c r="F170" s="89">
        <v>147075</v>
      </c>
      <c r="G170" s="89">
        <v>155856</v>
      </c>
      <c r="H170" s="89">
        <v>165523</v>
      </c>
      <c r="I170" s="89">
        <v>163799</v>
      </c>
      <c r="J170" s="89">
        <v>158787</v>
      </c>
      <c r="K170" s="89">
        <v>155148</v>
      </c>
      <c r="L170" s="89">
        <v>194411</v>
      </c>
      <c r="M170" s="60">
        <v>8</v>
      </c>
    </row>
    <row r="171" spans="2:13" ht="18.75" customHeight="1" x14ac:dyDescent="0.15">
      <c r="B171" s="123" t="s">
        <v>214</v>
      </c>
      <c r="C171" s="96">
        <v>614</v>
      </c>
      <c r="D171" s="96">
        <v>654</v>
      </c>
      <c r="E171" s="96">
        <v>605</v>
      </c>
      <c r="F171" s="96">
        <v>818</v>
      </c>
      <c r="G171" s="96">
        <v>706</v>
      </c>
      <c r="H171" s="96">
        <v>645</v>
      </c>
      <c r="I171" s="96">
        <v>884</v>
      </c>
      <c r="J171" s="96">
        <v>790</v>
      </c>
      <c r="K171" s="96">
        <v>1079</v>
      </c>
      <c r="L171" s="96">
        <v>1461</v>
      </c>
      <c r="M171" s="97"/>
    </row>
    <row r="172" spans="2:13" ht="18.75" customHeight="1" x14ac:dyDescent="0.15">
      <c r="B172" s="90" t="s">
        <v>133</v>
      </c>
      <c r="C172" s="91">
        <v>129495</v>
      </c>
      <c r="D172" s="91">
        <v>140045</v>
      </c>
      <c r="E172" s="91">
        <v>146604</v>
      </c>
      <c r="F172" s="91">
        <v>153133</v>
      </c>
      <c r="G172" s="91">
        <v>161832</v>
      </c>
      <c r="H172" s="91">
        <v>171514</v>
      </c>
      <c r="I172" s="91">
        <v>170422</v>
      </c>
      <c r="J172" s="91">
        <v>165837</v>
      </c>
      <c r="K172" s="91">
        <v>161751</v>
      </c>
      <c r="L172" s="91">
        <v>200775</v>
      </c>
      <c r="M172" s="65"/>
    </row>
    <row r="173" spans="2:13" ht="18.75" customHeight="1" x14ac:dyDescent="0.15">
      <c r="B173" s="139" t="s">
        <v>203</v>
      </c>
      <c r="C173" s="106">
        <v>3445</v>
      </c>
      <c r="D173" s="106">
        <v>2786</v>
      </c>
      <c r="E173" s="106">
        <v>2423</v>
      </c>
      <c r="F173" s="106">
        <v>2477</v>
      </c>
      <c r="G173" s="106">
        <v>2106</v>
      </c>
      <c r="H173" s="106">
        <v>1714</v>
      </c>
      <c r="I173" s="106">
        <v>1559</v>
      </c>
      <c r="J173" s="106">
        <v>1544</v>
      </c>
      <c r="K173" s="106">
        <v>1432</v>
      </c>
      <c r="L173" s="106">
        <v>1011</v>
      </c>
      <c r="M173" s="140"/>
    </row>
  </sheetData>
  <phoneticPr fontId="3"/>
  <pageMargins left="0.51181102362204722" right="0.15748031496062992" top="0.27559055118110237" bottom="0.35433070866141736" header="0.23622047244094491" footer="0.19685039370078741"/>
  <pageSetup paperSize="9" scale="54" firstPageNumber="21" pageOrder="overThenDown" orientation="portrait" useFirstPageNumber="1" r:id="rId1"/>
  <rowBreaks count="2" manualBreakCount="2">
    <brk id="67" min="1" max="14" man="1"/>
    <brk id="149" min="1" max="12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E59F2D-E0C7-45A2-884A-F55665DEE354}">
  <dimension ref="B1:Q59"/>
  <sheetViews>
    <sheetView showGridLines="0" zoomScale="85" zoomScaleNormal="85" zoomScaleSheetLayoutView="86" workbookViewId="0">
      <selection activeCell="B1" sqref="B1"/>
    </sheetView>
  </sheetViews>
  <sheetFormatPr defaultRowHeight="12" x14ac:dyDescent="0.15"/>
  <cols>
    <col min="1" max="1" width="4.28515625" style="46" customWidth="1"/>
    <col min="2" max="2" width="35.7109375" style="46" customWidth="1"/>
    <col min="3" max="12" width="16.5703125" style="141" customWidth="1"/>
    <col min="13" max="13" width="3.7109375" style="47" customWidth="1"/>
    <col min="14" max="14" width="6.140625" style="46" customWidth="1"/>
    <col min="15" max="17" width="10.7109375" style="46" customWidth="1"/>
    <col min="18" max="254" width="9.140625" style="46"/>
    <col min="255" max="255" width="4.28515625" style="46" customWidth="1"/>
    <col min="256" max="256" width="35.7109375" style="46" customWidth="1"/>
    <col min="257" max="268" width="16.5703125" style="46" customWidth="1"/>
    <col min="269" max="269" width="3.7109375" style="46" customWidth="1"/>
    <col min="270" max="270" width="6.140625" style="46" customWidth="1"/>
    <col min="271" max="273" width="10.7109375" style="46" customWidth="1"/>
    <col min="274" max="510" width="9.140625" style="46"/>
    <col min="511" max="511" width="4.28515625" style="46" customWidth="1"/>
    <col min="512" max="512" width="35.7109375" style="46" customWidth="1"/>
    <col min="513" max="524" width="16.5703125" style="46" customWidth="1"/>
    <col min="525" max="525" width="3.7109375" style="46" customWidth="1"/>
    <col min="526" max="526" width="6.140625" style="46" customWidth="1"/>
    <col min="527" max="529" width="10.7109375" style="46" customWidth="1"/>
    <col min="530" max="766" width="9.140625" style="46"/>
    <col min="767" max="767" width="4.28515625" style="46" customWidth="1"/>
    <col min="768" max="768" width="35.7109375" style="46" customWidth="1"/>
    <col min="769" max="780" width="16.5703125" style="46" customWidth="1"/>
    <col min="781" max="781" width="3.7109375" style="46" customWidth="1"/>
    <col min="782" max="782" width="6.140625" style="46" customWidth="1"/>
    <col min="783" max="785" width="10.7109375" style="46" customWidth="1"/>
    <col min="786" max="1022" width="9.140625" style="46"/>
    <col min="1023" max="1023" width="4.28515625" style="46" customWidth="1"/>
    <col min="1024" max="1024" width="35.7109375" style="46" customWidth="1"/>
    <col min="1025" max="1036" width="16.5703125" style="46" customWidth="1"/>
    <col min="1037" max="1037" width="3.7109375" style="46" customWidth="1"/>
    <col min="1038" max="1038" width="6.140625" style="46" customWidth="1"/>
    <col min="1039" max="1041" width="10.7109375" style="46" customWidth="1"/>
    <col min="1042" max="1278" width="9.140625" style="46"/>
    <col min="1279" max="1279" width="4.28515625" style="46" customWidth="1"/>
    <col min="1280" max="1280" width="35.7109375" style="46" customWidth="1"/>
    <col min="1281" max="1292" width="16.5703125" style="46" customWidth="1"/>
    <col min="1293" max="1293" width="3.7109375" style="46" customWidth="1"/>
    <col min="1294" max="1294" width="6.140625" style="46" customWidth="1"/>
    <col min="1295" max="1297" width="10.7109375" style="46" customWidth="1"/>
    <col min="1298" max="1534" width="9.140625" style="46"/>
    <col min="1535" max="1535" width="4.28515625" style="46" customWidth="1"/>
    <col min="1536" max="1536" width="35.7109375" style="46" customWidth="1"/>
    <col min="1537" max="1548" width="16.5703125" style="46" customWidth="1"/>
    <col min="1549" max="1549" width="3.7109375" style="46" customWidth="1"/>
    <col min="1550" max="1550" width="6.140625" style="46" customWidth="1"/>
    <col min="1551" max="1553" width="10.7109375" style="46" customWidth="1"/>
    <col min="1554" max="1790" width="9.140625" style="46"/>
    <col min="1791" max="1791" width="4.28515625" style="46" customWidth="1"/>
    <col min="1792" max="1792" width="35.7109375" style="46" customWidth="1"/>
    <col min="1793" max="1804" width="16.5703125" style="46" customWidth="1"/>
    <col min="1805" max="1805" width="3.7109375" style="46" customWidth="1"/>
    <col min="1806" max="1806" width="6.140625" style="46" customWidth="1"/>
    <col min="1807" max="1809" width="10.7109375" style="46" customWidth="1"/>
    <col min="1810" max="2046" width="9.140625" style="46"/>
    <col min="2047" max="2047" width="4.28515625" style="46" customWidth="1"/>
    <col min="2048" max="2048" width="35.7109375" style="46" customWidth="1"/>
    <col min="2049" max="2060" width="16.5703125" style="46" customWidth="1"/>
    <col min="2061" max="2061" width="3.7109375" style="46" customWidth="1"/>
    <col min="2062" max="2062" width="6.140625" style="46" customWidth="1"/>
    <col min="2063" max="2065" width="10.7109375" style="46" customWidth="1"/>
    <col min="2066" max="2302" width="9.140625" style="46"/>
    <col min="2303" max="2303" width="4.28515625" style="46" customWidth="1"/>
    <col min="2304" max="2304" width="35.7109375" style="46" customWidth="1"/>
    <col min="2305" max="2316" width="16.5703125" style="46" customWidth="1"/>
    <col min="2317" max="2317" width="3.7109375" style="46" customWidth="1"/>
    <col min="2318" max="2318" width="6.140625" style="46" customWidth="1"/>
    <col min="2319" max="2321" width="10.7109375" style="46" customWidth="1"/>
    <col min="2322" max="2558" width="9.140625" style="46"/>
    <col min="2559" max="2559" width="4.28515625" style="46" customWidth="1"/>
    <col min="2560" max="2560" width="35.7109375" style="46" customWidth="1"/>
    <col min="2561" max="2572" width="16.5703125" style="46" customWidth="1"/>
    <col min="2573" max="2573" width="3.7109375" style="46" customWidth="1"/>
    <col min="2574" max="2574" width="6.140625" style="46" customWidth="1"/>
    <col min="2575" max="2577" width="10.7109375" style="46" customWidth="1"/>
    <col min="2578" max="2814" width="9.140625" style="46"/>
    <col min="2815" max="2815" width="4.28515625" style="46" customWidth="1"/>
    <col min="2816" max="2816" width="35.7109375" style="46" customWidth="1"/>
    <col min="2817" max="2828" width="16.5703125" style="46" customWidth="1"/>
    <col min="2829" max="2829" width="3.7109375" style="46" customWidth="1"/>
    <col min="2830" max="2830" width="6.140625" style="46" customWidth="1"/>
    <col min="2831" max="2833" width="10.7109375" style="46" customWidth="1"/>
    <col min="2834" max="3070" width="9.140625" style="46"/>
    <col min="3071" max="3071" width="4.28515625" style="46" customWidth="1"/>
    <col min="3072" max="3072" width="35.7109375" style="46" customWidth="1"/>
    <col min="3073" max="3084" width="16.5703125" style="46" customWidth="1"/>
    <col min="3085" max="3085" width="3.7109375" style="46" customWidth="1"/>
    <col min="3086" max="3086" width="6.140625" style="46" customWidth="1"/>
    <col min="3087" max="3089" width="10.7109375" style="46" customWidth="1"/>
    <col min="3090" max="3326" width="9.140625" style="46"/>
    <col min="3327" max="3327" width="4.28515625" style="46" customWidth="1"/>
    <col min="3328" max="3328" width="35.7109375" style="46" customWidth="1"/>
    <col min="3329" max="3340" width="16.5703125" style="46" customWidth="1"/>
    <col min="3341" max="3341" width="3.7109375" style="46" customWidth="1"/>
    <col min="3342" max="3342" width="6.140625" style="46" customWidth="1"/>
    <col min="3343" max="3345" width="10.7109375" style="46" customWidth="1"/>
    <col min="3346" max="3582" width="9.140625" style="46"/>
    <col min="3583" max="3583" width="4.28515625" style="46" customWidth="1"/>
    <col min="3584" max="3584" width="35.7109375" style="46" customWidth="1"/>
    <col min="3585" max="3596" width="16.5703125" style="46" customWidth="1"/>
    <col min="3597" max="3597" width="3.7109375" style="46" customWidth="1"/>
    <col min="3598" max="3598" width="6.140625" style="46" customWidth="1"/>
    <col min="3599" max="3601" width="10.7109375" style="46" customWidth="1"/>
    <col min="3602" max="3838" width="9.140625" style="46"/>
    <col min="3839" max="3839" width="4.28515625" style="46" customWidth="1"/>
    <col min="3840" max="3840" width="35.7109375" style="46" customWidth="1"/>
    <col min="3841" max="3852" width="16.5703125" style="46" customWidth="1"/>
    <col min="3853" max="3853" width="3.7109375" style="46" customWidth="1"/>
    <col min="3854" max="3854" width="6.140625" style="46" customWidth="1"/>
    <col min="3855" max="3857" width="10.7109375" style="46" customWidth="1"/>
    <col min="3858" max="4094" width="9.140625" style="46"/>
    <col min="4095" max="4095" width="4.28515625" style="46" customWidth="1"/>
    <col min="4096" max="4096" width="35.7109375" style="46" customWidth="1"/>
    <col min="4097" max="4108" width="16.5703125" style="46" customWidth="1"/>
    <col min="4109" max="4109" width="3.7109375" style="46" customWidth="1"/>
    <col min="4110" max="4110" width="6.140625" style="46" customWidth="1"/>
    <col min="4111" max="4113" width="10.7109375" style="46" customWidth="1"/>
    <col min="4114" max="4350" width="9.140625" style="46"/>
    <col min="4351" max="4351" width="4.28515625" style="46" customWidth="1"/>
    <col min="4352" max="4352" width="35.7109375" style="46" customWidth="1"/>
    <col min="4353" max="4364" width="16.5703125" style="46" customWidth="1"/>
    <col min="4365" max="4365" width="3.7109375" style="46" customWidth="1"/>
    <col min="4366" max="4366" width="6.140625" style="46" customWidth="1"/>
    <col min="4367" max="4369" width="10.7109375" style="46" customWidth="1"/>
    <col min="4370" max="4606" width="9.140625" style="46"/>
    <col min="4607" max="4607" width="4.28515625" style="46" customWidth="1"/>
    <col min="4608" max="4608" width="35.7109375" style="46" customWidth="1"/>
    <col min="4609" max="4620" width="16.5703125" style="46" customWidth="1"/>
    <col min="4621" max="4621" width="3.7109375" style="46" customWidth="1"/>
    <col min="4622" max="4622" width="6.140625" style="46" customWidth="1"/>
    <col min="4623" max="4625" width="10.7109375" style="46" customWidth="1"/>
    <col min="4626" max="4862" width="9.140625" style="46"/>
    <col min="4863" max="4863" width="4.28515625" style="46" customWidth="1"/>
    <col min="4864" max="4864" width="35.7109375" style="46" customWidth="1"/>
    <col min="4865" max="4876" width="16.5703125" style="46" customWidth="1"/>
    <col min="4877" max="4877" width="3.7109375" style="46" customWidth="1"/>
    <col min="4878" max="4878" width="6.140625" style="46" customWidth="1"/>
    <col min="4879" max="4881" width="10.7109375" style="46" customWidth="1"/>
    <col min="4882" max="5118" width="9.140625" style="46"/>
    <col min="5119" max="5119" width="4.28515625" style="46" customWidth="1"/>
    <col min="5120" max="5120" width="35.7109375" style="46" customWidth="1"/>
    <col min="5121" max="5132" width="16.5703125" style="46" customWidth="1"/>
    <col min="5133" max="5133" width="3.7109375" style="46" customWidth="1"/>
    <col min="5134" max="5134" width="6.140625" style="46" customWidth="1"/>
    <col min="5135" max="5137" width="10.7109375" style="46" customWidth="1"/>
    <col min="5138" max="5374" width="9.140625" style="46"/>
    <col min="5375" max="5375" width="4.28515625" style="46" customWidth="1"/>
    <col min="5376" max="5376" width="35.7109375" style="46" customWidth="1"/>
    <col min="5377" max="5388" width="16.5703125" style="46" customWidth="1"/>
    <col min="5389" max="5389" width="3.7109375" style="46" customWidth="1"/>
    <col min="5390" max="5390" width="6.140625" style="46" customWidth="1"/>
    <col min="5391" max="5393" width="10.7109375" style="46" customWidth="1"/>
    <col min="5394" max="5630" width="9.140625" style="46"/>
    <col min="5631" max="5631" width="4.28515625" style="46" customWidth="1"/>
    <col min="5632" max="5632" width="35.7109375" style="46" customWidth="1"/>
    <col min="5633" max="5644" width="16.5703125" style="46" customWidth="1"/>
    <col min="5645" max="5645" width="3.7109375" style="46" customWidth="1"/>
    <col min="5646" max="5646" width="6.140625" style="46" customWidth="1"/>
    <col min="5647" max="5649" width="10.7109375" style="46" customWidth="1"/>
    <col min="5650" max="5886" width="9.140625" style="46"/>
    <col min="5887" max="5887" width="4.28515625" style="46" customWidth="1"/>
    <col min="5888" max="5888" width="35.7109375" style="46" customWidth="1"/>
    <col min="5889" max="5900" width="16.5703125" style="46" customWidth="1"/>
    <col min="5901" max="5901" width="3.7109375" style="46" customWidth="1"/>
    <col min="5902" max="5902" width="6.140625" style="46" customWidth="1"/>
    <col min="5903" max="5905" width="10.7109375" style="46" customWidth="1"/>
    <col min="5906" max="6142" width="9.140625" style="46"/>
    <col min="6143" max="6143" width="4.28515625" style="46" customWidth="1"/>
    <col min="6144" max="6144" width="35.7109375" style="46" customWidth="1"/>
    <col min="6145" max="6156" width="16.5703125" style="46" customWidth="1"/>
    <col min="6157" max="6157" width="3.7109375" style="46" customWidth="1"/>
    <col min="6158" max="6158" width="6.140625" style="46" customWidth="1"/>
    <col min="6159" max="6161" width="10.7109375" style="46" customWidth="1"/>
    <col min="6162" max="6398" width="9.140625" style="46"/>
    <col min="6399" max="6399" width="4.28515625" style="46" customWidth="1"/>
    <col min="6400" max="6400" width="35.7109375" style="46" customWidth="1"/>
    <col min="6401" max="6412" width="16.5703125" style="46" customWidth="1"/>
    <col min="6413" max="6413" width="3.7109375" style="46" customWidth="1"/>
    <col min="6414" max="6414" width="6.140625" style="46" customWidth="1"/>
    <col min="6415" max="6417" width="10.7109375" style="46" customWidth="1"/>
    <col min="6418" max="6654" width="9.140625" style="46"/>
    <col min="6655" max="6655" width="4.28515625" style="46" customWidth="1"/>
    <col min="6656" max="6656" width="35.7109375" style="46" customWidth="1"/>
    <col min="6657" max="6668" width="16.5703125" style="46" customWidth="1"/>
    <col min="6669" max="6669" width="3.7109375" style="46" customWidth="1"/>
    <col min="6670" max="6670" width="6.140625" style="46" customWidth="1"/>
    <col min="6671" max="6673" width="10.7109375" style="46" customWidth="1"/>
    <col min="6674" max="6910" width="9.140625" style="46"/>
    <col min="6911" max="6911" width="4.28515625" style="46" customWidth="1"/>
    <col min="6912" max="6912" width="35.7109375" style="46" customWidth="1"/>
    <col min="6913" max="6924" width="16.5703125" style="46" customWidth="1"/>
    <col min="6925" max="6925" width="3.7109375" style="46" customWidth="1"/>
    <col min="6926" max="6926" width="6.140625" style="46" customWidth="1"/>
    <col min="6927" max="6929" width="10.7109375" style="46" customWidth="1"/>
    <col min="6930" max="7166" width="9.140625" style="46"/>
    <col min="7167" max="7167" width="4.28515625" style="46" customWidth="1"/>
    <col min="7168" max="7168" width="35.7109375" style="46" customWidth="1"/>
    <col min="7169" max="7180" width="16.5703125" style="46" customWidth="1"/>
    <col min="7181" max="7181" width="3.7109375" style="46" customWidth="1"/>
    <col min="7182" max="7182" width="6.140625" style="46" customWidth="1"/>
    <col min="7183" max="7185" width="10.7109375" style="46" customWidth="1"/>
    <col min="7186" max="7422" width="9.140625" style="46"/>
    <col min="7423" max="7423" width="4.28515625" style="46" customWidth="1"/>
    <col min="7424" max="7424" width="35.7109375" style="46" customWidth="1"/>
    <col min="7425" max="7436" width="16.5703125" style="46" customWidth="1"/>
    <col min="7437" max="7437" width="3.7109375" style="46" customWidth="1"/>
    <col min="7438" max="7438" width="6.140625" style="46" customWidth="1"/>
    <col min="7439" max="7441" width="10.7109375" style="46" customWidth="1"/>
    <col min="7442" max="7678" width="9.140625" style="46"/>
    <col min="7679" max="7679" width="4.28515625" style="46" customWidth="1"/>
    <col min="7680" max="7680" width="35.7109375" style="46" customWidth="1"/>
    <col min="7681" max="7692" width="16.5703125" style="46" customWidth="1"/>
    <col min="7693" max="7693" width="3.7109375" style="46" customWidth="1"/>
    <col min="7694" max="7694" width="6.140625" style="46" customWidth="1"/>
    <col min="7695" max="7697" width="10.7109375" style="46" customWidth="1"/>
    <col min="7698" max="7934" width="9.140625" style="46"/>
    <col min="7935" max="7935" width="4.28515625" style="46" customWidth="1"/>
    <col min="7936" max="7936" width="35.7109375" style="46" customWidth="1"/>
    <col min="7937" max="7948" width="16.5703125" style="46" customWidth="1"/>
    <col min="7949" max="7949" width="3.7109375" style="46" customWidth="1"/>
    <col min="7950" max="7950" width="6.140625" style="46" customWidth="1"/>
    <col min="7951" max="7953" width="10.7109375" style="46" customWidth="1"/>
    <col min="7954" max="8190" width="9.140625" style="46"/>
    <col min="8191" max="8191" width="4.28515625" style="46" customWidth="1"/>
    <col min="8192" max="8192" width="35.7109375" style="46" customWidth="1"/>
    <col min="8193" max="8204" width="16.5703125" style="46" customWidth="1"/>
    <col min="8205" max="8205" width="3.7109375" style="46" customWidth="1"/>
    <col min="8206" max="8206" width="6.140625" style="46" customWidth="1"/>
    <col min="8207" max="8209" width="10.7109375" style="46" customWidth="1"/>
    <col min="8210" max="8446" width="9.140625" style="46"/>
    <col min="8447" max="8447" width="4.28515625" style="46" customWidth="1"/>
    <col min="8448" max="8448" width="35.7109375" style="46" customWidth="1"/>
    <col min="8449" max="8460" width="16.5703125" style="46" customWidth="1"/>
    <col min="8461" max="8461" width="3.7109375" style="46" customWidth="1"/>
    <col min="8462" max="8462" width="6.140625" style="46" customWidth="1"/>
    <col min="8463" max="8465" width="10.7109375" style="46" customWidth="1"/>
    <col min="8466" max="8702" width="9.140625" style="46"/>
    <col min="8703" max="8703" width="4.28515625" style="46" customWidth="1"/>
    <col min="8704" max="8704" width="35.7109375" style="46" customWidth="1"/>
    <col min="8705" max="8716" width="16.5703125" style="46" customWidth="1"/>
    <col min="8717" max="8717" width="3.7109375" style="46" customWidth="1"/>
    <col min="8718" max="8718" width="6.140625" style="46" customWidth="1"/>
    <col min="8719" max="8721" width="10.7109375" style="46" customWidth="1"/>
    <col min="8722" max="8958" width="9.140625" style="46"/>
    <col min="8959" max="8959" width="4.28515625" style="46" customWidth="1"/>
    <col min="8960" max="8960" width="35.7109375" style="46" customWidth="1"/>
    <col min="8961" max="8972" width="16.5703125" style="46" customWidth="1"/>
    <col min="8973" max="8973" width="3.7109375" style="46" customWidth="1"/>
    <col min="8974" max="8974" width="6.140625" style="46" customWidth="1"/>
    <col min="8975" max="8977" width="10.7109375" style="46" customWidth="1"/>
    <col min="8978" max="9214" width="9.140625" style="46"/>
    <col min="9215" max="9215" width="4.28515625" style="46" customWidth="1"/>
    <col min="9216" max="9216" width="35.7109375" style="46" customWidth="1"/>
    <col min="9217" max="9228" width="16.5703125" style="46" customWidth="1"/>
    <col min="9229" max="9229" width="3.7109375" style="46" customWidth="1"/>
    <col min="9230" max="9230" width="6.140625" style="46" customWidth="1"/>
    <col min="9231" max="9233" width="10.7109375" style="46" customWidth="1"/>
    <col min="9234" max="9470" width="9.140625" style="46"/>
    <col min="9471" max="9471" width="4.28515625" style="46" customWidth="1"/>
    <col min="9472" max="9472" width="35.7109375" style="46" customWidth="1"/>
    <col min="9473" max="9484" width="16.5703125" style="46" customWidth="1"/>
    <col min="9485" max="9485" width="3.7109375" style="46" customWidth="1"/>
    <col min="9486" max="9486" width="6.140625" style="46" customWidth="1"/>
    <col min="9487" max="9489" width="10.7109375" style="46" customWidth="1"/>
    <col min="9490" max="9726" width="9.140625" style="46"/>
    <col min="9727" max="9727" width="4.28515625" style="46" customWidth="1"/>
    <col min="9728" max="9728" width="35.7109375" style="46" customWidth="1"/>
    <col min="9729" max="9740" width="16.5703125" style="46" customWidth="1"/>
    <col min="9741" max="9741" width="3.7109375" style="46" customWidth="1"/>
    <col min="9742" max="9742" width="6.140625" style="46" customWidth="1"/>
    <col min="9743" max="9745" width="10.7109375" style="46" customWidth="1"/>
    <col min="9746" max="9982" width="9.140625" style="46"/>
    <col min="9983" max="9983" width="4.28515625" style="46" customWidth="1"/>
    <col min="9984" max="9984" width="35.7109375" style="46" customWidth="1"/>
    <col min="9985" max="9996" width="16.5703125" style="46" customWidth="1"/>
    <col min="9997" max="9997" width="3.7109375" style="46" customWidth="1"/>
    <col min="9998" max="9998" width="6.140625" style="46" customWidth="1"/>
    <col min="9999" max="10001" width="10.7109375" style="46" customWidth="1"/>
    <col min="10002" max="10238" width="9.140625" style="46"/>
    <col min="10239" max="10239" width="4.28515625" style="46" customWidth="1"/>
    <col min="10240" max="10240" width="35.7109375" style="46" customWidth="1"/>
    <col min="10241" max="10252" width="16.5703125" style="46" customWidth="1"/>
    <col min="10253" max="10253" width="3.7109375" style="46" customWidth="1"/>
    <col min="10254" max="10254" width="6.140625" style="46" customWidth="1"/>
    <col min="10255" max="10257" width="10.7109375" style="46" customWidth="1"/>
    <col min="10258" max="10494" width="9.140625" style="46"/>
    <col min="10495" max="10495" width="4.28515625" style="46" customWidth="1"/>
    <col min="10496" max="10496" width="35.7109375" style="46" customWidth="1"/>
    <col min="10497" max="10508" width="16.5703125" style="46" customWidth="1"/>
    <col min="10509" max="10509" width="3.7109375" style="46" customWidth="1"/>
    <col min="10510" max="10510" width="6.140625" style="46" customWidth="1"/>
    <col min="10511" max="10513" width="10.7109375" style="46" customWidth="1"/>
    <col min="10514" max="10750" width="9.140625" style="46"/>
    <col min="10751" max="10751" width="4.28515625" style="46" customWidth="1"/>
    <col min="10752" max="10752" width="35.7109375" style="46" customWidth="1"/>
    <col min="10753" max="10764" width="16.5703125" style="46" customWidth="1"/>
    <col min="10765" max="10765" width="3.7109375" style="46" customWidth="1"/>
    <col min="10766" max="10766" width="6.140625" style="46" customWidth="1"/>
    <col min="10767" max="10769" width="10.7109375" style="46" customWidth="1"/>
    <col min="10770" max="11006" width="9.140625" style="46"/>
    <col min="11007" max="11007" width="4.28515625" style="46" customWidth="1"/>
    <col min="11008" max="11008" width="35.7109375" style="46" customWidth="1"/>
    <col min="11009" max="11020" width="16.5703125" style="46" customWidth="1"/>
    <col min="11021" max="11021" width="3.7109375" style="46" customWidth="1"/>
    <col min="11022" max="11022" width="6.140625" style="46" customWidth="1"/>
    <col min="11023" max="11025" width="10.7109375" style="46" customWidth="1"/>
    <col min="11026" max="11262" width="9.140625" style="46"/>
    <col min="11263" max="11263" width="4.28515625" style="46" customWidth="1"/>
    <col min="11264" max="11264" width="35.7109375" style="46" customWidth="1"/>
    <col min="11265" max="11276" width="16.5703125" style="46" customWidth="1"/>
    <col min="11277" max="11277" width="3.7109375" style="46" customWidth="1"/>
    <col min="11278" max="11278" width="6.140625" style="46" customWidth="1"/>
    <col min="11279" max="11281" width="10.7109375" style="46" customWidth="1"/>
    <col min="11282" max="11518" width="9.140625" style="46"/>
    <col min="11519" max="11519" width="4.28515625" style="46" customWidth="1"/>
    <col min="11520" max="11520" width="35.7109375" style="46" customWidth="1"/>
    <col min="11521" max="11532" width="16.5703125" style="46" customWidth="1"/>
    <col min="11533" max="11533" width="3.7109375" style="46" customWidth="1"/>
    <col min="11534" max="11534" width="6.140625" style="46" customWidth="1"/>
    <col min="11535" max="11537" width="10.7109375" style="46" customWidth="1"/>
    <col min="11538" max="11774" width="9.140625" style="46"/>
    <col min="11775" max="11775" width="4.28515625" style="46" customWidth="1"/>
    <col min="11776" max="11776" width="35.7109375" style="46" customWidth="1"/>
    <col min="11777" max="11788" width="16.5703125" style="46" customWidth="1"/>
    <col min="11789" max="11789" width="3.7109375" style="46" customWidth="1"/>
    <col min="11790" max="11790" width="6.140625" style="46" customWidth="1"/>
    <col min="11791" max="11793" width="10.7109375" style="46" customWidth="1"/>
    <col min="11794" max="12030" width="9.140625" style="46"/>
    <col min="12031" max="12031" width="4.28515625" style="46" customWidth="1"/>
    <col min="12032" max="12032" width="35.7109375" style="46" customWidth="1"/>
    <col min="12033" max="12044" width="16.5703125" style="46" customWidth="1"/>
    <col min="12045" max="12045" width="3.7109375" style="46" customWidth="1"/>
    <col min="12046" max="12046" width="6.140625" style="46" customWidth="1"/>
    <col min="12047" max="12049" width="10.7109375" style="46" customWidth="1"/>
    <col min="12050" max="12286" width="9.140625" style="46"/>
    <col min="12287" max="12287" width="4.28515625" style="46" customWidth="1"/>
    <col min="12288" max="12288" width="35.7109375" style="46" customWidth="1"/>
    <col min="12289" max="12300" width="16.5703125" style="46" customWidth="1"/>
    <col min="12301" max="12301" width="3.7109375" style="46" customWidth="1"/>
    <col min="12302" max="12302" width="6.140625" style="46" customWidth="1"/>
    <col min="12303" max="12305" width="10.7109375" style="46" customWidth="1"/>
    <col min="12306" max="12542" width="9.140625" style="46"/>
    <col min="12543" max="12543" width="4.28515625" style="46" customWidth="1"/>
    <col min="12544" max="12544" width="35.7109375" style="46" customWidth="1"/>
    <col min="12545" max="12556" width="16.5703125" style="46" customWidth="1"/>
    <col min="12557" max="12557" width="3.7109375" style="46" customWidth="1"/>
    <col min="12558" max="12558" width="6.140625" style="46" customWidth="1"/>
    <col min="12559" max="12561" width="10.7109375" style="46" customWidth="1"/>
    <col min="12562" max="12798" width="9.140625" style="46"/>
    <col min="12799" max="12799" width="4.28515625" style="46" customWidth="1"/>
    <col min="12800" max="12800" width="35.7109375" style="46" customWidth="1"/>
    <col min="12801" max="12812" width="16.5703125" style="46" customWidth="1"/>
    <col min="12813" max="12813" width="3.7109375" style="46" customWidth="1"/>
    <col min="12814" max="12814" width="6.140625" style="46" customWidth="1"/>
    <col min="12815" max="12817" width="10.7109375" style="46" customWidth="1"/>
    <col min="12818" max="13054" width="9.140625" style="46"/>
    <col min="13055" max="13055" width="4.28515625" style="46" customWidth="1"/>
    <col min="13056" max="13056" width="35.7109375" style="46" customWidth="1"/>
    <col min="13057" max="13068" width="16.5703125" style="46" customWidth="1"/>
    <col min="13069" max="13069" width="3.7109375" style="46" customWidth="1"/>
    <col min="13070" max="13070" width="6.140625" style="46" customWidth="1"/>
    <col min="13071" max="13073" width="10.7109375" style="46" customWidth="1"/>
    <col min="13074" max="13310" width="9.140625" style="46"/>
    <col min="13311" max="13311" width="4.28515625" style="46" customWidth="1"/>
    <col min="13312" max="13312" width="35.7109375" style="46" customWidth="1"/>
    <col min="13313" max="13324" width="16.5703125" style="46" customWidth="1"/>
    <col min="13325" max="13325" width="3.7109375" style="46" customWidth="1"/>
    <col min="13326" max="13326" width="6.140625" style="46" customWidth="1"/>
    <col min="13327" max="13329" width="10.7109375" style="46" customWidth="1"/>
    <col min="13330" max="13566" width="9.140625" style="46"/>
    <col min="13567" max="13567" width="4.28515625" style="46" customWidth="1"/>
    <col min="13568" max="13568" width="35.7109375" style="46" customWidth="1"/>
    <col min="13569" max="13580" width="16.5703125" style="46" customWidth="1"/>
    <col min="13581" max="13581" width="3.7109375" style="46" customWidth="1"/>
    <col min="13582" max="13582" width="6.140625" style="46" customWidth="1"/>
    <col min="13583" max="13585" width="10.7109375" style="46" customWidth="1"/>
    <col min="13586" max="13822" width="9.140625" style="46"/>
    <col min="13823" max="13823" width="4.28515625" style="46" customWidth="1"/>
    <col min="13824" max="13824" width="35.7109375" style="46" customWidth="1"/>
    <col min="13825" max="13836" width="16.5703125" style="46" customWidth="1"/>
    <col min="13837" max="13837" width="3.7109375" style="46" customWidth="1"/>
    <col min="13838" max="13838" width="6.140625" style="46" customWidth="1"/>
    <col min="13839" max="13841" width="10.7109375" style="46" customWidth="1"/>
    <col min="13842" max="14078" width="9.140625" style="46"/>
    <col min="14079" max="14079" width="4.28515625" style="46" customWidth="1"/>
    <col min="14080" max="14080" width="35.7109375" style="46" customWidth="1"/>
    <col min="14081" max="14092" width="16.5703125" style="46" customWidth="1"/>
    <col min="14093" max="14093" width="3.7109375" style="46" customWidth="1"/>
    <col min="14094" max="14094" width="6.140625" style="46" customWidth="1"/>
    <col min="14095" max="14097" width="10.7109375" style="46" customWidth="1"/>
    <col min="14098" max="14334" width="9.140625" style="46"/>
    <col min="14335" max="14335" width="4.28515625" style="46" customWidth="1"/>
    <col min="14336" max="14336" width="35.7109375" style="46" customWidth="1"/>
    <col min="14337" max="14348" width="16.5703125" style="46" customWidth="1"/>
    <col min="14349" max="14349" width="3.7109375" style="46" customWidth="1"/>
    <col min="14350" max="14350" width="6.140625" style="46" customWidth="1"/>
    <col min="14351" max="14353" width="10.7109375" style="46" customWidth="1"/>
    <col min="14354" max="14590" width="9.140625" style="46"/>
    <col min="14591" max="14591" width="4.28515625" style="46" customWidth="1"/>
    <col min="14592" max="14592" width="35.7109375" style="46" customWidth="1"/>
    <col min="14593" max="14604" width="16.5703125" style="46" customWidth="1"/>
    <col min="14605" max="14605" width="3.7109375" style="46" customWidth="1"/>
    <col min="14606" max="14606" width="6.140625" style="46" customWidth="1"/>
    <col min="14607" max="14609" width="10.7109375" style="46" customWidth="1"/>
    <col min="14610" max="14846" width="9.140625" style="46"/>
    <col min="14847" max="14847" width="4.28515625" style="46" customWidth="1"/>
    <col min="14848" max="14848" width="35.7109375" style="46" customWidth="1"/>
    <col min="14849" max="14860" width="16.5703125" style="46" customWidth="1"/>
    <col min="14861" max="14861" width="3.7109375" style="46" customWidth="1"/>
    <col min="14862" max="14862" width="6.140625" style="46" customWidth="1"/>
    <col min="14863" max="14865" width="10.7109375" style="46" customWidth="1"/>
    <col min="14866" max="15102" width="9.140625" style="46"/>
    <col min="15103" max="15103" width="4.28515625" style="46" customWidth="1"/>
    <col min="15104" max="15104" width="35.7109375" style="46" customWidth="1"/>
    <col min="15105" max="15116" width="16.5703125" style="46" customWidth="1"/>
    <col min="15117" max="15117" width="3.7109375" style="46" customWidth="1"/>
    <col min="15118" max="15118" width="6.140625" style="46" customWidth="1"/>
    <col min="15119" max="15121" width="10.7109375" style="46" customWidth="1"/>
    <col min="15122" max="15358" width="9.140625" style="46"/>
    <col min="15359" max="15359" width="4.28515625" style="46" customWidth="1"/>
    <col min="15360" max="15360" width="35.7109375" style="46" customWidth="1"/>
    <col min="15361" max="15372" width="16.5703125" style="46" customWidth="1"/>
    <col min="15373" max="15373" width="3.7109375" style="46" customWidth="1"/>
    <col min="15374" max="15374" width="6.140625" style="46" customWidth="1"/>
    <col min="15375" max="15377" width="10.7109375" style="46" customWidth="1"/>
    <col min="15378" max="15614" width="9.140625" style="46"/>
    <col min="15615" max="15615" width="4.28515625" style="46" customWidth="1"/>
    <col min="15616" max="15616" width="35.7109375" style="46" customWidth="1"/>
    <col min="15617" max="15628" width="16.5703125" style="46" customWidth="1"/>
    <col min="15629" max="15629" width="3.7109375" style="46" customWidth="1"/>
    <col min="15630" max="15630" width="6.140625" style="46" customWidth="1"/>
    <col min="15631" max="15633" width="10.7109375" style="46" customWidth="1"/>
    <col min="15634" max="15870" width="9.140625" style="46"/>
    <col min="15871" max="15871" width="4.28515625" style="46" customWidth="1"/>
    <col min="15872" max="15872" width="35.7109375" style="46" customWidth="1"/>
    <col min="15873" max="15884" width="16.5703125" style="46" customWidth="1"/>
    <col min="15885" max="15885" width="3.7109375" style="46" customWidth="1"/>
    <col min="15886" max="15886" width="6.140625" style="46" customWidth="1"/>
    <col min="15887" max="15889" width="10.7109375" style="46" customWidth="1"/>
    <col min="15890" max="16126" width="9.140625" style="46"/>
    <col min="16127" max="16127" width="4.28515625" style="46" customWidth="1"/>
    <col min="16128" max="16128" width="35.7109375" style="46" customWidth="1"/>
    <col min="16129" max="16140" width="16.5703125" style="46" customWidth="1"/>
    <col min="16141" max="16141" width="3.7109375" style="46" customWidth="1"/>
    <col min="16142" max="16142" width="6.140625" style="46" customWidth="1"/>
    <col min="16143" max="16145" width="10.7109375" style="46" customWidth="1"/>
    <col min="16146" max="16384" width="9.140625" style="46"/>
  </cols>
  <sheetData>
    <row r="1" spans="2:17" ht="18.75" customHeight="1" x14ac:dyDescent="0.15">
      <c r="B1" s="2" t="s">
        <v>215</v>
      </c>
    </row>
    <row r="2" spans="2:17" ht="18.75" customHeight="1" x14ac:dyDescent="0.2">
      <c r="B2" s="118"/>
    </row>
    <row r="3" spans="2:17" ht="18.75" customHeight="1" x14ac:dyDescent="0.15">
      <c r="B3" s="119" t="s">
        <v>110</v>
      </c>
      <c r="M3" s="50" t="s">
        <v>72</v>
      </c>
    </row>
    <row r="4" spans="2:17" s="56" customFormat="1" ht="24" customHeight="1" x14ac:dyDescent="0.15">
      <c r="B4" s="120" t="s">
        <v>3</v>
      </c>
      <c r="C4" s="142" t="s">
        <v>4</v>
      </c>
      <c r="D4" s="142" t="s">
        <v>5</v>
      </c>
      <c r="E4" s="142" t="s">
        <v>6</v>
      </c>
      <c r="F4" s="54" t="s">
        <v>7</v>
      </c>
      <c r="G4" s="54" t="s">
        <v>51</v>
      </c>
      <c r="H4" s="54" t="s">
        <v>26</v>
      </c>
      <c r="I4" s="54" t="s">
        <v>27</v>
      </c>
      <c r="J4" s="54" t="s">
        <v>52</v>
      </c>
      <c r="K4" s="54" t="s">
        <v>12</v>
      </c>
      <c r="L4" s="54" t="s">
        <v>13</v>
      </c>
      <c r="M4" s="55"/>
    </row>
    <row r="5" spans="2:17" s="56" customFormat="1" ht="18.75" customHeight="1" x14ac:dyDescent="0.15">
      <c r="B5" s="88" t="s">
        <v>216</v>
      </c>
      <c r="C5" s="89">
        <v>1162314.9999999995</v>
      </c>
      <c r="D5" s="89">
        <v>1160230.0000000002</v>
      </c>
      <c r="E5" s="89">
        <v>1224033.9999999998</v>
      </c>
      <c r="F5" s="89">
        <v>1289386</v>
      </c>
      <c r="G5" s="89">
        <v>1349600.9999999995</v>
      </c>
      <c r="H5" s="89">
        <v>1404664</v>
      </c>
      <c r="I5" s="89">
        <v>1486806</v>
      </c>
      <c r="J5" s="89">
        <v>1639126</v>
      </c>
      <c r="K5" s="89">
        <v>1541316</v>
      </c>
      <c r="L5" s="89">
        <v>1346666</v>
      </c>
      <c r="M5" s="60">
        <v>1</v>
      </c>
      <c r="O5" s="102"/>
      <c r="P5" s="102"/>
      <c r="Q5" s="102"/>
    </row>
    <row r="6" spans="2:17" s="56" customFormat="1" ht="18.75" customHeight="1" x14ac:dyDescent="0.15">
      <c r="B6" s="88" t="s">
        <v>217</v>
      </c>
      <c r="C6" s="89">
        <v>985706</v>
      </c>
      <c r="D6" s="89">
        <v>951860</v>
      </c>
      <c r="E6" s="89">
        <v>955314</v>
      </c>
      <c r="F6" s="89">
        <v>982152</v>
      </c>
      <c r="G6" s="89">
        <v>1032798</v>
      </c>
      <c r="H6" s="89">
        <v>1061159</v>
      </c>
      <c r="I6" s="89">
        <v>1079411</v>
      </c>
      <c r="J6" s="89">
        <v>1111259</v>
      </c>
      <c r="K6" s="89">
        <v>1107697</v>
      </c>
      <c r="L6" s="89">
        <v>1161159</v>
      </c>
      <c r="M6" s="121">
        <v>2</v>
      </c>
      <c r="O6" s="102"/>
      <c r="P6" s="102"/>
      <c r="Q6" s="102"/>
    </row>
    <row r="7" spans="2:17" s="56" customFormat="1" ht="18.75" customHeight="1" x14ac:dyDescent="0.15">
      <c r="B7" s="88" t="s">
        <v>89</v>
      </c>
      <c r="C7" s="89">
        <v>18846</v>
      </c>
      <c r="D7" s="89">
        <v>-10197</v>
      </c>
      <c r="E7" s="89">
        <v>7779</v>
      </c>
      <c r="F7" s="89">
        <v>-2644</v>
      </c>
      <c r="G7" s="89">
        <v>64848</v>
      </c>
      <c r="H7" s="89">
        <v>-6736</v>
      </c>
      <c r="I7" s="89">
        <v>26431</v>
      </c>
      <c r="J7" s="89">
        <v>46042</v>
      </c>
      <c r="K7" s="89">
        <v>-73587</v>
      </c>
      <c r="L7" s="89">
        <v>-35516</v>
      </c>
      <c r="M7" s="121">
        <v>3</v>
      </c>
      <c r="O7" s="102"/>
      <c r="P7" s="102"/>
      <c r="Q7" s="102"/>
    </row>
    <row r="8" spans="2:17" s="56" customFormat="1" ht="22.5" customHeight="1" x14ac:dyDescent="0.15">
      <c r="B8" s="143" t="s">
        <v>218</v>
      </c>
      <c r="C8" s="89">
        <v>168109.00000000047</v>
      </c>
      <c r="D8" s="89">
        <v>116317.99999999977</v>
      </c>
      <c r="E8" s="89">
        <v>13572.000000000233</v>
      </c>
      <c r="F8" s="89">
        <v>-3343</v>
      </c>
      <c r="G8" s="89">
        <v>18452.000000000466</v>
      </c>
      <c r="H8" s="89">
        <v>30386</v>
      </c>
      <c r="I8" s="89">
        <v>29088</v>
      </c>
      <c r="J8" s="89">
        <v>-115233</v>
      </c>
      <c r="K8" s="89">
        <v>75154</v>
      </c>
      <c r="L8" s="89">
        <v>119798</v>
      </c>
      <c r="M8" s="121">
        <v>4</v>
      </c>
      <c r="O8" s="102"/>
      <c r="P8" s="102"/>
      <c r="Q8" s="102"/>
    </row>
    <row r="9" spans="2:17" s="56" customFormat="1" ht="18.75" customHeight="1" x14ac:dyDescent="0.15">
      <c r="B9" s="90" t="s">
        <v>219</v>
      </c>
      <c r="C9" s="91">
        <v>363564</v>
      </c>
      <c r="D9" s="91">
        <v>314491</v>
      </c>
      <c r="E9" s="91">
        <v>290071</v>
      </c>
      <c r="F9" s="91">
        <v>301247</v>
      </c>
      <c r="G9" s="91">
        <v>400103</v>
      </c>
      <c r="H9" s="91">
        <v>367155</v>
      </c>
      <c r="I9" s="91">
        <v>462914</v>
      </c>
      <c r="J9" s="91">
        <v>458676</v>
      </c>
      <c r="K9" s="91">
        <v>435186</v>
      </c>
      <c r="L9" s="91">
        <v>269789</v>
      </c>
      <c r="M9" s="128"/>
      <c r="O9" s="102"/>
      <c r="P9" s="102"/>
      <c r="Q9" s="102"/>
    </row>
    <row r="10" spans="2:17" s="56" customFormat="1" ht="18.75" customHeight="1" x14ac:dyDescent="0.15">
      <c r="B10" s="88" t="s">
        <v>220</v>
      </c>
      <c r="C10" s="89">
        <v>317739</v>
      </c>
      <c r="D10" s="89">
        <v>265843</v>
      </c>
      <c r="E10" s="89">
        <v>247436</v>
      </c>
      <c r="F10" s="89">
        <v>247247</v>
      </c>
      <c r="G10" s="89">
        <v>362920</v>
      </c>
      <c r="H10" s="89">
        <v>329758</v>
      </c>
      <c r="I10" s="89">
        <v>412396</v>
      </c>
      <c r="J10" s="89">
        <v>412946</v>
      </c>
      <c r="K10" s="89">
        <v>385634</v>
      </c>
      <c r="L10" s="89">
        <v>188585</v>
      </c>
      <c r="M10" s="121">
        <v>5</v>
      </c>
      <c r="O10" s="102"/>
      <c r="P10" s="102"/>
      <c r="Q10" s="102"/>
    </row>
    <row r="11" spans="2:17" s="56" customFormat="1" ht="18.75" customHeight="1" x14ac:dyDescent="0.15">
      <c r="B11" s="123" t="s">
        <v>221</v>
      </c>
      <c r="C11" s="96">
        <v>45825</v>
      </c>
      <c r="D11" s="96">
        <v>48648</v>
      </c>
      <c r="E11" s="96">
        <v>42635</v>
      </c>
      <c r="F11" s="96">
        <v>54000</v>
      </c>
      <c r="G11" s="96">
        <v>37183</v>
      </c>
      <c r="H11" s="96">
        <v>37397</v>
      </c>
      <c r="I11" s="96">
        <v>50518</v>
      </c>
      <c r="J11" s="96">
        <v>45730</v>
      </c>
      <c r="K11" s="96">
        <v>49552</v>
      </c>
      <c r="L11" s="96">
        <v>81204</v>
      </c>
      <c r="M11" s="97">
        <v>6</v>
      </c>
      <c r="O11" s="102"/>
      <c r="P11" s="102"/>
      <c r="Q11" s="102"/>
    </row>
    <row r="12" spans="2:17" s="56" customFormat="1" ht="18.75" customHeight="1" x14ac:dyDescent="0.15">
      <c r="B12" s="98" t="s">
        <v>222</v>
      </c>
      <c r="C12" s="106">
        <v>363564</v>
      </c>
      <c r="D12" s="106">
        <v>314491</v>
      </c>
      <c r="E12" s="106">
        <v>290071</v>
      </c>
      <c r="F12" s="106">
        <v>301247</v>
      </c>
      <c r="G12" s="106">
        <v>400103</v>
      </c>
      <c r="H12" s="106">
        <v>367155</v>
      </c>
      <c r="I12" s="106">
        <v>462914</v>
      </c>
      <c r="J12" s="106">
        <v>458676</v>
      </c>
      <c r="K12" s="106">
        <v>435186</v>
      </c>
      <c r="L12" s="106">
        <v>269789</v>
      </c>
      <c r="M12" s="100"/>
      <c r="O12" s="102"/>
      <c r="P12" s="102"/>
      <c r="Q12" s="102"/>
    </row>
    <row r="13" spans="2:17" s="56" customFormat="1" ht="15" customHeight="1" x14ac:dyDescent="0.15">
      <c r="B13" s="125" t="s">
        <v>223</v>
      </c>
      <c r="C13" s="144"/>
      <c r="D13" s="144"/>
      <c r="E13" s="144"/>
      <c r="F13" s="144"/>
      <c r="G13" s="144"/>
      <c r="H13" s="144"/>
      <c r="I13" s="144"/>
      <c r="J13" s="144"/>
      <c r="K13" s="144"/>
      <c r="L13" s="144"/>
      <c r="M13" s="92"/>
      <c r="O13" s="102"/>
      <c r="P13" s="102"/>
      <c r="Q13" s="102"/>
    </row>
    <row r="14" spans="2:17" s="56" customFormat="1" ht="12" customHeight="1" x14ac:dyDescent="0.15">
      <c r="B14" s="92"/>
      <c r="C14" s="144"/>
      <c r="D14" s="144"/>
      <c r="E14" s="144"/>
      <c r="F14" s="144"/>
      <c r="G14" s="144"/>
      <c r="H14" s="144"/>
      <c r="I14" s="144"/>
      <c r="J14" s="144"/>
      <c r="K14" s="144"/>
      <c r="L14" s="144"/>
      <c r="M14" s="92"/>
    </row>
    <row r="15" spans="2:17" s="56" customFormat="1" ht="21" customHeight="1" x14ac:dyDescent="0.15">
      <c r="B15" s="119" t="s">
        <v>136</v>
      </c>
      <c r="C15" s="145"/>
      <c r="D15" s="145"/>
      <c r="E15" s="145"/>
      <c r="F15" s="145"/>
      <c r="G15" s="145"/>
      <c r="H15" s="145"/>
      <c r="I15" s="145"/>
      <c r="J15" s="145"/>
      <c r="K15" s="145"/>
      <c r="L15" s="145"/>
      <c r="M15" s="50" t="s">
        <v>72</v>
      </c>
    </row>
    <row r="16" spans="2:17" s="56" customFormat="1" ht="24" customHeight="1" x14ac:dyDescent="0.15">
      <c r="B16" s="120" t="s">
        <v>3</v>
      </c>
      <c r="C16" s="142" t="s">
        <v>4</v>
      </c>
      <c r="D16" s="142" t="s">
        <v>5</v>
      </c>
      <c r="E16" s="142" t="s">
        <v>6</v>
      </c>
      <c r="F16" s="54" t="s">
        <v>7</v>
      </c>
      <c r="G16" s="54" t="s">
        <v>8</v>
      </c>
      <c r="H16" s="54" t="s">
        <v>26</v>
      </c>
      <c r="I16" s="54" t="s">
        <v>27</v>
      </c>
      <c r="J16" s="54" t="s">
        <v>52</v>
      </c>
      <c r="K16" s="54" t="s">
        <v>12</v>
      </c>
      <c r="L16" s="54" t="s">
        <v>13</v>
      </c>
      <c r="M16" s="55"/>
    </row>
    <row r="17" spans="2:17" s="56" customFormat="1" ht="18.75" customHeight="1" x14ac:dyDescent="0.15">
      <c r="B17" s="146" t="s">
        <v>216</v>
      </c>
      <c r="C17" s="131">
        <v>34440</v>
      </c>
      <c r="D17" s="131">
        <v>33711</v>
      </c>
      <c r="E17" s="131">
        <v>36109</v>
      </c>
      <c r="F17" s="131">
        <v>40013</v>
      </c>
      <c r="G17" s="131">
        <v>39218</v>
      </c>
      <c r="H17" s="131">
        <v>39598</v>
      </c>
      <c r="I17" s="131">
        <v>41635</v>
      </c>
      <c r="J17" s="131">
        <v>43525</v>
      </c>
      <c r="K17" s="131">
        <v>40937</v>
      </c>
      <c r="L17" s="131">
        <v>36906</v>
      </c>
      <c r="M17" s="60">
        <v>1</v>
      </c>
      <c r="O17" s="102"/>
      <c r="P17" s="102"/>
      <c r="Q17" s="102"/>
    </row>
    <row r="18" spans="2:17" s="56" customFormat="1" ht="18.75" customHeight="1" x14ac:dyDescent="0.15">
      <c r="B18" s="93" t="s">
        <v>217</v>
      </c>
      <c r="C18" s="89">
        <v>32431</v>
      </c>
      <c r="D18" s="89">
        <v>31901</v>
      </c>
      <c r="E18" s="89">
        <v>30955</v>
      </c>
      <c r="F18" s="89">
        <v>30886</v>
      </c>
      <c r="G18" s="89">
        <v>33039</v>
      </c>
      <c r="H18" s="89">
        <v>32528</v>
      </c>
      <c r="I18" s="89">
        <v>32905</v>
      </c>
      <c r="J18" s="89">
        <v>33762</v>
      </c>
      <c r="K18" s="89">
        <v>31722</v>
      </c>
      <c r="L18" s="89">
        <v>32055</v>
      </c>
      <c r="M18" s="60">
        <v>2</v>
      </c>
      <c r="O18" s="102"/>
      <c r="P18" s="102"/>
      <c r="Q18" s="102"/>
    </row>
    <row r="19" spans="2:17" s="56" customFormat="1" ht="18.75" customHeight="1" x14ac:dyDescent="0.15">
      <c r="B19" s="95" t="s">
        <v>224</v>
      </c>
      <c r="C19" s="96">
        <v>70219</v>
      </c>
      <c r="D19" s="96">
        <v>65315</v>
      </c>
      <c r="E19" s="96">
        <v>98729</v>
      </c>
      <c r="F19" s="96">
        <v>8178</v>
      </c>
      <c r="G19" s="96">
        <v>48717</v>
      </c>
      <c r="H19" s="96">
        <v>47698</v>
      </c>
      <c r="I19" s="96">
        <v>75914</v>
      </c>
      <c r="J19" s="96">
        <v>68338</v>
      </c>
      <c r="K19" s="96">
        <v>79746</v>
      </c>
      <c r="L19" s="96">
        <v>140708</v>
      </c>
      <c r="M19" s="60">
        <v>3</v>
      </c>
      <c r="O19" s="102"/>
      <c r="P19" s="102"/>
      <c r="Q19" s="102"/>
    </row>
    <row r="20" spans="2:17" s="56" customFormat="1" ht="18.75" customHeight="1" x14ac:dyDescent="0.15">
      <c r="B20" s="90" t="s">
        <v>91</v>
      </c>
      <c r="C20" s="91">
        <v>72228</v>
      </c>
      <c r="D20" s="91">
        <v>67125</v>
      </c>
      <c r="E20" s="91">
        <v>103883</v>
      </c>
      <c r="F20" s="91">
        <v>17305</v>
      </c>
      <c r="G20" s="91">
        <v>54896</v>
      </c>
      <c r="H20" s="91">
        <v>54768</v>
      </c>
      <c r="I20" s="91">
        <v>84644</v>
      </c>
      <c r="J20" s="91">
        <v>78101</v>
      </c>
      <c r="K20" s="91">
        <v>88961</v>
      </c>
      <c r="L20" s="91">
        <v>145559</v>
      </c>
      <c r="M20" s="128"/>
      <c r="O20" s="102"/>
      <c r="P20" s="102"/>
      <c r="Q20" s="102"/>
    </row>
    <row r="21" spans="2:17" s="56" customFormat="1" ht="18.75" customHeight="1" x14ac:dyDescent="0.15">
      <c r="B21" s="147" t="s">
        <v>225</v>
      </c>
      <c r="C21" s="91">
        <v>72228</v>
      </c>
      <c r="D21" s="91">
        <v>67125</v>
      </c>
      <c r="E21" s="91">
        <v>103883</v>
      </c>
      <c r="F21" s="91">
        <v>17305</v>
      </c>
      <c r="G21" s="91">
        <v>54896</v>
      </c>
      <c r="H21" s="91">
        <v>54768</v>
      </c>
      <c r="I21" s="91">
        <v>84644</v>
      </c>
      <c r="J21" s="91">
        <v>78101</v>
      </c>
      <c r="K21" s="91">
        <v>88961</v>
      </c>
      <c r="L21" s="91">
        <v>145559</v>
      </c>
      <c r="M21" s="128">
        <v>4</v>
      </c>
      <c r="O21" s="102"/>
      <c r="P21" s="102"/>
      <c r="Q21" s="102"/>
    </row>
    <row r="22" spans="2:17" ht="18.75" customHeight="1" x14ac:dyDescent="0.15">
      <c r="B22" s="98" t="s">
        <v>95</v>
      </c>
      <c r="C22" s="106">
        <v>72228</v>
      </c>
      <c r="D22" s="106">
        <v>67125</v>
      </c>
      <c r="E22" s="106">
        <v>103883</v>
      </c>
      <c r="F22" s="106">
        <v>17305</v>
      </c>
      <c r="G22" s="106">
        <v>54896</v>
      </c>
      <c r="H22" s="106">
        <v>54768</v>
      </c>
      <c r="I22" s="106">
        <v>84644</v>
      </c>
      <c r="J22" s="106">
        <v>78101</v>
      </c>
      <c r="K22" s="106">
        <v>88961</v>
      </c>
      <c r="L22" s="106">
        <v>145559</v>
      </c>
      <c r="M22" s="100"/>
      <c r="O22" s="148"/>
      <c r="P22" s="148"/>
      <c r="Q22" s="148"/>
    </row>
    <row r="23" spans="2:17" s="150" customFormat="1" ht="15" customHeight="1" x14ac:dyDescent="0.15">
      <c r="B23" s="125" t="s">
        <v>223</v>
      </c>
      <c r="C23" s="149"/>
      <c r="D23" s="149"/>
      <c r="E23" s="149"/>
      <c r="F23" s="149"/>
      <c r="G23" s="149"/>
      <c r="H23" s="149"/>
      <c r="I23" s="149"/>
      <c r="J23" s="149"/>
      <c r="K23" s="149"/>
      <c r="L23" s="149"/>
      <c r="M23" s="125"/>
      <c r="O23" s="151"/>
      <c r="P23" s="151"/>
      <c r="Q23" s="151"/>
    </row>
    <row r="25" spans="2:17" ht="20.25" customHeight="1" x14ac:dyDescent="0.15">
      <c r="B25" s="119" t="s">
        <v>226</v>
      </c>
      <c r="M25" s="50" t="s">
        <v>72</v>
      </c>
    </row>
    <row r="26" spans="2:17" ht="24" customHeight="1" x14ac:dyDescent="0.15">
      <c r="B26" s="120" t="s">
        <v>3</v>
      </c>
      <c r="C26" s="142" t="s">
        <v>4</v>
      </c>
      <c r="D26" s="142" t="s">
        <v>5</v>
      </c>
      <c r="E26" s="142" t="s">
        <v>6</v>
      </c>
      <c r="F26" s="54" t="s">
        <v>7</v>
      </c>
      <c r="G26" s="54" t="s">
        <v>51</v>
      </c>
      <c r="H26" s="54" t="s">
        <v>26</v>
      </c>
      <c r="I26" s="54" t="s">
        <v>27</v>
      </c>
      <c r="J26" s="54" t="s">
        <v>52</v>
      </c>
      <c r="K26" s="54" t="s">
        <v>12</v>
      </c>
      <c r="L26" s="54" t="s">
        <v>13</v>
      </c>
      <c r="M26" s="55"/>
    </row>
    <row r="27" spans="2:17" ht="18.75" customHeight="1" x14ac:dyDescent="0.15">
      <c r="B27" s="88" t="s">
        <v>216</v>
      </c>
      <c r="C27" s="89">
        <v>360646</v>
      </c>
      <c r="D27" s="89">
        <v>360553</v>
      </c>
      <c r="E27" s="89">
        <v>413863</v>
      </c>
      <c r="F27" s="89">
        <v>463253</v>
      </c>
      <c r="G27" s="89">
        <v>414360</v>
      </c>
      <c r="H27" s="89">
        <v>397186</v>
      </c>
      <c r="I27" s="89">
        <v>405367</v>
      </c>
      <c r="J27" s="89">
        <v>352472</v>
      </c>
      <c r="K27" s="89">
        <v>442069</v>
      </c>
      <c r="L27" s="89">
        <v>532415</v>
      </c>
      <c r="M27" s="60">
        <v>1</v>
      </c>
      <c r="O27" s="148"/>
      <c r="P27" s="148"/>
      <c r="Q27" s="148"/>
    </row>
    <row r="28" spans="2:17" ht="18.75" customHeight="1" x14ac:dyDescent="0.15">
      <c r="B28" s="88" t="s">
        <v>88</v>
      </c>
      <c r="C28" s="89">
        <v>228648</v>
      </c>
      <c r="D28" s="89">
        <v>224313</v>
      </c>
      <c r="E28" s="89">
        <v>223809</v>
      </c>
      <c r="F28" s="89">
        <v>234051</v>
      </c>
      <c r="G28" s="89">
        <v>239209</v>
      </c>
      <c r="H28" s="89">
        <v>237173</v>
      </c>
      <c r="I28" s="89">
        <v>246083</v>
      </c>
      <c r="J28" s="89">
        <v>250800</v>
      </c>
      <c r="K28" s="89">
        <v>249307</v>
      </c>
      <c r="L28" s="89">
        <v>250156</v>
      </c>
      <c r="M28" s="60">
        <v>2</v>
      </c>
      <c r="O28" s="148"/>
      <c r="P28" s="148"/>
      <c r="Q28" s="148"/>
    </row>
    <row r="29" spans="2:17" ht="18.75" customHeight="1" x14ac:dyDescent="0.15">
      <c r="B29" s="88" t="s">
        <v>89</v>
      </c>
      <c r="C29" s="89">
        <v>-814</v>
      </c>
      <c r="D29" s="89">
        <v>-439</v>
      </c>
      <c r="E29" s="89">
        <v>12108</v>
      </c>
      <c r="F29" s="89">
        <v>7613</v>
      </c>
      <c r="G29" s="89">
        <v>-2520</v>
      </c>
      <c r="H29" s="89">
        <v>-11273</v>
      </c>
      <c r="I29" s="89">
        <v>7374</v>
      </c>
      <c r="J29" s="89">
        <v>-6833</v>
      </c>
      <c r="K29" s="89">
        <v>110921</v>
      </c>
      <c r="L29" s="89">
        <v>-24452</v>
      </c>
      <c r="M29" s="60">
        <v>3</v>
      </c>
      <c r="O29" s="148"/>
      <c r="P29" s="148"/>
      <c r="Q29" s="148"/>
    </row>
    <row r="30" spans="2:17" ht="18.75" customHeight="1" x14ac:dyDescent="0.15">
      <c r="B30" s="88" t="s">
        <v>227</v>
      </c>
      <c r="C30" s="89">
        <v>12363</v>
      </c>
      <c r="D30" s="89">
        <v>11489</v>
      </c>
      <c r="E30" s="89">
        <v>7672</v>
      </c>
      <c r="F30" s="89">
        <v>4086</v>
      </c>
      <c r="G30" s="89">
        <v>5358</v>
      </c>
      <c r="H30" s="89">
        <v>4712</v>
      </c>
      <c r="I30" s="89">
        <v>3467</v>
      </c>
      <c r="J30" s="89">
        <v>2188</v>
      </c>
      <c r="K30" s="89">
        <v>2769</v>
      </c>
      <c r="L30" s="89">
        <v>3886</v>
      </c>
      <c r="M30" s="60">
        <v>4</v>
      </c>
      <c r="O30" s="148"/>
      <c r="P30" s="148"/>
      <c r="Q30" s="148"/>
    </row>
    <row r="31" spans="2:17" ht="18.75" customHeight="1" x14ac:dyDescent="0.15">
      <c r="B31" s="88" t="s">
        <v>228</v>
      </c>
      <c r="C31" s="89">
        <v>-85085</v>
      </c>
      <c r="D31" s="89">
        <v>-71994</v>
      </c>
      <c r="E31" s="89">
        <v>-97270</v>
      </c>
      <c r="F31" s="89">
        <v>-123581</v>
      </c>
      <c r="G31" s="89">
        <v>-69604</v>
      </c>
      <c r="H31" s="89">
        <v>-47590</v>
      </c>
      <c r="I31" s="89">
        <v>-42745</v>
      </c>
      <c r="J31" s="89">
        <v>70273</v>
      </c>
      <c r="K31" s="89">
        <v>-118339</v>
      </c>
      <c r="L31" s="89">
        <v>-82465</v>
      </c>
      <c r="M31" s="121">
        <v>5</v>
      </c>
      <c r="O31" s="148"/>
      <c r="P31" s="148"/>
      <c r="Q31" s="148"/>
    </row>
    <row r="32" spans="2:17" ht="18.75" customHeight="1" x14ac:dyDescent="0.15">
      <c r="B32" s="90" t="s">
        <v>91</v>
      </c>
      <c r="C32" s="91">
        <v>58462</v>
      </c>
      <c r="D32" s="91">
        <v>75296</v>
      </c>
      <c r="E32" s="91">
        <v>112564</v>
      </c>
      <c r="F32" s="91">
        <v>117320</v>
      </c>
      <c r="G32" s="91">
        <v>108385</v>
      </c>
      <c r="H32" s="91">
        <v>105862</v>
      </c>
      <c r="I32" s="91">
        <v>127380</v>
      </c>
      <c r="J32" s="91">
        <v>167300</v>
      </c>
      <c r="K32" s="91">
        <v>188113</v>
      </c>
      <c r="L32" s="91">
        <v>179228</v>
      </c>
      <c r="M32" s="128"/>
      <c r="O32" s="148"/>
      <c r="P32" s="148"/>
      <c r="Q32" s="148"/>
    </row>
    <row r="33" spans="2:17" ht="18.75" customHeight="1" x14ac:dyDescent="0.15">
      <c r="B33" s="88" t="s">
        <v>229</v>
      </c>
      <c r="C33" s="89">
        <v>53122</v>
      </c>
      <c r="D33" s="89">
        <v>68271</v>
      </c>
      <c r="E33" s="89">
        <v>89542</v>
      </c>
      <c r="F33" s="89">
        <v>97292</v>
      </c>
      <c r="G33" s="89">
        <v>61908</v>
      </c>
      <c r="H33" s="89">
        <v>56824</v>
      </c>
      <c r="I33" s="89">
        <v>67136</v>
      </c>
      <c r="J33" s="89">
        <v>140110</v>
      </c>
      <c r="K33" s="89">
        <v>147401</v>
      </c>
      <c r="L33" s="89">
        <v>92814</v>
      </c>
      <c r="M33" s="60">
        <v>6</v>
      </c>
      <c r="O33" s="148"/>
      <c r="P33" s="148"/>
      <c r="Q33" s="148"/>
    </row>
    <row r="34" spans="2:17" ht="18.75" customHeight="1" x14ac:dyDescent="0.15">
      <c r="B34" s="123" t="s">
        <v>230</v>
      </c>
      <c r="C34" s="96">
        <v>5340</v>
      </c>
      <c r="D34" s="96">
        <v>7025</v>
      </c>
      <c r="E34" s="96">
        <v>23022</v>
      </c>
      <c r="F34" s="96">
        <v>20028</v>
      </c>
      <c r="G34" s="96">
        <v>46477</v>
      </c>
      <c r="H34" s="96">
        <v>49038</v>
      </c>
      <c r="I34" s="96">
        <v>60244</v>
      </c>
      <c r="J34" s="96">
        <v>27190</v>
      </c>
      <c r="K34" s="96">
        <v>40712</v>
      </c>
      <c r="L34" s="96">
        <v>86414</v>
      </c>
      <c r="M34" s="97">
        <v>7</v>
      </c>
      <c r="O34" s="148"/>
      <c r="P34" s="148"/>
      <c r="Q34" s="148"/>
    </row>
    <row r="35" spans="2:17" ht="18.75" customHeight="1" x14ac:dyDescent="0.15">
      <c r="B35" s="98" t="s">
        <v>95</v>
      </c>
      <c r="C35" s="106">
        <v>58462</v>
      </c>
      <c r="D35" s="106">
        <v>75296</v>
      </c>
      <c r="E35" s="106">
        <v>112564</v>
      </c>
      <c r="F35" s="106">
        <v>117320</v>
      </c>
      <c r="G35" s="106">
        <v>108385</v>
      </c>
      <c r="H35" s="106">
        <v>105862</v>
      </c>
      <c r="I35" s="106">
        <v>127380</v>
      </c>
      <c r="J35" s="106">
        <v>167300</v>
      </c>
      <c r="K35" s="106">
        <v>188113</v>
      </c>
      <c r="L35" s="106">
        <v>179228</v>
      </c>
      <c r="M35" s="100"/>
      <c r="O35" s="148"/>
      <c r="P35" s="148"/>
      <c r="Q35" s="148"/>
    </row>
    <row r="36" spans="2:17" s="56" customFormat="1" ht="15" customHeight="1" x14ac:dyDescent="0.15">
      <c r="B36" s="92"/>
      <c r="C36" s="144"/>
      <c r="D36" s="144"/>
      <c r="E36" s="144"/>
      <c r="F36" s="144"/>
      <c r="G36" s="144"/>
      <c r="H36" s="144"/>
      <c r="I36" s="144"/>
      <c r="J36" s="144"/>
      <c r="K36" s="144"/>
      <c r="L36" s="144"/>
      <c r="M36" s="92"/>
      <c r="O36" s="102"/>
      <c r="P36" s="102"/>
      <c r="Q36" s="102"/>
    </row>
    <row r="37" spans="2:17" x14ac:dyDescent="0.15">
      <c r="B37" s="92"/>
      <c r="C37" s="144"/>
      <c r="D37" s="144"/>
      <c r="E37" s="144"/>
      <c r="F37" s="144"/>
      <c r="G37" s="144"/>
      <c r="H37" s="144"/>
      <c r="I37" s="144"/>
      <c r="J37" s="144"/>
      <c r="K37" s="144"/>
      <c r="L37" s="144"/>
      <c r="M37" s="92"/>
    </row>
    <row r="38" spans="2:17" ht="21" customHeight="1" x14ac:dyDescent="0.15">
      <c r="B38" s="119" t="s">
        <v>231</v>
      </c>
      <c r="M38" s="50" t="s">
        <v>72</v>
      </c>
    </row>
    <row r="39" spans="2:17" ht="24" customHeight="1" x14ac:dyDescent="0.15">
      <c r="B39" s="120" t="s">
        <v>3</v>
      </c>
      <c r="C39" s="142" t="s">
        <v>4</v>
      </c>
      <c r="D39" s="142" t="s">
        <v>5</v>
      </c>
      <c r="E39" s="142" t="s">
        <v>6</v>
      </c>
      <c r="F39" s="54" t="s">
        <v>7</v>
      </c>
      <c r="G39" s="54" t="s">
        <v>51</v>
      </c>
      <c r="H39" s="54" t="s">
        <v>26</v>
      </c>
      <c r="I39" s="54" t="s">
        <v>27</v>
      </c>
      <c r="J39" s="54" t="s">
        <v>52</v>
      </c>
      <c r="K39" s="54" t="s">
        <v>12</v>
      </c>
      <c r="L39" s="54" t="s">
        <v>13</v>
      </c>
      <c r="M39" s="55"/>
    </row>
    <row r="40" spans="2:17" ht="18.75" customHeight="1" x14ac:dyDescent="0.15">
      <c r="B40" s="88" t="s">
        <v>216</v>
      </c>
      <c r="C40" s="89">
        <v>298144</v>
      </c>
      <c r="D40" s="89">
        <v>306025</v>
      </c>
      <c r="E40" s="89">
        <v>344925</v>
      </c>
      <c r="F40" s="89">
        <v>319731</v>
      </c>
      <c r="G40" s="89">
        <v>315790</v>
      </c>
      <c r="H40" s="89">
        <v>312042</v>
      </c>
      <c r="I40" s="89">
        <v>331355</v>
      </c>
      <c r="J40" s="89">
        <v>311444</v>
      </c>
      <c r="K40" s="89">
        <v>328076</v>
      </c>
      <c r="L40" s="89">
        <v>311410</v>
      </c>
      <c r="M40" s="60">
        <v>1</v>
      </c>
      <c r="O40" s="148"/>
      <c r="P40" s="148"/>
      <c r="Q40" s="148"/>
    </row>
    <row r="41" spans="2:17" ht="18.75" customHeight="1" x14ac:dyDescent="0.15">
      <c r="B41" s="93" t="s">
        <v>217</v>
      </c>
      <c r="C41" s="89">
        <v>517630</v>
      </c>
      <c r="D41" s="89">
        <v>497016</v>
      </c>
      <c r="E41" s="89">
        <v>504479</v>
      </c>
      <c r="F41" s="89">
        <v>500098</v>
      </c>
      <c r="G41" s="89">
        <v>499129</v>
      </c>
      <c r="H41" s="89">
        <v>506154</v>
      </c>
      <c r="I41" s="89">
        <v>508620</v>
      </c>
      <c r="J41" s="89">
        <v>508526</v>
      </c>
      <c r="K41" s="89">
        <v>517722</v>
      </c>
      <c r="L41" s="89">
        <v>529425</v>
      </c>
      <c r="M41" s="60">
        <v>2</v>
      </c>
      <c r="O41" s="148"/>
      <c r="P41" s="148"/>
      <c r="Q41" s="148"/>
    </row>
    <row r="42" spans="2:17" ht="18.75" customHeight="1" x14ac:dyDescent="0.15">
      <c r="B42" s="88" t="s">
        <v>89</v>
      </c>
      <c r="C42" s="89">
        <v>396</v>
      </c>
      <c r="D42" s="89">
        <v>-233</v>
      </c>
      <c r="E42" s="89">
        <v>195</v>
      </c>
      <c r="F42" s="89">
        <v>10</v>
      </c>
      <c r="G42" s="89">
        <v>1446</v>
      </c>
      <c r="H42" s="89">
        <v>-108</v>
      </c>
      <c r="I42" s="89">
        <v>572</v>
      </c>
      <c r="J42" s="89">
        <v>954</v>
      </c>
      <c r="K42" s="89">
        <v>312</v>
      </c>
      <c r="L42" s="89">
        <v>-848</v>
      </c>
      <c r="M42" s="60">
        <v>3</v>
      </c>
      <c r="O42" s="148"/>
      <c r="P42" s="148"/>
      <c r="Q42" s="148"/>
    </row>
    <row r="43" spans="2:17" ht="18.75" customHeight="1" x14ac:dyDescent="0.15">
      <c r="B43" s="88" t="s">
        <v>232</v>
      </c>
      <c r="C43" s="89">
        <v>680538</v>
      </c>
      <c r="D43" s="89">
        <v>502576</v>
      </c>
      <c r="E43" s="89">
        <v>477552</v>
      </c>
      <c r="F43" s="89">
        <v>577449</v>
      </c>
      <c r="G43" s="89">
        <v>637743</v>
      </c>
      <c r="H43" s="89">
        <v>734235</v>
      </c>
      <c r="I43" s="89">
        <v>626510</v>
      </c>
      <c r="J43" s="89">
        <v>611207</v>
      </c>
      <c r="K43" s="89">
        <v>588269</v>
      </c>
      <c r="L43" s="89">
        <v>1047022</v>
      </c>
      <c r="M43" s="60">
        <v>4</v>
      </c>
      <c r="O43" s="148"/>
      <c r="P43" s="148"/>
      <c r="Q43" s="148"/>
    </row>
    <row r="44" spans="2:17" ht="18.75" customHeight="1" x14ac:dyDescent="0.15">
      <c r="B44" s="90" t="s">
        <v>91</v>
      </c>
      <c r="C44" s="91">
        <v>461448</v>
      </c>
      <c r="D44" s="91">
        <v>311352</v>
      </c>
      <c r="E44" s="91">
        <v>318193</v>
      </c>
      <c r="F44" s="91">
        <v>397092</v>
      </c>
      <c r="G44" s="91">
        <v>455850</v>
      </c>
      <c r="H44" s="91">
        <v>540015</v>
      </c>
      <c r="I44" s="91">
        <v>449817</v>
      </c>
      <c r="J44" s="91">
        <v>415079</v>
      </c>
      <c r="K44" s="91">
        <v>398935</v>
      </c>
      <c r="L44" s="91">
        <v>828159</v>
      </c>
      <c r="M44" s="65"/>
      <c r="O44" s="148"/>
      <c r="P44" s="148"/>
      <c r="Q44" s="148"/>
    </row>
    <row r="45" spans="2:17" ht="18.75" customHeight="1" x14ac:dyDescent="0.15">
      <c r="B45" s="93" t="s">
        <v>233</v>
      </c>
      <c r="C45" s="89">
        <v>475354</v>
      </c>
      <c r="D45" s="89">
        <v>330648</v>
      </c>
      <c r="E45" s="89">
        <v>335308</v>
      </c>
      <c r="F45" s="89">
        <v>423718</v>
      </c>
      <c r="G45" s="89">
        <v>488637</v>
      </c>
      <c r="H45" s="89">
        <v>579653</v>
      </c>
      <c r="I45" s="89">
        <v>490676</v>
      </c>
      <c r="J45" s="89">
        <v>442089</v>
      </c>
      <c r="K45" s="89">
        <v>419315</v>
      </c>
      <c r="L45" s="89">
        <v>850346</v>
      </c>
      <c r="M45" s="60">
        <v>5</v>
      </c>
      <c r="O45" s="148"/>
      <c r="P45" s="148"/>
      <c r="Q45" s="148"/>
    </row>
    <row r="46" spans="2:17" ht="18.75" customHeight="1" x14ac:dyDescent="0.15">
      <c r="B46" s="123" t="s">
        <v>234</v>
      </c>
      <c r="C46" s="96">
        <v>-13906</v>
      </c>
      <c r="D46" s="96">
        <v>-19296</v>
      </c>
      <c r="E46" s="96">
        <v>-17115</v>
      </c>
      <c r="F46" s="96">
        <v>-26626</v>
      </c>
      <c r="G46" s="96">
        <v>-32787</v>
      </c>
      <c r="H46" s="96">
        <v>-39638</v>
      </c>
      <c r="I46" s="96">
        <v>-40859</v>
      </c>
      <c r="J46" s="96">
        <v>-27010</v>
      </c>
      <c r="K46" s="96">
        <v>-20380</v>
      </c>
      <c r="L46" s="96">
        <v>-22187</v>
      </c>
      <c r="M46" s="97">
        <v>6</v>
      </c>
      <c r="O46" s="148"/>
      <c r="P46" s="148"/>
      <c r="Q46" s="148"/>
    </row>
    <row r="47" spans="2:17" ht="18.75" customHeight="1" x14ac:dyDescent="0.15">
      <c r="B47" s="98" t="s">
        <v>95</v>
      </c>
      <c r="C47" s="106">
        <v>461448</v>
      </c>
      <c r="D47" s="106">
        <v>311352</v>
      </c>
      <c r="E47" s="106">
        <v>318193</v>
      </c>
      <c r="F47" s="106">
        <v>397092</v>
      </c>
      <c r="G47" s="106">
        <v>455850</v>
      </c>
      <c r="H47" s="106">
        <v>540015</v>
      </c>
      <c r="I47" s="106">
        <v>449817</v>
      </c>
      <c r="J47" s="106">
        <v>415079</v>
      </c>
      <c r="K47" s="106">
        <v>398935</v>
      </c>
      <c r="L47" s="106">
        <v>828159</v>
      </c>
      <c r="M47" s="100"/>
      <c r="O47" s="148"/>
      <c r="P47" s="148"/>
      <c r="Q47" s="148"/>
    </row>
    <row r="48" spans="2:17" ht="15" customHeight="1" x14ac:dyDescent="0.15">
      <c r="B48" s="125" t="s">
        <v>223</v>
      </c>
      <c r="C48" s="144"/>
      <c r="D48" s="144"/>
      <c r="E48" s="144"/>
      <c r="F48" s="144"/>
      <c r="G48" s="144"/>
      <c r="H48" s="144"/>
      <c r="I48" s="144"/>
      <c r="J48" s="144"/>
      <c r="K48" s="144"/>
      <c r="L48" s="144"/>
      <c r="M48" s="92"/>
      <c r="O48" s="148"/>
      <c r="P48" s="148"/>
      <c r="Q48" s="148"/>
    </row>
    <row r="50" spans="2:17" ht="21" customHeight="1" x14ac:dyDescent="0.15">
      <c r="B50" s="119" t="s">
        <v>206</v>
      </c>
      <c r="M50" s="50" t="s">
        <v>72</v>
      </c>
    </row>
    <row r="51" spans="2:17" ht="24" customHeight="1" x14ac:dyDescent="0.15">
      <c r="B51" s="120" t="s">
        <v>3</v>
      </c>
      <c r="C51" s="142" t="s">
        <v>4</v>
      </c>
      <c r="D51" s="142" t="s">
        <v>5</v>
      </c>
      <c r="E51" s="142" t="s">
        <v>6</v>
      </c>
      <c r="F51" s="54" t="s">
        <v>7</v>
      </c>
      <c r="G51" s="54" t="s">
        <v>51</v>
      </c>
      <c r="H51" s="54" t="s">
        <v>26</v>
      </c>
      <c r="I51" s="54" t="s">
        <v>27</v>
      </c>
      <c r="J51" s="54" t="s">
        <v>52</v>
      </c>
      <c r="K51" s="54" t="s">
        <v>12</v>
      </c>
      <c r="L51" s="54" t="s">
        <v>13</v>
      </c>
      <c r="M51" s="55"/>
    </row>
    <row r="52" spans="2:17" ht="18.75" customHeight="1" x14ac:dyDescent="0.15">
      <c r="B52" s="88" t="s">
        <v>216</v>
      </c>
      <c r="C52" s="89">
        <v>34857</v>
      </c>
      <c r="D52" s="89">
        <v>35227</v>
      </c>
      <c r="E52" s="89">
        <v>41643</v>
      </c>
      <c r="F52" s="89">
        <v>40132</v>
      </c>
      <c r="G52" s="89">
        <v>41584</v>
      </c>
      <c r="H52" s="89">
        <v>43322</v>
      </c>
      <c r="I52" s="89">
        <v>47645</v>
      </c>
      <c r="J52" s="89">
        <v>47787</v>
      </c>
      <c r="K52" s="89">
        <v>45329</v>
      </c>
      <c r="L52" s="89">
        <v>36999</v>
      </c>
      <c r="M52" s="60">
        <v>1</v>
      </c>
      <c r="O52" s="148"/>
      <c r="P52" s="148"/>
      <c r="Q52" s="148"/>
    </row>
    <row r="53" spans="2:17" ht="18.75" customHeight="1" x14ac:dyDescent="0.15">
      <c r="B53" s="93" t="s">
        <v>217</v>
      </c>
      <c r="C53" s="89">
        <v>28761</v>
      </c>
      <c r="D53" s="89">
        <v>28833</v>
      </c>
      <c r="E53" s="89">
        <v>29171</v>
      </c>
      <c r="F53" s="89">
        <v>30170</v>
      </c>
      <c r="G53" s="89">
        <v>30916</v>
      </c>
      <c r="H53" s="89">
        <v>30872</v>
      </c>
      <c r="I53" s="89">
        <v>31607</v>
      </c>
      <c r="J53" s="89">
        <v>32270</v>
      </c>
      <c r="K53" s="89">
        <v>31761</v>
      </c>
      <c r="L53" s="89">
        <v>31350</v>
      </c>
      <c r="M53" s="60">
        <v>2</v>
      </c>
      <c r="O53" s="148"/>
      <c r="P53" s="148"/>
      <c r="Q53" s="148"/>
    </row>
    <row r="54" spans="2:17" ht="18.75" customHeight="1" x14ac:dyDescent="0.15">
      <c r="B54" s="88" t="s">
        <v>235</v>
      </c>
      <c r="C54" s="89">
        <v>35112</v>
      </c>
      <c r="D54" s="89">
        <v>41966</v>
      </c>
      <c r="E54" s="89">
        <v>34437</v>
      </c>
      <c r="F54" s="89">
        <v>47687</v>
      </c>
      <c r="G54" s="89">
        <v>49567</v>
      </c>
      <c r="H54" s="89">
        <v>51087</v>
      </c>
      <c r="I54" s="89">
        <v>49692</v>
      </c>
      <c r="J54" s="89">
        <v>51975</v>
      </c>
      <c r="K54" s="89">
        <v>46455</v>
      </c>
      <c r="L54" s="89">
        <v>76850</v>
      </c>
      <c r="M54" s="60">
        <v>3</v>
      </c>
      <c r="O54" s="148"/>
      <c r="P54" s="148"/>
      <c r="Q54" s="148"/>
    </row>
    <row r="55" spans="2:17" ht="18.75" customHeight="1" x14ac:dyDescent="0.15">
      <c r="B55" s="90" t="s">
        <v>91</v>
      </c>
      <c r="C55" s="91">
        <v>41208</v>
      </c>
      <c r="D55" s="91">
        <v>48360</v>
      </c>
      <c r="E55" s="91">
        <v>46909</v>
      </c>
      <c r="F55" s="91">
        <v>57649</v>
      </c>
      <c r="G55" s="91">
        <v>60235</v>
      </c>
      <c r="H55" s="91">
        <v>63537</v>
      </c>
      <c r="I55" s="91">
        <v>65730</v>
      </c>
      <c r="J55" s="91">
        <v>67492</v>
      </c>
      <c r="K55" s="91">
        <v>60023</v>
      </c>
      <c r="L55" s="91">
        <v>82499</v>
      </c>
      <c r="M55" s="65"/>
      <c r="O55" s="148"/>
      <c r="P55" s="148"/>
      <c r="Q55" s="148"/>
    </row>
    <row r="56" spans="2:17" ht="18.75" customHeight="1" x14ac:dyDescent="0.15">
      <c r="B56" s="93" t="s">
        <v>236</v>
      </c>
      <c r="C56" s="89">
        <v>26152</v>
      </c>
      <c r="D56" s="89">
        <v>35953</v>
      </c>
      <c r="E56" s="89">
        <v>31149</v>
      </c>
      <c r="F56" s="89">
        <v>48430</v>
      </c>
      <c r="G56" s="89">
        <v>51725</v>
      </c>
      <c r="H56" s="89">
        <v>53866</v>
      </c>
      <c r="I56" s="89">
        <v>54652</v>
      </c>
      <c r="J56" s="89">
        <v>61886</v>
      </c>
      <c r="K56" s="89">
        <v>54062</v>
      </c>
      <c r="L56" s="89">
        <v>73225</v>
      </c>
      <c r="M56" s="60">
        <v>4</v>
      </c>
      <c r="O56" s="148"/>
      <c r="P56" s="148"/>
      <c r="Q56" s="148"/>
    </row>
    <row r="57" spans="2:17" ht="18.75" customHeight="1" x14ac:dyDescent="0.15">
      <c r="B57" s="123" t="s">
        <v>237</v>
      </c>
      <c r="C57" s="96">
        <v>15056</v>
      </c>
      <c r="D57" s="96">
        <v>12407</v>
      </c>
      <c r="E57" s="96">
        <v>15760</v>
      </c>
      <c r="F57" s="96">
        <v>9219</v>
      </c>
      <c r="G57" s="96">
        <v>8510</v>
      </c>
      <c r="H57" s="96">
        <v>9671</v>
      </c>
      <c r="I57" s="96">
        <v>11078</v>
      </c>
      <c r="J57" s="96">
        <v>5606</v>
      </c>
      <c r="K57" s="96">
        <v>5961</v>
      </c>
      <c r="L57" s="96">
        <v>9274</v>
      </c>
      <c r="M57" s="97">
        <v>5</v>
      </c>
      <c r="O57" s="148"/>
      <c r="P57" s="148"/>
      <c r="Q57" s="148"/>
    </row>
    <row r="58" spans="2:17" ht="18.75" customHeight="1" x14ac:dyDescent="0.15">
      <c r="B58" s="98" t="s">
        <v>95</v>
      </c>
      <c r="C58" s="106">
        <v>41208</v>
      </c>
      <c r="D58" s="106">
        <v>48360</v>
      </c>
      <c r="E58" s="106">
        <v>46909</v>
      </c>
      <c r="F58" s="106">
        <v>57649</v>
      </c>
      <c r="G58" s="106">
        <v>60235</v>
      </c>
      <c r="H58" s="106">
        <v>63537</v>
      </c>
      <c r="I58" s="106">
        <v>65730</v>
      </c>
      <c r="J58" s="106">
        <v>67492</v>
      </c>
      <c r="K58" s="106">
        <v>60023</v>
      </c>
      <c r="L58" s="106">
        <v>82499</v>
      </c>
      <c r="M58" s="100"/>
      <c r="O58" s="148"/>
      <c r="P58" s="148"/>
      <c r="Q58" s="148"/>
    </row>
    <row r="59" spans="2:17" ht="15" customHeight="1" x14ac:dyDescent="0.15">
      <c r="B59" s="125" t="s">
        <v>223</v>
      </c>
    </row>
  </sheetData>
  <phoneticPr fontId="3"/>
  <pageMargins left="0.51181102362204722" right="0.15748031496062992" top="0.47244094488188981" bottom="0.27559055118110237" header="0.23622047244094491" footer="0.19685039370078741"/>
  <pageSetup paperSize="9" scale="52" firstPageNumber="24" pageOrder="overThenDown" orientation="portrait" useFirstPageNumber="1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1B2D8C-72DB-4451-BEDA-AFA9AA26A54A}">
  <dimension ref="A1:M172"/>
  <sheetViews>
    <sheetView showGridLines="0" zoomScale="85" zoomScaleNormal="85" workbookViewId="0">
      <selection activeCell="B1" sqref="B1"/>
    </sheetView>
  </sheetViews>
  <sheetFormatPr defaultRowHeight="12" x14ac:dyDescent="0.15"/>
  <cols>
    <col min="1" max="1" width="3.85546875" style="46" customWidth="1"/>
    <col min="2" max="2" width="35.7109375" style="46" customWidth="1"/>
    <col min="3" max="12" width="15.7109375" style="46" customWidth="1"/>
    <col min="13" max="13" width="5.140625" style="47" customWidth="1"/>
    <col min="14" max="253" width="9.140625" style="46"/>
    <col min="254" max="254" width="3.85546875" style="46" customWidth="1"/>
    <col min="255" max="255" width="35.7109375" style="46" customWidth="1"/>
    <col min="256" max="267" width="15.7109375" style="46" customWidth="1"/>
    <col min="268" max="268" width="5.140625" style="46" customWidth="1"/>
    <col min="269" max="509" width="9.140625" style="46"/>
    <col min="510" max="510" width="3.85546875" style="46" customWidth="1"/>
    <col min="511" max="511" width="35.7109375" style="46" customWidth="1"/>
    <col min="512" max="523" width="15.7109375" style="46" customWidth="1"/>
    <col min="524" max="524" width="5.140625" style="46" customWidth="1"/>
    <col min="525" max="765" width="9.140625" style="46"/>
    <col min="766" max="766" width="3.85546875" style="46" customWidth="1"/>
    <col min="767" max="767" width="35.7109375" style="46" customWidth="1"/>
    <col min="768" max="779" width="15.7109375" style="46" customWidth="1"/>
    <col min="780" max="780" width="5.140625" style="46" customWidth="1"/>
    <col min="781" max="1021" width="9.140625" style="46"/>
    <col min="1022" max="1022" width="3.85546875" style="46" customWidth="1"/>
    <col min="1023" max="1023" width="35.7109375" style="46" customWidth="1"/>
    <col min="1024" max="1035" width="15.7109375" style="46" customWidth="1"/>
    <col min="1036" max="1036" width="5.140625" style="46" customWidth="1"/>
    <col min="1037" max="1277" width="9.140625" style="46"/>
    <col min="1278" max="1278" width="3.85546875" style="46" customWidth="1"/>
    <col min="1279" max="1279" width="35.7109375" style="46" customWidth="1"/>
    <col min="1280" max="1291" width="15.7109375" style="46" customWidth="1"/>
    <col min="1292" max="1292" width="5.140625" style="46" customWidth="1"/>
    <col min="1293" max="1533" width="9.140625" style="46"/>
    <col min="1534" max="1534" width="3.85546875" style="46" customWidth="1"/>
    <col min="1535" max="1535" width="35.7109375" style="46" customWidth="1"/>
    <col min="1536" max="1547" width="15.7109375" style="46" customWidth="1"/>
    <col min="1548" max="1548" width="5.140625" style="46" customWidth="1"/>
    <col min="1549" max="1789" width="9.140625" style="46"/>
    <col min="1790" max="1790" width="3.85546875" style="46" customWidth="1"/>
    <col min="1791" max="1791" width="35.7109375" style="46" customWidth="1"/>
    <col min="1792" max="1803" width="15.7109375" style="46" customWidth="1"/>
    <col min="1804" max="1804" width="5.140625" style="46" customWidth="1"/>
    <col min="1805" max="2045" width="9.140625" style="46"/>
    <col min="2046" max="2046" width="3.85546875" style="46" customWidth="1"/>
    <col min="2047" max="2047" width="35.7109375" style="46" customWidth="1"/>
    <col min="2048" max="2059" width="15.7109375" style="46" customWidth="1"/>
    <col min="2060" max="2060" width="5.140625" style="46" customWidth="1"/>
    <col min="2061" max="2301" width="9.140625" style="46"/>
    <col min="2302" max="2302" width="3.85546875" style="46" customWidth="1"/>
    <col min="2303" max="2303" width="35.7109375" style="46" customWidth="1"/>
    <col min="2304" max="2315" width="15.7109375" style="46" customWidth="1"/>
    <col min="2316" max="2316" width="5.140625" style="46" customWidth="1"/>
    <col min="2317" max="2557" width="9.140625" style="46"/>
    <col min="2558" max="2558" width="3.85546875" style="46" customWidth="1"/>
    <col min="2559" max="2559" width="35.7109375" style="46" customWidth="1"/>
    <col min="2560" max="2571" width="15.7109375" style="46" customWidth="1"/>
    <col min="2572" max="2572" width="5.140625" style="46" customWidth="1"/>
    <col min="2573" max="2813" width="9.140625" style="46"/>
    <col min="2814" max="2814" width="3.85546875" style="46" customWidth="1"/>
    <col min="2815" max="2815" width="35.7109375" style="46" customWidth="1"/>
    <col min="2816" max="2827" width="15.7109375" style="46" customWidth="1"/>
    <col min="2828" max="2828" width="5.140625" style="46" customWidth="1"/>
    <col min="2829" max="3069" width="9.140625" style="46"/>
    <col min="3070" max="3070" width="3.85546875" style="46" customWidth="1"/>
    <col min="3071" max="3071" width="35.7109375" style="46" customWidth="1"/>
    <col min="3072" max="3083" width="15.7109375" style="46" customWidth="1"/>
    <col min="3084" max="3084" width="5.140625" style="46" customWidth="1"/>
    <col min="3085" max="3325" width="9.140625" style="46"/>
    <col min="3326" max="3326" width="3.85546875" style="46" customWidth="1"/>
    <col min="3327" max="3327" width="35.7109375" style="46" customWidth="1"/>
    <col min="3328" max="3339" width="15.7109375" style="46" customWidth="1"/>
    <col min="3340" max="3340" width="5.140625" style="46" customWidth="1"/>
    <col min="3341" max="3581" width="9.140625" style="46"/>
    <col min="3582" max="3582" width="3.85546875" style="46" customWidth="1"/>
    <col min="3583" max="3583" width="35.7109375" style="46" customWidth="1"/>
    <col min="3584" max="3595" width="15.7109375" style="46" customWidth="1"/>
    <col min="3596" max="3596" width="5.140625" style="46" customWidth="1"/>
    <col min="3597" max="3837" width="9.140625" style="46"/>
    <col min="3838" max="3838" width="3.85546875" style="46" customWidth="1"/>
    <col min="3839" max="3839" width="35.7109375" style="46" customWidth="1"/>
    <col min="3840" max="3851" width="15.7109375" style="46" customWidth="1"/>
    <col min="3852" max="3852" width="5.140625" style="46" customWidth="1"/>
    <col min="3853" max="4093" width="9.140625" style="46"/>
    <col min="4094" max="4094" width="3.85546875" style="46" customWidth="1"/>
    <col min="4095" max="4095" width="35.7109375" style="46" customWidth="1"/>
    <col min="4096" max="4107" width="15.7109375" style="46" customWidth="1"/>
    <col min="4108" max="4108" width="5.140625" style="46" customWidth="1"/>
    <col min="4109" max="4349" width="9.140625" style="46"/>
    <col min="4350" max="4350" width="3.85546875" style="46" customWidth="1"/>
    <col min="4351" max="4351" width="35.7109375" style="46" customWidth="1"/>
    <col min="4352" max="4363" width="15.7109375" style="46" customWidth="1"/>
    <col min="4364" max="4364" width="5.140625" style="46" customWidth="1"/>
    <col min="4365" max="4605" width="9.140625" style="46"/>
    <col min="4606" max="4606" width="3.85546875" style="46" customWidth="1"/>
    <col min="4607" max="4607" width="35.7109375" style="46" customWidth="1"/>
    <col min="4608" max="4619" width="15.7109375" style="46" customWidth="1"/>
    <col min="4620" max="4620" width="5.140625" style="46" customWidth="1"/>
    <col min="4621" max="4861" width="9.140625" style="46"/>
    <col min="4862" max="4862" width="3.85546875" style="46" customWidth="1"/>
    <col min="4863" max="4863" width="35.7109375" style="46" customWidth="1"/>
    <col min="4864" max="4875" width="15.7109375" style="46" customWidth="1"/>
    <col min="4876" max="4876" width="5.140625" style="46" customWidth="1"/>
    <col min="4877" max="5117" width="9.140625" style="46"/>
    <col min="5118" max="5118" width="3.85546875" style="46" customWidth="1"/>
    <col min="5119" max="5119" width="35.7109375" style="46" customWidth="1"/>
    <col min="5120" max="5131" width="15.7109375" style="46" customWidth="1"/>
    <col min="5132" max="5132" width="5.140625" style="46" customWidth="1"/>
    <col min="5133" max="5373" width="9.140625" style="46"/>
    <col min="5374" max="5374" width="3.85546875" style="46" customWidth="1"/>
    <col min="5375" max="5375" width="35.7109375" style="46" customWidth="1"/>
    <col min="5376" max="5387" width="15.7109375" style="46" customWidth="1"/>
    <col min="5388" max="5388" width="5.140625" style="46" customWidth="1"/>
    <col min="5389" max="5629" width="9.140625" style="46"/>
    <col min="5630" max="5630" width="3.85546875" style="46" customWidth="1"/>
    <col min="5631" max="5631" width="35.7109375" style="46" customWidth="1"/>
    <col min="5632" max="5643" width="15.7109375" style="46" customWidth="1"/>
    <col min="5644" max="5644" width="5.140625" style="46" customWidth="1"/>
    <col min="5645" max="5885" width="9.140625" style="46"/>
    <col min="5886" max="5886" width="3.85546875" style="46" customWidth="1"/>
    <col min="5887" max="5887" width="35.7109375" style="46" customWidth="1"/>
    <col min="5888" max="5899" width="15.7109375" style="46" customWidth="1"/>
    <col min="5900" max="5900" width="5.140625" style="46" customWidth="1"/>
    <col min="5901" max="6141" width="9.140625" style="46"/>
    <col min="6142" max="6142" width="3.85546875" style="46" customWidth="1"/>
    <col min="6143" max="6143" width="35.7109375" style="46" customWidth="1"/>
    <col min="6144" max="6155" width="15.7109375" style="46" customWidth="1"/>
    <col min="6156" max="6156" width="5.140625" style="46" customWidth="1"/>
    <col min="6157" max="6397" width="9.140625" style="46"/>
    <col min="6398" max="6398" width="3.85546875" style="46" customWidth="1"/>
    <col min="6399" max="6399" width="35.7109375" style="46" customWidth="1"/>
    <col min="6400" max="6411" width="15.7109375" style="46" customWidth="1"/>
    <col min="6412" max="6412" width="5.140625" style="46" customWidth="1"/>
    <col min="6413" max="6653" width="9.140625" style="46"/>
    <col min="6654" max="6654" width="3.85546875" style="46" customWidth="1"/>
    <col min="6655" max="6655" width="35.7109375" style="46" customWidth="1"/>
    <col min="6656" max="6667" width="15.7109375" style="46" customWidth="1"/>
    <col min="6668" max="6668" width="5.140625" style="46" customWidth="1"/>
    <col min="6669" max="6909" width="9.140625" style="46"/>
    <col min="6910" max="6910" width="3.85546875" style="46" customWidth="1"/>
    <col min="6911" max="6911" width="35.7109375" style="46" customWidth="1"/>
    <col min="6912" max="6923" width="15.7109375" style="46" customWidth="1"/>
    <col min="6924" max="6924" width="5.140625" style="46" customWidth="1"/>
    <col min="6925" max="7165" width="9.140625" style="46"/>
    <col min="7166" max="7166" width="3.85546875" style="46" customWidth="1"/>
    <col min="7167" max="7167" width="35.7109375" style="46" customWidth="1"/>
    <col min="7168" max="7179" width="15.7109375" style="46" customWidth="1"/>
    <col min="7180" max="7180" width="5.140625" style="46" customWidth="1"/>
    <col min="7181" max="7421" width="9.140625" style="46"/>
    <col min="7422" max="7422" width="3.85546875" style="46" customWidth="1"/>
    <col min="7423" max="7423" width="35.7109375" style="46" customWidth="1"/>
    <col min="7424" max="7435" width="15.7109375" style="46" customWidth="1"/>
    <col min="7436" max="7436" width="5.140625" style="46" customWidth="1"/>
    <col min="7437" max="7677" width="9.140625" style="46"/>
    <col min="7678" max="7678" width="3.85546875" style="46" customWidth="1"/>
    <col min="7679" max="7679" width="35.7109375" style="46" customWidth="1"/>
    <col min="7680" max="7691" width="15.7109375" style="46" customWidth="1"/>
    <col min="7692" max="7692" width="5.140625" style="46" customWidth="1"/>
    <col min="7693" max="7933" width="9.140625" style="46"/>
    <col min="7934" max="7934" width="3.85546875" style="46" customWidth="1"/>
    <col min="7935" max="7935" width="35.7109375" style="46" customWidth="1"/>
    <col min="7936" max="7947" width="15.7109375" style="46" customWidth="1"/>
    <col min="7948" max="7948" width="5.140625" style="46" customWidth="1"/>
    <col min="7949" max="8189" width="9.140625" style="46"/>
    <col min="8190" max="8190" width="3.85546875" style="46" customWidth="1"/>
    <col min="8191" max="8191" width="35.7109375" style="46" customWidth="1"/>
    <col min="8192" max="8203" width="15.7109375" style="46" customWidth="1"/>
    <col min="8204" max="8204" width="5.140625" style="46" customWidth="1"/>
    <col min="8205" max="8445" width="9.140625" style="46"/>
    <col min="8446" max="8446" width="3.85546875" style="46" customWidth="1"/>
    <col min="8447" max="8447" width="35.7109375" style="46" customWidth="1"/>
    <col min="8448" max="8459" width="15.7109375" style="46" customWidth="1"/>
    <col min="8460" max="8460" width="5.140625" style="46" customWidth="1"/>
    <col min="8461" max="8701" width="9.140625" style="46"/>
    <col min="8702" max="8702" width="3.85546875" style="46" customWidth="1"/>
    <col min="8703" max="8703" width="35.7109375" style="46" customWidth="1"/>
    <col min="8704" max="8715" width="15.7109375" style="46" customWidth="1"/>
    <col min="8716" max="8716" width="5.140625" style="46" customWidth="1"/>
    <col min="8717" max="8957" width="9.140625" style="46"/>
    <col min="8958" max="8958" width="3.85546875" style="46" customWidth="1"/>
    <col min="8959" max="8959" width="35.7109375" style="46" customWidth="1"/>
    <col min="8960" max="8971" width="15.7109375" style="46" customWidth="1"/>
    <col min="8972" max="8972" width="5.140625" style="46" customWidth="1"/>
    <col min="8973" max="9213" width="9.140625" style="46"/>
    <col min="9214" max="9214" width="3.85546875" style="46" customWidth="1"/>
    <col min="9215" max="9215" width="35.7109375" style="46" customWidth="1"/>
    <col min="9216" max="9227" width="15.7109375" style="46" customWidth="1"/>
    <col min="9228" max="9228" width="5.140625" style="46" customWidth="1"/>
    <col min="9229" max="9469" width="9.140625" style="46"/>
    <col min="9470" max="9470" width="3.85546875" style="46" customWidth="1"/>
    <col min="9471" max="9471" width="35.7109375" style="46" customWidth="1"/>
    <col min="9472" max="9483" width="15.7109375" style="46" customWidth="1"/>
    <col min="9484" max="9484" width="5.140625" style="46" customWidth="1"/>
    <col min="9485" max="9725" width="9.140625" style="46"/>
    <col min="9726" max="9726" width="3.85546875" style="46" customWidth="1"/>
    <col min="9727" max="9727" width="35.7109375" style="46" customWidth="1"/>
    <col min="9728" max="9739" width="15.7109375" style="46" customWidth="1"/>
    <col min="9740" max="9740" width="5.140625" style="46" customWidth="1"/>
    <col min="9741" max="9981" width="9.140625" style="46"/>
    <col min="9982" max="9982" width="3.85546875" style="46" customWidth="1"/>
    <col min="9983" max="9983" width="35.7109375" style="46" customWidth="1"/>
    <col min="9984" max="9995" width="15.7109375" style="46" customWidth="1"/>
    <col min="9996" max="9996" width="5.140625" style="46" customWidth="1"/>
    <col min="9997" max="10237" width="9.140625" style="46"/>
    <col min="10238" max="10238" width="3.85546875" style="46" customWidth="1"/>
    <col min="10239" max="10239" width="35.7109375" style="46" customWidth="1"/>
    <col min="10240" max="10251" width="15.7109375" style="46" customWidth="1"/>
    <col min="10252" max="10252" width="5.140625" style="46" customWidth="1"/>
    <col min="10253" max="10493" width="9.140625" style="46"/>
    <col min="10494" max="10494" width="3.85546875" style="46" customWidth="1"/>
    <col min="10495" max="10495" width="35.7109375" style="46" customWidth="1"/>
    <col min="10496" max="10507" width="15.7109375" style="46" customWidth="1"/>
    <col min="10508" max="10508" width="5.140625" style="46" customWidth="1"/>
    <col min="10509" max="10749" width="9.140625" style="46"/>
    <col min="10750" max="10750" width="3.85546875" style="46" customWidth="1"/>
    <col min="10751" max="10751" width="35.7109375" style="46" customWidth="1"/>
    <col min="10752" max="10763" width="15.7109375" style="46" customWidth="1"/>
    <col min="10764" max="10764" width="5.140625" style="46" customWidth="1"/>
    <col min="10765" max="11005" width="9.140625" style="46"/>
    <col min="11006" max="11006" width="3.85546875" style="46" customWidth="1"/>
    <col min="11007" max="11007" width="35.7109375" style="46" customWidth="1"/>
    <col min="11008" max="11019" width="15.7109375" style="46" customWidth="1"/>
    <col min="11020" max="11020" width="5.140625" style="46" customWidth="1"/>
    <col min="11021" max="11261" width="9.140625" style="46"/>
    <col min="11262" max="11262" width="3.85546875" style="46" customWidth="1"/>
    <col min="11263" max="11263" width="35.7109375" style="46" customWidth="1"/>
    <col min="11264" max="11275" width="15.7109375" style="46" customWidth="1"/>
    <col min="11276" max="11276" width="5.140625" style="46" customWidth="1"/>
    <col min="11277" max="11517" width="9.140625" style="46"/>
    <col min="11518" max="11518" width="3.85546875" style="46" customWidth="1"/>
    <col min="11519" max="11519" width="35.7109375" style="46" customWidth="1"/>
    <col min="11520" max="11531" width="15.7109375" style="46" customWidth="1"/>
    <col min="11532" max="11532" width="5.140625" style="46" customWidth="1"/>
    <col min="11533" max="11773" width="9.140625" style="46"/>
    <col min="11774" max="11774" width="3.85546875" style="46" customWidth="1"/>
    <col min="11775" max="11775" width="35.7109375" style="46" customWidth="1"/>
    <col min="11776" max="11787" width="15.7109375" style="46" customWidth="1"/>
    <col min="11788" max="11788" width="5.140625" style="46" customWidth="1"/>
    <col min="11789" max="12029" width="9.140625" style="46"/>
    <col min="12030" max="12030" width="3.85546875" style="46" customWidth="1"/>
    <col min="12031" max="12031" width="35.7109375" style="46" customWidth="1"/>
    <col min="12032" max="12043" width="15.7109375" style="46" customWidth="1"/>
    <col min="12044" max="12044" width="5.140625" style="46" customWidth="1"/>
    <col min="12045" max="12285" width="9.140625" style="46"/>
    <col min="12286" max="12286" width="3.85546875" style="46" customWidth="1"/>
    <col min="12287" max="12287" width="35.7109375" style="46" customWidth="1"/>
    <col min="12288" max="12299" width="15.7109375" style="46" customWidth="1"/>
    <col min="12300" max="12300" width="5.140625" style="46" customWidth="1"/>
    <col min="12301" max="12541" width="9.140625" style="46"/>
    <col min="12542" max="12542" width="3.85546875" style="46" customWidth="1"/>
    <col min="12543" max="12543" width="35.7109375" style="46" customWidth="1"/>
    <col min="12544" max="12555" width="15.7109375" style="46" customWidth="1"/>
    <col min="12556" max="12556" width="5.140625" style="46" customWidth="1"/>
    <col min="12557" max="12797" width="9.140625" style="46"/>
    <col min="12798" max="12798" width="3.85546875" style="46" customWidth="1"/>
    <col min="12799" max="12799" width="35.7109375" style="46" customWidth="1"/>
    <col min="12800" max="12811" width="15.7109375" style="46" customWidth="1"/>
    <col min="12812" max="12812" width="5.140625" style="46" customWidth="1"/>
    <col min="12813" max="13053" width="9.140625" style="46"/>
    <col min="13054" max="13054" width="3.85546875" style="46" customWidth="1"/>
    <col min="13055" max="13055" width="35.7109375" style="46" customWidth="1"/>
    <col min="13056" max="13067" width="15.7109375" style="46" customWidth="1"/>
    <col min="13068" max="13068" width="5.140625" style="46" customWidth="1"/>
    <col min="13069" max="13309" width="9.140625" style="46"/>
    <col min="13310" max="13310" width="3.85546875" style="46" customWidth="1"/>
    <col min="13311" max="13311" width="35.7109375" style="46" customWidth="1"/>
    <col min="13312" max="13323" width="15.7109375" style="46" customWidth="1"/>
    <col min="13324" max="13324" width="5.140625" style="46" customWidth="1"/>
    <col min="13325" max="13565" width="9.140625" style="46"/>
    <col min="13566" max="13566" width="3.85546875" style="46" customWidth="1"/>
    <col min="13567" max="13567" width="35.7109375" style="46" customWidth="1"/>
    <col min="13568" max="13579" width="15.7109375" style="46" customWidth="1"/>
    <col min="13580" max="13580" width="5.140625" style="46" customWidth="1"/>
    <col min="13581" max="13821" width="9.140625" style="46"/>
    <col min="13822" max="13822" width="3.85546875" style="46" customWidth="1"/>
    <col min="13823" max="13823" width="35.7109375" style="46" customWidth="1"/>
    <col min="13824" max="13835" width="15.7109375" style="46" customWidth="1"/>
    <col min="13836" max="13836" width="5.140625" style="46" customWidth="1"/>
    <col min="13837" max="14077" width="9.140625" style="46"/>
    <col min="14078" max="14078" width="3.85546875" style="46" customWidth="1"/>
    <col min="14079" max="14079" width="35.7109375" style="46" customWidth="1"/>
    <col min="14080" max="14091" width="15.7109375" style="46" customWidth="1"/>
    <col min="14092" max="14092" width="5.140625" style="46" customWidth="1"/>
    <col min="14093" max="14333" width="9.140625" style="46"/>
    <col min="14334" max="14334" width="3.85546875" style="46" customWidth="1"/>
    <col min="14335" max="14335" width="35.7109375" style="46" customWidth="1"/>
    <col min="14336" max="14347" width="15.7109375" style="46" customWidth="1"/>
    <col min="14348" max="14348" width="5.140625" style="46" customWidth="1"/>
    <col min="14349" max="14589" width="9.140625" style="46"/>
    <col min="14590" max="14590" width="3.85546875" style="46" customWidth="1"/>
    <col min="14591" max="14591" width="35.7109375" style="46" customWidth="1"/>
    <col min="14592" max="14603" width="15.7109375" style="46" customWidth="1"/>
    <col min="14604" max="14604" width="5.140625" style="46" customWidth="1"/>
    <col min="14605" max="14845" width="9.140625" style="46"/>
    <col min="14846" max="14846" width="3.85546875" style="46" customWidth="1"/>
    <col min="14847" max="14847" width="35.7109375" style="46" customWidth="1"/>
    <col min="14848" max="14859" width="15.7109375" style="46" customWidth="1"/>
    <col min="14860" max="14860" width="5.140625" style="46" customWidth="1"/>
    <col min="14861" max="15101" width="9.140625" style="46"/>
    <col min="15102" max="15102" width="3.85546875" style="46" customWidth="1"/>
    <col min="15103" max="15103" width="35.7109375" style="46" customWidth="1"/>
    <col min="15104" max="15115" width="15.7109375" style="46" customWidth="1"/>
    <col min="15116" max="15116" width="5.140625" style="46" customWidth="1"/>
    <col min="15117" max="15357" width="9.140625" style="46"/>
    <col min="15358" max="15358" width="3.85546875" style="46" customWidth="1"/>
    <col min="15359" max="15359" width="35.7109375" style="46" customWidth="1"/>
    <col min="15360" max="15371" width="15.7109375" style="46" customWidth="1"/>
    <col min="15372" max="15372" width="5.140625" style="46" customWidth="1"/>
    <col min="15373" max="15613" width="9.140625" style="46"/>
    <col min="15614" max="15614" width="3.85546875" style="46" customWidth="1"/>
    <col min="15615" max="15615" width="35.7109375" style="46" customWidth="1"/>
    <col min="15616" max="15627" width="15.7109375" style="46" customWidth="1"/>
    <col min="15628" max="15628" width="5.140625" style="46" customWidth="1"/>
    <col min="15629" max="15869" width="9.140625" style="46"/>
    <col min="15870" max="15870" width="3.85546875" style="46" customWidth="1"/>
    <col min="15871" max="15871" width="35.7109375" style="46" customWidth="1"/>
    <col min="15872" max="15883" width="15.7109375" style="46" customWidth="1"/>
    <col min="15884" max="15884" width="5.140625" style="46" customWidth="1"/>
    <col min="15885" max="16125" width="9.140625" style="46"/>
    <col min="16126" max="16126" width="3.85546875" style="46" customWidth="1"/>
    <col min="16127" max="16127" width="35.7109375" style="46" customWidth="1"/>
    <col min="16128" max="16139" width="15.7109375" style="46" customWidth="1"/>
    <col min="16140" max="16140" width="5.140625" style="46" customWidth="1"/>
    <col min="16141" max="16384" width="9.140625" style="46"/>
  </cols>
  <sheetData>
    <row r="1" spans="1:13" ht="18.75" customHeight="1" x14ac:dyDescent="0.15">
      <c r="B1" s="2" t="s">
        <v>238</v>
      </c>
    </row>
    <row r="2" spans="1:13" ht="18.75" customHeight="1" x14ac:dyDescent="0.15"/>
    <row r="3" spans="1:13" ht="18.75" customHeight="1" x14ac:dyDescent="0.2">
      <c r="A3" s="118"/>
      <c r="B3" s="119" t="s">
        <v>239</v>
      </c>
    </row>
    <row r="4" spans="1:13" ht="13.5" customHeight="1" x14ac:dyDescent="0.15">
      <c r="B4" s="152" t="s">
        <v>240</v>
      </c>
      <c r="M4" s="50" t="s">
        <v>241</v>
      </c>
    </row>
    <row r="5" spans="1:13" s="56" customFormat="1" ht="24" customHeight="1" x14ac:dyDescent="0.15">
      <c r="B5" s="120" t="s">
        <v>3</v>
      </c>
      <c r="C5" s="53" t="s">
        <v>4</v>
      </c>
      <c r="D5" s="53" t="s">
        <v>5</v>
      </c>
      <c r="E5" s="53" t="s">
        <v>6</v>
      </c>
      <c r="F5" s="54" t="s">
        <v>7</v>
      </c>
      <c r="G5" s="54" t="s">
        <v>8</v>
      </c>
      <c r="H5" s="54" t="s">
        <v>9</v>
      </c>
      <c r="I5" s="54" t="s">
        <v>27</v>
      </c>
      <c r="J5" s="54" t="s">
        <v>52</v>
      </c>
      <c r="K5" s="54" t="s">
        <v>12</v>
      </c>
      <c r="L5" s="54" t="s">
        <v>13</v>
      </c>
      <c r="M5" s="55"/>
    </row>
    <row r="6" spans="1:13" s="56" customFormat="1" ht="21" customHeight="1" x14ac:dyDescent="0.15">
      <c r="B6" s="153" t="s">
        <v>242</v>
      </c>
      <c r="C6" s="66">
        <v>142510</v>
      </c>
      <c r="D6" s="66">
        <v>143407</v>
      </c>
      <c r="E6" s="66">
        <v>140337</v>
      </c>
      <c r="F6" s="66">
        <v>135512</v>
      </c>
      <c r="G6" s="66">
        <v>143245</v>
      </c>
      <c r="H6" s="66">
        <v>154600</v>
      </c>
      <c r="I6" s="66">
        <v>154792</v>
      </c>
      <c r="J6" s="66">
        <v>153179</v>
      </c>
      <c r="K6" s="66">
        <v>151997</v>
      </c>
      <c r="L6" s="66">
        <v>155239</v>
      </c>
      <c r="M6" s="121">
        <v>1</v>
      </c>
    </row>
    <row r="7" spans="1:13" s="56" customFormat="1" ht="21" customHeight="1" x14ac:dyDescent="0.15">
      <c r="B7" s="153" t="s">
        <v>243</v>
      </c>
      <c r="C7" s="66">
        <v>112368</v>
      </c>
      <c r="D7" s="66">
        <v>114116</v>
      </c>
      <c r="E7" s="66">
        <v>110295</v>
      </c>
      <c r="F7" s="66">
        <v>102027</v>
      </c>
      <c r="G7" s="66">
        <v>111556</v>
      </c>
      <c r="H7" s="66">
        <v>120858</v>
      </c>
      <c r="I7" s="66">
        <v>121545</v>
      </c>
      <c r="J7" s="66">
        <v>119732</v>
      </c>
      <c r="K7" s="66">
        <v>119467</v>
      </c>
      <c r="L7" s="66">
        <v>121139</v>
      </c>
      <c r="M7" s="121" t="s">
        <v>244</v>
      </c>
    </row>
    <row r="8" spans="1:13" s="56" customFormat="1" ht="21" customHeight="1" x14ac:dyDescent="0.15">
      <c r="B8" s="153" t="s">
        <v>245</v>
      </c>
      <c r="C8" s="66">
        <v>28826</v>
      </c>
      <c r="D8" s="66">
        <v>27988</v>
      </c>
      <c r="E8" s="66">
        <v>28882</v>
      </c>
      <c r="F8" s="66">
        <v>32312</v>
      </c>
      <c r="G8" s="66">
        <v>30474</v>
      </c>
      <c r="H8" s="66">
        <v>32455</v>
      </c>
      <c r="I8" s="66">
        <v>31975</v>
      </c>
      <c r="J8" s="66">
        <v>32247</v>
      </c>
      <c r="K8" s="66">
        <v>31384</v>
      </c>
      <c r="L8" s="66">
        <v>33205</v>
      </c>
      <c r="M8" s="121" t="s">
        <v>115</v>
      </c>
    </row>
    <row r="9" spans="1:13" s="56" customFormat="1" ht="21" customHeight="1" x14ac:dyDescent="0.15">
      <c r="B9" s="153" t="s">
        <v>246</v>
      </c>
      <c r="C9" s="66">
        <v>1316</v>
      </c>
      <c r="D9" s="66">
        <v>1303</v>
      </c>
      <c r="E9" s="66">
        <v>1160</v>
      </c>
      <c r="F9" s="66">
        <v>1173</v>
      </c>
      <c r="G9" s="66">
        <v>1215</v>
      </c>
      <c r="H9" s="66">
        <v>1287</v>
      </c>
      <c r="I9" s="66">
        <v>1272</v>
      </c>
      <c r="J9" s="66">
        <v>1200</v>
      </c>
      <c r="K9" s="66">
        <v>1146</v>
      </c>
      <c r="L9" s="66">
        <v>895</v>
      </c>
      <c r="M9" s="121" t="s">
        <v>117</v>
      </c>
    </row>
    <row r="10" spans="1:13" s="56" customFormat="1" ht="21" customHeight="1" x14ac:dyDescent="0.15">
      <c r="B10" s="153" t="s">
        <v>247</v>
      </c>
      <c r="C10" s="66">
        <v>8059</v>
      </c>
      <c r="D10" s="66">
        <v>6977</v>
      </c>
      <c r="E10" s="66">
        <v>7314</v>
      </c>
      <c r="F10" s="66">
        <v>7273</v>
      </c>
      <c r="G10" s="66">
        <v>6712</v>
      </c>
      <c r="H10" s="66">
        <v>5370</v>
      </c>
      <c r="I10" s="66">
        <v>5688</v>
      </c>
      <c r="J10" s="66">
        <v>5660</v>
      </c>
      <c r="K10" s="66">
        <v>5644</v>
      </c>
      <c r="L10" s="66">
        <v>5635</v>
      </c>
      <c r="M10" s="121">
        <v>2</v>
      </c>
    </row>
    <row r="11" spans="1:13" s="56" customFormat="1" ht="21" customHeight="1" x14ac:dyDescent="0.15">
      <c r="B11" s="153" t="s">
        <v>248</v>
      </c>
      <c r="C11" s="66">
        <v>2067038</v>
      </c>
      <c r="D11" s="66">
        <v>1962021</v>
      </c>
      <c r="E11" s="66">
        <v>1995933</v>
      </c>
      <c r="F11" s="66">
        <v>2110083</v>
      </c>
      <c r="G11" s="66">
        <v>2356172</v>
      </c>
      <c r="H11" s="66">
        <v>2324786</v>
      </c>
      <c r="I11" s="66">
        <v>2472677</v>
      </c>
      <c r="J11" s="66">
        <v>2522868</v>
      </c>
      <c r="K11" s="66">
        <v>2370927</v>
      </c>
      <c r="L11" s="66">
        <v>2310550</v>
      </c>
      <c r="M11" s="121">
        <v>3</v>
      </c>
    </row>
    <row r="12" spans="1:13" s="56" customFormat="1" ht="21" customHeight="1" x14ac:dyDescent="0.15">
      <c r="B12" s="153" t="s">
        <v>249</v>
      </c>
      <c r="C12" s="66">
        <v>226687</v>
      </c>
      <c r="D12" s="66">
        <v>235775</v>
      </c>
      <c r="E12" s="66">
        <v>239731</v>
      </c>
      <c r="F12" s="66">
        <v>230938</v>
      </c>
      <c r="G12" s="66">
        <v>281275</v>
      </c>
      <c r="H12" s="66">
        <v>311961</v>
      </c>
      <c r="I12" s="66">
        <v>301731</v>
      </c>
      <c r="J12" s="66">
        <v>294664</v>
      </c>
      <c r="K12" s="66">
        <v>299830</v>
      </c>
      <c r="L12" s="66">
        <v>266355</v>
      </c>
      <c r="M12" s="121" t="s">
        <v>244</v>
      </c>
    </row>
    <row r="13" spans="1:13" s="56" customFormat="1" ht="21" customHeight="1" x14ac:dyDescent="0.15">
      <c r="B13" s="153" t="s">
        <v>250</v>
      </c>
      <c r="C13" s="66">
        <v>9129</v>
      </c>
      <c r="D13" s="66">
        <v>7797</v>
      </c>
      <c r="E13" s="66">
        <v>6042</v>
      </c>
      <c r="F13" s="66">
        <v>7288</v>
      </c>
      <c r="G13" s="66">
        <v>6256</v>
      </c>
      <c r="H13" s="66">
        <v>8757</v>
      </c>
      <c r="I13" s="66">
        <v>7767</v>
      </c>
      <c r="J13" s="66">
        <v>9053</v>
      </c>
      <c r="K13" s="66">
        <v>8621</v>
      </c>
      <c r="L13" s="66">
        <v>6875</v>
      </c>
      <c r="M13" s="121" t="s">
        <v>115</v>
      </c>
    </row>
    <row r="14" spans="1:13" s="56" customFormat="1" ht="21" customHeight="1" x14ac:dyDescent="0.15">
      <c r="B14" s="153" t="s">
        <v>251</v>
      </c>
      <c r="C14" s="66">
        <v>23862</v>
      </c>
      <c r="D14" s="66">
        <v>18331</v>
      </c>
      <c r="E14" s="66">
        <v>17671</v>
      </c>
      <c r="F14" s="66">
        <v>18528</v>
      </c>
      <c r="G14" s="66">
        <v>18539</v>
      </c>
      <c r="H14" s="66">
        <v>20286</v>
      </c>
      <c r="I14" s="66">
        <v>23002</v>
      </c>
      <c r="J14" s="66">
        <v>24437</v>
      </c>
      <c r="K14" s="66">
        <v>21793</v>
      </c>
      <c r="L14" s="66">
        <v>23583</v>
      </c>
      <c r="M14" s="121" t="s">
        <v>117</v>
      </c>
    </row>
    <row r="15" spans="1:13" s="56" customFormat="1" ht="21" customHeight="1" x14ac:dyDescent="0.15">
      <c r="B15" s="153" t="s">
        <v>252</v>
      </c>
      <c r="C15" s="66">
        <v>96309</v>
      </c>
      <c r="D15" s="66">
        <v>100936</v>
      </c>
      <c r="E15" s="66">
        <v>87309</v>
      </c>
      <c r="F15" s="66">
        <v>75415</v>
      </c>
      <c r="G15" s="66">
        <v>71893</v>
      </c>
      <c r="H15" s="66">
        <v>55432</v>
      </c>
      <c r="I15" s="66">
        <v>61029</v>
      </c>
      <c r="J15" s="66">
        <v>66604</v>
      </c>
      <c r="K15" s="66">
        <v>58516</v>
      </c>
      <c r="L15" s="66">
        <v>92365</v>
      </c>
      <c r="M15" s="121" t="s">
        <v>129</v>
      </c>
    </row>
    <row r="16" spans="1:13" s="56" customFormat="1" ht="21" customHeight="1" x14ac:dyDescent="0.15">
      <c r="B16" s="153" t="s">
        <v>253</v>
      </c>
      <c r="C16" s="66">
        <v>3465</v>
      </c>
      <c r="D16" s="66">
        <v>2897</v>
      </c>
      <c r="E16" s="66">
        <v>3319</v>
      </c>
      <c r="F16" s="66">
        <v>2939</v>
      </c>
      <c r="G16" s="66">
        <v>6210</v>
      </c>
      <c r="H16" s="66">
        <v>4608</v>
      </c>
      <c r="I16" s="66">
        <v>4798</v>
      </c>
      <c r="J16" s="66">
        <v>4387</v>
      </c>
      <c r="K16" s="66">
        <v>4028</v>
      </c>
      <c r="L16" s="66">
        <v>5586</v>
      </c>
      <c r="M16" s="121" t="s">
        <v>162</v>
      </c>
    </row>
    <row r="17" spans="2:13" s="56" customFormat="1" ht="21" customHeight="1" x14ac:dyDescent="0.15">
      <c r="B17" s="153" t="s">
        <v>254</v>
      </c>
      <c r="C17" s="66">
        <v>48644</v>
      </c>
      <c r="D17" s="66">
        <v>41325</v>
      </c>
      <c r="E17" s="66">
        <v>41201</v>
      </c>
      <c r="F17" s="66">
        <v>46916</v>
      </c>
      <c r="G17" s="66">
        <v>47308</v>
      </c>
      <c r="H17" s="66">
        <v>45930</v>
      </c>
      <c r="I17" s="66">
        <v>50159</v>
      </c>
      <c r="J17" s="66">
        <v>74861</v>
      </c>
      <c r="K17" s="66">
        <v>67841</v>
      </c>
      <c r="L17" s="66">
        <v>76375</v>
      </c>
      <c r="M17" s="121" t="s">
        <v>255</v>
      </c>
    </row>
    <row r="18" spans="2:13" s="56" customFormat="1" ht="21" customHeight="1" x14ac:dyDescent="0.15">
      <c r="B18" s="153" t="s">
        <v>256</v>
      </c>
      <c r="C18" s="66">
        <v>44321</v>
      </c>
      <c r="D18" s="66">
        <v>49708</v>
      </c>
      <c r="E18" s="66">
        <v>44846</v>
      </c>
      <c r="F18" s="66">
        <v>46466</v>
      </c>
      <c r="G18" s="66">
        <v>48429</v>
      </c>
      <c r="H18" s="66">
        <v>52719</v>
      </c>
      <c r="I18" s="66">
        <v>59938</v>
      </c>
      <c r="J18" s="66">
        <v>55818</v>
      </c>
      <c r="K18" s="66">
        <v>54237</v>
      </c>
      <c r="L18" s="66">
        <v>52160</v>
      </c>
      <c r="M18" s="121" t="s">
        <v>257</v>
      </c>
    </row>
    <row r="19" spans="2:13" s="56" customFormat="1" ht="21" customHeight="1" x14ac:dyDescent="0.15">
      <c r="B19" s="153" t="s">
        <v>258</v>
      </c>
      <c r="C19" s="66">
        <v>106119</v>
      </c>
      <c r="D19" s="66">
        <v>103880</v>
      </c>
      <c r="E19" s="66">
        <v>111346</v>
      </c>
      <c r="F19" s="66">
        <v>111448</v>
      </c>
      <c r="G19" s="66">
        <v>133351</v>
      </c>
      <c r="H19" s="66">
        <v>131929</v>
      </c>
      <c r="I19" s="66">
        <v>149979</v>
      </c>
      <c r="J19" s="66">
        <v>145745</v>
      </c>
      <c r="K19" s="66">
        <v>143267</v>
      </c>
      <c r="L19" s="66">
        <v>140270</v>
      </c>
      <c r="M19" s="121" t="s">
        <v>259</v>
      </c>
    </row>
    <row r="20" spans="2:13" s="56" customFormat="1" ht="21" customHeight="1" x14ac:dyDescent="0.15">
      <c r="B20" s="153" t="s">
        <v>260</v>
      </c>
      <c r="C20" s="66">
        <v>451089</v>
      </c>
      <c r="D20" s="66">
        <v>358301</v>
      </c>
      <c r="E20" s="66">
        <v>407633</v>
      </c>
      <c r="F20" s="66">
        <v>453963</v>
      </c>
      <c r="G20" s="66">
        <v>536438</v>
      </c>
      <c r="H20" s="66">
        <v>529475</v>
      </c>
      <c r="I20" s="66">
        <v>579567</v>
      </c>
      <c r="J20" s="66">
        <v>599107</v>
      </c>
      <c r="K20" s="66">
        <v>553268</v>
      </c>
      <c r="L20" s="66">
        <v>509703</v>
      </c>
      <c r="M20" s="121" t="s">
        <v>261</v>
      </c>
    </row>
    <row r="21" spans="2:13" s="56" customFormat="1" ht="21" customHeight="1" x14ac:dyDescent="0.15">
      <c r="B21" s="153" t="s">
        <v>262</v>
      </c>
      <c r="C21" s="66">
        <v>305492</v>
      </c>
      <c r="D21" s="66">
        <v>290004</v>
      </c>
      <c r="E21" s="66">
        <v>332278</v>
      </c>
      <c r="F21" s="66">
        <v>278239</v>
      </c>
      <c r="G21" s="66">
        <v>261062</v>
      </c>
      <c r="H21" s="66">
        <v>269213</v>
      </c>
      <c r="I21" s="66">
        <v>291114</v>
      </c>
      <c r="J21" s="66">
        <v>282719</v>
      </c>
      <c r="K21" s="66">
        <v>279367</v>
      </c>
      <c r="L21" s="66">
        <v>289188</v>
      </c>
      <c r="M21" s="121" t="s">
        <v>263</v>
      </c>
    </row>
    <row r="22" spans="2:13" s="56" customFormat="1" ht="21" customHeight="1" x14ac:dyDescent="0.15">
      <c r="B22" s="153" t="s">
        <v>264</v>
      </c>
      <c r="C22" s="66">
        <v>135835</v>
      </c>
      <c r="D22" s="66">
        <v>141404</v>
      </c>
      <c r="E22" s="66">
        <v>142287</v>
      </c>
      <c r="F22" s="66">
        <v>184805</v>
      </c>
      <c r="G22" s="66">
        <v>175251</v>
      </c>
      <c r="H22" s="66">
        <v>158950</v>
      </c>
      <c r="I22" s="66">
        <v>173583</v>
      </c>
      <c r="J22" s="66">
        <v>167050</v>
      </c>
      <c r="K22" s="66">
        <v>155532</v>
      </c>
      <c r="L22" s="66">
        <v>151447</v>
      </c>
      <c r="M22" s="121" t="s">
        <v>265</v>
      </c>
    </row>
    <row r="23" spans="2:13" s="56" customFormat="1" ht="21" customHeight="1" x14ac:dyDescent="0.15">
      <c r="B23" s="153" t="s">
        <v>266</v>
      </c>
      <c r="C23" s="66">
        <v>293060</v>
      </c>
      <c r="D23" s="66">
        <v>303675</v>
      </c>
      <c r="E23" s="66">
        <v>269791</v>
      </c>
      <c r="F23" s="66">
        <v>313810</v>
      </c>
      <c r="G23" s="66">
        <v>421815</v>
      </c>
      <c r="H23" s="66">
        <v>375477</v>
      </c>
      <c r="I23" s="66">
        <v>384079</v>
      </c>
      <c r="J23" s="66">
        <v>418013</v>
      </c>
      <c r="K23" s="66">
        <v>358024</v>
      </c>
      <c r="L23" s="66">
        <v>374111</v>
      </c>
      <c r="M23" s="121" t="s">
        <v>267</v>
      </c>
    </row>
    <row r="24" spans="2:13" s="56" customFormat="1" ht="21" customHeight="1" x14ac:dyDescent="0.15">
      <c r="B24" s="153" t="s">
        <v>268</v>
      </c>
      <c r="C24" s="66">
        <v>143312</v>
      </c>
      <c r="D24" s="66">
        <v>134512</v>
      </c>
      <c r="E24" s="66">
        <v>130906</v>
      </c>
      <c r="F24" s="66">
        <v>154874</v>
      </c>
      <c r="G24" s="66">
        <v>149637</v>
      </c>
      <c r="H24" s="66">
        <v>163424</v>
      </c>
      <c r="I24" s="66">
        <v>184013</v>
      </c>
      <c r="J24" s="66">
        <v>184456</v>
      </c>
      <c r="K24" s="66">
        <v>173771</v>
      </c>
      <c r="L24" s="66">
        <v>156370</v>
      </c>
      <c r="M24" s="121" t="s">
        <v>269</v>
      </c>
    </row>
    <row r="25" spans="2:13" s="56" customFormat="1" ht="21" customHeight="1" x14ac:dyDescent="0.15">
      <c r="B25" s="153" t="s">
        <v>270</v>
      </c>
      <c r="C25" s="66">
        <v>37080</v>
      </c>
      <c r="D25" s="66">
        <v>33934</v>
      </c>
      <c r="E25" s="66">
        <v>28634</v>
      </c>
      <c r="F25" s="66">
        <v>34333</v>
      </c>
      <c r="G25" s="66">
        <v>36300</v>
      </c>
      <c r="H25" s="66">
        <v>37775</v>
      </c>
      <c r="I25" s="66">
        <v>38149</v>
      </c>
      <c r="J25" s="66">
        <v>34385</v>
      </c>
      <c r="K25" s="66">
        <v>33497</v>
      </c>
      <c r="L25" s="66">
        <v>31083</v>
      </c>
      <c r="M25" s="121" t="s">
        <v>271</v>
      </c>
    </row>
    <row r="26" spans="2:13" s="56" customFormat="1" ht="21" customHeight="1" x14ac:dyDescent="0.15">
      <c r="B26" s="153" t="s">
        <v>272</v>
      </c>
      <c r="C26" s="66">
        <v>142634</v>
      </c>
      <c r="D26" s="66">
        <v>139542</v>
      </c>
      <c r="E26" s="66">
        <v>132939</v>
      </c>
      <c r="F26" s="66">
        <v>150121</v>
      </c>
      <c r="G26" s="66">
        <v>162408</v>
      </c>
      <c r="H26" s="66">
        <v>158850</v>
      </c>
      <c r="I26" s="66">
        <v>163769</v>
      </c>
      <c r="J26" s="66">
        <v>161569</v>
      </c>
      <c r="K26" s="66">
        <v>159335</v>
      </c>
      <c r="L26" s="66">
        <v>135079</v>
      </c>
      <c r="M26" s="121" t="s">
        <v>273</v>
      </c>
    </row>
    <row r="27" spans="2:13" s="56" customFormat="1" ht="21" customHeight="1" x14ac:dyDescent="0.15">
      <c r="B27" s="153" t="s">
        <v>274</v>
      </c>
      <c r="C27" s="66">
        <v>171911</v>
      </c>
      <c r="D27" s="66">
        <v>165220</v>
      </c>
      <c r="E27" s="66">
        <v>173907</v>
      </c>
      <c r="F27" s="66">
        <v>189212</v>
      </c>
      <c r="G27" s="66">
        <v>215440</v>
      </c>
      <c r="H27" s="66">
        <v>210363</v>
      </c>
      <c r="I27" s="66">
        <v>216937</v>
      </c>
      <c r="J27" s="66">
        <v>219111</v>
      </c>
      <c r="K27" s="66">
        <v>232218</v>
      </c>
      <c r="L27" s="66">
        <v>235286</v>
      </c>
      <c r="M27" s="121">
        <v>4</v>
      </c>
    </row>
    <row r="28" spans="2:13" s="56" customFormat="1" ht="21" customHeight="1" x14ac:dyDescent="0.15">
      <c r="B28" s="153" t="s">
        <v>275</v>
      </c>
      <c r="C28" s="66">
        <v>64877</v>
      </c>
      <c r="D28" s="66">
        <v>58226</v>
      </c>
      <c r="E28" s="66">
        <v>65396</v>
      </c>
      <c r="F28" s="66">
        <v>77672</v>
      </c>
      <c r="G28" s="66">
        <v>98625</v>
      </c>
      <c r="H28" s="66">
        <v>89033</v>
      </c>
      <c r="I28" s="66">
        <v>94009</v>
      </c>
      <c r="J28" s="66">
        <v>93883</v>
      </c>
      <c r="K28" s="66">
        <v>103857</v>
      </c>
      <c r="L28" s="66">
        <v>105586</v>
      </c>
      <c r="M28" s="121" t="s">
        <v>244</v>
      </c>
    </row>
    <row r="29" spans="2:13" s="56" customFormat="1" ht="21" customHeight="1" x14ac:dyDescent="0.15">
      <c r="B29" s="153" t="s">
        <v>276</v>
      </c>
      <c r="C29" s="66">
        <v>107034</v>
      </c>
      <c r="D29" s="66">
        <v>106994</v>
      </c>
      <c r="E29" s="66">
        <v>108511</v>
      </c>
      <c r="F29" s="66">
        <v>111540</v>
      </c>
      <c r="G29" s="66">
        <v>116815</v>
      </c>
      <c r="H29" s="66">
        <v>121330</v>
      </c>
      <c r="I29" s="66">
        <v>122928</v>
      </c>
      <c r="J29" s="66">
        <v>125228</v>
      </c>
      <c r="K29" s="66">
        <v>128361</v>
      </c>
      <c r="L29" s="66">
        <v>129700</v>
      </c>
      <c r="M29" s="121" t="s">
        <v>115</v>
      </c>
    </row>
    <row r="30" spans="2:13" s="56" customFormat="1" ht="21" customHeight="1" x14ac:dyDescent="0.15">
      <c r="B30" s="153" t="s">
        <v>277</v>
      </c>
      <c r="C30" s="66">
        <v>355332</v>
      </c>
      <c r="D30" s="66">
        <v>323513</v>
      </c>
      <c r="E30" s="66">
        <v>402182</v>
      </c>
      <c r="F30" s="66">
        <v>396191</v>
      </c>
      <c r="G30" s="66">
        <v>394981</v>
      </c>
      <c r="H30" s="66">
        <v>447630</v>
      </c>
      <c r="I30" s="66">
        <v>456641</v>
      </c>
      <c r="J30" s="66">
        <v>455428</v>
      </c>
      <c r="K30" s="66">
        <v>473781</v>
      </c>
      <c r="L30" s="66">
        <v>567914</v>
      </c>
      <c r="M30" s="121">
        <v>5</v>
      </c>
    </row>
    <row r="31" spans="2:13" s="56" customFormat="1" ht="21" customHeight="1" x14ac:dyDescent="0.15">
      <c r="B31" s="153" t="s">
        <v>278</v>
      </c>
      <c r="C31" s="66">
        <v>781763</v>
      </c>
      <c r="D31" s="66">
        <v>801847</v>
      </c>
      <c r="E31" s="66">
        <v>832509</v>
      </c>
      <c r="F31" s="66">
        <v>824083</v>
      </c>
      <c r="G31" s="66">
        <v>832396</v>
      </c>
      <c r="H31" s="66">
        <v>829633</v>
      </c>
      <c r="I31" s="66">
        <v>855132</v>
      </c>
      <c r="J31" s="66">
        <v>845984</v>
      </c>
      <c r="K31" s="66">
        <v>826595</v>
      </c>
      <c r="L31" s="66">
        <v>771360</v>
      </c>
      <c r="M31" s="121">
        <v>6</v>
      </c>
    </row>
    <row r="32" spans="2:13" s="56" customFormat="1" ht="21" customHeight="1" x14ac:dyDescent="0.15">
      <c r="B32" s="153" t="s">
        <v>279</v>
      </c>
      <c r="C32" s="66">
        <v>317481</v>
      </c>
      <c r="D32" s="66">
        <v>305065</v>
      </c>
      <c r="E32" s="66">
        <v>303229</v>
      </c>
      <c r="F32" s="66">
        <v>296630</v>
      </c>
      <c r="G32" s="66">
        <v>293553</v>
      </c>
      <c r="H32" s="66">
        <v>282054</v>
      </c>
      <c r="I32" s="66">
        <v>295869</v>
      </c>
      <c r="J32" s="66">
        <v>299433</v>
      </c>
      <c r="K32" s="66">
        <v>283607</v>
      </c>
      <c r="L32" s="66">
        <v>255438</v>
      </c>
      <c r="M32" s="121" t="s">
        <v>244</v>
      </c>
    </row>
    <row r="33" spans="2:13" s="56" customFormat="1" ht="21" customHeight="1" x14ac:dyDescent="0.15">
      <c r="B33" s="153" t="s">
        <v>280</v>
      </c>
      <c r="C33" s="66">
        <v>464282</v>
      </c>
      <c r="D33" s="66">
        <v>496782</v>
      </c>
      <c r="E33" s="66">
        <v>529280</v>
      </c>
      <c r="F33" s="66">
        <v>527453</v>
      </c>
      <c r="G33" s="66">
        <v>538843</v>
      </c>
      <c r="H33" s="66">
        <v>547579</v>
      </c>
      <c r="I33" s="66">
        <v>559263</v>
      </c>
      <c r="J33" s="66">
        <v>546551</v>
      </c>
      <c r="K33" s="66">
        <v>542988</v>
      </c>
      <c r="L33" s="66">
        <v>515922</v>
      </c>
      <c r="M33" s="121" t="s">
        <v>115</v>
      </c>
    </row>
    <row r="34" spans="2:13" s="56" customFormat="1" ht="21" customHeight="1" x14ac:dyDescent="0.15">
      <c r="B34" s="153" t="s">
        <v>281</v>
      </c>
      <c r="C34" s="66">
        <v>309448</v>
      </c>
      <c r="D34" s="66">
        <v>323321</v>
      </c>
      <c r="E34" s="66">
        <v>311619</v>
      </c>
      <c r="F34" s="66">
        <v>336562</v>
      </c>
      <c r="G34" s="66">
        <v>349078</v>
      </c>
      <c r="H34" s="66">
        <v>338019</v>
      </c>
      <c r="I34" s="66">
        <v>340523</v>
      </c>
      <c r="J34" s="66">
        <v>349828</v>
      </c>
      <c r="K34" s="66">
        <v>356784</v>
      </c>
      <c r="L34" s="66">
        <v>291947</v>
      </c>
      <c r="M34" s="121">
        <v>7</v>
      </c>
    </row>
    <row r="35" spans="2:13" s="56" customFormat="1" ht="21" customHeight="1" x14ac:dyDescent="0.15">
      <c r="B35" s="153" t="s">
        <v>282</v>
      </c>
      <c r="C35" s="66">
        <v>263287</v>
      </c>
      <c r="D35" s="66">
        <v>245497</v>
      </c>
      <c r="E35" s="66">
        <v>256350</v>
      </c>
      <c r="F35" s="66">
        <v>256605</v>
      </c>
      <c r="G35" s="66">
        <v>269845</v>
      </c>
      <c r="H35" s="66">
        <v>302198</v>
      </c>
      <c r="I35" s="66">
        <v>309654</v>
      </c>
      <c r="J35" s="66">
        <v>307830</v>
      </c>
      <c r="K35" s="66">
        <v>282360</v>
      </c>
      <c r="L35" s="66">
        <v>147138</v>
      </c>
      <c r="M35" s="121">
        <v>8</v>
      </c>
    </row>
    <row r="36" spans="2:13" s="56" customFormat="1" ht="21" customHeight="1" x14ac:dyDescent="0.15">
      <c r="B36" s="153" t="s">
        <v>283</v>
      </c>
      <c r="C36" s="66">
        <v>255633</v>
      </c>
      <c r="D36" s="66">
        <v>249857</v>
      </c>
      <c r="E36" s="66">
        <v>246618</v>
      </c>
      <c r="F36" s="66">
        <v>231928</v>
      </c>
      <c r="G36" s="66">
        <v>230259</v>
      </c>
      <c r="H36" s="66">
        <v>232487</v>
      </c>
      <c r="I36" s="66">
        <v>229426</v>
      </c>
      <c r="J36" s="66">
        <v>232528</v>
      </c>
      <c r="K36" s="66">
        <v>230120</v>
      </c>
      <c r="L36" s="66">
        <v>235860</v>
      </c>
      <c r="M36" s="121">
        <v>9</v>
      </c>
    </row>
    <row r="37" spans="2:13" s="56" customFormat="1" ht="21" customHeight="1" x14ac:dyDescent="0.15">
      <c r="B37" s="153" t="s">
        <v>284</v>
      </c>
      <c r="C37" s="66">
        <v>151595</v>
      </c>
      <c r="D37" s="66">
        <v>151540</v>
      </c>
      <c r="E37" s="66">
        <v>155182</v>
      </c>
      <c r="F37" s="66">
        <v>147696</v>
      </c>
      <c r="G37" s="66">
        <v>148360</v>
      </c>
      <c r="H37" s="66">
        <v>150221</v>
      </c>
      <c r="I37" s="66">
        <v>148106</v>
      </c>
      <c r="J37" s="66">
        <v>148602</v>
      </c>
      <c r="K37" s="66">
        <v>142853</v>
      </c>
      <c r="L37" s="66">
        <v>149239</v>
      </c>
      <c r="M37" s="121" t="s">
        <v>244</v>
      </c>
    </row>
    <row r="38" spans="2:13" s="56" customFormat="1" ht="21" customHeight="1" x14ac:dyDescent="0.15">
      <c r="B38" s="153" t="s">
        <v>285</v>
      </c>
      <c r="C38" s="66">
        <v>104038</v>
      </c>
      <c r="D38" s="66">
        <v>98317</v>
      </c>
      <c r="E38" s="66">
        <v>91436</v>
      </c>
      <c r="F38" s="66">
        <v>84232</v>
      </c>
      <c r="G38" s="66">
        <v>81899</v>
      </c>
      <c r="H38" s="66">
        <v>82266</v>
      </c>
      <c r="I38" s="66">
        <v>81320</v>
      </c>
      <c r="J38" s="66">
        <v>83926</v>
      </c>
      <c r="K38" s="66">
        <v>87267</v>
      </c>
      <c r="L38" s="66">
        <v>86621</v>
      </c>
      <c r="M38" s="121" t="s">
        <v>115</v>
      </c>
    </row>
    <row r="39" spans="2:13" s="56" customFormat="1" ht="21" customHeight="1" x14ac:dyDescent="0.15">
      <c r="B39" s="153" t="s">
        <v>286</v>
      </c>
      <c r="C39" s="66">
        <v>313305</v>
      </c>
      <c r="D39" s="66">
        <v>307330</v>
      </c>
      <c r="E39" s="66">
        <v>311121</v>
      </c>
      <c r="F39" s="66">
        <v>296048</v>
      </c>
      <c r="G39" s="66">
        <v>309213</v>
      </c>
      <c r="H39" s="66">
        <v>291721</v>
      </c>
      <c r="I39" s="66">
        <v>294887</v>
      </c>
      <c r="J39" s="66">
        <v>304206</v>
      </c>
      <c r="K39" s="66">
        <v>283196</v>
      </c>
      <c r="L39" s="66">
        <v>281888</v>
      </c>
      <c r="M39" s="121">
        <v>10</v>
      </c>
    </row>
    <row r="40" spans="2:13" s="56" customFormat="1" ht="21" customHeight="1" x14ac:dyDescent="0.15">
      <c r="B40" s="153" t="s">
        <v>287</v>
      </c>
      <c r="C40" s="66">
        <v>901976</v>
      </c>
      <c r="D40" s="66">
        <v>895486</v>
      </c>
      <c r="E40" s="66">
        <v>890117</v>
      </c>
      <c r="F40" s="66">
        <v>894078</v>
      </c>
      <c r="G40" s="66">
        <v>895747</v>
      </c>
      <c r="H40" s="66">
        <v>897709</v>
      </c>
      <c r="I40" s="66">
        <v>908632</v>
      </c>
      <c r="J40" s="66">
        <v>911246</v>
      </c>
      <c r="K40" s="66">
        <v>925145</v>
      </c>
      <c r="L40" s="66">
        <v>926861</v>
      </c>
      <c r="M40" s="121">
        <v>11</v>
      </c>
    </row>
    <row r="41" spans="2:13" s="56" customFormat="1" ht="21" customHeight="1" x14ac:dyDescent="0.15">
      <c r="B41" s="153" t="s">
        <v>288</v>
      </c>
      <c r="C41" s="66">
        <v>806683</v>
      </c>
      <c r="D41" s="66">
        <v>800500</v>
      </c>
      <c r="E41" s="66">
        <v>796523</v>
      </c>
      <c r="F41" s="66">
        <v>797833</v>
      </c>
      <c r="G41" s="66">
        <v>800262</v>
      </c>
      <c r="H41" s="66">
        <v>802327</v>
      </c>
      <c r="I41" s="66">
        <v>811050</v>
      </c>
      <c r="J41" s="66">
        <v>814453</v>
      </c>
      <c r="K41" s="66">
        <v>818591</v>
      </c>
      <c r="L41" s="66">
        <v>816420</v>
      </c>
      <c r="M41" s="121" t="s">
        <v>244</v>
      </c>
    </row>
    <row r="42" spans="2:13" s="56" customFormat="1" ht="21" customHeight="1" x14ac:dyDescent="0.15">
      <c r="B42" s="153" t="s">
        <v>289</v>
      </c>
      <c r="C42" s="66">
        <v>95293</v>
      </c>
      <c r="D42" s="66">
        <v>94986</v>
      </c>
      <c r="E42" s="66">
        <v>93594</v>
      </c>
      <c r="F42" s="66">
        <v>96245</v>
      </c>
      <c r="G42" s="66">
        <v>95485</v>
      </c>
      <c r="H42" s="66">
        <v>95382</v>
      </c>
      <c r="I42" s="66">
        <v>97582</v>
      </c>
      <c r="J42" s="66">
        <v>96793</v>
      </c>
      <c r="K42" s="66">
        <v>106554</v>
      </c>
      <c r="L42" s="66">
        <v>110441</v>
      </c>
      <c r="M42" s="121" t="s">
        <v>115</v>
      </c>
    </row>
    <row r="43" spans="2:13" s="56" customFormat="1" ht="21" customHeight="1" x14ac:dyDescent="0.15">
      <c r="B43" s="153" t="s">
        <v>290</v>
      </c>
      <c r="C43" s="66">
        <v>428624</v>
      </c>
      <c r="D43" s="66">
        <v>412124</v>
      </c>
      <c r="E43" s="66">
        <v>415950</v>
      </c>
      <c r="F43" s="66">
        <v>414050</v>
      </c>
      <c r="G43" s="66">
        <v>434302</v>
      </c>
      <c r="H43" s="66">
        <v>442434</v>
      </c>
      <c r="I43" s="66">
        <v>438627</v>
      </c>
      <c r="J43" s="66">
        <v>437950</v>
      </c>
      <c r="K43" s="66">
        <v>435549</v>
      </c>
      <c r="L43" s="66">
        <v>429773</v>
      </c>
      <c r="M43" s="121">
        <v>12</v>
      </c>
    </row>
    <row r="44" spans="2:13" s="56" customFormat="1" ht="21" customHeight="1" x14ac:dyDescent="0.15">
      <c r="B44" s="153" t="s">
        <v>291</v>
      </c>
      <c r="C44" s="66">
        <v>409975</v>
      </c>
      <c r="D44" s="66">
        <v>396000</v>
      </c>
      <c r="E44" s="66">
        <v>389490</v>
      </c>
      <c r="F44" s="66">
        <v>400930</v>
      </c>
      <c r="G44" s="66">
        <v>407445</v>
      </c>
      <c r="H44" s="66">
        <v>406868</v>
      </c>
      <c r="I44" s="66">
        <v>414190</v>
      </c>
      <c r="J44" s="66">
        <v>423025</v>
      </c>
      <c r="K44" s="66">
        <v>400265</v>
      </c>
      <c r="L44" s="66">
        <v>376647</v>
      </c>
      <c r="M44" s="121">
        <v>13</v>
      </c>
    </row>
    <row r="45" spans="2:13" s="56" customFormat="1" ht="21" customHeight="1" x14ac:dyDescent="0.15">
      <c r="B45" s="153" t="s">
        <v>292</v>
      </c>
      <c r="C45" s="66">
        <v>323947</v>
      </c>
      <c r="D45" s="66">
        <v>317824</v>
      </c>
      <c r="E45" s="66">
        <v>309695</v>
      </c>
      <c r="F45" s="66">
        <v>315270</v>
      </c>
      <c r="G45" s="66">
        <v>316628</v>
      </c>
      <c r="H45" s="66">
        <v>316070</v>
      </c>
      <c r="I45" s="66">
        <v>316288</v>
      </c>
      <c r="J45" s="66">
        <v>317384</v>
      </c>
      <c r="K45" s="66">
        <v>334114</v>
      </c>
      <c r="L45" s="66">
        <v>336882</v>
      </c>
      <c r="M45" s="121">
        <v>14</v>
      </c>
    </row>
    <row r="46" spans="2:13" s="56" customFormat="1" ht="21" customHeight="1" x14ac:dyDescent="0.15">
      <c r="B46" s="153" t="s">
        <v>293</v>
      </c>
      <c r="C46" s="66">
        <v>638288</v>
      </c>
      <c r="D46" s="66">
        <v>665032</v>
      </c>
      <c r="E46" s="66">
        <v>684537</v>
      </c>
      <c r="F46" s="66">
        <v>691950</v>
      </c>
      <c r="G46" s="66">
        <v>733266</v>
      </c>
      <c r="H46" s="66">
        <v>750203</v>
      </c>
      <c r="I46" s="66">
        <v>747970</v>
      </c>
      <c r="J46" s="66">
        <v>758093</v>
      </c>
      <c r="K46" s="66">
        <v>791338</v>
      </c>
      <c r="L46" s="66">
        <v>803808</v>
      </c>
      <c r="M46" s="121">
        <v>15</v>
      </c>
    </row>
    <row r="47" spans="2:13" s="56" customFormat="1" ht="21" customHeight="1" x14ac:dyDescent="0.15">
      <c r="B47" s="153" t="s">
        <v>294</v>
      </c>
      <c r="C47" s="66">
        <v>362420</v>
      </c>
      <c r="D47" s="66">
        <v>352911</v>
      </c>
      <c r="E47" s="66">
        <v>337994</v>
      </c>
      <c r="F47" s="66">
        <v>335766</v>
      </c>
      <c r="G47" s="66">
        <v>344601</v>
      </c>
      <c r="H47" s="66">
        <v>343074</v>
      </c>
      <c r="I47" s="66">
        <v>347810</v>
      </c>
      <c r="J47" s="66">
        <v>345416</v>
      </c>
      <c r="K47" s="66">
        <v>342596</v>
      </c>
      <c r="L47" s="66">
        <v>307734</v>
      </c>
      <c r="M47" s="121">
        <v>16</v>
      </c>
    </row>
    <row r="48" spans="2:13" s="56" customFormat="1" ht="21" customHeight="1" x14ac:dyDescent="0.15">
      <c r="B48" s="154" t="s">
        <v>295</v>
      </c>
      <c r="C48" s="155">
        <v>7733516</v>
      </c>
      <c r="D48" s="155">
        <v>7568367</v>
      </c>
      <c r="E48" s="155">
        <v>7705673</v>
      </c>
      <c r="F48" s="155">
        <v>7835541</v>
      </c>
      <c r="G48" s="155">
        <v>8239330</v>
      </c>
      <c r="H48" s="155">
        <v>8293165</v>
      </c>
      <c r="I48" s="155">
        <v>8509874</v>
      </c>
      <c r="J48" s="155">
        <v>8589736</v>
      </c>
      <c r="K48" s="155">
        <v>8442629</v>
      </c>
      <c r="L48" s="155">
        <v>8184522</v>
      </c>
      <c r="M48" s="65">
        <v>17</v>
      </c>
    </row>
    <row r="49" spans="2:13" s="56" customFormat="1" ht="21" customHeight="1" x14ac:dyDescent="0.15">
      <c r="B49" s="156" t="s">
        <v>296</v>
      </c>
      <c r="C49" s="66">
        <v>95538</v>
      </c>
      <c r="D49" s="66">
        <v>94562</v>
      </c>
      <c r="E49" s="66">
        <v>104719</v>
      </c>
      <c r="F49" s="66">
        <v>139498</v>
      </c>
      <c r="G49" s="66">
        <v>142273</v>
      </c>
      <c r="H49" s="66">
        <v>124961</v>
      </c>
      <c r="I49" s="66">
        <v>140315</v>
      </c>
      <c r="J49" s="66">
        <v>151806</v>
      </c>
      <c r="K49" s="66">
        <v>147122</v>
      </c>
      <c r="L49" s="66">
        <v>145497</v>
      </c>
      <c r="M49" s="60">
        <v>18</v>
      </c>
    </row>
    <row r="50" spans="2:13" ht="21" customHeight="1" x14ac:dyDescent="0.15">
      <c r="B50" s="157" t="s">
        <v>297</v>
      </c>
      <c r="C50" s="155">
        <v>51726</v>
      </c>
      <c r="D50" s="155">
        <v>50045</v>
      </c>
      <c r="E50" s="155">
        <v>53521</v>
      </c>
      <c r="F50" s="155">
        <v>76919</v>
      </c>
      <c r="G50" s="155">
        <v>97492</v>
      </c>
      <c r="H50" s="155">
        <v>97625</v>
      </c>
      <c r="I50" s="155">
        <v>107072</v>
      </c>
      <c r="J50" s="155">
        <v>119126</v>
      </c>
      <c r="K50" s="155">
        <v>118168</v>
      </c>
      <c r="L50" s="155">
        <v>115945</v>
      </c>
      <c r="M50" s="65">
        <v>19</v>
      </c>
    </row>
    <row r="51" spans="2:13" s="158" customFormat="1" ht="21" customHeight="1" x14ac:dyDescent="0.15">
      <c r="B51" s="156" t="s">
        <v>298</v>
      </c>
      <c r="C51" s="66">
        <v>7777328</v>
      </c>
      <c r="D51" s="66">
        <v>7612884</v>
      </c>
      <c r="E51" s="66">
        <v>7756871</v>
      </c>
      <c r="F51" s="66">
        <v>7898120</v>
      </c>
      <c r="G51" s="66">
        <v>8284111</v>
      </c>
      <c r="H51" s="66">
        <v>8320501</v>
      </c>
      <c r="I51" s="66">
        <v>8543117</v>
      </c>
      <c r="J51" s="66">
        <v>8622416</v>
      </c>
      <c r="K51" s="66">
        <v>8471583</v>
      </c>
      <c r="L51" s="66">
        <v>8214074</v>
      </c>
      <c r="M51" s="60">
        <v>20</v>
      </c>
    </row>
    <row r="52" spans="2:13" s="158" customFormat="1" ht="14.25" customHeight="1" x14ac:dyDescent="0.15">
      <c r="B52" s="159"/>
      <c r="C52" s="160"/>
      <c r="D52" s="160"/>
      <c r="E52" s="160"/>
      <c r="F52" s="160"/>
      <c r="G52" s="160"/>
      <c r="H52" s="160"/>
      <c r="I52" s="160"/>
      <c r="J52" s="160"/>
      <c r="K52" s="160"/>
      <c r="L52" s="160"/>
      <c r="M52" s="161"/>
    </row>
    <row r="53" spans="2:13" s="158" customFormat="1" ht="18.75" customHeight="1" x14ac:dyDescent="0.15">
      <c r="B53" s="162" t="s">
        <v>299</v>
      </c>
      <c r="C53" s="163">
        <v>142510</v>
      </c>
      <c r="D53" s="163">
        <v>143407</v>
      </c>
      <c r="E53" s="163">
        <v>140337</v>
      </c>
      <c r="F53" s="163">
        <v>135512</v>
      </c>
      <c r="G53" s="163">
        <v>143245</v>
      </c>
      <c r="H53" s="163">
        <v>154600</v>
      </c>
      <c r="I53" s="163">
        <v>154792</v>
      </c>
      <c r="J53" s="163">
        <v>153179</v>
      </c>
      <c r="K53" s="163">
        <v>151997</v>
      </c>
      <c r="L53" s="163">
        <v>155239</v>
      </c>
      <c r="M53" s="164" t="s">
        <v>300</v>
      </c>
    </row>
    <row r="54" spans="2:13" s="158" customFormat="1" ht="18.75" customHeight="1" x14ac:dyDescent="0.15">
      <c r="B54" s="88" t="s">
        <v>301</v>
      </c>
      <c r="C54" s="66">
        <v>2430429</v>
      </c>
      <c r="D54" s="66">
        <v>2292511</v>
      </c>
      <c r="E54" s="66">
        <v>2405429</v>
      </c>
      <c r="F54" s="66">
        <v>2513547</v>
      </c>
      <c r="G54" s="66">
        <v>2757865</v>
      </c>
      <c r="H54" s="66">
        <v>2777786</v>
      </c>
      <c r="I54" s="66">
        <v>2935006</v>
      </c>
      <c r="J54" s="66">
        <v>2983956</v>
      </c>
      <c r="K54" s="66">
        <v>2850352</v>
      </c>
      <c r="L54" s="66">
        <v>2884099</v>
      </c>
      <c r="M54" s="165" t="s">
        <v>302</v>
      </c>
    </row>
    <row r="55" spans="2:13" ht="18.75" customHeight="1" x14ac:dyDescent="0.15">
      <c r="B55" s="88" t="s">
        <v>303</v>
      </c>
      <c r="C55" s="66">
        <v>5160577</v>
      </c>
      <c r="D55" s="66">
        <v>5132449</v>
      </c>
      <c r="E55" s="66">
        <v>5159907</v>
      </c>
      <c r="F55" s="66">
        <v>5186482</v>
      </c>
      <c r="G55" s="66">
        <v>5338220</v>
      </c>
      <c r="H55" s="66">
        <v>5360779</v>
      </c>
      <c r="I55" s="66">
        <v>5420076</v>
      </c>
      <c r="J55" s="66">
        <v>5452601</v>
      </c>
      <c r="K55" s="66">
        <v>5440280</v>
      </c>
      <c r="L55" s="66">
        <v>5145184</v>
      </c>
      <c r="M55" s="165" t="s">
        <v>304</v>
      </c>
    </row>
    <row r="56" spans="2:13" ht="18.75" customHeight="1" x14ac:dyDescent="0.15">
      <c r="B56" s="139" t="s">
        <v>305</v>
      </c>
      <c r="C56" s="166">
        <v>43812</v>
      </c>
      <c r="D56" s="166">
        <v>44517</v>
      </c>
      <c r="E56" s="166">
        <v>51198</v>
      </c>
      <c r="F56" s="166">
        <v>62579</v>
      </c>
      <c r="G56" s="166">
        <v>44781</v>
      </c>
      <c r="H56" s="166">
        <v>27336</v>
      </c>
      <c r="I56" s="166">
        <v>33243</v>
      </c>
      <c r="J56" s="166">
        <v>32680</v>
      </c>
      <c r="K56" s="166">
        <v>28954</v>
      </c>
      <c r="L56" s="166">
        <v>29552</v>
      </c>
      <c r="M56" s="167" t="s">
        <v>306</v>
      </c>
    </row>
    <row r="57" spans="2:13" ht="21" customHeight="1" x14ac:dyDescent="0.15"/>
    <row r="58" spans="2:13" ht="18.75" customHeight="1" x14ac:dyDescent="0.15"/>
    <row r="59" spans="2:13" ht="18.75" customHeight="1" x14ac:dyDescent="0.15"/>
    <row r="60" spans="2:13" ht="18.75" customHeight="1" x14ac:dyDescent="0.15"/>
    <row r="61" spans="2:13" ht="18.75" customHeight="1" x14ac:dyDescent="0.15">
      <c r="B61" s="119" t="s">
        <v>239</v>
      </c>
    </row>
    <row r="62" spans="2:13" ht="24" customHeight="1" x14ac:dyDescent="0.15">
      <c r="B62" s="152" t="s">
        <v>307</v>
      </c>
      <c r="M62" s="50" t="s">
        <v>308</v>
      </c>
    </row>
    <row r="63" spans="2:13" s="56" customFormat="1" ht="24" customHeight="1" x14ac:dyDescent="0.15">
      <c r="B63" s="120" t="s">
        <v>3</v>
      </c>
      <c r="C63" s="53" t="s">
        <v>4</v>
      </c>
      <c r="D63" s="53" t="s">
        <v>5</v>
      </c>
      <c r="E63" s="53" t="s">
        <v>6</v>
      </c>
      <c r="F63" s="54" t="s">
        <v>7</v>
      </c>
      <c r="G63" s="54" t="s">
        <v>8</v>
      </c>
      <c r="H63" s="54" t="s">
        <v>9</v>
      </c>
      <c r="I63" s="54" t="s">
        <v>27</v>
      </c>
      <c r="J63" s="54" t="s">
        <v>52</v>
      </c>
      <c r="K63" s="54" t="s">
        <v>12</v>
      </c>
      <c r="L63" s="54" t="s">
        <v>13</v>
      </c>
      <c r="M63" s="55"/>
    </row>
    <row r="64" spans="2:13" s="56" customFormat="1" ht="21" customHeight="1" x14ac:dyDescent="0.15">
      <c r="B64" s="153" t="s">
        <v>242</v>
      </c>
      <c r="C64" s="76" t="s">
        <v>16</v>
      </c>
      <c r="D64" s="77">
        <f t="shared" ref="D64:K79" si="0">+D6/C6*100-100</f>
        <v>0.62942951371833544</v>
      </c>
      <c r="E64" s="77">
        <f t="shared" si="0"/>
        <v>-2.1407602139365594</v>
      </c>
      <c r="F64" s="77">
        <f t="shared" si="0"/>
        <v>-3.4381524473232332</v>
      </c>
      <c r="G64" s="77">
        <f t="shared" si="0"/>
        <v>5.7065056969124441</v>
      </c>
      <c r="H64" s="77">
        <f t="shared" si="0"/>
        <v>7.9269782540402787</v>
      </c>
      <c r="I64" s="77">
        <f t="shared" si="0"/>
        <v>0.12419146183700036</v>
      </c>
      <c r="J64" s="77">
        <f t="shared" si="0"/>
        <v>-1.0420435164607937</v>
      </c>
      <c r="K64" s="77">
        <f>+K6/J6*100-100</f>
        <v>-0.77164624393682857</v>
      </c>
      <c r="L64" s="77">
        <f t="shared" ref="L64:L109" si="1">+L6/K6*100-100</f>
        <v>2.1329368342796187</v>
      </c>
      <c r="M64" s="121">
        <v>1</v>
      </c>
    </row>
    <row r="65" spans="2:13" s="56" customFormat="1" ht="21" customHeight="1" x14ac:dyDescent="0.15">
      <c r="B65" s="153" t="s">
        <v>243</v>
      </c>
      <c r="C65" s="76" t="s">
        <v>16</v>
      </c>
      <c r="D65" s="77">
        <f t="shared" si="0"/>
        <v>1.5556030186530023</v>
      </c>
      <c r="E65" s="77">
        <f t="shared" si="0"/>
        <v>-3.3483472957341718</v>
      </c>
      <c r="F65" s="77">
        <f t="shared" si="0"/>
        <v>-7.4962600299197675</v>
      </c>
      <c r="G65" s="77">
        <f t="shared" si="0"/>
        <v>9.3396845932939243</v>
      </c>
      <c r="H65" s="77">
        <f t="shared" si="0"/>
        <v>8.3384129943705432</v>
      </c>
      <c r="I65" s="77">
        <f t="shared" si="0"/>
        <v>0.56843568485329854</v>
      </c>
      <c r="J65" s="77">
        <f t="shared" si="0"/>
        <v>-1.4916286149162801</v>
      </c>
      <c r="K65" s="77">
        <f t="shared" si="0"/>
        <v>-0.22132763171082104</v>
      </c>
      <c r="L65" s="77">
        <f t="shared" si="1"/>
        <v>1.3995496664350782</v>
      </c>
      <c r="M65" s="121" t="s">
        <v>244</v>
      </c>
    </row>
    <row r="66" spans="2:13" s="56" customFormat="1" ht="21" customHeight="1" x14ac:dyDescent="0.15">
      <c r="B66" s="153" t="s">
        <v>245</v>
      </c>
      <c r="C66" s="76" t="s">
        <v>16</v>
      </c>
      <c r="D66" s="77">
        <f t="shared" si="0"/>
        <v>-2.907097758967609</v>
      </c>
      <c r="E66" s="77">
        <f t="shared" si="0"/>
        <v>3.1942260968986744</v>
      </c>
      <c r="F66" s="77">
        <f t="shared" si="0"/>
        <v>11.875908870576836</v>
      </c>
      <c r="G66" s="77">
        <f t="shared" si="0"/>
        <v>-5.68828918049023</v>
      </c>
      <c r="H66" s="77">
        <f t="shared" si="0"/>
        <v>6.5006234823127897</v>
      </c>
      <c r="I66" s="77">
        <f t="shared" si="0"/>
        <v>-1.4789708827607484</v>
      </c>
      <c r="J66" s="77">
        <f t="shared" si="0"/>
        <v>0.85066458170446424</v>
      </c>
      <c r="K66" s="77">
        <f t="shared" si="0"/>
        <v>-2.6762179427543629</v>
      </c>
      <c r="L66" s="77">
        <f t="shared" si="1"/>
        <v>5.8023196533265349</v>
      </c>
      <c r="M66" s="121" t="s">
        <v>115</v>
      </c>
    </row>
    <row r="67" spans="2:13" s="56" customFormat="1" ht="21" customHeight="1" x14ac:dyDescent="0.15">
      <c r="B67" s="153" t="s">
        <v>246</v>
      </c>
      <c r="C67" s="76" t="s">
        <v>16</v>
      </c>
      <c r="D67" s="77">
        <f t="shared" si="0"/>
        <v>-0.98784194528876412</v>
      </c>
      <c r="E67" s="77">
        <f t="shared" si="0"/>
        <v>-10.974673829623953</v>
      </c>
      <c r="F67" s="77">
        <f t="shared" si="0"/>
        <v>1.120689655172427</v>
      </c>
      <c r="G67" s="77">
        <f t="shared" si="0"/>
        <v>3.5805626598465494</v>
      </c>
      <c r="H67" s="77">
        <f t="shared" si="0"/>
        <v>5.925925925925938</v>
      </c>
      <c r="I67" s="77">
        <f t="shared" si="0"/>
        <v>-1.1655011655011691</v>
      </c>
      <c r="J67" s="77">
        <f t="shared" si="0"/>
        <v>-5.6603773584905639</v>
      </c>
      <c r="K67" s="77">
        <f t="shared" si="0"/>
        <v>-4.5</v>
      </c>
      <c r="L67" s="77">
        <f t="shared" si="1"/>
        <v>-21.902268760907504</v>
      </c>
      <c r="M67" s="121" t="s">
        <v>117</v>
      </c>
    </row>
    <row r="68" spans="2:13" s="56" customFormat="1" ht="21" customHeight="1" x14ac:dyDescent="0.15">
      <c r="B68" s="153" t="s">
        <v>247</v>
      </c>
      <c r="C68" s="76" t="s">
        <v>16</v>
      </c>
      <c r="D68" s="77">
        <f t="shared" si="0"/>
        <v>-13.425983372626888</v>
      </c>
      <c r="E68" s="77">
        <f t="shared" si="0"/>
        <v>4.8301562276049879</v>
      </c>
      <c r="F68" s="77">
        <f t="shared" si="0"/>
        <v>-0.56056877221766399</v>
      </c>
      <c r="G68" s="77">
        <f t="shared" si="0"/>
        <v>-7.7134607452220507</v>
      </c>
      <c r="H68" s="77">
        <f t="shared" si="0"/>
        <v>-19.994040524433856</v>
      </c>
      <c r="I68" s="77">
        <f t="shared" si="0"/>
        <v>5.9217877094972096</v>
      </c>
      <c r="J68" s="77">
        <f t="shared" si="0"/>
        <v>-0.49226441631505224</v>
      </c>
      <c r="K68" s="77">
        <f t="shared" si="0"/>
        <v>-0.28268551236749317</v>
      </c>
      <c r="L68" s="77">
        <f t="shared" si="1"/>
        <v>-0.15946137491140178</v>
      </c>
      <c r="M68" s="121">
        <v>2</v>
      </c>
    </row>
    <row r="69" spans="2:13" s="56" customFormat="1" ht="21" customHeight="1" x14ac:dyDescent="0.15">
      <c r="B69" s="153" t="s">
        <v>248</v>
      </c>
      <c r="C69" s="76" t="s">
        <v>16</v>
      </c>
      <c r="D69" s="77">
        <f t="shared" si="0"/>
        <v>-5.0805548809455843</v>
      </c>
      <c r="E69" s="77">
        <f t="shared" si="0"/>
        <v>1.7284218670442328</v>
      </c>
      <c r="F69" s="77">
        <f t="shared" si="0"/>
        <v>5.7191298505510986</v>
      </c>
      <c r="G69" s="77">
        <f t="shared" si="0"/>
        <v>11.662527019079349</v>
      </c>
      <c r="H69" s="77">
        <f t="shared" si="0"/>
        <v>-1.332075926545258</v>
      </c>
      <c r="I69" s="77">
        <f t="shared" si="0"/>
        <v>6.3614887563844462</v>
      </c>
      <c r="J69" s="77">
        <f t="shared" si="0"/>
        <v>2.0298243563554763</v>
      </c>
      <c r="K69" s="77">
        <f t="shared" si="0"/>
        <v>-6.0225505258301268</v>
      </c>
      <c r="L69" s="77">
        <f t="shared" si="1"/>
        <v>-2.5465566843686105</v>
      </c>
      <c r="M69" s="121">
        <v>3</v>
      </c>
    </row>
    <row r="70" spans="2:13" s="56" customFormat="1" ht="21" customHeight="1" x14ac:dyDescent="0.15">
      <c r="B70" s="153" t="s">
        <v>249</v>
      </c>
      <c r="C70" s="76" t="s">
        <v>16</v>
      </c>
      <c r="D70" s="77">
        <f t="shared" si="0"/>
        <v>4.0090521291472356</v>
      </c>
      <c r="E70" s="77">
        <f t="shared" si="0"/>
        <v>1.6778708514473522</v>
      </c>
      <c r="F70" s="77">
        <f t="shared" si="0"/>
        <v>-3.6678610609391313</v>
      </c>
      <c r="G70" s="77">
        <f t="shared" si="0"/>
        <v>21.796759303362805</v>
      </c>
      <c r="H70" s="77">
        <f t="shared" si="0"/>
        <v>10.909608034841355</v>
      </c>
      <c r="I70" s="77">
        <f t="shared" si="0"/>
        <v>-3.2792560608537684</v>
      </c>
      <c r="J70" s="77">
        <f t="shared" si="0"/>
        <v>-2.3421524470472121</v>
      </c>
      <c r="K70" s="77">
        <f t="shared" si="0"/>
        <v>1.753183286726582</v>
      </c>
      <c r="L70" s="77">
        <f t="shared" si="1"/>
        <v>-11.164659973985252</v>
      </c>
      <c r="M70" s="121" t="s">
        <v>244</v>
      </c>
    </row>
    <row r="71" spans="2:13" s="56" customFormat="1" ht="21" customHeight="1" x14ac:dyDescent="0.15">
      <c r="B71" s="153" t="s">
        <v>250</v>
      </c>
      <c r="C71" s="76" t="s">
        <v>16</v>
      </c>
      <c r="D71" s="77">
        <f t="shared" si="0"/>
        <v>-14.59086427867237</v>
      </c>
      <c r="E71" s="77">
        <f t="shared" si="0"/>
        <v>-22.508657175836859</v>
      </c>
      <c r="F71" s="77">
        <f t="shared" si="0"/>
        <v>20.622310493214172</v>
      </c>
      <c r="G71" s="77">
        <f t="shared" si="0"/>
        <v>-14.160263446761803</v>
      </c>
      <c r="H71" s="77">
        <f t="shared" si="0"/>
        <v>39.97762148337597</v>
      </c>
      <c r="I71" s="77">
        <f t="shared" si="0"/>
        <v>-11.305241521068851</v>
      </c>
      <c r="J71" s="77">
        <f t="shared" si="0"/>
        <v>16.557229303463373</v>
      </c>
      <c r="K71" s="77">
        <f t="shared" si="0"/>
        <v>-4.7718988180713637</v>
      </c>
      <c r="L71" s="77">
        <f t="shared" si="1"/>
        <v>-20.252870896647721</v>
      </c>
      <c r="M71" s="121" t="s">
        <v>115</v>
      </c>
    </row>
    <row r="72" spans="2:13" s="56" customFormat="1" ht="21" customHeight="1" x14ac:dyDescent="0.15">
      <c r="B72" s="153" t="s">
        <v>251</v>
      </c>
      <c r="C72" s="76" t="s">
        <v>16</v>
      </c>
      <c r="D72" s="77">
        <f t="shared" si="0"/>
        <v>-23.179113234431313</v>
      </c>
      <c r="E72" s="77">
        <f t="shared" si="0"/>
        <v>-3.600458240139659</v>
      </c>
      <c r="F72" s="77">
        <f t="shared" si="0"/>
        <v>4.8497538339652664</v>
      </c>
      <c r="G72" s="77">
        <f t="shared" si="0"/>
        <v>5.9369602763382545E-2</v>
      </c>
      <c r="H72" s="77">
        <f t="shared" si="0"/>
        <v>9.4233777442148892</v>
      </c>
      <c r="I72" s="77">
        <f t="shared" si="0"/>
        <v>13.388543823326444</v>
      </c>
      <c r="J72" s="77">
        <f t="shared" si="0"/>
        <v>6.238587948874013</v>
      </c>
      <c r="K72" s="77">
        <f t="shared" si="0"/>
        <v>-10.819658714244795</v>
      </c>
      <c r="L72" s="77">
        <f t="shared" si="1"/>
        <v>8.2136465837654242</v>
      </c>
      <c r="M72" s="121" t="s">
        <v>117</v>
      </c>
    </row>
    <row r="73" spans="2:13" s="56" customFormat="1" ht="21" customHeight="1" x14ac:dyDescent="0.15">
      <c r="B73" s="153" t="s">
        <v>252</v>
      </c>
      <c r="C73" s="76" t="s">
        <v>16</v>
      </c>
      <c r="D73" s="77">
        <f t="shared" si="0"/>
        <v>4.8043277367639519</v>
      </c>
      <c r="E73" s="77">
        <f t="shared" si="0"/>
        <v>-13.500634065150194</v>
      </c>
      <c r="F73" s="77">
        <f t="shared" si="0"/>
        <v>-13.622879657309099</v>
      </c>
      <c r="G73" s="77">
        <f t="shared" si="0"/>
        <v>-4.6701584565404772</v>
      </c>
      <c r="H73" s="77">
        <f t="shared" si="0"/>
        <v>-22.896526782857862</v>
      </c>
      <c r="I73" s="77">
        <f t="shared" si="0"/>
        <v>10.09705585221532</v>
      </c>
      <c r="J73" s="77">
        <f t="shared" si="0"/>
        <v>9.1350013927804667</v>
      </c>
      <c r="K73" s="77">
        <f t="shared" si="0"/>
        <v>-12.143414809921325</v>
      </c>
      <c r="L73" s="77">
        <f t="shared" si="1"/>
        <v>57.84571741062274</v>
      </c>
      <c r="M73" s="121" t="s">
        <v>129</v>
      </c>
    </row>
    <row r="74" spans="2:13" s="56" customFormat="1" ht="21" customHeight="1" x14ac:dyDescent="0.15">
      <c r="B74" s="153" t="s">
        <v>253</v>
      </c>
      <c r="C74" s="76" t="s">
        <v>16</v>
      </c>
      <c r="D74" s="77">
        <f t="shared" si="0"/>
        <v>-16.392496392496398</v>
      </c>
      <c r="E74" s="77">
        <f t="shared" si="0"/>
        <v>14.566793234380398</v>
      </c>
      <c r="F74" s="77">
        <f t="shared" si="0"/>
        <v>-11.449231696294063</v>
      </c>
      <c r="G74" s="77">
        <f t="shared" si="0"/>
        <v>111.29635930588634</v>
      </c>
      <c r="H74" s="77">
        <f t="shared" si="0"/>
        <v>-25.79710144927536</v>
      </c>
      <c r="I74" s="77">
        <f t="shared" si="0"/>
        <v>4.1232638888888857</v>
      </c>
      <c r="J74" s="77">
        <f t="shared" si="0"/>
        <v>-8.5660691954981303</v>
      </c>
      <c r="K74" s="77">
        <f t="shared" si="0"/>
        <v>-8.1832687485753297</v>
      </c>
      <c r="L74" s="77">
        <f t="shared" si="1"/>
        <v>38.679245283018872</v>
      </c>
      <c r="M74" s="121" t="s">
        <v>162</v>
      </c>
    </row>
    <row r="75" spans="2:13" s="56" customFormat="1" ht="21" customHeight="1" x14ac:dyDescent="0.15">
      <c r="B75" s="153" t="s">
        <v>254</v>
      </c>
      <c r="C75" s="76" t="s">
        <v>16</v>
      </c>
      <c r="D75" s="77">
        <f t="shared" si="0"/>
        <v>-15.046048844667382</v>
      </c>
      <c r="E75" s="77">
        <f t="shared" si="0"/>
        <v>-0.30006049606775775</v>
      </c>
      <c r="F75" s="77">
        <f t="shared" si="0"/>
        <v>13.871022547996418</v>
      </c>
      <c r="G75" s="77">
        <f t="shared" si="0"/>
        <v>0.83553585130873387</v>
      </c>
      <c r="H75" s="77">
        <f t="shared" si="0"/>
        <v>-2.9128265832417384</v>
      </c>
      <c r="I75" s="77">
        <f t="shared" si="0"/>
        <v>9.2074896581754899</v>
      </c>
      <c r="J75" s="77">
        <f t="shared" si="0"/>
        <v>49.247393289339897</v>
      </c>
      <c r="K75" s="77">
        <f t="shared" si="0"/>
        <v>-9.3773794098395769</v>
      </c>
      <c r="L75" s="77">
        <f t="shared" si="1"/>
        <v>12.579413628926446</v>
      </c>
      <c r="M75" s="121" t="s">
        <v>255</v>
      </c>
    </row>
    <row r="76" spans="2:13" s="56" customFormat="1" ht="21" customHeight="1" x14ac:dyDescent="0.15">
      <c r="B76" s="153" t="s">
        <v>256</v>
      </c>
      <c r="C76" s="76" t="s">
        <v>16</v>
      </c>
      <c r="D76" s="77">
        <f t="shared" si="0"/>
        <v>12.154509149161811</v>
      </c>
      <c r="E76" s="77">
        <f t="shared" si="0"/>
        <v>-9.7811217510259922</v>
      </c>
      <c r="F76" s="77">
        <f t="shared" si="0"/>
        <v>3.6123623065602288</v>
      </c>
      <c r="G76" s="77">
        <f t="shared" si="0"/>
        <v>4.2245943270348079</v>
      </c>
      <c r="H76" s="77">
        <f t="shared" si="0"/>
        <v>8.8583286873567459</v>
      </c>
      <c r="I76" s="77">
        <f t="shared" si="0"/>
        <v>13.693355336785601</v>
      </c>
      <c r="J76" s="77">
        <f t="shared" si="0"/>
        <v>-6.8737695618806072</v>
      </c>
      <c r="K76" s="77">
        <f t="shared" si="0"/>
        <v>-2.8324196495753995</v>
      </c>
      <c r="L76" s="77">
        <f t="shared" si="1"/>
        <v>-3.829489094160806</v>
      </c>
      <c r="M76" s="121" t="s">
        <v>257</v>
      </c>
    </row>
    <row r="77" spans="2:13" s="56" customFormat="1" ht="21" customHeight="1" x14ac:dyDescent="0.15">
      <c r="B77" s="153" t="s">
        <v>258</v>
      </c>
      <c r="C77" s="76" t="s">
        <v>16</v>
      </c>
      <c r="D77" s="77">
        <f t="shared" si="0"/>
        <v>-2.1098954946805009</v>
      </c>
      <c r="E77" s="77">
        <f t="shared" si="0"/>
        <v>7.187139006546019</v>
      </c>
      <c r="F77" s="77">
        <f t="shared" si="0"/>
        <v>9.1606344188392086E-2</v>
      </c>
      <c r="G77" s="77">
        <f t="shared" si="0"/>
        <v>19.653111765128145</v>
      </c>
      <c r="H77" s="77">
        <f t="shared" si="0"/>
        <v>-1.0663587074712666</v>
      </c>
      <c r="I77" s="77">
        <f t="shared" si="0"/>
        <v>13.681601467455977</v>
      </c>
      <c r="J77" s="77">
        <f t="shared" si="0"/>
        <v>-2.8230618953320175</v>
      </c>
      <c r="K77" s="77">
        <f t="shared" si="0"/>
        <v>-1.7002298535112743</v>
      </c>
      <c r="L77" s="77">
        <f t="shared" si="1"/>
        <v>-2.091898343652062</v>
      </c>
      <c r="M77" s="121" t="s">
        <v>259</v>
      </c>
    </row>
    <row r="78" spans="2:13" s="56" customFormat="1" ht="21" customHeight="1" x14ac:dyDescent="0.15">
      <c r="B78" s="153" t="s">
        <v>260</v>
      </c>
      <c r="C78" s="76" t="s">
        <v>16</v>
      </c>
      <c r="D78" s="77">
        <f t="shared" si="0"/>
        <v>-20.569776695951361</v>
      </c>
      <c r="E78" s="77">
        <f t="shared" si="0"/>
        <v>13.76831211746547</v>
      </c>
      <c r="F78" s="77">
        <f t="shared" si="0"/>
        <v>11.365615639558129</v>
      </c>
      <c r="G78" s="77">
        <f t="shared" si="0"/>
        <v>18.167780193539997</v>
      </c>
      <c r="H78" s="77">
        <f t="shared" si="0"/>
        <v>-1.2980064797795734</v>
      </c>
      <c r="I78" s="77">
        <f t="shared" si="0"/>
        <v>9.4606921950989289</v>
      </c>
      <c r="J78" s="77">
        <f t="shared" si="0"/>
        <v>3.3714825033171394</v>
      </c>
      <c r="K78" s="77">
        <f t="shared" si="0"/>
        <v>-7.6512209004401655</v>
      </c>
      <c r="L78" s="77">
        <f t="shared" si="1"/>
        <v>-7.8741224867514461</v>
      </c>
      <c r="M78" s="121" t="s">
        <v>261</v>
      </c>
    </row>
    <row r="79" spans="2:13" s="56" customFormat="1" ht="21" customHeight="1" x14ac:dyDescent="0.15">
      <c r="B79" s="153" t="s">
        <v>262</v>
      </c>
      <c r="C79" s="76" t="s">
        <v>16</v>
      </c>
      <c r="D79" s="77">
        <f t="shared" si="0"/>
        <v>-5.0698545297421873</v>
      </c>
      <c r="E79" s="77">
        <f t="shared" si="0"/>
        <v>14.577040316685299</v>
      </c>
      <c r="F79" s="77">
        <f t="shared" si="0"/>
        <v>-16.263189257188259</v>
      </c>
      <c r="G79" s="77">
        <f t="shared" si="0"/>
        <v>-6.1734695711241017</v>
      </c>
      <c r="H79" s="77">
        <f t="shared" si="0"/>
        <v>3.1222468225938798</v>
      </c>
      <c r="I79" s="77">
        <f t="shared" si="0"/>
        <v>8.1351940656654733</v>
      </c>
      <c r="J79" s="77">
        <f t="shared" si="0"/>
        <v>-2.883750008587711</v>
      </c>
      <c r="K79" s="77">
        <f t="shared" si="0"/>
        <v>-1.1856295473597527</v>
      </c>
      <c r="L79" s="77">
        <f t="shared" si="1"/>
        <v>3.5154474222080694</v>
      </c>
      <c r="M79" s="121" t="s">
        <v>263</v>
      </c>
    </row>
    <row r="80" spans="2:13" s="56" customFormat="1" ht="21" customHeight="1" x14ac:dyDescent="0.15">
      <c r="B80" s="153" t="s">
        <v>264</v>
      </c>
      <c r="C80" s="76" t="s">
        <v>16</v>
      </c>
      <c r="D80" s="77">
        <f t="shared" ref="D80:K95" si="2">+D22/C22*100-100</f>
        <v>4.0998269959877831</v>
      </c>
      <c r="E80" s="77">
        <f t="shared" si="2"/>
        <v>0.62445192498090307</v>
      </c>
      <c r="F80" s="77">
        <f t="shared" si="2"/>
        <v>29.881858497262556</v>
      </c>
      <c r="G80" s="77">
        <f t="shared" si="2"/>
        <v>-5.1697735450880629</v>
      </c>
      <c r="H80" s="77">
        <f t="shared" si="2"/>
        <v>-9.3015161111776905</v>
      </c>
      <c r="I80" s="77">
        <f t="shared" si="2"/>
        <v>9.2060396351053839</v>
      </c>
      <c r="J80" s="77">
        <f t="shared" si="2"/>
        <v>-3.7636174049302156</v>
      </c>
      <c r="K80" s="77">
        <f t="shared" si="2"/>
        <v>-6.8949416342412491</v>
      </c>
      <c r="L80" s="77">
        <f t="shared" si="1"/>
        <v>-2.626469151042869</v>
      </c>
      <c r="M80" s="121" t="s">
        <v>265</v>
      </c>
    </row>
    <row r="81" spans="2:13" s="56" customFormat="1" ht="21" customHeight="1" x14ac:dyDescent="0.15">
      <c r="B81" s="153" t="s">
        <v>266</v>
      </c>
      <c r="C81" s="76" t="s">
        <v>16</v>
      </c>
      <c r="D81" s="77">
        <f t="shared" si="2"/>
        <v>3.6221251620828525</v>
      </c>
      <c r="E81" s="77">
        <f t="shared" si="2"/>
        <v>-11.157981394583032</v>
      </c>
      <c r="F81" s="77">
        <f t="shared" si="2"/>
        <v>16.315963097360537</v>
      </c>
      <c r="G81" s="77">
        <f t="shared" si="2"/>
        <v>34.417322583729003</v>
      </c>
      <c r="H81" s="77">
        <f t="shared" si="2"/>
        <v>-10.9853845880303</v>
      </c>
      <c r="I81" s="77">
        <f t="shared" si="2"/>
        <v>2.2909525749912802</v>
      </c>
      <c r="J81" s="77">
        <f t="shared" si="2"/>
        <v>8.8351615162505652</v>
      </c>
      <c r="K81" s="77">
        <f t="shared" si="2"/>
        <v>-14.350989084071557</v>
      </c>
      <c r="L81" s="77">
        <f t="shared" si="1"/>
        <v>4.493274193908789</v>
      </c>
      <c r="M81" s="121" t="s">
        <v>267</v>
      </c>
    </row>
    <row r="82" spans="2:13" s="56" customFormat="1" ht="21" customHeight="1" x14ac:dyDescent="0.15">
      <c r="B82" s="153" t="s">
        <v>268</v>
      </c>
      <c r="C82" s="76" t="s">
        <v>16</v>
      </c>
      <c r="D82" s="77">
        <f t="shared" si="2"/>
        <v>-6.1404488109858164</v>
      </c>
      <c r="E82" s="77">
        <f t="shared" si="2"/>
        <v>-2.6808017128583259</v>
      </c>
      <c r="F82" s="77">
        <f t="shared" si="2"/>
        <v>18.30932119230593</v>
      </c>
      <c r="G82" s="77">
        <f t="shared" si="2"/>
        <v>-3.3814584759223578</v>
      </c>
      <c r="H82" s="77">
        <f t="shared" si="2"/>
        <v>9.2136303187045883</v>
      </c>
      <c r="I82" s="77">
        <f t="shared" si="2"/>
        <v>12.598516741727053</v>
      </c>
      <c r="J82" s="77">
        <f t="shared" si="2"/>
        <v>0.24074386048810936</v>
      </c>
      <c r="K82" s="77">
        <f t="shared" si="2"/>
        <v>-5.7927093724248664</v>
      </c>
      <c r="L82" s="77">
        <f t="shared" si="1"/>
        <v>-10.013753733361725</v>
      </c>
      <c r="M82" s="121" t="s">
        <v>269</v>
      </c>
    </row>
    <row r="83" spans="2:13" s="56" customFormat="1" ht="21" customHeight="1" x14ac:dyDescent="0.15">
      <c r="B83" s="153" t="s">
        <v>270</v>
      </c>
      <c r="C83" s="76" t="s">
        <v>16</v>
      </c>
      <c r="D83" s="77">
        <f t="shared" si="2"/>
        <v>-8.4843581445523171</v>
      </c>
      <c r="E83" s="77">
        <f t="shared" si="2"/>
        <v>-15.618553662992866</v>
      </c>
      <c r="F83" s="77">
        <f t="shared" si="2"/>
        <v>19.902912621359221</v>
      </c>
      <c r="G83" s="77">
        <f t="shared" si="2"/>
        <v>5.7291818367168617</v>
      </c>
      <c r="H83" s="77">
        <f t="shared" si="2"/>
        <v>4.0633608815427067</v>
      </c>
      <c r="I83" s="77">
        <f t="shared" si="2"/>
        <v>0.99007279947053917</v>
      </c>
      <c r="J83" s="77">
        <f t="shared" si="2"/>
        <v>-9.866575794909437</v>
      </c>
      <c r="K83" s="77">
        <f t="shared" si="2"/>
        <v>-2.582521448305954</v>
      </c>
      <c r="L83" s="77">
        <f t="shared" si="1"/>
        <v>-7.2066155178075633</v>
      </c>
      <c r="M83" s="121" t="s">
        <v>271</v>
      </c>
    </row>
    <row r="84" spans="2:13" s="56" customFormat="1" ht="21" customHeight="1" x14ac:dyDescent="0.15">
      <c r="B84" s="153" t="s">
        <v>272</v>
      </c>
      <c r="C84" s="76" t="s">
        <v>16</v>
      </c>
      <c r="D84" s="77">
        <f t="shared" si="2"/>
        <v>-2.1677860818598731</v>
      </c>
      <c r="E84" s="77">
        <f t="shared" si="2"/>
        <v>-4.7319086726576955</v>
      </c>
      <c r="F84" s="77">
        <f t="shared" si="2"/>
        <v>12.924724873814313</v>
      </c>
      <c r="G84" s="77">
        <f t="shared" si="2"/>
        <v>8.1847309836731625</v>
      </c>
      <c r="H84" s="77">
        <f t="shared" si="2"/>
        <v>-2.1907787793704756</v>
      </c>
      <c r="I84" s="77">
        <f t="shared" si="2"/>
        <v>3.0966320428076841</v>
      </c>
      <c r="J84" s="77">
        <f t="shared" si="2"/>
        <v>-1.3433555801158832</v>
      </c>
      <c r="K84" s="77">
        <f t="shared" si="2"/>
        <v>-1.3826909865134951</v>
      </c>
      <c r="L84" s="77">
        <f t="shared" si="1"/>
        <v>-15.223271723099131</v>
      </c>
      <c r="M84" s="121" t="s">
        <v>273</v>
      </c>
    </row>
    <row r="85" spans="2:13" s="56" customFormat="1" ht="21" customHeight="1" x14ac:dyDescent="0.15">
      <c r="B85" s="153" t="s">
        <v>274</v>
      </c>
      <c r="C85" s="76" t="s">
        <v>16</v>
      </c>
      <c r="D85" s="77">
        <f t="shared" si="2"/>
        <v>-3.8921302301772442</v>
      </c>
      <c r="E85" s="77">
        <f t="shared" si="2"/>
        <v>5.2578380341363129</v>
      </c>
      <c r="F85" s="77">
        <f t="shared" si="2"/>
        <v>8.8006808236586096</v>
      </c>
      <c r="G85" s="77">
        <f t="shared" si="2"/>
        <v>13.861700103587509</v>
      </c>
      <c r="H85" s="77">
        <f t="shared" si="2"/>
        <v>-2.3565725956182604</v>
      </c>
      <c r="I85" s="77">
        <f t="shared" si="2"/>
        <v>3.1250742763699009</v>
      </c>
      <c r="J85" s="77">
        <f t="shared" si="2"/>
        <v>1.0021342601769163</v>
      </c>
      <c r="K85" s="77">
        <f t="shared" si="2"/>
        <v>5.9818995851417753</v>
      </c>
      <c r="L85" s="77">
        <f t="shared" si="1"/>
        <v>1.3211723466742313</v>
      </c>
      <c r="M85" s="121">
        <v>4</v>
      </c>
    </row>
    <row r="86" spans="2:13" s="56" customFormat="1" ht="21" customHeight="1" x14ac:dyDescent="0.15">
      <c r="B86" s="153" t="s">
        <v>275</v>
      </c>
      <c r="C86" s="76" t="s">
        <v>16</v>
      </c>
      <c r="D86" s="77">
        <f t="shared" si="2"/>
        <v>-10.251707076467781</v>
      </c>
      <c r="E86" s="77">
        <f t="shared" si="2"/>
        <v>12.314086490571214</v>
      </c>
      <c r="F86" s="77">
        <f t="shared" si="2"/>
        <v>18.771790323567188</v>
      </c>
      <c r="G86" s="77">
        <f t="shared" si="2"/>
        <v>26.976259141003183</v>
      </c>
      <c r="H86" s="77">
        <f t="shared" si="2"/>
        <v>-9.7257287705956941</v>
      </c>
      <c r="I86" s="77">
        <f t="shared" si="2"/>
        <v>5.5889389327552692</v>
      </c>
      <c r="J86" s="77">
        <f t="shared" si="2"/>
        <v>-0.13402972055867224</v>
      </c>
      <c r="K86" s="77">
        <f t="shared" si="2"/>
        <v>10.623861614988868</v>
      </c>
      <c r="L86" s="77">
        <f t="shared" si="1"/>
        <v>1.6647890849918525</v>
      </c>
      <c r="M86" s="121" t="s">
        <v>244</v>
      </c>
    </row>
    <row r="87" spans="2:13" s="56" customFormat="1" ht="21" customHeight="1" x14ac:dyDescent="0.15">
      <c r="B87" s="153" t="s">
        <v>276</v>
      </c>
      <c r="C87" s="76" t="s">
        <v>16</v>
      </c>
      <c r="D87" s="77">
        <f t="shared" si="2"/>
        <v>-3.737130257674437E-2</v>
      </c>
      <c r="E87" s="77">
        <f t="shared" si="2"/>
        <v>1.417836514197063</v>
      </c>
      <c r="F87" s="77">
        <f t="shared" si="2"/>
        <v>2.7914220678087958</v>
      </c>
      <c r="G87" s="77">
        <f t="shared" si="2"/>
        <v>4.7292451138605003</v>
      </c>
      <c r="H87" s="77">
        <f t="shared" si="2"/>
        <v>3.8650858194581303</v>
      </c>
      <c r="I87" s="77">
        <f t="shared" si="2"/>
        <v>1.3170691502513847</v>
      </c>
      <c r="J87" s="77">
        <f t="shared" si="2"/>
        <v>1.8710139268514894</v>
      </c>
      <c r="K87" s="77">
        <f t="shared" si="2"/>
        <v>2.5018366499504907</v>
      </c>
      <c r="L87" s="77">
        <f t="shared" si="1"/>
        <v>1.0431517361192135</v>
      </c>
      <c r="M87" s="121" t="s">
        <v>115</v>
      </c>
    </row>
    <row r="88" spans="2:13" s="56" customFormat="1" ht="21" customHeight="1" x14ac:dyDescent="0.15">
      <c r="B88" s="153" t="s">
        <v>277</v>
      </c>
      <c r="C88" s="76" t="s">
        <v>16</v>
      </c>
      <c r="D88" s="77">
        <f t="shared" si="2"/>
        <v>-8.9547240327355837</v>
      </c>
      <c r="E88" s="77">
        <f t="shared" si="2"/>
        <v>24.317106267754312</v>
      </c>
      <c r="F88" s="77">
        <f t="shared" si="2"/>
        <v>-1.4896241005316</v>
      </c>
      <c r="G88" s="77">
        <f t="shared" si="2"/>
        <v>-0.30540825006120542</v>
      </c>
      <c r="H88" s="77">
        <f t="shared" si="2"/>
        <v>13.329501925409076</v>
      </c>
      <c r="I88" s="77">
        <f t="shared" si="2"/>
        <v>2.0130464892880156</v>
      </c>
      <c r="J88" s="77">
        <f t="shared" si="2"/>
        <v>-0.26563536782724384</v>
      </c>
      <c r="K88" s="77">
        <f t="shared" si="2"/>
        <v>4.029835671061079</v>
      </c>
      <c r="L88" s="77">
        <f t="shared" si="1"/>
        <v>19.868462433065062</v>
      </c>
      <c r="M88" s="121">
        <v>5</v>
      </c>
    </row>
    <row r="89" spans="2:13" s="56" customFormat="1" ht="21" customHeight="1" x14ac:dyDescent="0.15">
      <c r="B89" s="153" t="s">
        <v>278</v>
      </c>
      <c r="C89" s="76" t="s">
        <v>16</v>
      </c>
      <c r="D89" s="77">
        <f t="shared" si="2"/>
        <v>2.5690650491261522</v>
      </c>
      <c r="E89" s="77">
        <f t="shared" si="2"/>
        <v>3.8239215211879554</v>
      </c>
      <c r="F89" s="77">
        <f t="shared" si="2"/>
        <v>-1.0121211902814196</v>
      </c>
      <c r="G89" s="77">
        <f t="shared" si="2"/>
        <v>1.0087576130074325</v>
      </c>
      <c r="H89" s="77">
        <f t="shared" si="2"/>
        <v>-0.3319333586418054</v>
      </c>
      <c r="I89" s="77">
        <f t="shared" si="2"/>
        <v>3.0735276923651753</v>
      </c>
      <c r="J89" s="77">
        <f t="shared" si="2"/>
        <v>-1.069776362011936</v>
      </c>
      <c r="K89" s="77">
        <f t="shared" si="2"/>
        <v>-2.2918873170178102</v>
      </c>
      <c r="L89" s="77">
        <f t="shared" si="1"/>
        <v>-6.68223253225581</v>
      </c>
      <c r="M89" s="121">
        <v>6</v>
      </c>
    </row>
    <row r="90" spans="2:13" s="56" customFormat="1" ht="21" customHeight="1" x14ac:dyDescent="0.15">
      <c r="B90" s="153" t="s">
        <v>279</v>
      </c>
      <c r="C90" s="76" t="s">
        <v>16</v>
      </c>
      <c r="D90" s="77">
        <f t="shared" si="2"/>
        <v>-3.9107852123434128</v>
      </c>
      <c r="E90" s="77">
        <f t="shared" si="2"/>
        <v>-0.60183895235441298</v>
      </c>
      <c r="F90" s="77">
        <f t="shared" si="2"/>
        <v>-2.1762430374403436</v>
      </c>
      <c r="G90" s="77">
        <f t="shared" si="2"/>
        <v>-1.0373192192293317</v>
      </c>
      <c r="H90" s="77">
        <f t="shared" si="2"/>
        <v>-3.9171802025528564</v>
      </c>
      <c r="I90" s="77">
        <f t="shared" si="2"/>
        <v>4.897998255653178</v>
      </c>
      <c r="J90" s="77">
        <f t="shared" si="2"/>
        <v>1.204587165265707</v>
      </c>
      <c r="K90" s="77">
        <f t="shared" si="2"/>
        <v>-5.2853225930341665</v>
      </c>
      <c r="L90" s="77">
        <f t="shared" si="1"/>
        <v>-9.9324064638743152</v>
      </c>
      <c r="M90" s="121" t="s">
        <v>244</v>
      </c>
    </row>
    <row r="91" spans="2:13" s="56" customFormat="1" ht="21" customHeight="1" x14ac:dyDescent="0.15">
      <c r="B91" s="153" t="s">
        <v>280</v>
      </c>
      <c r="C91" s="76" t="s">
        <v>16</v>
      </c>
      <c r="D91" s="77">
        <f t="shared" si="2"/>
        <v>7.0000560004479979</v>
      </c>
      <c r="E91" s="77">
        <f t="shared" si="2"/>
        <v>6.5417023966246859</v>
      </c>
      <c r="F91" s="77">
        <f t="shared" si="2"/>
        <v>-0.34518591293833367</v>
      </c>
      <c r="G91" s="77">
        <f t="shared" si="2"/>
        <v>2.1594341107169726</v>
      </c>
      <c r="H91" s="77">
        <f t="shared" si="2"/>
        <v>1.6212514591448723</v>
      </c>
      <c r="I91" s="77">
        <f t="shared" si="2"/>
        <v>2.133756042507116</v>
      </c>
      <c r="J91" s="77">
        <f t="shared" si="2"/>
        <v>-2.272991419064013</v>
      </c>
      <c r="K91" s="77">
        <f t="shared" si="2"/>
        <v>-0.65190622650035834</v>
      </c>
      <c r="L91" s="77">
        <f t="shared" si="1"/>
        <v>-4.9846405445424153</v>
      </c>
      <c r="M91" s="121" t="s">
        <v>115</v>
      </c>
    </row>
    <row r="92" spans="2:13" s="56" customFormat="1" ht="21" customHeight="1" x14ac:dyDescent="0.15">
      <c r="B92" s="153" t="s">
        <v>281</v>
      </c>
      <c r="C92" s="76" t="s">
        <v>16</v>
      </c>
      <c r="D92" s="77">
        <f t="shared" si="2"/>
        <v>4.4831441793128306</v>
      </c>
      <c r="E92" s="77">
        <f t="shared" si="2"/>
        <v>-3.6193133140130129</v>
      </c>
      <c r="F92" s="77">
        <f t="shared" si="2"/>
        <v>8.0043257952820568</v>
      </c>
      <c r="G92" s="77">
        <f t="shared" si="2"/>
        <v>3.7187798979088598</v>
      </c>
      <c r="H92" s="77">
        <f t="shared" si="2"/>
        <v>-3.1680598605469186</v>
      </c>
      <c r="I92" s="77">
        <f t="shared" si="2"/>
        <v>0.74078676050754666</v>
      </c>
      <c r="J92" s="77">
        <f t="shared" si="2"/>
        <v>2.7325613835188705</v>
      </c>
      <c r="K92" s="77">
        <f t="shared" si="2"/>
        <v>1.9884057308162824</v>
      </c>
      <c r="L92" s="77">
        <f t="shared" si="1"/>
        <v>-18.172619848423693</v>
      </c>
      <c r="M92" s="121">
        <v>7</v>
      </c>
    </row>
    <row r="93" spans="2:13" s="56" customFormat="1" ht="21" customHeight="1" x14ac:dyDescent="0.15">
      <c r="B93" s="153" t="s">
        <v>282</v>
      </c>
      <c r="C93" s="76" t="s">
        <v>16</v>
      </c>
      <c r="D93" s="77">
        <f t="shared" si="2"/>
        <v>-6.7568850721835787</v>
      </c>
      <c r="E93" s="77">
        <f t="shared" si="2"/>
        <v>4.420827953091063</v>
      </c>
      <c r="F93" s="77">
        <f t="shared" si="2"/>
        <v>9.9473376243409461E-2</v>
      </c>
      <c r="G93" s="77">
        <f t="shared" si="2"/>
        <v>5.1596812221118142</v>
      </c>
      <c r="H93" s="77">
        <f t="shared" si="2"/>
        <v>11.98947543960422</v>
      </c>
      <c r="I93" s="77">
        <f t="shared" si="2"/>
        <v>2.4672565668866042</v>
      </c>
      <c r="J93" s="77">
        <f t="shared" si="2"/>
        <v>-0.58904454649383808</v>
      </c>
      <c r="K93" s="77">
        <f t="shared" si="2"/>
        <v>-8.2740473638046979</v>
      </c>
      <c r="L93" s="77">
        <f t="shared" si="1"/>
        <v>-47.889927751806205</v>
      </c>
      <c r="M93" s="121">
        <v>8</v>
      </c>
    </row>
    <row r="94" spans="2:13" s="56" customFormat="1" ht="21" customHeight="1" x14ac:dyDescent="0.15">
      <c r="B94" s="153" t="s">
        <v>283</v>
      </c>
      <c r="C94" s="76" t="s">
        <v>16</v>
      </c>
      <c r="D94" s="77">
        <f t="shared" si="2"/>
        <v>-2.2594891895803784</v>
      </c>
      <c r="E94" s="77">
        <f t="shared" si="2"/>
        <v>-1.2963415073422055</v>
      </c>
      <c r="F94" s="77">
        <f t="shared" si="2"/>
        <v>-5.9565806226633811</v>
      </c>
      <c r="G94" s="77">
        <f t="shared" si="2"/>
        <v>-0.71961988203234739</v>
      </c>
      <c r="H94" s="77">
        <f t="shared" si="2"/>
        <v>0.96760604362913227</v>
      </c>
      <c r="I94" s="77">
        <f t="shared" si="2"/>
        <v>-1.3166327579606616</v>
      </c>
      <c r="J94" s="77">
        <f t="shared" si="2"/>
        <v>1.3520699484801213</v>
      </c>
      <c r="K94" s="77">
        <f t="shared" si="2"/>
        <v>-1.0355742104176642</v>
      </c>
      <c r="L94" s="77">
        <f t="shared" si="1"/>
        <v>2.4943507735094812</v>
      </c>
      <c r="M94" s="121">
        <v>9</v>
      </c>
    </row>
    <row r="95" spans="2:13" s="56" customFormat="1" ht="21" customHeight="1" x14ac:dyDescent="0.15">
      <c r="B95" s="153" t="s">
        <v>284</v>
      </c>
      <c r="C95" s="76" t="s">
        <v>16</v>
      </c>
      <c r="D95" s="77">
        <f t="shared" si="2"/>
        <v>-3.6280879976246183E-2</v>
      </c>
      <c r="E95" s="77">
        <f t="shared" si="2"/>
        <v>2.4033258545598528</v>
      </c>
      <c r="F95" s="77">
        <f t="shared" si="2"/>
        <v>-4.824013094302174</v>
      </c>
      <c r="G95" s="77">
        <f t="shared" si="2"/>
        <v>0.44957209403098375</v>
      </c>
      <c r="H95" s="77">
        <f t="shared" si="2"/>
        <v>1.2543812348341845</v>
      </c>
      <c r="I95" s="77">
        <f t="shared" si="2"/>
        <v>-1.4079256561998648</v>
      </c>
      <c r="J95" s="77">
        <f t="shared" si="2"/>
        <v>0.33489527770652217</v>
      </c>
      <c r="K95" s="77">
        <f t="shared" si="2"/>
        <v>-3.8687231665791728</v>
      </c>
      <c r="L95" s="77">
        <f t="shared" si="1"/>
        <v>4.4703296395595515</v>
      </c>
      <c r="M95" s="121" t="s">
        <v>244</v>
      </c>
    </row>
    <row r="96" spans="2:13" s="56" customFormat="1" ht="21" customHeight="1" x14ac:dyDescent="0.15">
      <c r="B96" s="153" t="s">
        <v>285</v>
      </c>
      <c r="C96" s="76" t="s">
        <v>16</v>
      </c>
      <c r="D96" s="77">
        <f t="shared" ref="D96:K109" si="3">+D38/C38*100-100</f>
        <v>-5.4989523058882384</v>
      </c>
      <c r="E96" s="77">
        <f t="shared" si="3"/>
        <v>-6.9987896294638716</v>
      </c>
      <c r="F96" s="77">
        <f t="shared" si="3"/>
        <v>-7.8787348527932153</v>
      </c>
      <c r="G96" s="77">
        <f t="shared" si="3"/>
        <v>-2.7697312185392775</v>
      </c>
      <c r="H96" s="77">
        <f t="shared" si="3"/>
        <v>0.44811291957167043</v>
      </c>
      <c r="I96" s="77">
        <f t="shared" si="3"/>
        <v>-1.1499282814285294</v>
      </c>
      <c r="J96" s="77">
        <f t="shared" si="3"/>
        <v>3.2046237088047178</v>
      </c>
      <c r="K96" s="77">
        <f t="shared" si="3"/>
        <v>3.9808879250768427</v>
      </c>
      <c r="L96" s="77">
        <f t="shared" si="1"/>
        <v>-0.74025691269322635</v>
      </c>
      <c r="M96" s="121" t="s">
        <v>115</v>
      </c>
    </row>
    <row r="97" spans="2:13" s="56" customFormat="1" ht="21" customHeight="1" x14ac:dyDescent="0.15">
      <c r="B97" s="153" t="s">
        <v>286</v>
      </c>
      <c r="C97" s="76" t="s">
        <v>16</v>
      </c>
      <c r="D97" s="77">
        <f t="shared" si="3"/>
        <v>-1.9070873430044202</v>
      </c>
      <c r="E97" s="77">
        <f t="shared" si="3"/>
        <v>1.2335274786060495</v>
      </c>
      <c r="F97" s="77">
        <f t="shared" si="3"/>
        <v>-4.8447388636575539</v>
      </c>
      <c r="G97" s="77">
        <f t="shared" si="3"/>
        <v>4.4469140139436831</v>
      </c>
      <c r="H97" s="77">
        <f t="shared" si="3"/>
        <v>-5.6569419785067225</v>
      </c>
      <c r="I97" s="77">
        <f t="shared" si="3"/>
        <v>1.0852835414659978</v>
      </c>
      <c r="J97" s="77">
        <f t="shared" si="3"/>
        <v>3.160193565670923</v>
      </c>
      <c r="K97" s="77">
        <f t="shared" si="3"/>
        <v>-6.906504145217383</v>
      </c>
      <c r="L97" s="77">
        <f t="shared" si="1"/>
        <v>-0.46187093038037119</v>
      </c>
      <c r="M97" s="121">
        <v>10</v>
      </c>
    </row>
    <row r="98" spans="2:13" s="56" customFormat="1" ht="21" customHeight="1" x14ac:dyDescent="0.15">
      <c r="B98" s="153" t="s">
        <v>287</v>
      </c>
      <c r="C98" s="76" t="s">
        <v>16</v>
      </c>
      <c r="D98" s="77">
        <f t="shared" si="3"/>
        <v>-0.7195313400800103</v>
      </c>
      <c r="E98" s="77">
        <f t="shared" si="3"/>
        <v>-0.59956269556418818</v>
      </c>
      <c r="F98" s="77">
        <f t="shared" si="3"/>
        <v>0.44499768008026308</v>
      </c>
      <c r="G98" s="77">
        <f t="shared" si="3"/>
        <v>0.18667275114698612</v>
      </c>
      <c r="H98" s="77">
        <f t="shared" si="3"/>
        <v>0.21903506235577197</v>
      </c>
      <c r="I98" s="77">
        <f t="shared" si="3"/>
        <v>1.2167640070446026</v>
      </c>
      <c r="J98" s="77">
        <f t="shared" si="3"/>
        <v>0.28768522350081582</v>
      </c>
      <c r="K98" s="77">
        <f t="shared" si="3"/>
        <v>1.5252741850169969</v>
      </c>
      <c r="L98" s="77">
        <f t="shared" si="1"/>
        <v>0.18548443757464383</v>
      </c>
      <c r="M98" s="121">
        <v>11</v>
      </c>
    </row>
    <row r="99" spans="2:13" s="56" customFormat="1" ht="21" customHeight="1" x14ac:dyDescent="0.15">
      <c r="B99" s="153" t="s">
        <v>288</v>
      </c>
      <c r="C99" s="76" t="s">
        <v>16</v>
      </c>
      <c r="D99" s="77">
        <f t="shared" si="3"/>
        <v>-0.76647208382971144</v>
      </c>
      <c r="E99" s="77">
        <f t="shared" si="3"/>
        <v>-0.49681449094316577</v>
      </c>
      <c r="F99" s="77">
        <f t="shared" si="3"/>
        <v>0.16446480515941175</v>
      </c>
      <c r="G99" s="77">
        <f t="shared" si="3"/>
        <v>0.30444967806546686</v>
      </c>
      <c r="H99" s="77">
        <f t="shared" si="3"/>
        <v>0.25804049173896715</v>
      </c>
      <c r="I99" s="77">
        <f t="shared" si="3"/>
        <v>1.0872125704357387</v>
      </c>
      <c r="J99" s="77">
        <f t="shared" si="3"/>
        <v>0.41957955736391739</v>
      </c>
      <c r="K99" s="77">
        <f t="shared" si="3"/>
        <v>0.50807106119074774</v>
      </c>
      <c r="L99" s="77">
        <f t="shared" si="1"/>
        <v>-0.26521180907192843</v>
      </c>
      <c r="M99" s="121" t="s">
        <v>244</v>
      </c>
    </row>
    <row r="100" spans="2:13" s="56" customFormat="1" ht="21" customHeight="1" x14ac:dyDescent="0.15">
      <c r="B100" s="153" t="s">
        <v>289</v>
      </c>
      <c r="C100" s="76" t="s">
        <v>16</v>
      </c>
      <c r="D100" s="77">
        <f t="shared" si="3"/>
        <v>-0.32216427229701594</v>
      </c>
      <c r="E100" s="77">
        <f t="shared" si="3"/>
        <v>-1.4654791232392057</v>
      </c>
      <c r="F100" s="77">
        <f t="shared" si="3"/>
        <v>2.832446524349848</v>
      </c>
      <c r="G100" s="77">
        <f t="shared" si="3"/>
        <v>-0.78965141046288068</v>
      </c>
      <c r="H100" s="77">
        <f t="shared" si="3"/>
        <v>-0.10787034612765467</v>
      </c>
      <c r="I100" s="77">
        <f t="shared" si="3"/>
        <v>2.3065148560525159</v>
      </c>
      <c r="J100" s="77">
        <f t="shared" si="3"/>
        <v>-0.80855075731179227</v>
      </c>
      <c r="K100" s="77">
        <f t="shared" si="3"/>
        <v>10.084406930253238</v>
      </c>
      <c r="L100" s="77">
        <f t="shared" si="1"/>
        <v>3.6479156108639756</v>
      </c>
      <c r="M100" s="121" t="s">
        <v>115</v>
      </c>
    </row>
    <row r="101" spans="2:13" s="56" customFormat="1" ht="21" customHeight="1" x14ac:dyDescent="0.15">
      <c r="B101" s="153" t="s">
        <v>290</v>
      </c>
      <c r="C101" s="76" t="s">
        <v>16</v>
      </c>
      <c r="D101" s="77">
        <f t="shared" si="3"/>
        <v>-3.8495277912576</v>
      </c>
      <c r="E101" s="77">
        <f t="shared" si="3"/>
        <v>0.9283613669672377</v>
      </c>
      <c r="F101" s="77">
        <f t="shared" si="3"/>
        <v>-0.45678567135473713</v>
      </c>
      <c r="G101" s="77">
        <f t="shared" si="3"/>
        <v>4.8911967153725442</v>
      </c>
      <c r="H101" s="77">
        <f t="shared" si="3"/>
        <v>1.8724297838831063</v>
      </c>
      <c r="I101" s="77">
        <f t="shared" si="3"/>
        <v>-0.86046732393984371</v>
      </c>
      <c r="J101" s="77">
        <f t="shared" si="3"/>
        <v>-0.15434526374345126</v>
      </c>
      <c r="K101" s="77">
        <f t="shared" si="3"/>
        <v>-0.54823610001140821</v>
      </c>
      <c r="L101" s="77">
        <f t="shared" si="1"/>
        <v>-1.3261424087760503</v>
      </c>
      <c r="M101" s="121">
        <v>12</v>
      </c>
    </row>
    <row r="102" spans="2:13" s="56" customFormat="1" ht="21" customHeight="1" x14ac:dyDescent="0.15">
      <c r="B102" s="153" t="s">
        <v>291</v>
      </c>
      <c r="C102" s="76" t="s">
        <v>16</v>
      </c>
      <c r="D102" s="77">
        <f t="shared" si="3"/>
        <v>-3.4087444356363221</v>
      </c>
      <c r="E102" s="77">
        <f t="shared" si="3"/>
        <v>-1.6439393939393909</v>
      </c>
      <c r="F102" s="77">
        <f t="shared" si="3"/>
        <v>2.9371742535110172</v>
      </c>
      <c r="G102" s="77">
        <f t="shared" si="3"/>
        <v>1.624971940238936</v>
      </c>
      <c r="H102" s="77">
        <f t="shared" si="3"/>
        <v>-0.14161420559830162</v>
      </c>
      <c r="I102" s="77">
        <f t="shared" si="3"/>
        <v>1.7996008533480108</v>
      </c>
      <c r="J102" s="77">
        <f t="shared" si="3"/>
        <v>2.1330790217050151</v>
      </c>
      <c r="K102" s="77">
        <f t="shared" si="3"/>
        <v>-5.3802966727734827</v>
      </c>
      <c r="L102" s="77">
        <f t="shared" si="1"/>
        <v>-5.9005908585562139</v>
      </c>
      <c r="M102" s="121">
        <v>13</v>
      </c>
    </row>
    <row r="103" spans="2:13" s="56" customFormat="1" ht="21" customHeight="1" x14ac:dyDescent="0.15">
      <c r="B103" s="153" t="s">
        <v>292</v>
      </c>
      <c r="C103" s="76" t="s">
        <v>16</v>
      </c>
      <c r="D103" s="77">
        <f t="shared" si="3"/>
        <v>-1.8901240017657273</v>
      </c>
      <c r="E103" s="77">
        <f t="shared" si="3"/>
        <v>-2.5577048932742628</v>
      </c>
      <c r="F103" s="77">
        <f t="shared" si="3"/>
        <v>1.8001582201843718</v>
      </c>
      <c r="G103" s="77">
        <f t="shared" si="3"/>
        <v>0.43074190376502486</v>
      </c>
      <c r="H103" s="77">
        <f t="shared" si="3"/>
        <v>-0.17623204517603597</v>
      </c>
      <c r="I103" s="77">
        <f t="shared" si="3"/>
        <v>6.8972063150567919E-2</v>
      </c>
      <c r="J103" s="77">
        <f t="shared" si="3"/>
        <v>0.34651962768110423</v>
      </c>
      <c r="K103" s="77">
        <f t="shared" si="3"/>
        <v>5.2712172006150269</v>
      </c>
      <c r="L103" s="77">
        <f t="shared" si="1"/>
        <v>0.82845974727187865</v>
      </c>
      <c r="M103" s="121">
        <v>14</v>
      </c>
    </row>
    <row r="104" spans="2:13" s="56" customFormat="1" ht="21" customHeight="1" x14ac:dyDescent="0.15">
      <c r="B104" s="153" t="s">
        <v>293</v>
      </c>
      <c r="C104" s="76" t="s">
        <v>16</v>
      </c>
      <c r="D104" s="77">
        <f t="shared" si="3"/>
        <v>4.1899581380192075</v>
      </c>
      <c r="E104" s="77">
        <f t="shared" si="3"/>
        <v>2.9329415727363539</v>
      </c>
      <c r="F104" s="77">
        <f t="shared" si="3"/>
        <v>1.082921741264542</v>
      </c>
      <c r="G104" s="77">
        <f t="shared" si="3"/>
        <v>5.9709516583568103</v>
      </c>
      <c r="H104" s="77">
        <f t="shared" si="3"/>
        <v>2.3098029910019022</v>
      </c>
      <c r="I104" s="77">
        <f t="shared" si="3"/>
        <v>-0.29765276865060741</v>
      </c>
      <c r="J104" s="77">
        <f t="shared" si="3"/>
        <v>1.3533965265986723</v>
      </c>
      <c r="K104" s="77">
        <f t="shared" si="3"/>
        <v>4.3853458612597649</v>
      </c>
      <c r="L104" s="77">
        <f t="shared" si="1"/>
        <v>1.5758121055730925</v>
      </c>
      <c r="M104" s="121">
        <v>15</v>
      </c>
    </row>
    <row r="105" spans="2:13" s="56" customFormat="1" ht="21" customHeight="1" x14ac:dyDescent="0.15">
      <c r="B105" s="153" t="s">
        <v>294</v>
      </c>
      <c r="C105" s="76" t="s">
        <v>16</v>
      </c>
      <c r="D105" s="77">
        <f t="shared" si="3"/>
        <v>-2.6237514485955558</v>
      </c>
      <c r="E105" s="77">
        <f t="shared" si="3"/>
        <v>-4.2268447285576229</v>
      </c>
      <c r="F105" s="77">
        <f t="shared" si="3"/>
        <v>-0.65918329911181672</v>
      </c>
      <c r="G105" s="77">
        <f t="shared" si="3"/>
        <v>2.6312967959829052</v>
      </c>
      <c r="H105" s="77">
        <f t="shared" si="3"/>
        <v>-0.44312117492404468</v>
      </c>
      <c r="I105" s="77">
        <f t="shared" si="3"/>
        <v>1.3804601922617223</v>
      </c>
      <c r="J105" s="77">
        <f t="shared" si="3"/>
        <v>-0.68830683419108141</v>
      </c>
      <c r="K105" s="77">
        <f t="shared" si="3"/>
        <v>-0.81640688329434852</v>
      </c>
      <c r="L105" s="77">
        <f t="shared" si="1"/>
        <v>-10.175833926840951</v>
      </c>
      <c r="M105" s="121">
        <v>16</v>
      </c>
    </row>
    <row r="106" spans="2:13" s="56" customFormat="1" ht="21" customHeight="1" x14ac:dyDescent="0.15">
      <c r="B106" s="154" t="s">
        <v>295</v>
      </c>
      <c r="C106" s="78" t="s">
        <v>69</v>
      </c>
      <c r="D106" s="79">
        <f t="shared" si="3"/>
        <v>-2.1354969718818637</v>
      </c>
      <c r="E106" s="79">
        <f t="shared" si="3"/>
        <v>1.8142090625362215</v>
      </c>
      <c r="F106" s="79">
        <f t="shared" si="3"/>
        <v>1.6853557113051636</v>
      </c>
      <c r="G106" s="79">
        <f t="shared" si="3"/>
        <v>5.1533008378106899</v>
      </c>
      <c r="H106" s="79">
        <f t="shared" si="3"/>
        <v>0.65339050626688788</v>
      </c>
      <c r="I106" s="79">
        <f t="shared" si="3"/>
        <v>2.6131036823697542</v>
      </c>
      <c r="J106" s="79">
        <f t="shared" si="3"/>
        <v>0.93846277864983563</v>
      </c>
      <c r="K106" s="79">
        <f t="shared" si="3"/>
        <v>-1.712590468438151</v>
      </c>
      <c r="L106" s="79">
        <f t="shared" si="1"/>
        <v>-3.0571875182481563</v>
      </c>
      <c r="M106" s="65">
        <v>17</v>
      </c>
    </row>
    <row r="107" spans="2:13" s="56" customFormat="1" ht="21" customHeight="1" x14ac:dyDescent="0.15">
      <c r="B107" s="156" t="s">
        <v>296</v>
      </c>
      <c r="C107" s="76" t="s">
        <v>69</v>
      </c>
      <c r="D107" s="77">
        <f t="shared" si="3"/>
        <v>-1.0215830350227151</v>
      </c>
      <c r="E107" s="77">
        <f t="shared" si="3"/>
        <v>10.741101076542378</v>
      </c>
      <c r="F107" s="77">
        <f t="shared" si="3"/>
        <v>33.211738080004579</v>
      </c>
      <c r="G107" s="77">
        <f t="shared" si="3"/>
        <v>1.98927583191157</v>
      </c>
      <c r="H107" s="77">
        <f t="shared" si="3"/>
        <v>-12.16815558820015</v>
      </c>
      <c r="I107" s="77">
        <f t="shared" si="3"/>
        <v>12.287033554468991</v>
      </c>
      <c r="J107" s="77">
        <f t="shared" si="3"/>
        <v>8.1894309232797724</v>
      </c>
      <c r="K107" s="77">
        <f t="shared" si="3"/>
        <v>-3.0855170414871651</v>
      </c>
      <c r="L107" s="77">
        <f t="shared" si="1"/>
        <v>-1.1045254958469855</v>
      </c>
      <c r="M107" s="60">
        <v>18</v>
      </c>
    </row>
    <row r="108" spans="2:13" ht="21" customHeight="1" x14ac:dyDescent="0.15">
      <c r="B108" s="157" t="s">
        <v>297</v>
      </c>
      <c r="C108" s="78" t="s">
        <v>69</v>
      </c>
      <c r="D108" s="79">
        <f t="shared" si="3"/>
        <v>-3.2498163399450988</v>
      </c>
      <c r="E108" s="79">
        <f t="shared" si="3"/>
        <v>6.9457488260565441</v>
      </c>
      <c r="F108" s="79">
        <f t="shared" si="3"/>
        <v>43.717419330729996</v>
      </c>
      <c r="G108" s="79">
        <f t="shared" si="3"/>
        <v>26.746317554830412</v>
      </c>
      <c r="H108" s="79">
        <f t="shared" si="3"/>
        <v>0.13642144996512684</v>
      </c>
      <c r="I108" s="79">
        <f t="shared" si="3"/>
        <v>9.6768245838668321</v>
      </c>
      <c r="J108" s="79">
        <f t="shared" si="3"/>
        <v>11.25784518828452</v>
      </c>
      <c r="K108" s="79">
        <f t="shared" si="3"/>
        <v>-0.80419052096100074</v>
      </c>
      <c r="L108" s="79">
        <f t="shared" si="1"/>
        <v>-1.8812199580258664</v>
      </c>
      <c r="M108" s="65">
        <v>19</v>
      </c>
    </row>
    <row r="109" spans="2:13" s="158" customFormat="1" ht="21" customHeight="1" x14ac:dyDescent="0.15">
      <c r="B109" s="156" t="s">
        <v>298</v>
      </c>
      <c r="C109" s="78" t="s">
        <v>69</v>
      </c>
      <c r="D109" s="77">
        <f t="shared" si="3"/>
        <v>-2.1144022728628755</v>
      </c>
      <c r="E109" s="77">
        <f t="shared" si="3"/>
        <v>1.8913594375009666</v>
      </c>
      <c r="F109" s="77">
        <f t="shared" si="3"/>
        <v>1.8209533199662502</v>
      </c>
      <c r="G109" s="77">
        <f t="shared" si="3"/>
        <v>4.8871250373506712</v>
      </c>
      <c r="H109" s="77">
        <f t="shared" si="3"/>
        <v>0.43927465481812078</v>
      </c>
      <c r="I109" s="77">
        <f t="shared" si="3"/>
        <v>2.6755119673683083</v>
      </c>
      <c r="J109" s="77">
        <f t="shared" si="3"/>
        <v>0.92822092919948318</v>
      </c>
      <c r="K109" s="77">
        <f t="shared" si="3"/>
        <v>-1.7493124896780614</v>
      </c>
      <c r="L109" s="77">
        <f t="shared" si="1"/>
        <v>-3.039679833155148</v>
      </c>
      <c r="M109" s="60">
        <v>20</v>
      </c>
    </row>
    <row r="110" spans="2:13" s="158" customFormat="1" ht="14.25" customHeight="1" x14ac:dyDescent="0.15">
      <c r="B110" s="159"/>
      <c r="C110" s="168"/>
      <c r="D110" s="169"/>
      <c r="E110" s="169"/>
      <c r="F110" s="169"/>
      <c r="G110" s="169"/>
      <c r="H110" s="169"/>
      <c r="I110" s="169"/>
      <c r="J110" s="169"/>
      <c r="K110" s="169"/>
      <c r="L110" s="169"/>
      <c r="M110" s="161"/>
    </row>
    <row r="111" spans="2:13" s="158" customFormat="1" ht="18.75" customHeight="1" x14ac:dyDescent="0.15">
      <c r="B111" s="162" t="s">
        <v>299</v>
      </c>
      <c r="C111" s="73" t="s">
        <v>69</v>
      </c>
      <c r="D111" s="74">
        <f t="shared" ref="D111:L114" si="4">+D53/C53*100-100</f>
        <v>0.62942951371833544</v>
      </c>
      <c r="E111" s="74">
        <f t="shared" si="4"/>
        <v>-2.1407602139365594</v>
      </c>
      <c r="F111" s="74">
        <f t="shared" si="4"/>
        <v>-3.4381524473232332</v>
      </c>
      <c r="G111" s="74">
        <f t="shared" si="4"/>
        <v>5.7065056969124441</v>
      </c>
      <c r="H111" s="74">
        <f t="shared" si="4"/>
        <v>7.9269782540402787</v>
      </c>
      <c r="I111" s="74">
        <f t="shared" si="4"/>
        <v>0.12419146183700036</v>
      </c>
      <c r="J111" s="74">
        <f t="shared" si="4"/>
        <v>-1.0420435164607937</v>
      </c>
      <c r="K111" s="74">
        <f t="shared" si="4"/>
        <v>-0.77164624393682857</v>
      </c>
      <c r="L111" s="74">
        <f t="shared" si="4"/>
        <v>2.1329368342796187</v>
      </c>
      <c r="M111" s="164" t="s">
        <v>300</v>
      </c>
    </row>
    <row r="112" spans="2:13" s="158" customFormat="1" ht="18.75" customHeight="1" x14ac:dyDescent="0.15">
      <c r="B112" s="88" t="s">
        <v>301</v>
      </c>
      <c r="C112" s="76" t="s">
        <v>69</v>
      </c>
      <c r="D112" s="77">
        <f t="shared" si="4"/>
        <v>-5.6746360416206443</v>
      </c>
      <c r="E112" s="77">
        <f t="shared" si="4"/>
        <v>4.9255161698242631</v>
      </c>
      <c r="F112" s="77">
        <f t="shared" si="4"/>
        <v>4.4947491694828727</v>
      </c>
      <c r="G112" s="77">
        <f t="shared" si="4"/>
        <v>9.7200489984870018</v>
      </c>
      <c r="H112" s="77">
        <f t="shared" si="4"/>
        <v>0.72233412440421318</v>
      </c>
      <c r="I112" s="77">
        <f t="shared" si="4"/>
        <v>5.6599032466863974</v>
      </c>
      <c r="J112" s="77">
        <f t="shared" si="4"/>
        <v>1.6677989755387301</v>
      </c>
      <c r="K112" s="77">
        <f t="shared" si="4"/>
        <v>-4.4774118653224093</v>
      </c>
      <c r="L112" s="77">
        <f t="shared" si="4"/>
        <v>1.1839590338316128</v>
      </c>
      <c r="M112" s="165" t="s">
        <v>302</v>
      </c>
    </row>
    <row r="113" spans="2:13" ht="18.75" customHeight="1" x14ac:dyDescent="0.15">
      <c r="B113" s="88" t="s">
        <v>303</v>
      </c>
      <c r="C113" s="76" t="s">
        <v>69</v>
      </c>
      <c r="D113" s="77">
        <f t="shared" si="4"/>
        <v>-0.54505533005321638</v>
      </c>
      <c r="E113" s="77">
        <f t="shared" si="4"/>
        <v>0.53498826778405828</v>
      </c>
      <c r="F113" s="77">
        <f t="shared" si="4"/>
        <v>0.51502866233829536</v>
      </c>
      <c r="G113" s="77">
        <f t="shared" si="4"/>
        <v>2.9256440107186421</v>
      </c>
      <c r="H113" s="77">
        <f t="shared" si="4"/>
        <v>0.42259404820332236</v>
      </c>
      <c r="I113" s="77">
        <f t="shared" si="4"/>
        <v>1.106126553622147</v>
      </c>
      <c r="J113" s="77">
        <f t="shared" si="4"/>
        <v>0.60008383646281516</v>
      </c>
      <c r="K113" s="77">
        <f t="shared" si="4"/>
        <v>-0.22596555295353937</v>
      </c>
      <c r="L113" s="77">
        <f t="shared" si="4"/>
        <v>-5.4242796326659573</v>
      </c>
      <c r="M113" s="165" t="s">
        <v>304</v>
      </c>
    </row>
    <row r="114" spans="2:13" ht="18.75" customHeight="1" x14ac:dyDescent="0.15">
      <c r="B114" s="139" t="s">
        <v>305</v>
      </c>
      <c r="C114" s="170" t="s">
        <v>69</v>
      </c>
      <c r="D114" s="171">
        <f t="shared" si="4"/>
        <v>1.6091481785812221</v>
      </c>
      <c r="E114" s="171">
        <f t="shared" si="4"/>
        <v>15.007749848372541</v>
      </c>
      <c r="F114" s="171">
        <f t="shared" si="4"/>
        <v>22.229383960310955</v>
      </c>
      <c r="G114" s="171">
        <f t="shared" si="4"/>
        <v>-28.44085076463351</v>
      </c>
      <c r="H114" s="171">
        <f t="shared" si="4"/>
        <v>-38.956253768339252</v>
      </c>
      <c r="I114" s="171">
        <f t="shared" si="4"/>
        <v>21.608867427568043</v>
      </c>
      <c r="J114" s="171">
        <f t="shared" si="4"/>
        <v>-1.6935896278915834</v>
      </c>
      <c r="K114" s="171">
        <f t="shared" si="4"/>
        <v>-11.401468788249687</v>
      </c>
      <c r="L114" s="171">
        <f t="shared" si="4"/>
        <v>2.0653450300476663</v>
      </c>
      <c r="M114" s="167" t="s">
        <v>306</v>
      </c>
    </row>
    <row r="115" spans="2:13" ht="24" customHeight="1" x14ac:dyDescent="0.15"/>
    <row r="116" spans="2:13" ht="24" customHeight="1" x14ac:dyDescent="0.15"/>
    <row r="117" spans="2:13" ht="24" customHeight="1" x14ac:dyDescent="0.15"/>
    <row r="118" spans="2:13" ht="24" customHeight="1" x14ac:dyDescent="0.15"/>
    <row r="119" spans="2:13" s="56" customFormat="1" ht="21" customHeight="1" x14ac:dyDescent="0.15">
      <c r="B119" s="119" t="s">
        <v>239</v>
      </c>
      <c r="C119" s="46"/>
      <c r="D119" s="46"/>
      <c r="E119" s="46"/>
      <c r="F119" s="46"/>
      <c r="G119" s="46"/>
      <c r="H119" s="46"/>
      <c r="I119" s="46"/>
      <c r="J119" s="46"/>
      <c r="K119" s="46"/>
      <c r="L119" s="46"/>
      <c r="M119" s="47"/>
    </row>
    <row r="120" spans="2:13" s="56" customFormat="1" ht="21" customHeight="1" x14ac:dyDescent="0.15">
      <c r="B120" s="152" t="s">
        <v>309</v>
      </c>
      <c r="C120" s="46"/>
      <c r="D120" s="46"/>
      <c r="E120" s="46"/>
      <c r="F120" s="46"/>
      <c r="G120" s="46"/>
      <c r="H120" s="46"/>
      <c r="I120" s="46"/>
      <c r="J120" s="46"/>
      <c r="K120" s="46"/>
      <c r="L120" s="46"/>
      <c r="M120" s="50" t="s">
        <v>308</v>
      </c>
    </row>
    <row r="121" spans="2:13" s="56" customFormat="1" ht="24" customHeight="1" x14ac:dyDescent="0.15">
      <c r="B121" s="120" t="s">
        <v>3</v>
      </c>
      <c r="C121" s="53" t="s">
        <v>4</v>
      </c>
      <c r="D121" s="53" t="s">
        <v>5</v>
      </c>
      <c r="E121" s="53" t="s">
        <v>6</v>
      </c>
      <c r="F121" s="54" t="s">
        <v>7</v>
      </c>
      <c r="G121" s="54" t="s">
        <v>8</v>
      </c>
      <c r="H121" s="54" t="s">
        <v>9</v>
      </c>
      <c r="I121" s="54" t="s">
        <v>27</v>
      </c>
      <c r="J121" s="54" t="s">
        <v>52</v>
      </c>
      <c r="K121" s="54" t="s">
        <v>12</v>
      </c>
      <c r="L121" s="54" t="s">
        <v>13</v>
      </c>
      <c r="M121" s="55"/>
    </row>
    <row r="122" spans="2:13" s="56" customFormat="1" ht="21" customHeight="1" x14ac:dyDescent="0.15">
      <c r="B122" s="153" t="s">
        <v>242</v>
      </c>
      <c r="C122" s="77">
        <f t="shared" ref="C122:L137" si="5">+C6/C$51*100</f>
        <v>1.8323773923383455</v>
      </c>
      <c r="D122" s="77">
        <f t="shared" si="5"/>
        <v>1.8837407741928027</v>
      </c>
      <c r="E122" s="77">
        <f t="shared" si="5"/>
        <v>1.8091960018414641</v>
      </c>
      <c r="F122" s="77">
        <f t="shared" si="5"/>
        <v>1.7157500772335694</v>
      </c>
      <c r="G122" s="77">
        <f t="shared" si="5"/>
        <v>1.7291535567304686</v>
      </c>
      <c r="H122" s="77">
        <f t="shared" si="5"/>
        <v>1.8580611912672085</v>
      </c>
      <c r="I122" s="77">
        <f t="shared" si="5"/>
        <v>1.8118913740734206</v>
      </c>
      <c r="J122" s="77">
        <f t="shared" si="5"/>
        <v>1.7765206410824994</v>
      </c>
      <c r="K122" s="77">
        <f t="shared" si="5"/>
        <v>1.7941983216123836</v>
      </c>
      <c r="L122" s="77">
        <f>+L6/L$51*100</f>
        <v>1.889914797456171</v>
      </c>
      <c r="M122" s="121">
        <v>1</v>
      </c>
    </row>
    <row r="123" spans="2:13" s="56" customFormat="1" ht="21" customHeight="1" x14ac:dyDescent="0.15">
      <c r="B123" s="153" t="s">
        <v>243</v>
      </c>
      <c r="C123" s="77">
        <f t="shared" si="5"/>
        <v>1.4448149801577097</v>
      </c>
      <c r="D123" s="77">
        <f t="shared" si="5"/>
        <v>1.498985141504849</v>
      </c>
      <c r="E123" s="77">
        <f t="shared" si="5"/>
        <v>1.4219006607174465</v>
      </c>
      <c r="F123" s="77">
        <f t="shared" si="5"/>
        <v>1.2917884256000161</v>
      </c>
      <c r="G123" s="77">
        <f t="shared" si="5"/>
        <v>1.3466260893896762</v>
      </c>
      <c r="H123" s="77">
        <f t="shared" si="5"/>
        <v>1.4525327260942582</v>
      </c>
      <c r="I123" s="77">
        <f t="shared" si="5"/>
        <v>1.4227242820155688</v>
      </c>
      <c r="J123" s="77">
        <f t="shared" si="5"/>
        <v>1.3886131218906628</v>
      </c>
      <c r="K123" s="77">
        <f t="shared" si="5"/>
        <v>1.4102086941720338</v>
      </c>
      <c r="L123" s="77">
        <f t="shared" si="5"/>
        <v>1.4747736628620585</v>
      </c>
      <c r="M123" s="121" t="s">
        <v>244</v>
      </c>
    </row>
    <row r="124" spans="2:13" s="56" customFormat="1" ht="21" customHeight="1" x14ac:dyDescent="0.15">
      <c r="B124" s="153" t="s">
        <v>245</v>
      </c>
      <c r="C124" s="77">
        <f t="shared" si="5"/>
        <v>0.3706414336646211</v>
      </c>
      <c r="D124" s="77">
        <f t="shared" si="5"/>
        <v>0.3676399114974036</v>
      </c>
      <c r="E124" s="77">
        <f t="shared" si="5"/>
        <v>0.37234085754423402</v>
      </c>
      <c r="F124" s="77">
        <f t="shared" si="5"/>
        <v>0.40911001605445346</v>
      </c>
      <c r="G124" s="77">
        <f t="shared" si="5"/>
        <v>0.36786083624422705</v>
      </c>
      <c r="H124" s="77">
        <f t="shared" si="5"/>
        <v>0.39006064658846862</v>
      </c>
      <c r="I124" s="77">
        <f t="shared" si="5"/>
        <v>0.37427791285077799</v>
      </c>
      <c r="J124" s="77">
        <f t="shared" si="5"/>
        <v>0.37399030619724216</v>
      </c>
      <c r="K124" s="77">
        <f t="shared" si="5"/>
        <v>0.37046204941862698</v>
      </c>
      <c r="L124" s="77">
        <f t="shared" si="5"/>
        <v>0.40424520158936961</v>
      </c>
      <c r="M124" s="121" t="s">
        <v>115</v>
      </c>
    </row>
    <row r="125" spans="2:13" s="56" customFormat="1" ht="21" customHeight="1" x14ac:dyDescent="0.15">
      <c r="B125" s="153" t="s">
        <v>246</v>
      </c>
      <c r="C125" s="77">
        <f t="shared" si="5"/>
        <v>1.6920978516014755E-2</v>
      </c>
      <c r="D125" s="77">
        <f t="shared" si="5"/>
        <v>1.7115721190550125E-2</v>
      </c>
      <c r="E125" s="77">
        <f t="shared" si="5"/>
        <v>1.4954483579783653E-2</v>
      </c>
      <c r="F125" s="77">
        <f t="shared" si="5"/>
        <v>1.4851635579099838E-2</v>
      </c>
      <c r="G125" s="77">
        <f t="shared" si="5"/>
        <v>1.4666631096565462E-2</v>
      </c>
      <c r="H125" s="77">
        <f t="shared" si="5"/>
        <v>1.5467818584481872E-2</v>
      </c>
      <c r="I125" s="77">
        <f t="shared" si="5"/>
        <v>1.4889179207073952E-2</v>
      </c>
      <c r="J125" s="77">
        <f t="shared" si="5"/>
        <v>1.3917212994594554E-2</v>
      </c>
      <c r="K125" s="77">
        <f t="shared" si="5"/>
        <v>1.352757802172274E-2</v>
      </c>
      <c r="L125" s="77">
        <f t="shared" si="5"/>
        <v>1.0895933004742835E-2</v>
      </c>
      <c r="M125" s="121" t="s">
        <v>117</v>
      </c>
    </row>
    <row r="126" spans="2:13" s="56" customFormat="1" ht="21" customHeight="1" x14ac:dyDescent="0.15">
      <c r="B126" s="153" t="s">
        <v>247</v>
      </c>
      <c r="C126" s="77">
        <f t="shared" si="5"/>
        <v>0.10362170658097486</v>
      </c>
      <c r="D126" s="77">
        <f t="shared" si="5"/>
        <v>9.1647265346483667E-2</v>
      </c>
      <c r="E126" s="77">
        <f t="shared" si="5"/>
        <v>9.4290597329773823E-2</v>
      </c>
      <c r="F126" s="77">
        <f t="shared" si="5"/>
        <v>9.2085205086780142E-2</v>
      </c>
      <c r="G126" s="77">
        <f t="shared" si="5"/>
        <v>8.1022574419874371E-2</v>
      </c>
      <c r="H126" s="77">
        <f t="shared" si="5"/>
        <v>6.4539382904947665E-2</v>
      </c>
      <c r="I126" s="77">
        <f t="shared" si="5"/>
        <v>6.6579914567481635E-2</v>
      </c>
      <c r="J126" s="77">
        <f t="shared" si="5"/>
        <v>6.564285462450431E-2</v>
      </c>
      <c r="K126" s="77">
        <f t="shared" si="5"/>
        <v>6.6622731548519318E-2</v>
      </c>
      <c r="L126" s="77">
        <f t="shared" si="5"/>
        <v>6.8601768136006561E-2</v>
      </c>
      <c r="M126" s="121">
        <v>2</v>
      </c>
    </row>
    <row r="127" spans="2:13" s="56" customFormat="1" ht="21" customHeight="1" x14ac:dyDescent="0.15">
      <c r="B127" s="153" t="s">
        <v>248</v>
      </c>
      <c r="C127" s="77">
        <f t="shared" si="5"/>
        <v>26.577739809867861</v>
      </c>
      <c r="D127" s="77">
        <f t="shared" si="5"/>
        <v>25.77237483192966</v>
      </c>
      <c r="E127" s="77">
        <f t="shared" si="5"/>
        <v>25.731161443834761</v>
      </c>
      <c r="F127" s="77">
        <f t="shared" si="5"/>
        <v>26.716269188110587</v>
      </c>
      <c r="G127" s="77">
        <f t="shared" si="5"/>
        <v>28.442062159717562</v>
      </c>
      <c r="H127" s="77">
        <f t="shared" si="5"/>
        <v>27.940456950849473</v>
      </c>
      <c r="I127" s="77">
        <f t="shared" si="5"/>
        <v>28.943499193561316</v>
      </c>
      <c r="J127" s="77">
        <f t="shared" si="5"/>
        <v>29.259409427705645</v>
      </c>
      <c r="K127" s="77">
        <f t="shared" si="5"/>
        <v>27.986823714056747</v>
      </c>
      <c r="L127" s="77">
        <f t="shared" si="5"/>
        <v>28.129159781126877</v>
      </c>
      <c r="M127" s="121">
        <v>3</v>
      </c>
    </row>
    <row r="128" spans="2:13" s="56" customFormat="1" ht="21" customHeight="1" x14ac:dyDescent="0.15">
      <c r="B128" s="153" t="s">
        <v>249</v>
      </c>
      <c r="C128" s="77">
        <f t="shared" si="5"/>
        <v>2.9147156967020034</v>
      </c>
      <c r="D128" s="77">
        <f t="shared" si="5"/>
        <v>3.097052312894824</v>
      </c>
      <c r="E128" s="77">
        <f t="shared" si="5"/>
        <v>3.0905631922975125</v>
      </c>
      <c r="F128" s="77">
        <f t="shared" si="5"/>
        <v>2.9239616516335531</v>
      </c>
      <c r="G128" s="77">
        <f t="shared" si="5"/>
        <v>3.3953552771081892</v>
      </c>
      <c r="H128" s="77">
        <f t="shared" si="5"/>
        <v>3.7493054805233483</v>
      </c>
      <c r="I128" s="77">
        <f t="shared" si="5"/>
        <v>3.5318607950704641</v>
      </c>
      <c r="J128" s="77">
        <f t="shared" si="5"/>
        <v>3.4174180415326751</v>
      </c>
      <c r="K128" s="77">
        <f t="shared" si="5"/>
        <v>3.5392440822453137</v>
      </c>
      <c r="L128" s="77">
        <f t="shared" si="5"/>
        <v>3.2426661848919305</v>
      </c>
      <c r="M128" s="121" t="s">
        <v>244</v>
      </c>
    </row>
    <row r="129" spans="2:13" s="56" customFormat="1" ht="21" customHeight="1" x14ac:dyDescent="0.15">
      <c r="B129" s="153" t="s">
        <v>250</v>
      </c>
      <c r="C129" s="77">
        <f t="shared" si="5"/>
        <v>0.11737964504004461</v>
      </c>
      <c r="D129" s="77">
        <f t="shared" si="5"/>
        <v>0.10241847898904016</v>
      </c>
      <c r="E129" s="77">
        <f t="shared" si="5"/>
        <v>7.7892232576769679E-2</v>
      </c>
      <c r="F129" s="77">
        <f t="shared" si="5"/>
        <v>9.2275123700323619E-2</v>
      </c>
      <c r="G129" s="77">
        <f t="shared" si="5"/>
        <v>7.5518061020669561E-2</v>
      </c>
      <c r="H129" s="77">
        <f t="shared" si="5"/>
        <v>0.10524606631259345</v>
      </c>
      <c r="I129" s="77">
        <f t="shared" si="5"/>
        <v>9.0915294733760532E-2</v>
      </c>
      <c r="J129" s="77">
        <f t="shared" si="5"/>
        <v>0.10499377436672042</v>
      </c>
      <c r="K129" s="77">
        <f t="shared" si="5"/>
        <v>0.10176374356480955</v>
      </c>
      <c r="L129" s="77">
        <f t="shared" si="5"/>
        <v>8.3697809393974296E-2</v>
      </c>
      <c r="M129" s="121" t="s">
        <v>115</v>
      </c>
    </row>
    <row r="130" spans="2:13" s="56" customFormat="1" ht="21" customHeight="1" x14ac:dyDescent="0.15">
      <c r="B130" s="153" t="s">
        <v>251</v>
      </c>
      <c r="C130" s="77">
        <f t="shared" si="5"/>
        <v>0.3068148855236657</v>
      </c>
      <c r="D130" s="77">
        <f t="shared" si="5"/>
        <v>0.24078916741671094</v>
      </c>
      <c r="E130" s="77">
        <f t="shared" si="5"/>
        <v>0.22781093046410081</v>
      </c>
      <c r="F130" s="77">
        <f t="shared" si="5"/>
        <v>0.2345874714489018</v>
      </c>
      <c r="G130" s="77">
        <f t="shared" si="5"/>
        <v>0.22378985506109225</v>
      </c>
      <c r="H130" s="77">
        <f t="shared" si="5"/>
        <v>0.24380743419176321</v>
      </c>
      <c r="I130" s="77">
        <f t="shared" si="5"/>
        <v>0.26924599066125399</v>
      </c>
      <c r="J130" s="77">
        <f t="shared" si="5"/>
        <v>0.28341244495742257</v>
      </c>
      <c r="K130" s="77">
        <f t="shared" si="5"/>
        <v>0.25724826162949715</v>
      </c>
      <c r="L130" s="77">
        <f t="shared" si="5"/>
        <v>0.28710479111826848</v>
      </c>
      <c r="M130" s="121" t="s">
        <v>117</v>
      </c>
    </row>
    <row r="131" spans="2:13" s="56" customFormat="1" ht="21" customHeight="1" x14ac:dyDescent="0.15">
      <c r="B131" s="153" t="s">
        <v>252</v>
      </c>
      <c r="C131" s="77">
        <f t="shared" si="5"/>
        <v>1.2383301822939703</v>
      </c>
      <c r="D131" s="77">
        <f t="shared" si="5"/>
        <v>1.3258575856403434</v>
      </c>
      <c r="E131" s="77">
        <f t="shared" si="5"/>
        <v>1.1255698335063198</v>
      </c>
      <c r="F131" s="77">
        <f t="shared" si="5"/>
        <v>0.95484748269208364</v>
      </c>
      <c r="G131" s="77">
        <f t="shared" si="5"/>
        <v>0.86784206537068376</v>
      </c>
      <c r="H131" s="77">
        <f t="shared" si="5"/>
        <v>0.66620988327505759</v>
      </c>
      <c r="I131" s="77">
        <f t="shared" si="5"/>
        <v>0.71436455804128629</v>
      </c>
      <c r="J131" s="77">
        <f t="shared" si="5"/>
        <v>0.77245171190997974</v>
      </c>
      <c r="K131" s="77">
        <f t="shared" si="5"/>
        <v>0.69073277095909935</v>
      </c>
      <c r="L131" s="77">
        <f t="shared" si="5"/>
        <v>1.1244724603162817</v>
      </c>
      <c r="M131" s="121" t="s">
        <v>129</v>
      </c>
    </row>
    <row r="132" spans="2:13" s="56" customFormat="1" ht="21" customHeight="1" x14ac:dyDescent="0.15">
      <c r="B132" s="153" t="s">
        <v>253</v>
      </c>
      <c r="C132" s="77">
        <f t="shared" si="5"/>
        <v>4.4552576411847358E-2</v>
      </c>
      <c r="D132" s="77">
        <f t="shared" si="5"/>
        <v>3.805390966156847E-2</v>
      </c>
      <c r="E132" s="77">
        <f t="shared" si="5"/>
        <v>4.2787871552846503E-2</v>
      </c>
      <c r="F132" s="77">
        <f t="shared" si="5"/>
        <v>3.7211387013618431E-2</v>
      </c>
      <c r="G132" s="77">
        <f t="shared" si="5"/>
        <v>7.4962781160223466E-2</v>
      </c>
      <c r="H132" s="77">
        <f t="shared" si="5"/>
        <v>5.5381280526256779E-2</v>
      </c>
      <c r="I132" s="77">
        <f t="shared" si="5"/>
        <v>5.6162171254355998E-2</v>
      </c>
      <c r="J132" s="77">
        <f t="shared" si="5"/>
        <v>5.0879011172738589E-2</v>
      </c>
      <c r="K132" s="77">
        <f t="shared" si="5"/>
        <v>4.7547193954187786E-2</v>
      </c>
      <c r="L132" s="77">
        <f t="shared" si="5"/>
        <v>6.8005231021780424E-2</v>
      </c>
      <c r="M132" s="121" t="s">
        <v>162</v>
      </c>
    </row>
    <row r="133" spans="2:13" s="56" customFormat="1" ht="21" customHeight="1" x14ac:dyDescent="0.15">
      <c r="B133" s="153" t="s">
        <v>254</v>
      </c>
      <c r="C133" s="77">
        <f t="shared" si="5"/>
        <v>0.62545902654484931</v>
      </c>
      <c r="D133" s="77">
        <f t="shared" si="5"/>
        <v>0.5428297607056668</v>
      </c>
      <c r="E133" s="77">
        <f t="shared" si="5"/>
        <v>0.53115489480229849</v>
      </c>
      <c r="F133" s="77">
        <f t="shared" si="5"/>
        <v>0.59401477820038184</v>
      </c>
      <c r="G133" s="77">
        <f t="shared" si="5"/>
        <v>0.57106912256487141</v>
      </c>
      <c r="H133" s="77">
        <f t="shared" si="5"/>
        <v>0.55201002920377029</v>
      </c>
      <c r="I133" s="77">
        <f t="shared" si="5"/>
        <v>0.58712762566636978</v>
      </c>
      <c r="J133" s="77">
        <f t="shared" si="5"/>
        <v>0.86821373499028576</v>
      </c>
      <c r="K133" s="77">
        <f t="shared" si="5"/>
        <v>0.80080664971351867</v>
      </c>
      <c r="L133" s="77">
        <f t="shared" si="5"/>
        <v>0.92980657344942352</v>
      </c>
      <c r="M133" s="121" t="s">
        <v>255</v>
      </c>
    </row>
    <row r="134" spans="2:13" s="56" customFormat="1" ht="21" customHeight="1" x14ac:dyDescent="0.15">
      <c r="B134" s="153" t="s">
        <v>256</v>
      </c>
      <c r="C134" s="77">
        <f t="shared" si="5"/>
        <v>0.56987438359292542</v>
      </c>
      <c r="D134" s="77">
        <f t="shared" si="5"/>
        <v>0.65294571676121682</v>
      </c>
      <c r="E134" s="77">
        <f t="shared" si="5"/>
        <v>0.57814549191291176</v>
      </c>
      <c r="F134" s="77">
        <f t="shared" si="5"/>
        <v>0.58831721979407758</v>
      </c>
      <c r="G134" s="77">
        <f t="shared" si="5"/>
        <v>0.58460105133791673</v>
      </c>
      <c r="H134" s="77">
        <f t="shared" si="5"/>
        <v>0.63360367362494152</v>
      </c>
      <c r="I134" s="77">
        <f t="shared" si="5"/>
        <v>0.70159404348553345</v>
      </c>
      <c r="J134" s="77">
        <f t="shared" si="5"/>
        <v>0.64735916244356573</v>
      </c>
      <c r="K134" s="77">
        <f t="shared" si="5"/>
        <v>0.64022273050975242</v>
      </c>
      <c r="L134" s="77">
        <f t="shared" si="5"/>
        <v>0.63500767098031985</v>
      </c>
      <c r="M134" s="121" t="s">
        <v>257</v>
      </c>
    </row>
    <row r="135" spans="2:13" s="56" customFormat="1" ht="21" customHeight="1" x14ac:dyDescent="0.15">
      <c r="B135" s="153" t="s">
        <v>258</v>
      </c>
      <c r="C135" s="77">
        <f t="shared" si="5"/>
        <v>1.3644660479794604</v>
      </c>
      <c r="D135" s="77">
        <f t="shared" si="5"/>
        <v>1.3645288697423998</v>
      </c>
      <c r="E135" s="77">
        <f t="shared" si="5"/>
        <v>1.4354499385125781</v>
      </c>
      <c r="F135" s="77">
        <f t="shared" si="5"/>
        <v>1.4110699761462222</v>
      </c>
      <c r="G135" s="77">
        <f t="shared" si="5"/>
        <v>1.6097201015293012</v>
      </c>
      <c r="H135" s="77">
        <f t="shared" si="5"/>
        <v>1.5855896177405664</v>
      </c>
      <c r="I135" s="77">
        <f t="shared" si="5"/>
        <v>1.755553622875585</v>
      </c>
      <c r="J135" s="77">
        <f t="shared" si="5"/>
        <v>1.6903035065809862</v>
      </c>
      <c r="K135" s="77">
        <f t="shared" si="5"/>
        <v>1.6911479235935007</v>
      </c>
      <c r="L135" s="77">
        <f t="shared" si="5"/>
        <v>1.7076787961734945</v>
      </c>
      <c r="M135" s="121" t="s">
        <v>259</v>
      </c>
    </row>
    <row r="136" spans="2:13" s="56" customFormat="1" ht="21" customHeight="1" x14ac:dyDescent="0.15">
      <c r="B136" s="153" t="s">
        <v>260</v>
      </c>
      <c r="C136" s="77">
        <f t="shared" si="5"/>
        <v>5.8000511229563676</v>
      </c>
      <c r="D136" s="77">
        <f t="shared" si="5"/>
        <v>4.7065080723678436</v>
      </c>
      <c r="E136" s="77">
        <f t="shared" si="5"/>
        <v>5.2551215561016811</v>
      </c>
      <c r="F136" s="77">
        <f t="shared" si="5"/>
        <v>5.7477349040024714</v>
      </c>
      <c r="G136" s="77">
        <f t="shared" si="5"/>
        <v>6.4755047343040193</v>
      </c>
      <c r="H136" s="77">
        <f t="shared" si="5"/>
        <v>6.36349902487843</v>
      </c>
      <c r="I136" s="77">
        <f t="shared" si="5"/>
        <v>6.7840227401778534</v>
      </c>
      <c r="J136" s="77">
        <f t="shared" si="5"/>
        <v>6.9482497712938001</v>
      </c>
      <c r="K136" s="77">
        <f t="shared" si="5"/>
        <v>6.5308691421662273</v>
      </c>
      <c r="L136" s="77">
        <f t="shared" si="5"/>
        <v>6.2052399333144557</v>
      </c>
      <c r="M136" s="121" t="s">
        <v>261</v>
      </c>
    </row>
    <row r="137" spans="2:13" s="56" customFormat="1" ht="21" customHeight="1" x14ac:dyDescent="0.15">
      <c r="B137" s="153" t="s">
        <v>262</v>
      </c>
      <c r="C137" s="77">
        <f t="shared" si="5"/>
        <v>3.927981435269285</v>
      </c>
      <c r="D137" s="77">
        <f t="shared" si="5"/>
        <v>3.8093841965804289</v>
      </c>
      <c r="E137" s="77">
        <f t="shared" si="5"/>
        <v>4.2836602542442694</v>
      </c>
      <c r="F137" s="77">
        <f t="shared" si="5"/>
        <v>3.5228510075815511</v>
      </c>
      <c r="G137" s="77">
        <f t="shared" si="5"/>
        <v>3.1513580636473844</v>
      </c>
      <c r="H137" s="77">
        <f t="shared" si="5"/>
        <v>3.235538340780201</v>
      </c>
      <c r="I137" s="77">
        <f t="shared" si="5"/>
        <v>3.4075853110755712</v>
      </c>
      <c r="J137" s="77">
        <f t="shared" si="5"/>
        <v>3.2788837838489813</v>
      </c>
      <c r="K137" s="77">
        <f t="shared" si="5"/>
        <v>3.2976953657893686</v>
      </c>
      <c r="L137" s="77">
        <f t="shared" si="5"/>
        <v>3.5206403058944931</v>
      </c>
      <c r="M137" s="121" t="s">
        <v>263</v>
      </c>
    </row>
    <row r="138" spans="2:13" s="56" customFormat="1" ht="21" customHeight="1" x14ac:dyDescent="0.15">
      <c r="B138" s="153" t="s">
        <v>264</v>
      </c>
      <c r="C138" s="77">
        <f t="shared" ref="C138:L153" si="6">+C22/C$51*100</f>
        <v>1.7465510005492888</v>
      </c>
      <c r="D138" s="77">
        <f t="shared" si="6"/>
        <v>1.8574301145268992</v>
      </c>
      <c r="E138" s="77">
        <f t="shared" si="6"/>
        <v>1.8343350044109279</v>
      </c>
      <c r="F138" s="77">
        <f t="shared" si="6"/>
        <v>2.3398606250601408</v>
      </c>
      <c r="G138" s="77">
        <f t="shared" si="6"/>
        <v>2.1155076265878137</v>
      </c>
      <c r="H138" s="77">
        <f t="shared" si="6"/>
        <v>1.9103416969723337</v>
      </c>
      <c r="I138" s="77">
        <f t="shared" si="6"/>
        <v>2.0318462219351558</v>
      </c>
      <c r="J138" s="77">
        <f t="shared" si="6"/>
        <v>1.937392025622517</v>
      </c>
      <c r="K138" s="77">
        <f t="shared" si="6"/>
        <v>1.8359260600999836</v>
      </c>
      <c r="L138" s="77">
        <f t="shared" si="6"/>
        <v>1.84375012935116</v>
      </c>
      <c r="M138" s="121" t="s">
        <v>265</v>
      </c>
    </row>
    <row r="139" spans="2:13" s="56" customFormat="1" ht="21" customHeight="1" x14ac:dyDescent="0.15">
      <c r="B139" s="153" t="s">
        <v>266</v>
      </c>
      <c r="C139" s="77">
        <f t="shared" si="6"/>
        <v>3.768132191415869</v>
      </c>
      <c r="D139" s="77">
        <f t="shared" si="6"/>
        <v>3.9889613450040744</v>
      </c>
      <c r="E139" s="77">
        <f t="shared" si="6"/>
        <v>3.4780905857529412</v>
      </c>
      <c r="F139" s="77">
        <f t="shared" si="6"/>
        <v>3.9732240077385503</v>
      </c>
      <c r="G139" s="77">
        <f t="shared" si="6"/>
        <v>5.0918559637841652</v>
      </c>
      <c r="H139" s="77">
        <f t="shared" si="6"/>
        <v>4.5126729748605277</v>
      </c>
      <c r="I139" s="77">
        <f t="shared" si="6"/>
        <v>4.4957712741145883</v>
      </c>
      <c r="J139" s="77">
        <f t="shared" si="6"/>
        <v>4.8479799629245441</v>
      </c>
      <c r="K139" s="77">
        <f t="shared" si="6"/>
        <v>4.2261759106887107</v>
      </c>
      <c r="L139" s="77">
        <f t="shared" si="6"/>
        <v>4.5545121702093256</v>
      </c>
      <c r="M139" s="121" t="s">
        <v>267</v>
      </c>
    </row>
    <row r="140" spans="2:13" s="56" customFormat="1" ht="21" customHeight="1" x14ac:dyDescent="0.15">
      <c r="B140" s="153" t="s">
        <v>268</v>
      </c>
      <c r="C140" s="77">
        <f t="shared" si="6"/>
        <v>1.8426894172394428</v>
      </c>
      <c r="D140" s="77">
        <f t="shared" si="6"/>
        <v>1.7668993774238515</v>
      </c>
      <c r="E140" s="77">
        <f t="shared" si="6"/>
        <v>1.6876134719785854</v>
      </c>
      <c r="F140" s="77">
        <f t="shared" si="6"/>
        <v>1.9608970235954883</v>
      </c>
      <c r="G140" s="77">
        <f t="shared" si="6"/>
        <v>1.8063133147298485</v>
      </c>
      <c r="H140" s="77">
        <f t="shared" si="6"/>
        <v>1.9641124975527315</v>
      </c>
      <c r="I140" s="77">
        <f t="shared" si="6"/>
        <v>2.1539328093013359</v>
      </c>
      <c r="J140" s="77">
        <f t="shared" si="6"/>
        <v>2.1392612001091109</v>
      </c>
      <c r="K140" s="77">
        <f t="shared" si="6"/>
        <v>2.0512223040251154</v>
      </c>
      <c r="L140" s="77">
        <f t="shared" si="6"/>
        <v>1.9036838479906559</v>
      </c>
      <c r="M140" s="121" t="s">
        <v>269</v>
      </c>
    </row>
    <row r="141" spans="2:13" s="56" customFormat="1" ht="21" customHeight="1" x14ac:dyDescent="0.15">
      <c r="B141" s="153" t="s">
        <v>270</v>
      </c>
      <c r="C141" s="77">
        <f t="shared" si="6"/>
        <v>0.47677042809561326</v>
      </c>
      <c r="D141" s="77">
        <f t="shared" si="6"/>
        <v>0.44574434603233154</v>
      </c>
      <c r="E141" s="77">
        <f t="shared" si="6"/>
        <v>0.3691436920892458</v>
      </c>
      <c r="F141" s="77">
        <f t="shared" si="6"/>
        <v>0.43469838391921112</v>
      </c>
      <c r="G141" s="77">
        <f t="shared" si="6"/>
        <v>0.43818823769985699</v>
      </c>
      <c r="H141" s="77">
        <f t="shared" si="6"/>
        <v>0.45399910414048383</v>
      </c>
      <c r="I141" s="77">
        <f t="shared" si="6"/>
        <v>0.44654661758700015</v>
      </c>
      <c r="J141" s="77">
        <f t="shared" si="6"/>
        <v>0.39878614068261148</v>
      </c>
      <c r="K141" s="77">
        <f t="shared" si="6"/>
        <v>0.39540425915675975</v>
      </c>
      <c r="L141" s="77">
        <f t="shared" si="6"/>
        <v>0.37841149227533133</v>
      </c>
      <c r="M141" s="121" t="s">
        <v>271</v>
      </c>
    </row>
    <row r="142" spans="2:13" s="56" customFormat="1" ht="21" customHeight="1" x14ac:dyDescent="0.15">
      <c r="B142" s="153" t="s">
        <v>272</v>
      </c>
      <c r="C142" s="77">
        <f t="shared" si="6"/>
        <v>1.8339717702532283</v>
      </c>
      <c r="D142" s="77">
        <f t="shared" si="6"/>
        <v>1.8329715781824603</v>
      </c>
      <c r="E142" s="77">
        <f t="shared" si="6"/>
        <v>1.713822493631775</v>
      </c>
      <c r="F142" s="77">
        <f t="shared" si="6"/>
        <v>1.9007181455840123</v>
      </c>
      <c r="G142" s="77">
        <f t="shared" si="6"/>
        <v>1.9604759038115254</v>
      </c>
      <c r="H142" s="77">
        <f t="shared" si="6"/>
        <v>1.9091398462664686</v>
      </c>
      <c r="I142" s="77">
        <f t="shared" si="6"/>
        <v>1.9169701175812059</v>
      </c>
      <c r="J142" s="77">
        <f t="shared" si="6"/>
        <v>1.8738251552697063</v>
      </c>
      <c r="K142" s="77">
        <f t="shared" si="6"/>
        <v>1.8808173159609014</v>
      </c>
      <c r="L142" s="77">
        <f t="shared" si="6"/>
        <v>1.644482384745986</v>
      </c>
      <c r="M142" s="121" t="s">
        <v>273</v>
      </c>
    </row>
    <row r="143" spans="2:13" s="56" customFormat="1" ht="21" customHeight="1" x14ac:dyDescent="0.15">
      <c r="B143" s="153" t="s">
        <v>274</v>
      </c>
      <c r="C143" s="77">
        <f t="shared" si="6"/>
        <v>2.2104121106889152</v>
      </c>
      <c r="D143" s="77">
        <f t="shared" si="6"/>
        <v>2.1702681927111986</v>
      </c>
      <c r="E143" s="77">
        <f t="shared" si="6"/>
        <v>2.2419735999219275</v>
      </c>
      <c r="F143" s="77">
        <f t="shared" si="6"/>
        <v>2.395658713719214</v>
      </c>
      <c r="G143" s="77">
        <f t="shared" si="6"/>
        <v>2.6006411550979944</v>
      </c>
      <c r="H143" s="77">
        <f t="shared" si="6"/>
        <v>2.5282492003786792</v>
      </c>
      <c r="I143" s="77">
        <f t="shared" si="6"/>
        <v>2.5393190799095926</v>
      </c>
      <c r="J143" s="77">
        <f t="shared" si="6"/>
        <v>2.5411787137155062</v>
      </c>
      <c r="K143" s="77">
        <f t="shared" si="6"/>
        <v>2.7411405873022785</v>
      </c>
      <c r="L143" s="77">
        <f t="shared" si="6"/>
        <v>2.8644251317920926</v>
      </c>
      <c r="M143" s="121">
        <v>4</v>
      </c>
    </row>
    <row r="144" spans="2:13" s="56" customFormat="1" ht="21" customHeight="1" x14ac:dyDescent="0.15">
      <c r="B144" s="153" t="s">
        <v>275</v>
      </c>
      <c r="C144" s="77">
        <f t="shared" si="6"/>
        <v>0.83418109664398876</v>
      </c>
      <c r="D144" s="77">
        <f t="shared" si="6"/>
        <v>0.7648349823798708</v>
      </c>
      <c r="E144" s="77">
        <f t="shared" si="6"/>
        <v>0.84307190360649287</v>
      </c>
      <c r="F144" s="77">
        <f t="shared" si="6"/>
        <v>0.98342390340992547</v>
      </c>
      <c r="G144" s="77">
        <f t="shared" si="6"/>
        <v>1.1905320920977518</v>
      </c>
      <c r="H144" s="77">
        <f t="shared" si="6"/>
        <v>1.0700437389527386</v>
      </c>
      <c r="I144" s="77">
        <f t="shared" si="6"/>
        <v>1.1004063271052005</v>
      </c>
      <c r="J144" s="77">
        <f t="shared" si="6"/>
        <v>1.0888247563096005</v>
      </c>
      <c r="K144" s="77">
        <f t="shared" si="6"/>
        <v>1.2259456113456009</v>
      </c>
      <c r="L144" s="77">
        <f t="shared" si="6"/>
        <v>1.2854279131159521</v>
      </c>
      <c r="M144" s="121" t="s">
        <v>244</v>
      </c>
    </row>
    <row r="145" spans="2:13" s="56" customFormat="1" ht="21" customHeight="1" x14ac:dyDescent="0.15">
      <c r="B145" s="153" t="s">
        <v>276</v>
      </c>
      <c r="C145" s="77">
        <f t="shared" si="6"/>
        <v>1.3762310140449265</v>
      </c>
      <c r="D145" s="77">
        <f t="shared" si="6"/>
        <v>1.4054332103313278</v>
      </c>
      <c r="E145" s="77">
        <f t="shared" si="6"/>
        <v>1.3989016963154344</v>
      </c>
      <c r="F145" s="77">
        <f t="shared" si="6"/>
        <v>1.4122348103092888</v>
      </c>
      <c r="G145" s="77">
        <f t="shared" si="6"/>
        <v>1.4101090630002422</v>
      </c>
      <c r="H145" s="77">
        <f t="shared" si="6"/>
        <v>1.4582054614259405</v>
      </c>
      <c r="I145" s="77">
        <f t="shared" si="6"/>
        <v>1.4389127528043921</v>
      </c>
      <c r="J145" s="77">
        <f t="shared" si="6"/>
        <v>1.4523539574059057</v>
      </c>
      <c r="K145" s="77">
        <f t="shared" si="6"/>
        <v>1.5151949759566776</v>
      </c>
      <c r="L145" s="77">
        <f t="shared" si="6"/>
        <v>1.5789972186761405</v>
      </c>
      <c r="M145" s="121" t="s">
        <v>115</v>
      </c>
    </row>
    <row r="146" spans="2:13" s="56" customFormat="1" ht="21" customHeight="1" x14ac:dyDescent="0.15">
      <c r="B146" s="153" t="s">
        <v>277</v>
      </c>
      <c r="C146" s="77">
        <f t="shared" si="6"/>
        <v>4.568818493960908</v>
      </c>
      <c r="D146" s="77">
        <f t="shared" si="6"/>
        <v>4.2495459013955816</v>
      </c>
      <c r="E146" s="77">
        <f t="shared" si="6"/>
        <v>5.1848483750728871</v>
      </c>
      <c r="F146" s="77">
        <f t="shared" si="6"/>
        <v>5.0162696945602239</v>
      </c>
      <c r="G146" s="77">
        <f t="shared" si="6"/>
        <v>4.7679346643230636</v>
      </c>
      <c r="H146" s="77">
        <f t="shared" si="6"/>
        <v>5.3798443146632637</v>
      </c>
      <c r="I146" s="77">
        <f t="shared" si="6"/>
        <v>5.3451333980325915</v>
      </c>
      <c r="J146" s="77">
        <f t="shared" si="6"/>
        <v>5.2819070664185075</v>
      </c>
      <c r="K146" s="77">
        <f t="shared" si="6"/>
        <v>5.5925911367450452</v>
      </c>
      <c r="L146" s="77">
        <f t="shared" si="6"/>
        <v>6.9139138507882931</v>
      </c>
      <c r="M146" s="121">
        <v>5</v>
      </c>
    </row>
    <row r="147" spans="2:13" s="56" customFormat="1" ht="21" customHeight="1" x14ac:dyDescent="0.15">
      <c r="B147" s="153" t="s">
        <v>278</v>
      </c>
      <c r="C147" s="77">
        <f t="shared" si="6"/>
        <v>10.051819853810974</v>
      </c>
      <c r="D147" s="77">
        <f t="shared" si="6"/>
        <v>10.532762616637795</v>
      </c>
      <c r="E147" s="77">
        <f t="shared" si="6"/>
        <v>10.73253635389837</v>
      </c>
      <c r="F147" s="77">
        <f t="shared" si="6"/>
        <v>10.433913386983232</v>
      </c>
      <c r="G147" s="77">
        <f t="shared" si="6"/>
        <v>10.04810292860634</v>
      </c>
      <c r="H147" s="77">
        <f t="shared" si="6"/>
        <v>9.9709500665885376</v>
      </c>
      <c r="I147" s="77">
        <f t="shared" si="6"/>
        <v>10.009601881842425</v>
      </c>
      <c r="J147" s="77">
        <f t="shared" si="6"/>
        <v>9.8114495983492329</v>
      </c>
      <c r="K147" s="77">
        <f t="shared" si="6"/>
        <v>9.757267325362923</v>
      </c>
      <c r="L147" s="77">
        <f t="shared" si="6"/>
        <v>9.3907116006016018</v>
      </c>
      <c r="M147" s="121">
        <v>6</v>
      </c>
    </row>
    <row r="148" spans="2:13" s="56" customFormat="1" ht="21" customHeight="1" x14ac:dyDescent="0.15">
      <c r="B148" s="153" t="s">
        <v>279</v>
      </c>
      <c r="C148" s="77">
        <f t="shared" si="6"/>
        <v>4.0821346354429178</v>
      </c>
      <c r="D148" s="77">
        <f t="shared" si="6"/>
        <v>4.007219865690848</v>
      </c>
      <c r="E148" s="77">
        <f t="shared" si="6"/>
        <v>3.9091664667363939</v>
      </c>
      <c r="F148" s="77">
        <f t="shared" si="6"/>
        <v>3.7557038890267553</v>
      </c>
      <c r="G148" s="77">
        <f t="shared" si="6"/>
        <v>3.5435667146420422</v>
      </c>
      <c r="H148" s="77">
        <f t="shared" si="6"/>
        <v>3.3898679899203183</v>
      </c>
      <c r="I148" s="77">
        <f t="shared" si="6"/>
        <v>3.4632441531586187</v>
      </c>
      <c r="J148" s="77">
        <f t="shared" si="6"/>
        <v>3.4727273655086925</v>
      </c>
      <c r="K148" s="77">
        <f t="shared" si="6"/>
        <v>3.3477450436358822</v>
      </c>
      <c r="L148" s="77">
        <f t="shared" si="6"/>
        <v>3.1097601506877099</v>
      </c>
      <c r="M148" s="121" t="s">
        <v>244</v>
      </c>
    </row>
    <row r="149" spans="2:13" s="56" customFormat="1" ht="21" customHeight="1" x14ac:dyDescent="0.15">
      <c r="B149" s="153" t="s">
        <v>280</v>
      </c>
      <c r="C149" s="77">
        <f t="shared" si="6"/>
        <v>5.9696852183680562</v>
      </c>
      <c r="D149" s="77">
        <f t="shared" si="6"/>
        <v>6.525542750946947</v>
      </c>
      <c r="E149" s="77">
        <f t="shared" si="6"/>
        <v>6.8233698871619755</v>
      </c>
      <c r="F149" s="77">
        <f t="shared" si="6"/>
        <v>6.6782094979564759</v>
      </c>
      <c r="G149" s="77">
        <f t="shared" si="6"/>
        <v>6.5045362139642986</v>
      </c>
      <c r="H149" s="77">
        <f t="shared" si="6"/>
        <v>6.5810820766682196</v>
      </c>
      <c r="I149" s="77">
        <f t="shared" si="6"/>
        <v>6.5463577286838053</v>
      </c>
      <c r="J149" s="77">
        <f t="shared" si="6"/>
        <v>6.3387222328405404</v>
      </c>
      <c r="K149" s="77">
        <f t="shared" si="6"/>
        <v>6.4095222817270399</v>
      </c>
      <c r="L149" s="77">
        <f t="shared" si="6"/>
        <v>6.2809514499138919</v>
      </c>
      <c r="M149" s="121" t="s">
        <v>115</v>
      </c>
    </row>
    <row r="150" spans="2:13" s="56" customFormat="1" ht="21" customHeight="1" x14ac:dyDescent="0.15">
      <c r="B150" s="153" t="s">
        <v>281</v>
      </c>
      <c r="C150" s="77">
        <f t="shared" si="6"/>
        <v>3.9788472339086125</v>
      </c>
      <c r="D150" s="77">
        <f t="shared" si="6"/>
        <v>4.2470238611280564</v>
      </c>
      <c r="E150" s="77">
        <f t="shared" si="6"/>
        <v>4.0173286367660364</v>
      </c>
      <c r="F150" s="77">
        <f t="shared" si="6"/>
        <v>4.2612925607612953</v>
      </c>
      <c r="G150" s="77">
        <f t="shared" si="6"/>
        <v>4.2138257201044267</v>
      </c>
      <c r="H150" s="77">
        <f t="shared" si="6"/>
        <v>4.0624837374576357</v>
      </c>
      <c r="I150" s="77">
        <f t="shared" si="6"/>
        <v>3.9859339395679587</v>
      </c>
      <c r="J150" s="77">
        <f t="shared" si="6"/>
        <v>4.0571923228941866</v>
      </c>
      <c r="K150" s="77">
        <f t="shared" si="6"/>
        <v>4.2115387407524665</v>
      </c>
      <c r="L150" s="77">
        <f t="shared" si="6"/>
        <v>3.5542289976934711</v>
      </c>
      <c r="M150" s="121">
        <v>7</v>
      </c>
    </row>
    <row r="151" spans="2:13" s="56" customFormat="1" ht="21" customHeight="1" x14ac:dyDescent="0.15">
      <c r="B151" s="153" t="s">
        <v>282</v>
      </c>
      <c r="C151" s="77">
        <f t="shared" si="6"/>
        <v>3.3853143393206513</v>
      </c>
      <c r="D151" s="77">
        <f t="shared" si="6"/>
        <v>3.2247568726910854</v>
      </c>
      <c r="E151" s="77">
        <f t="shared" si="6"/>
        <v>3.3048119531702924</v>
      </c>
      <c r="F151" s="77">
        <f t="shared" si="6"/>
        <v>3.2489377218882467</v>
      </c>
      <c r="G151" s="77">
        <f t="shared" si="6"/>
        <v>3.2573803030886479</v>
      </c>
      <c r="H151" s="77">
        <f t="shared" si="6"/>
        <v>3.6319687961097538</v>
      </c>
      <c r="I151" s="77">
        <f t="shared" si="6"/>
        <v>3.6246021212164128</v>
      </c>
      <c r="J151" s="77">
        <f t="shared" si="6"/>
        <v>3.5701130634383684</v>
      </c>
      <c r="K151" s="77">
        <f t="shared" si="6"/>
        <v>3.3330252445145141</v>
      </c>
      <c r="L151" s="77">
        <f t="shared" si="6"/>
        <v>1.7912913859797222</v>
      </c>
      <c r="M151" s="121">
        <v>8</v>
      </c>
    </row>
    <row r="152" spans="2:13" s="56" customFormat="1" ht="21" customHeight="1" x14ac:dyDescent="0.15">
      <c r="B152" s="153" t="s">
        <v>283</v>
      </c>
      <c r="C152" s="77">
        <f t="shared" si="6"/>
        <v>3.2869000767358658</v>
      </c>
      <c r="D152" s="77">
        <f t="shared" si="6"/>
        <v>3.2820282037661417</v>
      </c>
      <c r="E152" s="77">
        <f t="shared" si="6"/>
        <v>3.1793489926543836</v>
      </c>
      <c r="F152" s="77">
        <f t="shared" si="6"/>
        <v>2.936496280127423</v>
      </c>
      <c r="G152" s="77">
        <f t="shared" si="6"/>
        <v>2.7795257692708368</v>
      </c>
      <c r="H152" s="77">
        <f t="shared" si="6"/>
        <v>2.7941466505442403</v>
      </c>
      <c r="I152" s="77">
        <f t="shared" si="6"/>
        <v>2.6855069408507455</v>
      </c>
      <c r="J152" s="77">
        <f t="shared" si="6"/>
        <v>2.6967847526725688</v>
      </c>
      <c r="K152" s="77">
        <f t="shared" si="6"/>
        <v>2.7163754401036972</v>
      </c>
      <c r="L152" s="77">
        <f t="shared" si="6"/>
        <v>2.8714131379873131</v>
      </c>
      <c r="M152" s="121">
        <v>9</v>
      </c>
    </row>
    <row r="153" spans="2:13" s="56" customFormat="1" ht="21" customHeight="1" x14ac:dyDescent="0.15">
      <c r="B153" s="153" t="s">
        <v>284</v>
      </c>
      <c r="C153" s="77">
        <f t="shared" si="6"/>
        <v>1.9491912903763349</v>
      </c>
      <c r="D153" s="77">
        <f t="shared" si="6"/>
        <v>1.9905728236500122</v>
      </c>
      <c r="E153" s="77">
        <f t="shared" si="6"/>
        <v>2.0005747162741265</v>
      </c>
      <c r="F153" s="77">
        <f t="shared" si="6"/>
        <v>1.8700146363944836</v>
      </c>
      <c r="G153" s="77">
        <f t="shared" si="6"/>
        <v>1.7908982629518122</v>
      </c>
      <c r="H153" s="77">
        <f t="shared" si="6"/>
        <v>1.8054321488573826</v>
      </c>
      <c r="I153" s="77">
        <f t="shared" si="6"/>
        <v>1.7336295405997602</v>
      </c>
      <c r="J153" s="77">
        <f t="shared" si="6"/>
        <v>1.7234380711856165</v>
      </c>
      <c r="K153" s="77">
        <f t="shared" si="6"/>
        <v>1.6862609975018836</v>
      </c>
      <c r="L153" s="77">
        <f t="shared" si="6"/>
        <v>1.8168694365305205</v>
      </c>
      <c r="M153" s="121" t="s">
        <v>244</v>
      </c>
    </row>
    <row r="154" spans="2:13" s="56" customFormat="1" ht="21" customHeight="1" x14ac:dyDescent="0.15">
      <c r="B154" s="153" t="s">
        <v>285</v>
      </c>
      <c r="C154" s="77">
        <f t="shared" ref="C154:L167" si="7">+C38/C$51*100</f>
        <v>1.3377087863595312</v>
      </c>
      <c r="D154" s="77">
        <f t="shared" si="7"/>
        <v>1.2914553801161295</v>
      </c>
      <c r="E154" s="77">
        <f t="shared" si="7"/>
        <v>1.1787742763802571</v>
      </c>
      <c r="F154" s="77">
        <f t="shared" si="7"/>
        <v>1.066481643732939</v>
      </c>
      <c r="G154" s="77">
        <f t="shared" si="7"/>
        <v>0.98862750631902441</v>
      </c>
      <c r="H154" s="77">
        <f t="shared" si="7"/>
        <v>0.98871450168685759</v>
      </c>
      <c r="I154" s="77">
        <f t="shared" si="7"/>
        <v>0.95187740025098577</v>
      </c>
      <c r="J154" s="77">
        <f t="shared" si="7"/>
        <v>0.97334668148695225</v>
      </c>
      <c r="K154" s="77">
        <f t="shared" si="7"/>
        <v>1.0301144426018136</v>
      </c>
      <c r="L154" s="77">
        <f t="shared" si="7"/>
        <v>1.0545437014567922</v>
      </c>
      <c r="M154" s="121" t="s">
        <v>115</v>
      </c>
    </row>
    <row r="155" spans="2:13" s="56" customFormat="1" ht="21" customHeight="1" x14ac:dyDescent="0.15">
      <c r="B155" s="153" t="s">
        <v>286</v>
      </c>
      <c r="C155" s="77">
        <f t="shared" si="7"/>
        <v>4.0284401017933149</v>
      </c>
      <c r="D155" s="77">
        <f t="shared" si="7"/>
        <v>4.036972059471811</v>
      </c>
      <c r="E155" s="77">
        <f t="shared" si="7"/>
        <v>4.0109085222636809</v>
      </c>
      <c r="F155" s="77">
        <f t="shared" si="7"/>
        <v>3.7483350468212691</v>
      </c>
      <c r="G155" s="77">
        <f t="shared" si="7"/>
        <v>3.7326032932199964</v>
      </c>
      <c r="H155" s="77">
        <f t="shared" si="7"/>
        <v>3.5060508976562827</v>
      </c>
      <c r="I155" s="77">
        <f t="shared" si="7"/>
        <v>3.4517495195254848</v>
      </c>
      <c r="J155" s="77">
        <f t="shared" si="7"/>
        <v>3.5280830801946923</v>
      </c>
      <c r="K155" s="77">
        <f t="shared" si="7"/>
        <v>3.3428935300521752</v>
      </c>
      <c r="L155" s="77">
        <f t="shared" si="7"/>
        <v>3.4317684501016181</v>
      </c>
      <c r="M155" s="121">
        <v>10</v>
      </c>
    </row>
    <row r="156" spans="2:13" s="56" customFormat="1" ht="21" customHeight="1" x14ac:dyDescent="0.15">
      <c r="B156" s="153" t="s">
        <v>287</v>
      </c>
      <c r="C156" s="77">
        <f t="shared" si="7"/>
        <v>11.597504952857845</v>
      </c>
      <c r="D156" s="77">
        <f t="shared" si="7"/>
        <v>11.762769536485779</v>
      </c>
      <c r="E156" s="77">
        <f t="shared" si="7"/>
        <v>11.475206948781281</v>
      </c>
      <c r="F156" s="77">
        <f t="shared" si="7"/>
        <v>11.320136943981606</v>
      </c>
      <c r="G156" s="77">
        <f t="shared" si="7"/>
        <v>10.812831938152447</v>
      </c>
      <c r="H156" s="77">
        <f t="shared" si="7"/>
        <v>10.78912195311316</v>
      </c>
      <c r="I156" s="77">
        <f t="shared" si="7"/>
        <v>10.635837013586492</v>
      </c>
      <c r="J156" s="77">
        <f t="shared" si="7"/>
        <v>10.568337227060258</v>
      </c>
      <c r="K156" s="77">
        <f t="shared" si="7"/>
        <v>10.920568210215258</v>
      </c>
      <c r="L156" s="77">
        <f t="shared" si="7"/>
        <v>11.28381604548486</v>
      </c>
      <c r="M156" s="121">
        <v>11</v>
      </c>
    </row>
    <row r="157" spans="2:13" s="56" customFormat="1" ht="21" customHeight="1" x14ac:dyDescent="0.15">
      <c r="B157" s="153" t="s">
        <v>288</v>
      </c>
      <c r="C157" s="77">
        <f t="shared" si="7"/>
        <v>10.372238383156786</v>
      </c>
      <c r="D157" s="77">
        <f t="shared" si="7"/>
        <v>10.515068927885936</v>
      </c>
      <c r="E157" s="77">
        <f t="shared" si="7"/>
        <v>10.268612176224149</v>
      </c>
      <c r="F157" s="77">
        <f t="shared" si="7"/>
        <v>10.101555813282149</v>
      </c>
      <c r="G157" s="77">
        <f t="shared" si="7"/>
        <v>9.660203732180797</v>
      </c>
      <c r="H157" s="77">
        <f t="shared" si="7"/>
        <v>9.6427727128450567</v>
      </c>
      <c r="I157" s="77">
        <f t="shared" si="7"/>
        <v>9.4936075439444405</v>
      </c>
      <c r="J157" s="77">
        <f t="shared" si="7"/>
        <v>9.4457632292387661</v>
      </c>
      <c r="K157" s="77">
        <f t="shared" si="7"/>
        <v>9.6627867542583257</v>
      </c>
      <c r="L157" s="77">
        <f t="shared" si="7"/>
        <v>9.9392822611532363</v>
      </c>
      <c r="M157" s="121" t="s">
        <v>244</v>
      </c>
    </row>
    <row r="158" spans="2:13" s="56" customFormat="1" ht="21" customHeight="1" x14ac:dyDescent="0.15">
      <c r="B158" s="153" t="s">
        <v>289</v>
      </c>
      <c r="C158" s="77">
        <f t="shared" si="7"/>
        <v>1.2252665697010592</v>
      </c>
      <c r="D158" s="77">
        <f t="shared" si="7"/>
        <v>1.2477006085998421</v>
      </c>
      <c r="E158" s="77">
        <f t="shared" si="7"/>
        <v>1.2065947725571302</v>
      </c>
      <c r="F158" s="77">
        <f t="shared" si="7"/>
        <v>1.2185811306994576</v>
      </c>
      <c r="G158" s="77">
        <f t="shared" si="7"/>
        <v>1.1526282059716486</v>
      </c>
      <c r="H158" s="77">
        <f t="shared" si="7"/>
        <v>1.1463492402681039</v>
      </c>
      <c r="I158" s="77">
        <f t="shared" si="7"/>
        <v>1.1422294696420521</v>
      </c>
      <c r="J158" s="77">
        <f t="shared" si="7"/>
        <v>1.1225739978214921</v>
      </c>
      <c r="K158" s="77">
        <f t="shared" si="7"/>
        <v>1.2577814559569327</v>
      </c>
      <c r="L158" s="77">
        <f t="shared" si="7"/>
        <v>1.3445337843316241</v>
      </c>
      <c r="M158" s="121" t="s">
        <v>115</v>
      </c>
    </row>
    <row r="159" spans="2:13" s="56" customFormat="1" ht="21" customHeight="1" x14ac:dyDescent="0.15">
      <c r="B159" s="153" t="s">
        <v>290</v>
      </c>
      <c r="C159" s="77">
        <f t="shared" si="7"/>
        <v>5.5111987047479545</v>
      </c>
      <c r="D159" s="77">
        <f t="shared" si="7"/>
        <v>5.4135068917377431</v>
      </c>
      <c r="E159" s="77">
        <f t="shared" si="7"/>
        <v>5.3623426250094921</v>
      </c>
      <c r="F159" s="77">
        <f t="shared" si="7"/>
        <v>5.2423867958450874</v>
      </c>
      <c r="G159" s="77">
        <f t="shared" si="7"/>
        <v>5.2425903032926522</v>
      </c>
      <c r="H159" s="77">
        <f t="shared" si="7"/>
        <v>5.3173961519865216</v>
      </c>
      <c r="I159" s="77">
        <f t="shared" si="7"/>
        <v>5.1342735912431028</v>
      </c>
      <c r="J159" s="77">
        <f t="shared" si="7"/>
        <v>5.0792028591522378</v>
      </c>
      <c r="K159" s="77">
        <f t="shared" si="7"/>
        <v>5.1412941359365778</v>
      </c>
      <c r="L159" s="77">
        <f t="shared" si="7"/>
        <v>5.232153983516584</v>
      </c>
      <c r="M159" s="121">
        <v>12</v>
      </c>
    </row>
    <row r="160" spans="2:13" s="56" customFormat="1" ht="21" customHeight="1" x14ac:dyDescent="0.15">
      <c r="B160" s="153" t="s">
        <v>291</v>
      </c>
      <c r="C160" s="77">
        <f t="shared" si="7"/>
        <v>5.2714119810814202</v>
      </c>
      <c r="D160" s="77">
        <f t="shared" si="7"/>
        <v>5.201708051771182</v>
      </c>
      <c r="E160" s="77">
        <f t="shared" si="7"/>
        <v>5.0212256978361509</v>
      </c>
      <c r="F160" s="77">
        <f t="shared" si="7"/>
        <v>5.0762713151990599</v>
      </c>
      <c r="G160" s="77">
        <f t="shared" si="7"/>
        <v>4.9183913639013292</v>
      </c>
      <c r="H160" s="77">
        <f t="shared" si="7"/>
        <v>4.8899459299385937</v>
      </c>
      <c r="I160" s="77">
        <f t="shared" si="7"/>
        <v>4.8482304526556286</v>
      </c>
      <c r="J160" s="77">
        <f t="shared" si="7"/>
        <v>4.9061075225319675</v>
      </c>
      <c r="K160" s="77">
        <f t="shared" si="7"/>
        <v>4.724795826234601</v>
      </c>
      <c r="L160" s="77">
        <f t="shared" si="7"/>
        <v>4.5853860094272347</v>
      </c>
      <c r="M160" s="121">
        <v>13</v>
      </c>
    </row>
    <row r="161" spans="2:13" s="56" customFormat="1" ht="21" customHeight="1" x14ac:dyDescent="0.15">
      <c r="B161" s="153" t="s">
        <v>292</v>
      </c>
      <c r="C161" s="77">
        <f t="shared" si="7"/>
        <v>4.1652737289722124</v>
      </c>
      <c r="D161" s="77">
        <f t="shared" si="7"/>
        <v>4.1748173228437473</v>
      </c>
      <c r="E161" s="77">
        <f t="shared" si="7"/>
        <v>3.9925248208974988</v>
      </c>
      <c r="F161" s="77">
        <f t="shared" si="7"/>
        <v>3.9917094194567819</v>
      </c>
      <c r="G161" s="77">
        <f t="shared" si="7"/>
        <v>3.8221119924636451</v>
      </c>
      <c r="H161" s="77">
        <f t="shared" si="7"/>
        <v>3.7986895260273394</v>
      </c>
      <c r="I161" s="77">
        <f t="shared" si="7"/>
        <v>3.7022552775526774</v>
      </c>
      <c r="J161" s="77">
        <f t="shared" si="7"/>
        <v>3.6809172742303318</v>
      </c>
      <c r="K161" s="77">
        <f t="shared" si="7"/>
        <v>3.9439382226438671</v>
      </c>
      <c r="L161" s="77">
        <f t="shared" si="7"/>
        <v>4.1012778798924874</v>
      </c>
      <c r="M161" s="121">
        <v>14</v>
      </c>
    </row>
    <row r="162" spans="2:13" s="56" customFormat="1" ht="21" customHeight="1" x14ac:dyDescent="0.15">
      <c r="B162" s="153" t="s">
        <v>293</v>
      </c>
      <c r="C162" s="77">
        <f t="shared" si="7"/>
        <v>8.2070346010866455</v>
      </c>
      <c r="D162" s="77">
        <f t="shared" si="7"/>
        <v>8.7356118916300307</v>
      </c>
      <c r="E162" s="77">
        <f t="shared" si="7"/>
        <v>8.8249114881503132</v>
      </c>
      <c r="F162" s="77">
        <f t="shared" si="7"/>
        <v>8.7609456427605554</v>
      </c>
      <c r="G162" s="77">
        <f t="shared" si="7"/>
        <v>8.8514748293449941</v>
      </c>
      <c r="H162" s="77">
        <f t="shared" si="7"/>
        <v>9.0163200509200117</v>
      </c>
      <c r="I162" s="77">
        <f t="shared" si="7"/>
        <v>8.7552353549647055</v>
      </c>
      <c r="J162" s="77">
        <f t="shared" si="7"/>
        <v>8.7921181255926424</v>
      </c>
      <c r="K162" s="77">
        <f t="shared" si="7"/>
        <v>9.3410877282321376</v>
      </c>
      <c r="L162" s="77">
        <f t="shared" si="7"/>
        <v>9.785740912487519</v>
      </c>
      <c r="M162" s="121">
        <v>15</v>
      </c>
    </row>
    <row r="163" spans="2:13" s="56" customFormat="1" ht="21" customHeight="1" x14ac:dyDescent="0.15">
      <c r="B163" s="153" t="s">
        <v>294</v>
      </c>
      <c r="C163" s="77">
        <f t="shared" si="7"/>
        <v>4.6599551928374376</v>
      </c>
      <c r="D163" s="77">
        <f t="shared" si="7"/>
        <v>4.6357070461076244</v>
      </c>
      <c r="E163" s="77">
        <f t="shared" si="7"/>
        <v>4.3573497612632721</v>
      </c>
      <c r="F163" s="77">
        <f t="shared" si="7"/>
        <v>4.2512142130025881</v>
      </c>
      <c r="G163" s="77">
        <f t="shared" si="7"/>
        <v>4.159782504121444</v>
      </c>
      <c r="H163" s="77">
        <f t="shared" si="7"/>
        <v>4.1232372906391088</v>
      </c>
      <c r="I163" s="77">
        <f t="shared" si="7"/>
        <v>4.0712306761103703</v>
      </c>
      <c r="J163" s="77">
        <f t="shared" si="7"/>
        <v>4.0060233697840602</v>
      </c>
      <c r="K163" s="77">
        <f t="shared" si="7"/>
        <v>4.044061186675501</v>
      </c>
      <c r="L163" s="77">
        <f t="shared" si="7"/>
        <v>3.7464235165156774</v>
      </c>
      <c r="M163" s="121">
        <v>16</v>
      </c>
    </row>
    <row r="164" spans="2:13" s="56" customFormat="1" ht="21" customHeight="1" x14ac:dyDescent="0.15">
      <c r="B164" s="154" t="s">
        <v>295</v>
      </c>
      <c r="C164" s="79">
        <f t="shared" si="7"/>
        <v>99.436670280589951</v>
      </c>
      <c r="D164" s="79">
        <f t="shared" si="7"/>
        <v>99.415241319846729</v>
      </c>
      <c r="E164" s="79">
        <f t="shared" si="7"/>
        <v>99.339965818691581</v>
      </c>
      <c r="F164" s="79">
        <f t="shared" si="7"/>
        <v>99.20767220553752</v>
      </c>
      <c r="G164" s="79">
        <f t="shared" si="7"/>
        <v>99.459435055855721</v>
      </c>
      <c r="H164" s="79">
        <f t="shared" si="7"/>
        <v>99.671462091044759</v>
      </c>
      <c r="I164" s="79">
        <f t="shared" si="7"/>
        <v>99.610879729260404</v>
      </c>
      <c r="J164" s="79">
        <f t="shared" si="7"/>
        <v>99.620987899447215</v>
      </c>
      <c r="K164" s="79">
        <f t="shared" si="7"/>
        <v>99.658222081988697</v>
      </c>
      <c r="L164" s="79">
        <f t="shared" si="7"/>
        <v>99.640227248987529</v>
      </c>
      <c r="M164" s="65">
        <v>17</v>
      </c>
    </row>
    <row r="165" spans="2:13" s="56" customFormat="1" ht="21" customHeight="1" x14ac:dyDescent="0.15">
      <c r="B165" s="156" t="s">
        <v>296</v>
      </c>
      <c r="C165" s="77">
        <f t="shared" si="7"/>
        <v>1.2284167518715938</v>
      </c>
      <c r="D165" s="77">
        <f t="shared" si="7"/>
        <v>1.2421311030090567</v>
      </c>
      <c r="E165" s="77">
        <f t="shared" si="7"/>
        <v>1.3500160051649692</v>
      </c>
      <c r="F165" s="77">
        <f t="shared" si="7"/>
        <v>1.7662177834725223</v>
      </c>
      <c r="G165" s="77">
        <f t="shared" si="7"/>
        <v>1.7174202518532165</v>
      </c>
      <c r="H165" s="77">
        <f t="shared" si="7"/>
        <v>1.5018446605558968</v>
      </c>
      <c r="I165" s="77">
        <f t="shared" si="7"/>
        <v>1.6424333179564321</v>
      </c>
      <c r="J165" s="77">
        <f t="shared" si="7"/>
        <v>1.7605970298811842</v>
      </c>
      <c r="K165" s="77">
        <f t="shared" si="7"/>
        <v>1.7366529962581965</v>
      </c>
      <c r="L165" s="77">
        <f t="shared" si="7"/>
        <v>1.7713134797665568</v>
      </c>
      <c r="M165" s="60">
        <v>18</v>
      </c>
    </row>
    <row r="166" spans="2:13" ht="21" customHeight="1" x14ac:dyDescent="0.15">
      <c r="B166" s="157" t="s">
        <v>297</v>
      </c>
      <c r="C166" s="79">
        <f t="shared" si="7"/>
        <v>0.66508703246153433</v>
      </c>
      <c r="D166" s="79">
        <f t="shared" si="7"/>
        <v>0.65737242285577968</v>
      </c>
      <c r="E166" s="79">
        <f t="shared" si="7"/>
        <v>0.68998182385655249</v>
      </c>
      <c r="F166" s="79">
        <f t="shared" si="7"/>
        <v>0.97388998901004298</v>
      </c>
      <c r="G166" s="79">
        <f t="shared" si="7"/>
        <v>1.1768553077089383</v>
      </c>
      <c r="H166" s="79">
        <f t="shared" si="7"/>
        <v>1.1733067516006548</v>
      </c>
      <c r="I166" s="79">
        <f t="shared" si="7"/>
        <v>1.2533130472168414</v>
      </c>
      <c r="J166" s="79">
        <f t="shared" si="7"/>
        <v>1.3815849293283924</v>
      </c>
      <c r="K166" s="79">
        <f t="shared" si="7"/>
        <v>1.3948750782468873</v>
      </c>
      <c r="L166" s="79">
        <f t="shared" si="7"/>
        <v>1.4115407287540871</v>
      </c>
      <c r="M166" s="65">
        <v>19</v>
      </c>
    </row>
    <row r="167" spans="2:13" s="158" customFormat="1" ht="21" customHeight="1" x14ac:dyDescent="0.15">
      <c r="B167" s="156" t="s">
        <v>298</v>
      </c>
      <c r="C167" s="77">
        <f>+C51/C$51*100</f>
        <v>100</v>
      </c>
      <c r="D167" s="77">
        <f>+D51/D$51*100</f>
        <v>100</v>
      </c>
      <c r="E167" s="77">
        <f>+E51/E$51*100</f>
        <v>100</v>
      </c>
      <c r="F167" s="77">
        <f>+F51/F$51*100</f>
        <v>100</v>
      </c>
      <c r="G167" s="77">
        <f>+G51/G$51*100</f>
        <v>100</v>
      </c>
      <c r="H167" s="77">
        <f t="shared" si="7"/>
        <v>100</v>
      </c>
      <c r="I167" s="77">
        <f t="shared" si="7"/>
        <v>100</v>
      </c>
      <c r="J167" s="77">
        <f t="shared" si="7"/>
        <v>100</v>
      </c>
      <c r="K167" s="77">
        <f t="shared" si="7"/>
        <v>100</v>
      </c>
      <c r="L167" s="77">
        <f t="shared" si="7"/>
        <v>100</v>
      </c>
      <c r="M167" s="60">
        <v>20</v>
      </c>
    </row>
    <row r="168" spans="2:13" s="158" customFormat="1" ht="14.25" customHeight="1" x14ac:dyDescent="0.15">
      <c r="B168" s="159"/>
      <c r="C168" s="169"/>
      <c r="D168" s="169"/>
      <c r="E168" s="169"/>
      <c r="F168" s="169"/>
      <c r="G168" s="169"/>
      <c r="H168" s="169"/>
      <c r="I168" s="169"/>
      <c r="J168" s="169"/>
      <c r="K168" s="169"/>
      <c r="L168" s="169"/>
      <c r="M168" s="161"/>
    </row>
    <row r="169" spans="2:13" s="158" customFormat="1" ht="18.75" customHeight="1" x14ac:dyDescent="0.15">
      <c r="B169" s="162" t="s">
        <v>299</v>
      </c>
      <c r="C169" s="74">
        <f t="shared" ref="C169:L172" si="8">+C53/C$51*100</f>
        <v>1.8323773923383455</v>
      </c>
      <c r="D169" s="74">
        <f t="shared" si="8"/>
        <v>1.8837407741928027</v>
      </c>
      <c r="E169" s="74">
        <f t="shared" si="8"/>
        <v>1.8091960018414641</v>
      </c>
      <c r="F169" s="74">
        <f t="shared" si="8"/>
        <v>1.7157500772335694</v>
      </c>
      <c r="G169" s="74">
        <f t="shared" si="8"/>
        <v>1.7291535567304686</v>
      </c>
      <c r="H169" s="74">
        <f t="shared" si="8"/>
        <v>1.8580611912672085</v>
      </c>
      <c r="I169" s="74">
        <f t="shared" si="8"/>
        <v>1.8118913740734206</v>
      </c>
      <c r="J169" s="74">
        <f t="shared" si="8"/>
        <v>1.7765206410824994</v>
      </c>
      <c r="K169" s="74">
        <f t="shared" si="8"/>
        <v>1.7941983216123836</v>
      </c>
      <c r="L169" s="74">
        <f t="shared" si="8"/>
        <v>1.889914797456171</v>
      </c>
      <c r="M169" s="164" t="s">
        <v>300</v>
      </c>
    </row>
    <row r="170" spans="2:13" s="158" customFormat="1" ht="18.75" customHeight="1" x14ac:dyDescent="0.15">
      <c r="B170" s="88" t="s">
        <v>301</v>
      </c>
      <c r="C170" s="77">
        <f t="shared" si="8"/>
        <v>31.250180010409746</v>
      </c>
      <c r="D170" s="77">
        <f t="shared" si="8"/>
        <v>30.113567998671726</v>
      </c>
      <c r="E170" s="77">
        <f t="shared" si="8"/>
        <v>31.010300416237424</v>
      </c>
      <c r="F170" s="77">
        <f t="shared" si="8"/>
        <v>31.824624087757591</v>
      </c>
      <c r="G170" s="77">
        <f t="shared" si="8"/>
        <v>33.291019398460499</v>
      </c>
      <c r="H170" s="77">
        <f t="shared" si="8"/>
        <v>33.384840648417686</v>
      </c>
      <c r="I170" s="77">
        <f t="shared" si="8"/>
        <v>34.355212506161394</v>
      </c>
      <c r="J170" s="77">
        <f t="shared" si="8"/>
        <v>34.606959348748653</v>
      </c>
      <c r="K170" s="77">
        <f t="shared" si="8"/>
        <v>33.64603758235031</v>
      </c>
      <c r="L170" s="77">
        <f t="shared" si="8"/>
        <v>35.111675400051176</v>
      </c>
      <c r="M170" s="165" t="s">
        <v>302</v>
      </c>
    </row>
    <row r="171" spans="2:13" ht="18.75" customHeight="1" x14ac:dyDescent="0.15">
      <c r="B171" s="88" t="s">
        <v>303</v>
      </c>
      <c r="C171" s="77">
        <f t="shared" si="8"/>
        <v>66.354112877841857</v>
      </c>
      <c r="D171" s="77">
        <f t="shared" si="8"/>
        <v>67.4179325469822</v>
      </c>
      <c r="E171" s="77">
        <f t="shared" si="8"/>
        <v>66.520469400612697</v>
      </c>
      <c r="F171" s="77">
        <f t="shared" si="8"/>
        <v>65.667298040546356</v>
      </c>
      <c r="G171" s="77">
        <f t="shared" si="8"/>
        <v>64.439262100664749</v>
      </c>
      <c r="H171" s="77">
        <f t="shared" si="8"/>
        <v>64.428560251359869</v>
      </c>
      <c r="I171" s="77">
        <f t="shared" si="8"/>
        <v>63.443775849025599</v>
      </c>
      <c r="J171" s="77">
        <f t="shared" si="8"/>
        <v>63.237507909616056</v>
      </c>
      <c r="K171" s="77">
        <f t="shared" si="8"/>
        <v>64.217986178025996</v>
      </c>
      <c r="L171" s="77">
        <f t="shared" si="8"/>
        <v>62.638637051480181</v>
      </c>
      <c r="M171" s="165" t="s">
        <v>304</v>
      </c>
    </row>
    <row r="172" spans="2:13" ht="18.75" customHeight="1" x14ac:dyDescent="0.15">
      <c r="B172" s="139" t="s">
        <v>305</v>
      </c>
      <c r="C172" s="171">
        <f t="shared" si="8"/>
        <v>0.5633297194100596</v>
      </c>
      <c r="D172" s="171">
        <f t="shared" si="8"/>
        <v>0.58475868015327703</v>
      </c>
      <c r="E172" s="171">
        <f t="shared" si="8"/>
        <v>0.66003418130841673</v>
      </c>
      <c r="F172" s="171">
        <f t="shared" si="8"/>
        <v>0.79232779446247958</v>
      </c>
      <c r="G172" s="171">
        <f t="shared" si="8"/>
        <v>0.54056494414427814</v>
      </c>
      <c r="H172" s="171">
        <f t="shared" si="8"/>
        <v>0.32853790895524199</v>
      </c>
      <c r="I172" s="171">
        <f t="shared" si="8"/>
        <v>0.38912027073959071</v>
      </c>
      <c r="J172" s="171">
        <f t="shared" si="8"/>
        <v>0.37901210055279172</v>
      </c>
      <c r="K172" s="171">
        <f t="shared" si="8"/>
        <v>0.34177791801130913</v>
      </c>
      <c r="L172" s="171">
        <f t="shared" si="8"/>
        <v>0.35977275101246958</v>
      </c>
      <c r="M172" s="167" t="s">
        <v>306</v>
      </c>
    </row>
  </sheetData>
  <phoneticPr fontId="3"/>
  <pageMargins left="0.59055118110236227" right="0.59055118110236227" top="0.59055118110236227" bottom="0.27559055118110237" header="0.23622047244094491" footer="0.19685039370078741"/>
  <pageSetup paperSize="9" scale="50" firstPageNumber="25" pageOrder="overThenDown" orientation="portrait" useFirstPageNumber="1" r:id="rId1"/>
  <rowBreaks count="2" manualBreakCount="2">
    <brk id="58" min="1" max="12" man="1"/>
    <brk id="116" min="1" max="12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EC6803-1913-44D1-90E1-C2DF3DC42DB8}">
  <dimension ref="A1:M113"/>
  <sheetViews>
    <sheetView showGridLines="0" zoomScale="85" zoomScaleNormal="85" workbookViewId="0">
      <selection activeCell="B1" sqref="B1"/>
    </sheetView>
  </sheetViews>
  <sheetFormatPr defaultRowHeight="12" x14ac:dyDescent="0.15"/>
  <cols>
    <col min="1" max="1" width="3.85546875" style="46" customWidth="1"/>
    <col min="2" max="2" width="35.7109375" style="46" customWidth="1"/>
    <col min="3" max="12" width="15.7109375" style="46" customWidth="1"/>
    <col min="13" max="13" width="5.140625" style="47" customWidth="1"/>
    <col min="14" max="253" width="9.140625" style="46"/>
    <col min="254" max="254" width="3.85546875" style="46" customWidth="1"/>
    <col min="255" max="255" width="35.7109375" style="46" customWidth="1"/>
    <col min="256" max="267" width="15.7109375" style="46" customWidth="1"/>
    <col min="268" max="268" width="5.140625" style="46" customWidth="1"/>
    <col min="269" max="509" width="9.140625" style="46"/>
    <col min="510" max="510" width="3.85546875" style="46" customWidth="1"/>
    <col min="511" max="511" width="35.7109375" style="46" customWidth="1"/>
    <col min="512" max="523" width="15.7109375" style="46" customWidth="1"/>
    <col min="524" max="524" width="5.140625" style="46" customWidth="1"/>
    <col min="525" max="765" width="9.140625" style="46"/>
    <col min="766" max="766" width="3.85546875" style="46" customWidth="1"/>
    <col min="767" max="767" width="35.7109375" style="46" customWidth="1"/>
    <col min="768" max="779" width="15.7109375" style="46" customWidth="1"/>
    <col min="780" max="780" width="5.140625" style="46" customWidth="1"/>
    <col min="781" max="1021" width="9.140625" style="46"/>
    <col min="1022" max="1022" width="3.85546875" style="46" customWidth="1"/>
    <col min="1023" max="1023" width="35.7109375" style="46" customWidth="1"/>
    <col min="1024" max="1035" width="15.7109375" style="46" customWidth="1"/>
    <col min="1036" max="1036" width="5.140625" style="46" customWidth="1"/>
    <col min="1037" max="1277" width="9.140625" style="46"/>
    <col min="1278" max="1278" width="3.85546875" style="46" customWidth="1"/>
    <col min="1279" max="1279" width="35.7109375" style="46" customWidth="1"/>
    <col min="1280" max="1291" width="15.7109375" style="46" customWidth="1"/>
    <col min="1292" max="1292" width="5.140625" style="46" customWidth="1"/>
    <col min="1293" max="1533" width="9.140625" style="46"/>
    <col min="1534" max="1534" width="3.85546875" style="46" customWidth="1"/>
    <col min="1535" max="1535" width="35.7109375" style="46" customWidth="1"/>
    <col min="1536" max="1547" width="15.7109375" style="46" customWidth="1"/>
    <col min="1548" max="1548" width="5.140625" style="46" customWidth="1"/>
    <col min="1549" max="1789" width="9.140625" style="46"/>
    <col min="1790" max="1790" width="3.85546875" style="46" customWidth="1"/>
    <col min="1791" max="1791" width="35.7109375" style="46" customWidth="1"/>
    <col min="1792" max="1803" width="15.7109375" style="46" customWidth="1"/>
    <col min="1804" max="1804" width="5.140625" style="46" customWidth="1"/>
    <col min="1805" max="2045" width="9.140625" style="46"/>
    <col min="2046" max="2046" width="3.85546875" style="46" customWidth="1"/>
    <col min="2047" max="2047" width="35.7109375" style="46" customWidth="1"/>
    <col min="2048" max="2059" width="15.7109375" style="46" customWidth="1"/>
    <col min="2060" max="2060" width="5.140625" style="46" customWidth="1"/>
    <col min="2061" max="2301" width="9.140625" style="46"/>
    <col min="2302" max="2302" width="3.85546875" style="46" customWidth="1"/>
    <col min="2303" max="2303" width="35.7109375" style="46" customWidth="1"/>
    <col min="2304" max="2315" width="15.7109375" style="46" customWidth="1"/>
    <col min="2316" max="2316" width="5.140625" style="46" customWidth="1"/>
    <col min="2317" max="2557" width="9.140625" style="46"/>
    <col min="2558" max="2558" width="3.85546875" style="46" customWidth="1"/>
    <col min="2559" max="2559" width="35.7109375" style="46" customWidth="1"/>
    <col min="2560" max="2571" width="15.7109375" style="46" customWidth="1"/>
    <col min="2572" max="2572" width="5.140625" style="46" customWidth="1"/>
    <col min="2573" max="2813" width="9.140625" style="46"/>
    <col min="2814" max="2814" width="3.85546875" style="46" customWidth="1"/>
    <col min="2815" max="2815" width="35.7109375" style="46" customWidth="1"/>
    <col min="2816" max="2827" width="15.7109375" style="46" customWidth="1"/>
    <col min="2828" max="2828" width="5.140625" style="46" customWidth="1"/>
    <col min="2829" max="3069" width="9.140625" style="46"/>
    <col min="3070" max="3070" width="3.85546875" style="46" customWidth="1"/>
    <col min="3071" max="3071" width="35.7109375" style="46" customWidth="1"/>
    <col min="3072" max="3083" width="15.7109375" style="46" customWidth="1"/>
    <col min="3084" max="3084" width="5.140625" style="46" customWidth="1"/>
    <col min="3085" max="3325" width="9.140625" style="46"/>
    <col min="3326" max="3326" width="3.85546875" style="46" customWidth="1"/>
    <col min="3327" max="3327" width="35.7109375" style="46" customWidth="1"/>
    <col min="3328" max="3339" width="15.7109375" style="46" customWidth="1"/>
    <col min="3340" max="3340" width="5.140625" style="46" customWidth="1"/>
    <col min="3341" max="3581" width="9.140625" style="46"/>
    <col min="3582" max="3582" width="3.85546875" style="46" customWidth="1"/>
    <col min="3583" max="3583" width="35.7109375" style="46" customWidth="1"/>
    <col min="3584" max="3595" width="15.7109375" style="46" customWidth="1"/>
    <col min="3596" max="3596" width="5.140625" style="46" customWidth="1"/>
    <col min="3597" max="3837" width="9.140625" style="46"/>
    <col min="3838" max="3838" width="3.85546875" style="46" customWidth="1"/>
    <col min="3839" max="3839" width="35.7109375" style="46" customWidth="1"/>
    <col min="3840" max="3851" width="15.7109375" style="46" customWidth="1"/>
    <col min="3852" max="3852" width="5.140625" style="46" customWidth="1"/>
    <col min="3853" max="4093" width="9.140625" style="46"/>
    <col min="4094" max="4094" width="3.85546875" style="46" customWidth="1"/>
    <col min="4095" max="4095" width="35.7109375" style="46" customWidth="1"/>
    <col min="4096" max="4107" width="15.7109375" style="46" customWidth="1"/>
    <col min="4108" max="4108" width="5.140625" style="46" customWidth="1"/>
    <col min="4109" max="4349" width="9.140625" style="46"/>
    <col min="4350" max="4350" width="3.85546875" style="46" customWidth="1"/>
    <col min="4351" max="4351" width="35.7109375" style="46" customWidth="1"/>
    <col min="4352" max="4363" width="15.7109375" style="46" customWidth="1"/>
    <col min="4364" max="4364" width="5.140625" style="46" customWidth="1"/>
    <col min="4365" max="4605" width="9.140625" style="46"/>
    <col min="4606" max="4606" width="3.85546875" style="46" customWidth="1"/>
    <col min="4607" max="4607" width="35.7109375" style="46" customWidth="1"/>
    <col min="4608" max="4619" width="15.7109375" style="46" customWidth="1"/>
    <col min="4620" max="4620" width="5.140625" style="46" customWidth="1"/>
    <col min="4621" max="4861" width="9.140625" style="46"/>
    <col min="4862" max="4862" width="3.85546875" style="46" customWidth="1"/>
    <col min="4863" max="4863" width="35.7109375" style="46" customWidth="1"/>
    <col min="4864" max="4875" width="15.7109375" style="46" customWidth="1"/>
    <col min="4876" max="4876" width="5.140625" style="46" customWidth="1"/>
    <col min="4877" max="5117" width="9.140625" style="46"/>
    <col min="5118" max="5118" width="3.85546875" style="46" customWidth="1"/>
    <col min="5119" max="5119" width="35.7109375" style="46" customWidth="1"/>
    <col min="5120" max="5131" width="15.7109375" style="46" customWidth="1"/>
    <col min="5132" max="5132" width="5.140625" style="46" customWidth="1"/>
    <col min="5133" max="5373" width="9.140625" style="46"/>
    <col min="5374" max="5374" width="3.85546875" style="46" customWidth="1"/>
    <col min="5375" max="5375" width="35.7109375" style="46" customWidth="1"/>
    <col min="5376" max="5387" width="15.7109375" style="46" customWidth="1"/>
    <col min="5388" max="5388" width="5.140625" style="46" customWidth="1"/>
    <col min="5389" max="5629" width="9.140625" style="46"/>
    <col min="5630" max="5630" width="3.85546875" style="46" customWidth="1"/>
    <col min="5631" max="5631" width="35.7109375" style="46" customWidth="1"/>
    <col min="5632" max="5643" width="15.7109375" style="46" customWidth="1"/>
    <col min="5644" max="5644" width="5.140625" style="46" customWidth="1"/>
    <col min="5645" max="5885" width="9.140625" style="46"/>
    <col min="5886" max="5886" width="3.85546875" style="46" customWidth="1"/>
    <col min="5887" max="5887" width="35.7109375" style="46" customWidth="1"/>
    <col min="5888" max="5899" width="15.7109375" style="46" customWidth="1"/>
    <col min="5900" max="5900" width="5.140625" style="46" customWidth="1"/>
    <col min="5901" max="6141" width="9.140625" style="46"/>
    <col min="6142" max="6142" width="3.85546875" style="46" customWidth="1"/>
    <col min="6143" max="6143" width="35.7109375" style="46" customWidth="1"/>
    <col min="6144" max="6155" width="15.7109375" style="46" customWidth="1"/>
    <col min="6156" max="6156" width="5.140625" style="46" customWidth="1"/>
    <col min="6157" max="6397" width="9.140625" style="46"/>
    <col min="6398" max="6398" width="3.85546875" style="46" customWidth="1"/>
    <col min="6399" max="6399" width="35.7109375" style="46" customWidth="1"/>
    <col min="6400" max="6411" width="15.7109375" style="46" customWidth="1"/>
    <col min="6412" max="6412" width="5.140625" style="46" customWidth="1"/>
    <col min="6413" max="6653" width="9.140625" style="46"/>
    <col min="6654" max="6654" width="3.85546875" style="46" customWidth="1"/>
    <col min="6655" max="6655" width="35.7109375" style="46" customWidth="1"/>
    <col min="6656" max="6667" width="15.7109375" style="46" customWidth="1"/>
    <col min="6668" max="6668" width="5.140625" style="46" customWidth="1"/>
    <col min="6669" max="6909" width="9.140625" style="46"/>
    <col min="6910" max="6910" width="3.85546875" style="46" customWidth="1"/>
    <col min="6911" max="6911" width="35.7109375" style="46" customWidth="1"/>
    <col min="6912" max="6923" width="15.7109375" style="46" customWidth="1"/>
    <col min="6924" max="6924" width="5.140625" style="46" customWidth="1"/>
    <col min="6925" max="7165" width="9.140625" style="46"/>
    <col min="7166" max="7166" width="3.85546875" style="46" customWidth="1"/>
    <col min="7167" max="7167" width="35.7109375" style="46" customWidth="1"/>
    <col min="7168" max="7179" width="15.7109375" style="46" customWidth="1"/>
    <col min="7180" max="7180" width="5.140625" style="46" customWidth="1"/>
    <col min="7181" max="7421" width="9.140625" style="46"/>
    <col min="7422" max="7422" width="3.85546875" style="46" customWidth="1"/>
    <col min="7423" max="7423" width="35.7109375" style="46" customWidth="1"/>
    <col min="7424" max="7435" width="15.7109375" style="46" customWidth="1"/>
    <col min="7436" max="7436" width="5.140625" style="46" customWidth="1"/>
    <col min="7437" max="7677" width="9.140625" style="46"/>
    <col min="7678" max="7678" width="3.85546875" style="46" customWidth="1"/>
    <col min="7679" max="7679" width="35.7109375" style="46" customWidth="1"/>
    <col min="7680" max="7691" width="15.7109375" style="46" customWidth="1"/>
    <col min="7692" max="7692" width="5.140625" style="46" customWidth="1"/>
    <col min="7693" max="7933" width="9.140625" style="46"/>
    <col min="7934" max="7934" width="3.85546875" style="46" customWidth="1"/>
    <col min="7935" max="7935" width="35.7109375" style="46" customWidth="1"/>
    <col min="7936" max="7947" width="15.7109375" style="46" customWidth="1"/>
    <col min="7948" max="7948" width="5.140625" style="46" customWidth="1"/>
    <col min="7949" max="8189" width="9.140625" style="46"/>
    <col min="8190" max="8190" width="3.85546875" style="46" customWidth="1"/>
    <col min="8191" max="8191" width="35.7109375" style="46" customWidth="1"/>
    <col min="8192" max="8203" width="15.7109375" style="46" customWidth="1"/>
    <col min="8204" max="8204" width="5.140625" style="46" customWidth="1"/>
    <col min="8205" max="8445" width="9.140625" style="46"/>
    <col min="8446" max="8446" width="3.85546875" style="46" customWidth="1"/>
    <col min="8447" max="8447" width="35.7109375" style="46" customWidth="1"/>
    <col min="8448" max="8459" width="15.7109375" style="46" customWidth="1"/>
    <col min="8460" max="8460" width="5.140625" style="46" customWidth="1"/>
    <col min="8461" max="8701" width="9.140625" style="46"/>
    <col min="8702" max="8702" width="3.85546875" style="46" customWidth="1"/>
    <col min="8703" max="8703" width="35.7109375" style="46" customWidth="1"/>
    <col min="8704" max="8715" width="15.7109375" style="46" customWidth="1"/>
    <col min="8716" max="8716" width="5.140625" style="46" customWidth="1"/>
    <col min="8717" max="8957" width="9.140625" style="46"/>
    <col min="8958" max="8958" width="3.85546875" style="46" customWidth="1"/>
    <col min="8959" max="8959" width="35.7109375" style="46" customWidth="1"/>
    <col min="8960" max="8971" width="15.7109375" style="46" customWidth="1"/>
    <col min="8972" max="8972" width="5.140625" style="46" customWidth="1"/>
    <col min="8973" max="9213" width="9.140625" style="46"/>
    <col min="9214" max="9214" width="3.85546875" style="46" customWidth="1"/>
    <col min="9215" max="9215" width="35.7109375" style="46" customWidth="1"/>
    <col min="9216" max="9227" width="15.7109375" style="46" customWidth="1"/>
    <col min="9228" max="9228" width="5.140625" style="46" customWidth="1"/>
    <col min="9229" max="9469" width="9.140625" style="46"/>
    <col min="9470" max="9470" width="3.85546875" style="46" customWidth="1"/>
    <col min="9471" max="9471" width="35.7109375" style="46" customWidth="1"/>
    <col min="9472" max="9483" width="15.7109375" style="46" customWidth="1"/>
    <col min="9484" max="9484" width="5.140625" style="46" customWidth="1"/>
    <col min="9485" max="9725" width="9.140625" style="46"/>
    <col min="9726" max="9726" width="3.85546875" style="46" customWidth="1"/>
    <col min="9727" max="9727" width="35.7109375" style="46" customWidth="1"/>
    <col min="9728" max="9739" width="15.7109375" style="46" customWidth="1"/>
    <col min="9740" max="9740" width="5.140625" style="46" customWidth="1"/>
    <col min="9741" max="9981" width="9.140625" style="46"/>
    <col min="9982" max="9982" width="3.85546875" style="46" customWidth="1"/>
    <col min="9983" max="9983" width="35.7109375" style="46" customWidth="1"/>
    <col min="9984" max="9995" width="15.7109375" style="46" customWidth="1"/>
    <col min="9996" max="9996" width="5.140625" style="46" customWidth="1"/>
    <col min="9997" max="10237" width="9.140625" style="46"/>
    <col min="10238" max="10238" width="3.85546875" style="46" customWidth="1"/>
    <col min="10239" max="10239" width="35.7109375" style="46" customWidth="1"/>
    <col min="10240" max="10251" width="15.7109375" style="46" customWidth="1"/>
    <col min="10252" max="10252" width="5.140625" style="46" customWidth="1"/>
    <col min="10253" max="10493" width="9.140625" style="46"/>
    <col min="10494" max="10494" width="3.85546875" style="46" customWidth="1"/>
    <col min="10495" max="10495" width="35.7109375" style="46" customWidth="1"/>
    <col min="10496" max="10507" width="15.7109375" style="46" customWidth="1"/>
    <col min="10508" max="10508" width="5.140625" style="46" customWidth="1"/>
    <col min="10509" max="10749" width="9.140625" style="46"/>
    <col min="10750" max="10750" width="3.85546875" style="46" customWidth="1"/>
    <col min="10751" max="10751" width="35.7109375" style="46" customWidth="1"/>
    <col min="10752" max="10763" width="15.7109375" style="46" customWidth="1"/>
    <col min="10764" max="10764" width="5.140625" style="46" customWidth="1"/>
    <col min="10765" max="11005" width="9.140625" style="46"/>
    <col min="11006" max="11006" width="3.85546875" style="46" customWidth="1"/>
    <col min="11007" max="11007" width="35.7109375" style="46" customWidth="1"/>
    <col min="11008" max="11019" width="15.7109375" style="46" customWidth="1"/>
    <col min="11020" max="11020" width="5.140625" style="46" customWidth="1"/>
    <col min="11021" max="11261" width="9.140625" style="46"/>
    <col min="11262" max="11262" width="3.85546875" style="46" customWidth="1"/>
    <col min="11263" max="11263" width="35.7109375" style="46" customWidth="1"/>
    <col min="11264" max="11275" width="15.7109375" style="46" customWidth="1"/>
    <col min="11276" max="11276" width="5.140625" style="46" customWidth="1"/>
    <col min="11277" max="11517" width="9.140625" style="46"/>
    <col min="11518" max="11518" width="3.85546875" style="46" customWidth="1"/>
    <col min="11519" max="11519" width="35.7109375" style="46" customWidth="1"/>
    <col min="11520" max="11531" width="15.7109375" style="46" customWidth="1"/>
    <col min="11532" max="11532" width="5.140625" style="46" customWidth="1"/>
    <col min="11533" max="11773" width="9.140625" style="46"/>
    <col min="11774" max="11774" width="3.85546875" style="46" customWidth="1"/>
    <col min="11775" max="11775" width="35.7109375" style="46" customWidth="1"/>
    <col min="11776" max="11787" width="15.7109375" style="46" customWidth="1"/>
    <col min="11788" max="11788" width="5.140625" style="46" customWidth="1"/>
    <col min="11789" max="12029" width="9.140625" style="46"/>
    <col min="12030" max="12030" width="3.85546875" style="46" customWidth="1"/>
    <col min="12031" max="12031" width="35.7109375" style="46" customWidth="1"/>
    <col min="12032" max="12043" width="15.7109375" style="46" customWidth="1"/>
    <col min="12044" max="12044" width="5.140625" style="46" customWidth="1"/>
    <col min="12045" max="12285" width="9.140625" style="46"/>
    <col min="12286" max="12286" width="3.85546875" style="46" customWidth="1"/>
    <col min="12287" max="12287" width="35.7109375" style="46" customWidth="1"/>
    <col min="12288" max="12299" width="15.7109375" style="46" customWidth="1"/>
    <col min="12300" max="12300" width="5.140625" style="46" customWidth="1"/>
    <col min="12301" max="12541" width="9.140625" style="46"/>
    <col min="12542" max="12542" width="3.85546875" style="46" customWidth="1"/>
    <col min="12543" max="12543" width="35.7109375" style="46" customWidth="1"/>
    <col min="12544" max="12555" width="15.7109375" style="46" customWidth="1"/>
    <col min="12556" max="12556" width="5.140625" style="46" customWidth="1"/>
    <col min="12557" max="12797" width="9.140625" style="46"/>
    <col min="12798" max="12798" width="3.85546875" style="46" customWidth="1"/>
    <col min="12799" max="12799" width="35.7109375" style="46" customWidth="1"/>
    <col min="12800" max="12811" width="15.7109375" style="46" customWidth="1"/>
    <col min="12812" max="12812" width="5.140625" style="46" customWidth="1"/>
    <col min="12813" max="13053" width="9.140625" style="46"/>
    <col min="13054" max="13054" width="3.85546875" style="46" customWidth="1"/>
    <col min="13055" max="13055" width="35.7109375" style="46" customWidth="1"/>
    <col min="13056" max="13067" width="15.7109375" style="46" customWidth="1"/>
    <col min="13068" max="13068" width="5.140625" style="46" customWidth="1"/>
    <col min="13069" max="13309" width="9.140625" style="46"/>
    <col min="13310" max="13310" width="3.85546875" style="46" customWidth="1"/>
    <col min="13311" max="13311" width="35.7109375" style="46" customWidth="1"/>
    <col min="13312" max="13323" width="15.7109375" style="46" customWidth="1"/>
    <col min="13324" max="13324" width="5.140625" style="46" customWidth="1"/>
    <col min="13325" max="13565" width="9.140625" style="46"/>
    <col min="13566" max="13566" width="3.85546875" style="46" customWidth="1"/>
    <col min="13567" max="13567" width="35.7109375" style="46" customWidth="1"/>
    <col min="13568" max="13579" width="15.7109375" style="46" customWidth="1"/>
    <col min="13580" max="13580" width="5.140625" style="46" customWidth="1"/>
    <col min="13581" max="13821" width="9.140625" style="46"/>
    <col min="13822" max="13822" width="3.85546875" style="46" customWidth="1"/>
    <col min="13823" max="13823" width="35.7109375" style="46" customWidth="1"/>
    <col min="13824" max="13835" width="15.7109375" style="46" customWidth="1"/>
    <col min="13836" max="13836" width="5.140625" style="46" customWidth="1"/>
    <col min="13837" max="14077" width="9.140625" style="46"/>
    <col min="14078" max="14078" width="3.85546875" style="46" customWidth="1"/>
    <col min="14079" max="14079" width="35.7109375" style="46" customWidth="1"/>
    <col min="14080" max="14091" width="15.7109375" style="46" customWidth="1"/>
    <col min="14092" max="14092" width="5.140625" style="46" customWidth="1"/>
    <col min="14093" max="14333" width="9.140625" style="46"/>
    <col min="14334" max="14334" width="3.85546875" style="46" customWidth="1"/>
    <col min="14335" max="14335" width="35.7109375" style="46" customWidth="1"/>
    <col min="14336" max="14347" width="15.7109375" style="46" customWidth="1"/>
    <col min="14348" max="14348" width="5.140625" style="46" customWidth="1"/>
    <col min="14349" max="14589" width="9.140625" style="46"/>
    <col min="14590" max="14590" width="3.85546875" style="46" customWidth="1"/>
    <col min="14591" max="14591" width="35.7109375" style="46" customWidth="1"/>
    <col min="14592" max="14603" width="15.7109375" style="46" customWidth="1"/>
    <col min="14604" max="14604" width="5.140625" style="46" customWidth="1"/>
    <col min="14605" max="14845" width="9.140625" style="46"/>
    <col min="14846" max="14846" width="3.85546875" style="46" customWidth="1"/>
    <col min="14847" max="14847" width="35.7109375" style="46" customWidth="1"/>
    <col min="14848" max="14859" width="15.7109375" style="46" customWidth="1"/>
    <col min="14860" max="14860" width="5.140625" style="46" customWidth="1"/>
    <col min="14861" max="15101" width="9.140625" style="46"/>
    <col min="15102" max="15102" width="3.85546875" style="46" customWidth="1"/>
    <col min="15103" max="15103" width="35.7109375" style="46" customWidth="1"/>
    <col min="15104" max="15115" width="15.7109375" style="46" customWidth="1"/>
    <col min="15116" max="15116" width="5.140625" style="46" customWidth="1"/>
    <col min="15117" max="15357" width="9.140625" style="46"/>
    <col min="15358" max="15358" width="3.85546875" style="46" customWidth="1"/>
    <col min="15359" max="15359" width="35.7109375" style="46" customWidth="1"/>
    <col min="15360" max="15371" width="15.7109375" style="46" customWidth="1"/>
    <col min="15372" max="15372" width="5.140625" style="46" customWidth="1"/>
    <col min="15373" max="15613" width="9.140625" style="46"/>
    <col min="15614" max="15614" width="3.85546875" style="46" customWidth="1"/>
    <col min="15615" max="15615" width="35.7109375" style="46" customWidth="1"/>
    <col min="15616" max="15627" width="15.7109375" style="46" customWidth="1"/>
    <col min="15628" max="15628" width="5.140625" style="46" customWidth="1"/>
    <col min="15629" max="15869" width="9.140625" style="46"/>
    <col min="15870" max="15870" width="3.85546875" style="46" customWidth="1"/>
    <col min="15871" max="15871" width="35.7109375" style="46" customWidth="1"/>
    <col min="15872" max="15883" width="15.7109375" style="46" customWidth="1"/>
    <col min="15884" max="15884" width="5.140625" style="46" customWidth="1"/>
    <col min="15885" max="16125" width="9.140625" style="46"/>
    <col min="16126" max="16126" width="3.85546875" style="46" customWidth="1"/>
    <col min="16127" max="16127" width="35.7109375" style="46" customWidth="1"/>
    <col min="16128" max="16139" width="15.7109375" style="46" customWidth="1"/>
    <col min="16140" max="16140" width="5.140625" style="46" customWidth="1"/>
    <col min="16141" max="16384" width="9.140625" style="46"/>
  </cols>
  <sheetData>
    <row r="1" spans="1:13" ht="18.75" customHeight="1" x14ac:dyDescent="0.2">
      <c r="B1" s="172"/>
    </row>
    <row r="2" spans="1:13" ht="18.75" customHeight="1" x14ac:dyDescent="0.15"/>
    <row r="3" spans="1:13" ht="18.75" customHeight="1" x14ac:dyDescent="0.2">
      <c r="A3" s="118"/>
      <c r="B3" s="119" t="s">
        <v>310</v>
      </c>
    </row>
    <row r="4" spans="1:13" ht="13.5" customHeight="1" x14ac:dyDescent="0.15">
      <c r="B4" s="152" t="s">
        <v>240</v>
      </c>
      <c r="M4" s="50" t="s">
        <v>72</v>
      </c>
    </row>
    <row r="5" spans="1:13" s="56" customFormat="1" ht="24" customHeight="1" x14ac:dyDescent="0.15">
      <c r="B5" s="120" t="s">
        <v>3</v>
      </c>
      <c r="C5" s="53" t="s">
        <v>4</v>
      </c>
      <c r="D5" s="53" t="s">
        <v>5</v>
      </c>
      <c r="E5" s="53" t="s">
        <v>6</v>
      </c>
      <c r="F5" s="54" t="s">
        <v>7</v>
      </c>
      <c r="G5" s="54" t="s">
        <v>51</v>
      </c>
      <c r="H5" s="54" t="s">
        <v>26</v>
      </c>
      <c r="I5" s="54" t="s">
        <v>27</v>
      </c>
      <c r="J5" s="54" t="s">
        <v>52</v>
      </c>
      <c r="K5" s="54" t="s">
        <v>12</v>
      </c>
      <c r="L5" s="54" t="s">
        <v>13</v>
      </c>
      <c r="M5" s="55"/>
    </row>
    <row r="6" spans="1:13" s="56" customFormat="1" ht="21" customHeight="1" x14ac:dyDescent="0.15">
      <c r="B6" s="153" t="s">
        <v>242</v>
      </c>
      <c r="C6" s="66">
        <v>161470</v>
      </c>
      <c r="D6" s="66">
        <v>151042</v>
      </c>
      <c r="E6" s="66">
        <v>150608</v>
      </c>
      <c r="F6" s="66">
        <v>150726</v>
      </c>
      <c r="G6" s="66">
        <v>141560</v>
      </c>
      <c r="H6" s="66">
        <v>128970</v>
      </c>
      <c r="I6" s="66">
        <v>129501</v>
      </c>
      <c r="J6" s="66">
        <v>128803</v>
      </c>
      <c r="K6" s="66">
        <v>134539</v>
      </c>
      <c r="L6" s="66">
        <v>133754</v>
      </c>
      <c r="M6" s="121">
        <v>1</v>
      </c>
    </row>
    <row r="7" spans="1:13" s="56" customFormat="1" ht="21" customHeight="1" x14ac:dyDescent="0.15">
      <c r="B7" s="153" t="s">
        <v>243</v>
      </c>
      <c r="C7" s="66">
        <v>131570</v>
      </c>
      <c r="D7" s="66">
        <v>121064</v>
      </c>
      <c r="E7" s="66">
        <v>124446</v>
      </c>
      <c r="F7" s="66">
        <v>117535</v>
      </c>
      <c r="G7" s="66">
        <v>109227</v>
      </c>
      <c r="H7" s="66">
        <v>97875</v>
      </c>
      <c r="I7" s="66">
        <v>100232</v>
      </c>
      <c r="J7" s="66">
        <v>99922</v>
      </c>
      <c r="K7" s="66">
        <v>105301</v>
      </c>
      <c r="L7" s="66">
        <v>103776</v>
      </c>
      <c r="M7" s="121" t="s">
        <v>244</v>
      </c>
    </row>
    <row r="8" spans="1:13" s="56" customFormat="1" ht="21" customHeight="1" x14ac:dyDescent="0.15">
      <c r="B8" s="153" t="s">
        <v>245</v>
      </c>
      <c r="C8" s="66">
        <v>30324</v>
      </c>
      <c r="D8" s="66">
        <v>29926</v>
      </c>
      <c r="E8" s="66">
        <v>26252</v>
      </c>
      <c r="F8" s="66">
        <v>32053</v>
      </c>
      <c r="G8" s="66">
        <v>31126</v>
      </c>
      <c r="H8" s="66">
        <v>30112</v>
      </c>
      <c r="I8" s="66">
        <v>28217</v>
      </c>
      <c r="J8" s="66">
        <v>27679</v>
      </c>
      <c r="K8" s="66">
        <v>28088</v>
      </c>
      <c r="L8" s="66">
        <v>29180</v>
      </c>
      <c r="M8" s="121" t="s">
        <v>115</v>
      </c>
    </row>
    <row r="9" spans="1:13" s="56" customFormat="1" ht="21" customHeight="1" x14ac:dyDescent="0.15">
      <c r="B9" s="153" t="s">
        <v>246</v>
      </c>
      <c r="C9" s="66">
        <v>1545</v>
      </c>
      <c r="D9" s="66">
        <v>1720</v>
      </c>
      <c r="E9" s="66">
        <v>1503</v>
      </c>
      <c r="F9" s="66">
        <v>1313</v>
      </c>
      <c r="G9" s="66">
        <v>1207</v>
      </c>
      <c r="H9" s="66">
        <v>1055</v>
      </c>
      <c r="I9" s="66">
        <v>864</v>
      </c>
      <c r="J9" s="66">
        <v>968</v>
      </c>
      <c r="K9" s="66">
        <v>887</v>
      </c>
      <c r="L9" s="66">
        <v>596</v>
      </c>
      <c r="M9" s="121" t="s">
        <v>117</v>
      </c>
    </row>
    <row r="10" spans="1:13" s="56" customFormat="1" ht="21" customHeight="1" x14ac:dyDescent="0.15">
      <c r="B10" s="153" t="s">
        <v>247</v>
      </c>
      <c r="C10" s="66">
        <v>9885</v>
      </c>
      <c r="D10" s="66">
        <v>8313</v>
      </c>
      <c r="E10" s="66">
        <v>8372</v>
      </c>
      <c r="F10" s="66">
        <v>7508</v>
      </c>
      <c r="G10" s="66">
        <v>6897</v>
      </c>
      <c r="H10" s="66">
        <v>5679</v>
      </c>
      <c r="I10" s="66">
        <v>5923</v>
      </c>
      <c r="J10" s="66">
        <v>5630</v>
      </c>
      <c r="K10" s="66">
        <v>5612</v>
      </c>
      <c r="L10" s="66">
        <v>5446</v>
      </c>
      <c r="M10" s="121">
        <v>2</v>
      </c>
    </row>
    <row r="11" spans="1:13" s="56" customFormat="1" ht="21" customHeight="1" x14ac:dyDescent="0.15">
      <c r="B11" s="153" t="s">
        <v>248</v>
      </c>
      <c r="C11" s="66">
        <v>2139074</v>
      </c>
      <c r="D11" s="66">
        <v>2048146</v>
      </c>
      <c r="E11" s="66">
        <v>2054865</v>
      </c>
      <c r="F11" s="66">
        <v>2170653</v>
      </c>
      <c r="G11" s="66">
        <v>2345931</v>
      </c>
      <c r="H11" s="66">
        <v>2343231</v>
      </c>
      <c r="I11" s="66">
        <v>2528159</v>
      </c>
      <c r="J11" s="66">
        <v>2618680</v>
      </c>
      <c r="K11" s="66">
        <v>2479974</v>
      </c>
      <c r="L11" s="66">
        <v>2401711</v>
      </c>
      <c r="M11" s="121">
        <v>3</v>
      </c>
    </row>
    <row r="12" spans="1:13" s="56" customFormat="1" ht="21" customHeight="1" x14ac:dyDescent="0.15">
      <c r="B12" s="153" t="s">
        <v>249</v>
      </c>
      <c r="C12" s="66">
        <v>232166</v>
      </c>
      <c r="D12" s="66">
        <v>244509</v>
      </c>
      <c r="E12" s="66">
        <v>251714</v>
      </c>
      <c r="F12" s="66">
        <v>238002</v>
      </c>
      <c r="G12" s="66">
        <v>277130</v>
      </c>
      <c r="H12" s="66">
        <v>306825</v>
      </c>
      <c r="I12" s="66">
        <v>301832</v>
      </c>
      <c r="J12" s="66">
        <v>295784</v>
      </c>
      <c r="K12" s="66">
        <v>296563</v>
      </c>
      <c r="L12" s="66">
        <v>257158</v>
      </c>
      <c r="M12" s="121" t="s">
        <v>244</v>
      </c>
    </row>
    <row r="13" spans="1:13" s="56" customFormat="1" ht="21" customHeight="1" x14ac:dyDescent="0.15">
      <c r="B13" s="153" t="s">
        <v>250</v>
      </c>
      <c r="C13" s="66">
        <v>9858</v>
      </c>
      <c r="D13" s="66">
        <v>8323</v>
      </c>
      <c r="E13" s="66">
        <v>6465</v>
      </c>
      <c r="F13" s="66">
        <v>7531</v>
      </c>
      <c r="G13" s="66">
        <v>6230</v>
      </c>
      <c r="H13" s="66">
        <v>8673</v>
      </c>
      <c r="I13" s="66">
        <v>7816</v>
      </c>
      <c r="J13" s="66">
        <v>9173</v>
      </c>
      <c r="K13" s="66">
        <v>8450</v>
      </c>
      <c r="L13" s="66">
        <v>6640</v>
      </c>
      <c r="M13" s="121" t="s">
        <v>115</v>
      </c>
    </row>
    <row r="14" spans="1:13" s="56" customFormat="1" ht="21" customHeight="1" x14ac:dyDescent="0.15">
      <c r="B14" s="153" t="s">
        <v>251</v>
      </c>
      <c r="C14" s="66">
        <v>23584</v>
      </c>
      <c r="D14" s="66">
        <v>17723</v>
      </c>
      <c r="E14" s="66">
        <v>18290</v>
      </c>
      <c r="F14" s="66">
        <v>19242</v>
      </c>
      <c r="G14" s="66">
        <v>18474</v>
      </c>
      <c r="H14" s="66">
        <v>19296</v>
      </c>
      <c r="I14" s="66">
        <v>23179</v>
      </c>
      <c r="J14" s="66">
        <v>24842</v>
      </c>
      <c r="K14" s="66">
        <v>19841</v>
      </c>
      <c r="L14" s="66">
        <v>19940</v>
      </c>
      <c r="M14" s="121" t="s">
        <v>117</v>
      </c>
    </row>
    <row r="15" spans="1:13" s="56" customFormat="1" ht="21" customHeight="1" x14ac:dyDescent="0.15">
      <c r="B15" s="153" t="s">
        <v>252</v>
      </c>
      <c r="C15" s="66">
        <v>96508</v>
      </c>
      <c r="D15" s="66">
        <v>102868</v>
      </c>
      <c r="E15" s="66">
        <v>85925</v>
      </c>
      <c r="F15" s="66">
        <v>73916</v>
      </c>
      <c r="G15" s="66">
        <v>72523</v>
      </c>
      <c r="H15" s="66">
        <v>58280</v>
      </c>
      <c r="I15" s="66">
        <v>63448</v>
      </c>
      <c r="J15" s="66">
        <v>70545</v>
      </c>
      <c r="K15" s="66">
        <v>64188</v>
      </c>
      <c r="L15" s="66">
        <v>104156</v>
      </c>
      <c r="M15" s="121" t="s">
        <v>129</v>
      </c>
    </row>
    <row r="16" spans="1:13" s="56" customFormat="1" ht="21" customHeight="1" x14ac:dyDescent="0.15">
      <c r="B16" s="153" t="s">
        <v>253</v>
      </c>
      <c r="C16" s="66">
        <v>3572</v>
      </c>
      <c r="D16" s="66">
        <v>3111</v>
      </c>
      <c r="E16" s="66">
        <v>3596</v>
      </c>
      <c r="F16" s="66">
        <v>2972</v>
      </c>
      <c r="G16" s="66">
        <v>6263</v>
      </c>
      <c r="H16" s="66">
        <v>4694</v>
      </c>
      <c r="I16" s="66">
        <v>4575</v>
      </c>
      <c r="J16" s="66">
        <v>4079</v>
      </c>
      <c r="K16" s="66">
        <v>3792</v>
      </c>
      <c r="L16" s="66">
        <v>5103</v>
      </c>
      <c r="M16" s="121" t="s">
        <v>162</v>
      </c>
    </row>
    <row r="17" spans="2:13" s="56" customFormat="1" ht="21" customHeight="1" x14ac:dyDescent="0.15">
      <c r="B17" s="153" t="s">
        <v>254</v>
      </c>
      <c r="C17" s="66">
        <v>50213</v>
      </c>
      <c r="D17" s="66">
        <v>43662</v>
      </c>
      <c r="E17" s="66">
        <v>45050</v>
      </c>
      <c r="F17" s="66">
        <v>50886</v>
      </c>
      <c r="G17" s="66">
        <v>46742</v>
      </c>
      <c r="H17" s="66">
        <v>45173</v>
      </c>
      <c r="I17" s="66">
        <v>51286</v>
      </c>
      <c r="J17" s="66">
        <v>71932</v>
      </c>
      <c r="K17" s="66">
        <v>62801</v>
      </c>
      <c r="L17" s="66">
        <v>68103</v>
      </c>
      <c r="M17" s="121" t="s">
        <v>255</v>
      </c>
    </row>
    <row r="18" spans="2:13" s="56" customFormat="1" ht="21" customHeight="1" x14ac:dyDescent="0.15">
      <c r="B18" s="153" t="s">
        <v>256</v>
      </c>
      <c r="C18" s="66">
        <v>45126</v>
      </c>
      <c r="D18" s="66">
        <v>52710</v>
      </c>
      <c r="E18" s="66">
        <v>48624</v>
      </c>
      <c r="F18" s="66">
        <v>47389</v>
      </c>
      <c r="G18" s="66">
        <v>48520</v>
      </c>
      <c r="H18" s="66">
        <v>54044</v>
      </c>
      <c r="I18" s="66">
        <v>57171</v>
      </c>
      <c r="J18" s="66">
        <v>50862</v>
      </c>
      <c r="K18" s="66">
        <v>49208</v>
      </c>
      <c r="L18" s="66">
        <v>46064</v>
      </c>
      <c r="M18" s="121" t="s">
        <v>257</v>
      </c>
    </row>
    <row r="19" spans="2:13" s="56" customFormat="1" ht="21" customHeight="1" x14ac:dyDescent="0.15">
      <c r="B19" s="153" t="s">
        <v>258</v>
      </c>
      <c r="C19" s="66">
        <v>128010</v>
      </c>
      <c r="D19" s="66">
        <v>115974</v>
      </c>
      <c r="E19" s="66">
        <v>122043</v>
      </c>
      <c r="F19" s="66">
        <v>117292</v>
      </c>
      <c r="G19" s="66">
        <v>130608</v>
      </c>
      <c r="H19" s="66">
        <v>125023</v>
      </c>
      <c r="I19" s="66">
        <v>146176</v>
      </c>
      <c r="J19" s="66">
        <v>139677</v>
      </c>
      <c r="K19" s="66">
        <v>131377</v>
      </c>
      <c r="L19" s="66">
        <v>124553</v>
      </c>
      <c r="M19" s="121" t="s">
        <v>259</v>
      </c>
    </row>
    <row r="20" spans="2:13" s="56" customFormat="1" ht="21" customHeight="1" x14ac:dyDescent="0.15">
      <c r="B20" s="153" t="s">
        <v>260</v>
      </c>
      <c r="C20" s="66">
        <v>509962</v>
      </c>
      <c r="D20" s="66">
        <v>384406</v>
      </c>
      <c r="E20" s="66">
        <v>428430</v>
      </c>
      <c r="F20" s="66">
        <v>470348</v>
      </c>
      <c r="G20" s="66">
        <v>531527</v>
      </c>
      <c r="H20" s="66">
        <v>521429</v>
      </c>
      <c r="I20" s="66">
        <v>584674</v>
      </c>
      <c r="J20" s="66">
        <v>614633</v>
      </c>
      <c r="K20" s="66">
        <v>569591</v>
      </c>
      <c r="L20" s="66">
        <v>521934</v>
      </c>
      <c r="M20" s="121" t="s">
        <v>261</v>
      </c>
    </row>
    <row r="21" spans="2:13" s="56" customFormat="1" ht="21" customHeight="1" x14ac:dyDescent="0.15">
      <c r="B21" s="153" t="s">
        <v>262</v>
      </c>
      <c r="C21" s="66">
        <v>278339</v>
      </c>
      <c r="D21" s="66">
        <v>284826</v>
      </c>
      <c r="E21" s="66">
        <v>310734</v>
      </c>
      <c r="F21" s="66">
        <v>282764</v>
      </c>
      <c r="G21" s="66">
        <v>266137</v>
      </c>
      <c r="H21" s="66">
        <v>291708</v>
      </c>
      <c r="I21" s="66">
        <v>302081</v>
      </c>
      <c r="J21" s="66">
        <v>315154</v>
      </c>
      <c r="K21" s="66">
        <v>337940</v>
      </c>
      <c r="L21" s="66">
        <v>359680</v>
      </c>
      <c r="M21" s="121" t="s">
        <v>263</v>
      </c>
    </row>
    <row r="22" spans="2:13" s="56" customFormat="1" ht="21" customHeight="1" x14ac:dyDescent="0.15">
      <c r="B22" s="153" t="s">
        <v>264</v>
      </c>
      <c r="C22" s="66">
        <v>133807</v>
      </c>
      <c r="D22" s="66">
        <v>143101</v>
      </c>
      <c r="E22" s="66">
        <v>142298</v>
      </c>
      <c r="F22" s="66">
        <v>187087</v>
      </c>
      <c r="G22" s="66">
        <v>174914</v>
      </c>
      <c r="H22" s="66">
        <v>165876</v>
      </c>
      <c r="I22" s="66">
        <v>188650</v>
      </c>
      <c r="J22" s="66">
        <v>182465</v>
      </c>
      <c r="K22" s="66">
        <v>173645</v>
      </c>
      <c r="L22" s="66">
        <v>168162</v>
      </c>
      <c r="M22" s="121" t="s">
        <v>265</v>
      </c>
    </row>
    <row r="23" spans="2:13" s="56" customFormat="1" ht="21" customHeight="1" x14ac:dyDescent="0.15">
      <c r="B23" s="153" t="s">
        <v>266</v>
      </c>
      <c r="C23" s="66">
        <v>286941</v>
      </c>
      <c r="D23" s="66">
        <v>311330</v>
      </c>
      <c r="E23" s="66">
        <v>279087</v>
      </c>
      <c r="F23" s="66">
        <v>320862</v>
      </c>
      <c r="G23" s="66">
        <v>417439</v>
      </c>
      <c r="H23" s="66">
        <v>379554</v>
      </c>
      <c r="I23" s="66">
        <v>398678</v>
      </c>
      <c r="J23" s="66">
        <v>438666</v>
      </c>
      <c r="K23" s="66">
        <v>379272</v>
      </c>
      <c r="L23" s="66">
        <v>399988</v>
      </c>
      <c r="M23" s="121" t="s">
        <v>267</v>
      </c>
    </row>
    <row r="24" spans="2:13" s="56" customFormat="1" ht="21" customHeight="1" x14ac:dyDescent="0.15">
      <c r="B24" s="153" t="s">
        <v>268</v>
      </c>
      <c r="C24" s="66">
        <v>169487</v>
      </c>
      <c r="D24" s="66">
        <v>152518</v>
      </c>
      <c r="E24" s="66">
        <v>139762</v>
      </c>
      <c r="F24" s="66">
        <v>160802</v>
      </c>
      <c r="G24" s="66">
        <v>149783</v>
      </c>
      <c r="H24" s="66">
        <v>169203</v>
      </c>
      <c r="I24" s="66">
        <v>192596</v>
      </c>
      <c r="J24" s="66">
        <v>196895</v>
      </c>
      <c r="K24" s="66">
        <v>189298</v>
      </c>
      <c r="L24" s="66">
        <v>168739</v>
      </c>
      <c r="M24" s="121" t="s">
        <v>269</v>
      </c>
    </row>
    <row r="25" spans="2:13" s="56" customFormat="1" ht="21" customHeight="1" x14ac:dyDescent="0.15">
      <c r="B25" s="153" t="s">
        <v>270</v>
      </c>
      <c r="C25" s="66">
        <v>35947</v>
      </c>
      <c r="D25" s="66">
        <v>33958</v>
      </c>
      <c r="E25" s="66">
        <v>28973</v>
      </c>
      <c r="F25" s="66">
        <v>34454</v>
      </c>
      <c r="G25" s="66">
        <v>36273</v>
      </c>
      <c r="H25" s="66">
        <v>36484</v>
      </c>
      <c r="I25" s="66">
        <v>36793</v>
      </c>
      <c r="J25" s="66">
        <v>33408</v>
      </c>
      <c r="K25" s="66">
        <v>32422</v>
      </c>
      <c r="L25" s="66">
        <v>28908</v>
      </c>
      <c r="M25" s="121" t="s">
        <v>271</v>
      </c>
    </row>
    <row r="26" spans="2:13" s="56" customFormat="1" ht="21" customHeight="1" x14ac:dyDescent="0.15">
      <c r="B26" s="153" t="s">
        <v>272</v>
      </c>
      <c r="C26" s="66">
        <v>148633</v>
      </c>
      <c r="D26" s="66">
        <v>144889</v>
      </c>
      <c r="E26" s="66">
        <v>139678</v>
      </c>
      <c r="F26" s="66">
        <v>156761</v>
      </c>
      <c r="G26" s="66">
        <v>163369</v>
      </c>
      <c r="H26" s="66">
        <v>157490</v>
      </c>
      <c r="I26" s="66">
        <v>168888</v>
      </c>
      <c r="J26" s="66">
        <v>171609</v>
      </c>
      <c r="K26" s="66">
        <v>165009</v>
      </c>
      <c r="L26" s="66">
        <v>134232</v>
      </c>
      <c r="M26" s="121" t="s">
        <v>273</v>
      </c>
    </row>
    <row r="27" spans="2:13" s="56" customFormat="1" ht="21" customHeight="1" x14ac:dyDescent="0.15">
      <c r="B27" s="153" t="s">
        <v>274</v>
      </c>
      <c r="C27" s="66">
        <v>210801</v>
      </c>
      <c r="D27" s="66">
        <v>197095</v>
      </c>
      <c r="E27" s="66">
        <v>199730</v>
      </c>
      <c r="F27" s="66">
        <v>205341</v>
      </c>
      <c r="G27" s="66">
        <v>227628</v>
      </c>
      <c r="H27" s="66">
        <v>212749</v>
      </c>
      <c r="I27" s="66">
        <v>218298</v>
      </c>
      <c r="J27" s="66">
        <v>218689</v>
      </c>
      <c r="K27" s="66">
        <v>230410</v>
      </c>
      <c r="L27" s="66">
        <v>229457</v>
      </c>
      <c r="M27" s="121">
        <v>4</v>
      </c>
    </row>
    <row r="28" spans="2:13" s="56" customFormat="1" ht="21" customHeight="1" x14ac:dyDescent="0.15">
      <c r="B28" s="153" t="s">
        <v>275</v>
      </c>
      <c r="C28" s="66">
        <v>100603</v>
      </c>
      <c r="D28" s="66">
        <v>82971</v>
      </c>
      <c r="E28" s="66">
        <v>85808</v>
      </c>
      <c r="F28" s="66">
        <v>90339</v>
      </c>
      <c r="G28" s="66">
        <v>103601</v>
      </c>
      <c r="H28" s="66">
        <v>87975</v>
      </c>
      <c r="I28" s="66">
        <v>93905</v>
      </c>
      <c r="J28" s="66">
        <v>93228</v>
      </c>
      <c r="K28" s="66">
        <v>101312</v>
      </c>
      <c r="L28" s="66">
        <v>99915</v>
      </c>
      <c r="M28" s="121" t="s">
        <v>244</v>
      </c>
    </row>
    <row r="29" spans="2:13" s="56" customFormat="1" ht="21" customHeight="1" x14ac:dyDescent="0.15">
      <c r="B29" s="153" t="s">
        <v>276</v>
      </c>
      <c r="C29" s="66">
        <v>112712</v>
      </c>
      <c r="D29" s="66">
        <v>112916</v>
      </c>
      <c r="E29" s="66">
        <v>113146</v>
      </c>
      <c r="F29" s="66">
        <v>114639</v>
      </c>
      <c r="G29" s="66">
        <v>124026</v>
      </c>
      <c r="H29" s="66">
        <v>124869</v>
      </c>
      <c r="I29" s="66">
        <v>124340</v>
      </c>
      <c r="J29" s="66">
        <v>125418</v>
      </c>
      <c r="K29" s="66">
        <v>129026</v>
      </c>
      <c r="L29" s="66">
        <v>129501</v>
      </c>
      <c r="M29" s="121" t="s">
        <v>115</v>
      </c>
    </row>
    <row r="30" spans="2:13" s="56" customFormat="1" ht="21" customHeight="1" x14ac:dyDescent="0.15">
      <c r="B30" s="153" t="s">
        <v>277</v>
      </c>
      <c r="C30" s="66">
        <v>371092</v>
      </c>
      <c r="D30" s="66">
        <v>338200</v>
      </c>
      <c r="E30" s="66">
        <v>416864</v>
      </c>
      <c r="F30" s="66">
        <v>399625</v>
      </c>
      <c r="G30" s="66">
        <v>395277</v>
      </c>
      <c r="H30" s="66">
        <v>444563</v>
      </c>
      <c r="I30" s="66">
        <v>449570</v>
      </c>
      <c r="J30" s="66">
        <v>445658</v>
      </c>
      <c r="K30" s="66">
        <v>451464</v>
      </c>
      <c r="L30" s="66">
        <v>537633</v>
      </c>
      <c r="M30" s="121">
        <v>5</v>
      </c>
    </row>
    <row r="31" spans="2:13" s="56" customFormat="1" ht="21" customHeight="1" x14ac:dyDescent="0.15">
      <c r="B31" s="153" t="s">
        <v>278</v>
      </c>
      <c r="C31" s="66">
        <v>797048</v>
      </c>
      <c r="D31" s="66">
        <v>823520</v>
      </c>
      <c r="E31" s="66">
        <v>854377</v>
      </c>
      <c r="F31" s="66">
        <v>821161</v>
      </c>
      <c r="G31" s="66">
        <v>833229</v>
      </c>
      <c r="H31" s="66">
        <v>817909</v>
      </c>
      <c r="I31" s="66">
        <v>844531</v>
      </c>
      <c r="J31" s="66">
        <v>830687</v>
      </c>
      <c r="K31" s="66">
        <v>801760</v>
      </c>
      <c r="L31" s="66">
        <v>727794</v>
      </c>
      <c r="M31" s="121">
        <v>6</v>
      </c>
    </row>
    <row r="32" spans="2:13" s="56" customFormat="1" ht="21" customHeight="1" x14ac:dyDescent="0.15">
      <c r="B32" s="153" t="s">
        <v>279</v>
      </c>
      <c r="C32" s="66">
        <v>317149</v>
      </c>
      <c r="D32" s="66">
        <v>308876</v>
      </c>
      <c r="E32" s="66">
        <v>303526</v>
      </c>
      <c r="F32" s="66">
        <v>289609</v>
      </c>
      <c r="G32" s="66">
        <v>293847</v>
      </c>
      <c r="H32" s="66">
        <v>282735</v>
      </c>
      <c r="I32" s="66">
        <v>301111</v>
      </c>
      <c r="J32" s="66">
        <v>303219</v>
      </c>
      <c r="K32" s="66">
        <v>282364</v>
      </c>
      <c r="L32" s="66">
        <v>243468</v>
      </c>
      <c r="M32" s="121" t="s">
        <v>244</v>
      </c>
    </row>
    <row r="33" spans="2:13" s="56" customFormat="1" ht="21" customHeight="1" x14ac:dyDescent="0.15">
      <c r="B33" s="153" t="s">
        <v>280</v>
      </c>
      <c r="C33" s="66">
        <v>478874</v>
      </c>
      <c r="D33" s="66">
        <v>514195</v>
      </c>
      <c r="E33" s="66">
        <v>550763</v>
      </c>
      <c r="F33" s="66">
        <v>531552</v>
      </c>
      <c r="G33" s="66">
        <v>539382</v>
      </c>
      <c r="H33" s="66">
        <v>535174</v>
      </c>
      <c r="I33" s="66">
        <v>543649</v>
      </c>
      <c r="J33" s="66">
        <v>528010</v>
      </c>
      <c r="K33" s="66">
        <v>519445</v>
      </c>
      <c r="L33" s="66">
        <v>483868</v>
      </c>
      <c r="M33" s="121" t="s">
        <v>115</v>
      </c>
    </row>
    <row r="34" spans="2:13" s="56" customFormat="1" ht="21" customHeight="1" x14ac:dyDescent="0.15">
      <c r="B34" s="153" t="s">
        <v>281</v>
      </c>
      <c r="C34" s="66">
        <v>332215</v>
      </c>
      <c r="D34" s="66">
        <v>344600</v>
      </c>
      <c r="E34" s="66">
        <v>331756</v>
      </c>
      <c r="F34" s="66">
        <v>344123</v>
      </c>
      <c r="G34" s="66">
        <v>350602</v>
      </c>
      <c r="H34" s="66">
        <v>337609</v>
      </c>
      <c r="I34" s="66">
        <v>338266</v>
      </c>
      <c r="J34" s="66">
        <v>338888</v>
      </c>
      <c r="K34" s="66">
        <v>339256</v>
      </c>
      <c r="L34" s="66">
        <v>269667</v>
      </c>
      <c r="M34" s="121">
        <v>7</v>
      </c>
    </row>
    <row r="35" spans="2:13" s="56" customFormat="1" ht="21" customHeight="1" x14ac:dyDescent="0.15">
      <c r="B35" s="153" t="s">
        <v>282</v>
      </c>
      <c r="C35" s="66">
        <v>271388</v>
      </c>
      <c r="D35" s="66">
        <v>253702</v>
      </c>
      <c r="E35" s="66">
        <v>271865</v>
      </c>
      <c r="F35" s="66">
        <v>264207</v>
      </c>
      <c r="G35" s="66">
        <v>267153</v>
      </c>
      <c r="H35" s="66">
        <v>287631</v>
      </c>
      <c r="I35" s="66">
        <v>295490</v>
      </c>
      <c r="J35" s="66">
        <v>291608</v>
      </c>
      <c r="K35" s="66">
        <v>258595</v>
      </c>
      <c r="L35" s="66">
        <v>135205</v>
      </c>
      <c r="M35" s="121">
        <v>8</v>
      </c>
    </row>
    <row r="36" spans="2:13" s="56" customFormat="1" ht="21" customHeight="1" x14ac:dyDescent="0.15">
      <c r="B36" s="153" t="s">
        <v>283</v>
      </c>
      <c r="C36" s="66">
        <v>252125</v>
      </c>
      <c r="D36" s="66">
        <v>247167</v>
      </c>
      <c r="E36" s="66">
        <v>249311</v>
      </c>
      <c r="F36" s="66">
        <v>231259</v>
      </c>
      <c r="G36" s="66">
        <v>230568</v>
      </c>
      <c r="H36" s="66">
        <v>231794</v>
      </c>
      <c r="I36" s="66">
        <v>233787</v>
      </c>
      <c r="J36" s="66">
        <v>241518</v>
      </c>
      <c r="K36" s="66">
        <v>241170</v>
      </c>
      <c r="L36" s="66">
        <v>249323</v>
      </c>
      <c r="M36" s="121">
        <v>9</v>
      </c>
    </row>
    <row r="37" spans="2:13" s="56" customFormat="1" ht="21" customHeight="1" x14ac:dyDescent="0.15">
      <c r="B37" s="153" t="s">
        <v>284</v>
      </c>
      <c r="C37" s="66">
        <v>148585</v>
      </c>
      <c r="D37" s="66">
        <v>148633</v>
      </c>
      <c r="E37" s="66">
        <v>156074</v>
      </c>
      <c r="F37" s="66">
        <v>147467</v>
      </c>
      <c r="G37" s="66">
        <v>148813</v>
      </c>
      <c r="H37" s="66">
        <v>151019</v>
      </c>
      <c r="I37" s="66">
        <v>153957</v>
      </c>
      <c r="J37" s="66">
        <v>159901</v>
      </c>
      <c r="K37" s="66">
        <v>157886</v>
      </c>
      <c r="L37" s="66">
        <v>168848</v>
      </c>
      <c r="M37" s="121" t="s">
        <v>244</v>
      </c>
    </row>
    <row r="38" spans="2:13" s="56" customFormat="1" ht="21" customHeight="1" x14ac:dyDescent="0.15">
      <c r="B38" s="153" t="s">
        <v>285</v>
      </c>
      <c r="C38" s="66">
        <v>103775</v>
      </c>
      <c r="D38" s="66">
        <v>98713</v>
      </c>
      <c r="E38" s="66">
        <v>93272</v>
      </c>
      <c r="F38" s="66">
        <v>83785</v>
      </c>
      <c r="G38" s="66">
        <v>81755</v>
      </c>
      <c r="H38" s="66">
        <v>80782</v>
      </c>
      <c r="I38" s="66">
        <v>79875</v>
      </c>
      <c r="J38" s="66">
        <v>81711</v>
      </c>
      <c r="K38" s="66">
        <v>83207</v>
      </c>
      <c r="L38" s="66">
        <v>81168</v>
      </c>
      <c r="M38" s="121" t="s">
        <v>115</v>
      </c>
    </row>
    <row r="39" spans="2:13" s="56" customFormat="1" ht="21" customHeight="1" x14ac:dyDescent="0.15">
      <c r="B39" s="153" t="s">
        <v>286</v>
      </c>
      <c r="C39" s="66">
        <v>270759</v>
      </c>
      <c r="D39" s="66">
        <v>281788</v>
      </c>
      <c r="E39" s="66">
        <v>298679</v>
      </c>
      <c r="F39" s="66">
        <v>288217</v>
      </c>
      <c r="G39" s="66">
        <v>309523</v>
      </c>
      <c r="H39" s="66">
        <v>295722</v>
      </c>
      <c r="I39" s="66">
        <v>303642</v>
      </c>
      <c r="J39" s="66">
        <v>309031</v>
      </c>
      <c r="K39" s="66">
        <v>285156</v>
      </c>
      <c r="L39" s="66">
        <v>297585</v>
      </c>
      <c r="M39" s="121">
        <v>10</v>
      </c>
    </row>
    <row r="40" spans="2:13" s="56" customFormat="1" ht="21" customHeight="1" x14ac:dyDescent="0.15">
      <c r="B40" s="153" t="s">
        <v>287</v>
      </c>
      <c r="C40" s="66">
        <v>888424</v>
      </c>
      <c r="D40" s="66">
        <v>886229</v>
      </c>
      <c r="E40" s="66">
        <v>886516</v>
      </c>
      <c r="F40" s="66">
        <v>894314</v>
      </c>
      <c r="G40" s="66">
        <v>895168</v>
      </c>
      <c r="H40" s="66">
        <v>898502</v>
      </c>
      <c r="I40" s="66">
        <v>909527</v>
      </c>
      <c r="J40" s="66">
        <v>917943</v>
      </c>
      <c r="K40" s="66">
        <v>935136</v>
      </c>
      <c r="L40" s="66">
        <v>930989</v>
      </c>
      <c r="M40" s="121">
        <v>11</v>
      </c>
    </row>
    <row r="41" spans="2:13" s="56" customFormat="1" ht="21" customHeight="1" x14ac:dyDescent="0.15">
      <c r="B41" s="153" t="s">
        <v>288</v>
      </c>
      <c r="C41" s="66">
        <v>794295</v>
      </c>
      <c r="D41" s="66">
        <v>789898</v>
      </c>
      <c r="E41" s="66">
        <v>789888</v>
      </c>
      <c r="F41" s="66">
        <v>797570</v>
      </c>
      <c r="G41" s="66">
        <v>800116</v>
      </c>
      <c r="H41" s="66">
        <v>805463</v>
      </c>
      <c r="I41" s="66">
        <v>815999</v>
      </c>
      <c r="J41" s="66">
        <v>826143</v>
      </c>
      <c r="K41" s="66">
        <v>835156</v>
      </c>
      <c r="L41" s="66">
        <v>827709</v>
      </c>
      <c r="M41" s="121" t="s">
        <v>244</v>
      </c>
    </row>
    <row r="42" spans="2:13" s="56" customFormat="1" ht="21" customHeight="1" x14ac:dyDescent="0.15">
      <c r="B42" s="153" t="s">
        <v>289</v>
      </c>
      <c r="C42" s="66">
        <v>94153</v>
      </c>
      <c r="D42" s="66">
        <v>96364</v>
      </c>
      <c r="E42" s="66">
        <v>96669</v>
      </c>
      <c r="F42" s="66">
        <v>96754</v>
      </c>
      <c r="G42" s="66">
        <v>95052</v>
      </c>
      <c r="H42" s="66">
        <v>93050</v>
      </c>
      <c r="I42" s="66">
        <v>93557</v>
      </c>
      <c r="J42" s="66">
        <v>91951</v>
      </c>
      <c r="K42" s="66">
        <v>99723</v>
      </c>
      <c r="L42" s="66">
        <v>102716</v>
      </c>
      <c r="M42" s="121" t="s">
        <v>115</v>
      </c>
    </row>
    <row r="43" spans="2:13" s="56" customFormat="1" ht="21" customHeight="1" x14ac:dyDescent="0.15">
      <c r="B43" s="153" t="s">
        <v>290</v>
      </c>
      <c r="C43" s="66">
        <v>453742</v>
      </c>
      <c r="D43" s="66">
        <v>435850</v>
      </c>
      <c r="E43" s="66">
        <v>441877</v>
      </c>
      <c r="F43" s="66">
        <v>420368</v>
      </c>
      <c r="G43" s="66">
        <v>435340</v>
      </c>
      <c r="H43" s="66">
        <v>441167</v>
      </c>
      <c r="I43" s="66">
        <v>431688</v>
      </c>
      <c r="J43" s="66">
        <v>419981</v>
      </c>
      <c r="K43" s="66">
        <v>414497</v>
      </c>
      <c r="L43" s="66">
        <v>405726</v>
      </c>
      <c r="M43" s="121">
        <v>12</v>
      </c>
    </row>
    <row r="44" spans="2:13" s="56" customFormat="1" ht="21" customHeight="1" x14ac:dyDescent="0.15">
      <c r="B44" s="153" t="s">
        <v>291</v>
      </c>
      <c r="C44" s="66">
        <v>414859</v>
      </c>
      <c r="D44" s="66">
        <v>406035</v>
      </c>
      <c r="E44" s="66">
        <v>401587</v>
      </c>
      <c r="F44" s="66">
        <v>401948</v>
      </c>
      <c r="G44" s="66">
        <v>407336</v>
      </c>
      <c r="H44" s="66">
        <v>407154</v>
      </c>
      <c r="I44" s="66">
        <v>410558</v>
      </c>
      <c r="J44" s="66">
        <v>415388</v>
      </c>
      <c r="K44" s="66">
        <v>390175</v>
      </c>
      <c r="L44" s="66">
        <v>370614</v>
      </c>
      <c r="M44" s="121">
        <v>13</v>
      </c>
    </row>
    <row r="45" spans="2:13" s="56" customFormat="1" ht="21" customHeight="1" x14ac:dyDescent="0.15">
      <c r="B45" s="153" t="s">
        <v>292</v>
      </c>
      <c r="C45" s="66">
        <v>326865</v>
      </c>
      <c r="D45" s="66">
        <v>325361</v>
      </c>
      <c r="E45" s="66">
        <v>319263</v>
      </c>
      <c r="F45" s="66">
        <v>317288</v>
      </c>
      <c r="G45" s="66">
        <v>317072</v>
      </c>
      <c r="H45" s="66">
        <v>314866</v>
      </c>
      <c r="I45" s="66">
        <v>313121</v>
      </c>
      <c r="J45" s="66">
        <v>312932</v>
      </c>
      <c r="K45" s="66">
        <v>329605</v>
      </c>
      <c r="L45" s="66">
        <v>333487</v>
      </c>
      <c r="M45" s="121">
        <v>14</v>
      </c>
    </row>
    <row r="46" spans="2:13" s="56" customFormat="1" ht="21" customHeight="1" x14ac:dyDescent="0.15">
      <c r="B46" s="153" t="s">
        <v>293</v>
      </c>
      <c r="C46" s="66">
        <v>635598</v>
      </c>
      <c r="D46" s="66">
        <v>659177</v>
      </c>
      <c r="E46" s="66">
        <v>681807</v>
      </c>
      <c r="F46" s="66">
        <v>688393</v>
      </c>
      <c r="G46" s="66">
        <v>730369</v>
      </c>
      <c r="H46" s="66">
        <v>744565</v>
      </c>
      <c r="I46" s="66">
        <v>737080</v>
      </c>
      <c r="J46" s="66">
        <v>750853</v>
      </c>
      <c r="K46" s="66">
        <v>784998</v>
      </c>
      <c r="L46" s="66">
        <v>794954</v>
      </c>
      <c r="M46" s="121">
        <v>15</v>
      </c>
    </row>
    <row r="47" spans="2:13" s="56" customFormat="1" ht="21" customHeight="1" x14ac:dyDescent="0.15">
      <c r="B47" s="153" t="s">
        <v>294</v>
      </c>
      <c r="C47" s="66">
        <v>379266</v>
      </c>
      <c r="D47" s="66">
        <v>370504</v>
      </c>
      <c r="E47" s="66">
        <v>351662</v>
      </c>
      <c r="F47" s="66">
        <v>340907</v>
      </c>
      <c r="G47" s="66">
        <v>344099</v>
      </c>
      <c r="H47" s="66">
        <v>341811</v>
      </c>
      <c r="I47" s="66">
        <v>343280</v>
      </c>
      <c r="J47" s="66">
        <v>340529</v>
      </c>
      <c r="K47" s="66">
        <v>335009</v>
      </c>
      <c r="L47" s="66">
        <v>296787</v>
      </c>
      <c r="M47" s="121">
        <v>16</v>
      </c>
    </row>
    <row r="48" spans="2:13" s="56" customFormat="1" ht="21" customHeight="1" x14ac:dyDescent="0.15">
      <c r="B48" s="154" t="s">
        <v>295</v>
      </c>
      <c r="C48" s="155">
        <v>7906622</v>
      </c>
      <c r="D48" s="155">
        <v>7776801</v>
      </c>
      <c r="E48" s="155">
        <v>7920931</v>
      </c>
      <c r="F48" s="155">
        <v>7947291</v>
      </c>
      <c r="G48" s="155">
        <v>8237751</v>
      </c>
      <c r="H48" s="155">
        <v>8254884</v>
      </c>
      <c r="I48" s="155">
        <v>8491477</v>
      </c>
      <c r="J48" s="155">
        <v>8582856</v>
      </c>
      <c r="K48" s="155">
        <v>8417530</v>
      </c>
      <c r="L48" s="155">
        <v>8109493</v>
      </c>
      <c r="M48" s="65">
        <v>17</v>
      </c>
    </row>
    <row r="49" spans="2:13" s="56" customFormat="1" ht="21" customHeight="1" x14ac:dyDescent="0.15">
      <c r="B49" s="156" t="s">
        <v>296</v>
      </c>
      <c r="C49" s="66">
        <v>139292</v>
      </c>
      <c r="D49" s="66">
        <v>134744</v>
      </c>
      <c r="E49" s="66">
        <v>134049</v>
      </c>
      <c r="F49" s="66">
        <v>137115</v>
      </c>
      <c r="G49" s="66">
        <v>147433</v>
      </c>
      <c r="H49" s="66">
        <v>142617</v>
      </c>
      <c r="I49" s="66">
        <v>147028</v>
      </c>
      <c r="J49" s="66">
        <v>150034</v>
      </c>
      <c r="K49" s="66">
        <v>146925</v>
      </c>
      <c r="L49" s="66">
        <v>144994</v>
      </c>
      <c r="M49" s="60">
        <v>18</v>
      </c>
    </row>
    <row r="50" spans="2:13" ht="21" customHeight="1" x14ac:dyDescent="0.15">
      <c r="B50" s="157" t="s">
        <v>297</v>
      </c>
      <c r="C50" s="155">
        <v>83704</v>
      </c>
      <c r="D50" s="155">
        <v>82106</v>
      </c>
      <c r="E50" s="155">
        <v>88228</v>
      </c>
      <c r="F50" s="155">
        <v>85102</v>
      </c>
      <c r="G50" s="155">
        <v>97654</v>
      </c>
      <c r="H50" s="155">
        <v>96454</v>
      </c>
      <c r="I50" s="155">
        <v>104342</v>
      </c>
      <c r="J50" s="155">
        <v>113574</v>
      </c>
      <c r="K50" s="155">
        <v>106336</v>
      </c>
      <c r="L50" s="155">
        <v>89359</v>
      </c>
      <c r="M50" s="65">
        <v>19</v>
      </c>
    </row>
    <row r="51" spans="2:13" s="158" customFormat="1" ht="21" customHeight="1" x14ac:dyDescent="0.15">
      <c r="B51" s="156" t="s">
        <v>298</v>
      </c>
      <c r="C51" s="155">
        <v>7959882</v>
      </c>
      <c r="D51" s="155">
        <v>7827742</v>
      </c>
      <c r="E51" s="155">
        <v>7967629</v>
      </c>
      <c r="F51" s="155">
        <v>7998377</v>
      </c>
      <c r="G51" s="155">
        <v>8287530</v>
      </c>
      <c r="H51" s="155">
        <v>8301222</v>
      </c>
      <c r="I51" s="155">
        <v>8534253</v>
      </c>
      <c r="J51" s="155">
        <v>8619137</v>
      </c>
      <c r="K51" s="155">
        <v>8458186</v>
      </c>
      <c r="L51" s="155">
        <v>8166624</v>
      </c>
      <c r="M51" s="65">
        <v>20</v>
      </c>
    </row>
    <row r="52" spans="2:13" s="158" customFormat="1" ht="21" customHeight="1" x14ac:dyDescent="0.15">
      <c r="B52" s="122" t="s">
        <v>311</v>
      </c>
      <c r="C52" s="66">
        <f t="shared" ref="C52:L52" si="0">+C51-SUM(C48,C49,-C50)</f>
        <v>-2328</v>
      </c>
      <c r="D52" s="66">
        <f t="shared" si="0"/>
        <v>-1697</v>
      </c>
      <c r="E52" s="66">
        <f t="shared" si="0"/>
        <v>877</v>
      </c>
      <c r="F52" s="66">
        <f t="shared" si="0"/>
        <v>-927</v>
      </c>
      <c r="G52" s="66">
        <f t="shared" si="0"/>
        <v>0</v>
      </c>
      <c r="H52" s="66">
        <f t="shared" si="0"/>
        <v>175</v>
      </c>
      <c r="I52" s="66">
        <f t="shared" si="0"/>
        <v>90</v>
      </c>
      <c r="J52" s="66">
        <f t="shared" si="0"/>
        <v>-179</v>
      </c>
      <c r="K52" s="66">
        <f t="shared" si="0"/>
        <v>67</v>
      </c>
      <c r="L52" s="66">
        <f t="shared" si="0"/>
        <v>1496</v>
      </c>
      <c r="M52" s="65">
        <v>21</v>
      </c>
    </row>
    <row r="53" spans="2:13" s="158" customFormat="1" ht="14.25" customHeight="1" x14ac:dyDescent="0.15">
      <c r="B53" s="159"/>
      <c r="C53" s="160"/>
      <c r="D53" s="160"/>
      <c r="E53" s="160"/>
      <c r="F53" s="160"/>
      <c r="G53" s="160"/>
      <c r="H53" s="160"/>
      <c r="I53" s="160"/>
      <c r="J53" s="160"/>
      <c r="K53" s="160"/>
      <c r="L53" s="160"/>
      <c r="M53" s="161"/>
    </row>
    <row r="54" spans="2:13" s="158" customFormat="1" ht="18.75" customHeight="1" x14ac:dyDescent="0.15">
      <c r="B54" s="162" t="s">
        <v>299</v>
      </c>
      <c r="C54" s="163">
        <v>161470</v>
      </c>
      <c r="D54" s="163">
        <v>151042</v>
      </c>
      <c r="E54" s="163">
        <v>150608</v>
      </c>
      <c r="F54" s="163">
        <v>150726</v>
      </c>
      <c r="G54" s="163">
        <v>141560</v>
      </c>
      <c r="H54" s="163">
        <v>128970</v>
      </c>
      <c r="I54" s="163">
        <v>129501</v>
      </c>
      <c r="J54" s="163">
        <v>128803</v>
      </c>
      <c r="K54" s="163">
        <v>134539</v>
      </c>
      <c r="L54" s="163">
        <v>133754</v>
      </c>
      <c r="M54" s="164" t="s">
        <v>300</v>
      </c>
    </row>
    <row r="55" spans="2:13" s="158" customFormat="1" ht="18.75" customHeight="1" x14ac:dyDescent="0.15">
      <c r="B55" s="88" t="s">
        <v>312</v>
      </c>
      <c r="C55" s="66">
        <v>2520017</v>
      </c>
      <c r="D55" s="66">
        <v>2394928</v>
      </c>
      <c r="E55" s="66">
        <v>2480313</v>
      </c>
      <c r="F55" s="66">
        <v>2578354</v>
      </c>
      <c r="G55" s="66">
        <v>2748105</v>
      </c>
      <c r="H55" s="66">
        <v>2793297</v>
      </c>
      <c r="I55" s="66">
        <v>2983095</v>
      </c>
      <c r="J55" s="66">
        <v>3068755</v>
      </c>
      <c r="K55" s="66">
        <v>2937410</v>
      </c>
      <c r="L55" s="66">
        <v>2953321</v>
      </c>
      <c r="M55" s="165" t="s">
        <v>302</v>
      </c>
    </row>
    <row r="56" spans="2:13" ht="18.75" customHeight="1" x14ac:dyDescent="0.15">
      <c r="B56" s="139" t="s">
        <v>313</v>
      </c>
      <c r="C56" s="166">
        <v>5226496</v>
      </c>
      <c r="D56" s="166">
        <v>5229400</v>
      </c>
      <c r="E56" s="166">
        <v>5289458</v>
      </c>
      <c r="F56" s="166">
        <v>5218164</v>
      </c>
      <c r="G56" s="166">
        <v>5348085</v>
      </c>
      <c r="H56" s="166">
        <v>5332581</v>
      </c>
      <c r="I56" s="166">
        <v>5380637</v>
      </c>
      <c r="J56" s="166">
        <v>5388709</v>
      </c>
      <c r="K56" s="166">
        <v>5344667</v>
      </c>
      <c r="L56" s="166">
        <v>5026844</v>
      </c>
      <c r="M56" s="167" t="s">
        <v>304</v>
      </c>
    </row>
    <row r="57" spans="2:13" ht="21" customHeight="1" x14ac:dyDescent="0.15"/>
    <row r="58" spans="2:13" ht="18.75" customHeight="1" x14ac:dyDescent="0.15"/>
    <row r="59" spans="2:13" ht="18.75" customHeight="1" x14ac:dyDescent="0.15"/>
    <row r="60" spans="2:13" ht="18.75" customHeight="1" x14ac:dyDescent="0.15"/>
    <row r="61" spans="2:13" ht="18.75" customHeight="1" x14ac:dyDescent="0.15">
      <c r="B61" s="119" t="s">
        <v>314</v>
      </c>
    </row>
    <row r="62" spans="2:13" ht="13.5" customHeight="1" x14ac:dyDescent="0.15">
      <c r="B62" s="152" t="s">
        <v>307</v>
      </c>
      <c r="M62" s="50" t="s">
        <v>308</v>
      </c>
    </row>
    <row r="63" spans="2:13" s="56" customFormat="1" ht="24" customHeight="1" x14ac:dyDescent="0.15">
      <c r="B63" s="120" t="s">
        <v>3</v>
      </c>
      <c r="C63" s="53" t="s">
        <v>4</v>
      </c>
      <c r="D63" s="53" t="s">
        <v>5</v>
      </c>
      <c r="E63" s="53" t="s">
        <v>6</v>
      </c>
      <c r="F63" s="54" t="s">
        <v>7</v>
      </c>
      <c r="G63" s="54" t="s">
        <v>51</v>
      </c>
      <c r="H63" s="54" t="s">
        <v>26</v>
      </c>
      <c r="I63" s="54" t="s">
        <v>27</v>
      </c>
      <c r="J63" s="54" t="s">
        <v>52</v>
      </c>
      <c r="K63" s="54" t="s">
        <v>12</v>
      </c>
      <c r="L63" s="54" t="s">
        <v>13</v>
      </c>
      <c r="M63" s="55"/>
    </row>
    <row r="64" spans="2:13" s="56" customFormat="1" ht="21" customHeight="1" x14ac:dyDescent="0.15">
      <c r="B64" s="153" t="s">
        <v>242</v>
      </c>
      <c r="C64" s="76" t="s">
        <v>69</v>
      </c>
      <c r="D64" s="77">
        <f t="shared" ref="D64:L79" si="1">+D6/C6*100-100</f>
        <v>-6.4581656035176849</v>
      </c>
      <c r="E64" s="77">
        <f t="shared" si="1"/>
        <v>-0.28733729691079191</v>
      </c>
      <c r="F64" s="77">
        <f t="shared" si="1"/>
        <v>7.8349091681715777E-2</v>
      </c>
      <c r="G64" s="77">
        <f t="shared" si="1"/>
        <v>-6.0812334965433905</v>
      </c>
      <c r="H64" s="77">
        <f t="shared" si="1"/>
        <v>-8.8937552981068109</v>
      </c>
      <c r="I64" s="77">
        <f t="shared" si="1"/>
        <v>0.41172365666433564</v>
      </c>
      <c r="J64" s="77">
        <f t="shared" si="1"/>
        <v>-0.53899197689592881</v>
      </c>
      <c r="K64" s="77">
        <f t="shared" si="1"/>
        <v>4.4533124228473042</v>
      </c>
      <c r="L64" s="77">
        <f t="shared" si="1"/>
        <v>-0.58347393692534411</v>
      </c>
      <c r="M64" s="121">
        <v>1</v>
      </c>
    </row>
    <row r="65" spans="2:13" s="56" customFormat="1" ht="21" customHeight="1" x14ac:dyDescent="0.15">
      <c r="B65" s="153" t="s">
        <v>243</v>
      </c>
      <c r="C65" s="76" t="s">
        <v>69</v>
      </c>
      <c r="D65" s="77">
        <f t="shared" si="1"/>
        <v>-7.9851029870031169</v>
      </c>
      <c r="E65" s="77">
        <f t="shared" si="1"/>
        <v>2.7935637348840174</v>
      </c>
      <c r="F65" s="77">
        <f t="shared" si="1"/>
        <v>-5.5534127251980863</v>
      </c>
      <c r="G65" s="77">
        <f t="shared" si="1"/>
        <v>-7.0685327774705371</v>
      </c>
      <c r="H65" s="77">
        <f t="shared" si="1"/>
        <v>-10.393034689225189</v>
      </c>
      <c r="I65" s="77">
        <f t="shared" si="1"/>
        <v>2.4081736909323155</v>
      </c>
      <c r="J65" s="77">
        <f t="shared" si="1"/>
        <v>-0.30928246468194232</v>
      </c>
      <c r="K65" s="77">
        <f t="shared" si="1"/>
        <v>5.3831988951382073</v>
      </c>
      <c r="L65" s="77">
        <f t="shared" si="1"/>
        <v>-1.4482293615445343</v>
      </c>
      <c r="M65" s="121" t="s">
        <v>244</v>
      </c>
    </row>
    <row r="66" spans="2:13" s="56" customFormat="1" ht="21" customHeight="1" x14ac:dyDescent="0.15">
      <c r="B66" s="153" t="s">
        <v>245</v>
      </c>
      <c r="C66" s="76" t="s">
        <v>69</v>
      </c>
      <c r="D66" s="77">
        <f t="shared" si="1"/>
        <v>-1.3124917557050537</v>
      </c>
      <c r="E66" s="77">
        <f t="shared" si="1"/>
        <v>-12.27694980953018</v>
      </c>
      <c r="F66" s="77">
        <f t="shared" si="1"/>
        <v>22.097364010361105</v>
      </c>
      <c r="G66" s="77">
        <f t="shared" si="1"/>
        <v>-2.8920849842448462</v>
      </c>
      <c r="H66" s="77">
        <f t="shared" si="1"/>
        <v>-3.2577266593844456</v>
      </c>
      <c r="I66" s="77">
        <f t="shared" si="1"/>
        <v>-6.2931721572794856</v>
      </c>
      <c r="J66" s="77">
        <f t="shared" si="1"/>
        <v>-1.9066520182868487</v>
      </c>
      <c r="K66" s="77">
        <f t="shared" si="1"/>
        <v>1.4776545395426126</v>
      </c>
      <c r="L66" s="77">
        <f t="shared" si="1"/>
        <v>3.8877812589005885</v>
      </c>
      <c r="M66" s="121" t="s">
        <v>115</v>
      </c>
    </row>
    <row r="67" spans="2:13" s="56" customFormat="1" ht="21" customHeight="1" x14ac:dyDescent="0.15">
      <c r="B67" s="153" t="s">
        <v>246</v>
      </c>
      <c r="C67" s="76" t="s">
        <v>69</v>
      </c>
      <c r="D67" s="77">
        <f t="shared" si="1"/>
        <v>11.326860841423951</v>
      </c>
      <c r="E67" s="77">
        <f t="shared" si="1"/>
        <v>-12.616279069767444</v>
      </c>
      <c r="F67" s="77">
        <f t="shared" si="1"/>
        <v>-12.641383898868924</v>
      </c>
      <c r="G67" s="77">
        <f t="shared" si="1"/>
        <v>-8.0731150038080699</v>
      </c>
      <c r="H67" s="77">
        <f t="shared" si="1"/>
        <v>-12.593206296603142</v>
      </c>
      <c r="I67" s="77">
        <f t="shared" si="1"/>
        <v>-18.104265402843595</v>
      </c>
      <c r="J67" s="77">
        <f t="shared" si="1"/>
        <v>12.037037037037052</v>
      </c>
      <c r="K67" s="77">
        <f t="shared" si="1"/>
        <v>-8.3677685950413263</v>
      </c>
      <c r="L67" s="77">
        <f t="shared" si="1"/>
        <v>-32.807215332581734</v>
      </c>
      <c r="M67" s="121" t="s">
        <v>117</v>
      </c>
    </row>
    <row r="68" spans="2:13" s="56" customFormat="1" ht="21" customHeight="1" x14ac:dyDescent="0.15">
      <c r="B68" s="153" t="s">
        <v>247</v>
      </c>
      <c r="C68" s="76" t="s">
        <v>69</v>
      </c>
      <c r="D68" s="77">
        <f t="shared" si="1"/>
        <v>-15.90288315629742</v>
      </c>
      <c r="E68" s="77">
        <f t="shared" si="1"/>
        <v>0.70973174545892448</v>
      </c>
      <c r="F68" s="77">
        <f t="shared" si="1"/>
        <v>-10.320114667940743</v>
      </c>
      <c r="G68" s="77">
        <f t="shared" si="1"/>
        <v>-8.1379861481086948</v>
      </c>
      <c r="H68" s="77">
        <f t="shared" si="1"/>
        <v>-17.659852109612871</v>
      </c>
      <c r="I68" s="77">
        <f t="shared" si="1"/>
        <v>4.2965310794153879</v>
      </c>
      <c r="J68" s="77">
        <f t="shared" si="1"/>
        <v>-4.9468174911362439</v>
      </c>
      <c r="K68" s="77">
        <f t="shared" si="1"/>
        <v>-0.31971580817051404</v>
      </c>
      <c r="L68" s="77">
        <f t="shared" si="1"/>
        <v>-2.9579472558802564</v>
      </c>
      <c r="M68" s="121">
        <v>2</v>
      </c>
    </row>
    <row r="69" spans="2:13" s="56" customFormat="1" ht="21" customHeight="1" x14ac:dyDescent="0.15">
      <c r="B69" s="153" t="s">
        <v>248</v>
      </c>
      <c r="C69" s="76" t="s">
        <v>69</v>
      </c>
      <c r="D69" s="77">
        <f t="shared" si="1"/>
        <v>-4.2508113323802803</v>
      </c>
      <c r="E69" s="77">
        <f t="shared" si="1"/>
        <v>0.32805278529947657</v>
      </c>
      <c r="F69" s="77">
        <f t="shared" si="1"/>
        <v>5.6348227255805057</v>
      </c>
      <c r="G69" s="77">
        <f t="shared" si="1"/>
        <v>8.0748972774552072</v>
      </c>
      <c r="H69" s="77">
        <f t="shared" si="1"/>
        <v>-0.1150928991517759</v>
      </c>
      <c r="I69" s="77">
        <f t="shared" si="1"/>
        <v>7.8920089397929587</v>
      </c>
      <c r="J69" s="77">
        <f t="shared" si="1"/>
        <v>3.5805105612424057</v>
      </c>
      <c r="K69" s="77">
        <f t="shared" si="1"/>
        <v>-5.2967907495379336</v>
      </c>
      <c r="L69" s="77">
        <f t="shared" si="1"/>
        <v>-3.1557992140240145</v>
      </c>
      <c r="M69" s="121">
        <v>3</v>
      </c>
    </row>
    <row r="70" spans="2:13" s="56" customFormat="1" ht="21" customHeight="1" x14ac:dyDescent="0.15">
      <c r="B70" s="153" t="s">
        <v>249</v>
      </c>
      <c r="C70" s="76" t="s">
        <v>69</v>
      </c>
      <c r="D70" s="77">
        <f t="shared" si="1"/>
        <v>5.3164546057562205</v>
      </c>
      <c r="E70" s="77">
        <f t="shared" si="1"/>
        <v>2.9467217975616364</v>
      </c>
      <c r="F70" s="77">
        <f t="shared" si="1"/>
        <v>-5.4474522672556986</v>
      </c>
      <c r="G70" s="77">
        <f t="shared" si="1"/>
        <v>16.440197981529565</v>
      </c>
      <c r="H70" s="77">
        <f t="shared" si="1"/>
        <v>10.715187817991563</v>
      </c>
      <c r="I70" s="77">
        <f t="shared" si="1"/>
        <v>-1.6273119856595741</v>
      </c>
      <c r="J70" s="77">
        <f t="shared" si="1"/>
        <v>-2.0037636831084882</v>
      </c>
      <c r="K70" s="77">
        <f t="shared" si="1"/>
        <v>0.26336786303518522</v>
      </c>
      <c r="L70" s="77">
        <f t="shared" si="1"/>
        <v>-13.287227334495526</v>
      </c>
      <c r="M70" s="121" t="s">
        <v>244</v>
      </c>
    </row>
    <row r="71" spans="2:13" s="56" customFormat="1" ht="21" customHeight="1" x14ac:dyDescent="0.15">
      <c r="B71" s="153" t="s">
        <v>250</v>
      </c>
      <c r="C71" s="76" t="s">
        <v>69</v>
      </c>
      <c r="D71" s="77">
        <f t="shared" si="1"/>
        <v>-15.571109758571723</v>
      </c>
      <c r="E71" s="77">
        <f t="shared" si="1"/>
        <v>-22.323681364892465</v>
      </c>
      <c r="F71" s="77">
        <f t="shared" si="1"/>
        <v>16.488785769528235</v>
      </c>
      <c r="G71" s="77">
        <f t="shared" si="1"/>
        <v>-17.275262249369277</v>
      </c>
      <c r="H71" s="77">
        <f t="shared" si="1"/>
        <v>39.213483146067404</v>
      </c>
      <c r="I71" s="77">
        <f t="shared" si="1"/>
        <v>-9.8812406318459551</v>
      </c>
      <c r="J71" s="77">
        <f t="shared" si="1"/>
        <v>17.361821903787103</v>
      </c>
      <c r="K71" s="77">
        <f t="shared" si="1"/>
        <v>-7.8818271012754906</v>
      </c>
      <c r="L71" s="77">
        <f t="shared" si="1"/>
        <v>-21.42011834319527</v>
      </c>
      <c r="M71" s="121" t="s">
        <v>115</v>
      </c>
    </row>
    <row r="72" spans="2:13" s="56" customFormat="1" ht="21" customHeight="1" x14ac:dyDescent="0.15">
      <c r="B72" s="153" t="s">
        <v>251</v>
      </c>
      <c r="C72" s="76" t="s">
        <v>69</v>
      </c>
      <c r="D72" s="77">
        <f t="shared" si="1"/>
        <v>-24.851594301221169</v>
      </c>
      <c r="E72" s="77">
        <f t="shared" si="1"/>
        <v>3.1992326355583316</v>
      </c>
      <c r="F72" s="77">
        <f t="shared" si="1"/>
        <v>5.2050300710770898</v>
      </c>
      <c r="G72" s="77">
        <f t="shared" si="1"/>
        <v>-3.9912690988462742</v>
      </c>
      <c r="H72" s="77">
        <f t="shared" si="1"/>
        <v>4.4494965898018961</v>
      </c>
      <c r="I72" s="77">
        <f t="shared" si="1"/>
        <v>20.123341625207303</v>
      </c>
      <c r="J72" s="77">
        <f t="shared" si="1"/>
        <v>7.1745976961905171</v>
      </c>
      <c r="K72" s="77">
        <f t="shared" si="1"/>
        <v>-20.13122936961598</v>
      </c>
      <c r="L72" s="77">
        <f t="shared" si="1"/>
        <v>0.4989667859482978</v>
      </c>
      <c r="M72" s="121" t="s">
        <v>117</v>
      </c>
    </row>
    <row r="73" spans="2:13" s="56" customFormat="1" ht="21" customHeight="1" x14ac:dyDescent="0.15">
      <c r="B73" s="153" t="s">
        <v>252</v>
      </c>
      <c r="C73" s="76" t="s">
        <v>69</v>
      </c>
      <c r="D73" s="77">
        <f t="shared" si="1"/>
        <v>6.590127243337335</v>
      </c>
      <c r="E73" s="77">
        <f t="shared" si="1"/>
        <v>-16.470622545397987</v>
      </c>
      <c r="F73" s="77">
        <f t="shared" si="1"/>
        <v>-13.976141984288631</v>
      </c>
      <c r="G73" s="77">
        <f t="shared" si="1"/>
        <v>-1.8845716759564937</v>
      </c>
      <c r="H73" s="77">
        <f t="shared" si="1"/>
        <v>-19.639286846931313</v>
      </c>
      <c r="I73" s="77">
        <f t="shared" si="1"/>
        <v>8.8675360329444146</v>
      </c>
      <c r="J73" s="77">
        <f t="shared" si="1"/>
        <v>11.185537763207677</v>
      </c>
      <c r="K73" s="77">
        <f t="shared" si="1"/>
        <v>-9.0112694025090434</v>
      </c>
      <c r="L73" s="77">
        <f t="shared" si="1"/>
        <v>62.267090421885712</v>
      </c>
      <c r="M73" s="121" t="s">
        <v>129</v>
      </c>
    </row>
    <row r="74" spans="2:13" s="56" customFormat="1" ht="21" customHeight="1" x14ac:dyDescent="0.15">
      <c r="B74" s="153" t="s">
        <v>253</v>
      </c>
      <c r="C74" s="76" t="s">
        <v>69</v>
      </c>
      <c r="D74" s="77">
        <f t="shared" si="1"/>
        <v>-12.905935050391932</v>
      </c>
      <c r="E74" s="77">
        <f t="shared" si="1"/>
        <v>15.589842494374807</v>
      </c>
      <c r="F74" s="77">
        <f t="shared" si="1"/>
        <v>-17.352614015572854</v>
      </c>
      <c r="G74" s="77">
        <f t="shared" si="1"/>
        <v>110.73351278600271</v>
      </c>
      <c r="H74" s="77">
        <f t="shared" si="1"/>
        <v>-25.051892064505836</v>
      </c>
      <c r="I74" s="77">
        <f t="shared" si="1"/>
        <v>-2.5351512569237258</v>
      </c>
      <c r="J74" s="77">
        <f t="shared" si="1"/>
        <v>-10.841530054644807</v>
      </c>
      <c r="K74" s="77">
        <f t="shared" si="1"/>
        <v>-7.0360382446678074</v>
      </c>
      <c r="L74" s="77">
        <f t="shared" si="1"/>
        <v>34.572784810126564</v>
      </c>
      <c r="M74" s="121" t="s">
        <v>162</v>
      </c>
    </row>
    <row r="75" spans="2:13" s="56" customFormat="1" ht="21" customHeight="1" x14ac:dyDescent="0.15">
      <c r="B75" s="153" t="s">
        <v>254</v>
      </c>
      <c r="C75" s="76" t="s">
        <v>69</v>
      </c>
      <c r="D75" s="77">
        <f t="shared" si="1"/>
        <v>-13.046422241252259</v>
      </c>
      <c r="E75" s="77">
        <f t="shared" si="1"/>
        <v>3.1789656909898838</v>
      </c>
      <c r="F75" s="77">
        <f t="shared" si="1"/>
        <v>12.95449500554939</v>
      </c>
      <c r="G75" s="77">
        <f t="shared" si="1"/>
        <v>-8.1436937468065906</v>
      </c>
      <c r="H75" s="77">
        <f t="shared" si="1"/>
        <v>-3.3567241453082914</v>
      </c>
      <c r="I75" s="77">
        <f t="shared" si="1"/>
        <v>13.532419808292559</v>
      </c>
      <c r="J75" s="77">
        <f t="shared" si="1"/>
        <v>40.256600241781399</v>
      </c>
      <c r="K75" s="77">
        <f t="shared" si="1"/>
        <v>-12.693933159094712</v>
      </c>
      <c r="L75" s="77">
        <f t="shared" si="1"/>
        <v>8.442540723873833</v>
      </c>
      <c r="M75" s="121" t="s">
        <v>255</v>
      </c>
    </row>
    <row r="76" spans="2:13" s="56" customFormat="1" ht="21" customHeight="1" x14ac:dyDescent="0.15">
      <c r="B76" s="153" t="s">
        <v>256</v>
      </c>
      <c r="C76" s="76" t="s">
        <v>69</v>
      </c>
      <c r="D76" s="77">
        <f t="shared" si="1"/>
        <v>16.806275761201974</v>
      </c>
      <c r="E76" s="77">
        <f t="shared" si="1"/>
        <v>-7.751849743881607</v>
      </c>
      <c r="F76" s="77">
        <f t="shared" si="1"/>
        <v>-2.5398979927607712</v>
      </c>
      <c r="G76" s="77">
        <f t="shared" si="1"/>
        <v>2.3866298086053774</v>
      </c>
      <c r="H76" s="77">
        <f t="shared" si="1"/>
        <v>11.384995877988473</v>
      </c>
      <c r="I76" s="77">
        <f t="shared" si="1"/>
        <v>5.7860262008733656</v>
      </c>
      <c r="J76" s="77">
        <f t="shared" si="1"/>
        <v>-11.035315107309657</v>
      </c>
      <c r="K76" s="77">
        <f t="shared" si="1"/>
        <v>-3.2519366127954044</v>
      </c>
      <c r="L76" s="77">
        <f t="shared" si="1"/>
        <v>-6.3892050073158799</v>
      </c>
      <c r="M76" s="121" t="s">
        <v>257</v>
      </c>
    </row>
    <row r="77" spans="2:13" s="56" customFormat="1" ht="21" customHeight="1" x14ac:dyDescent="0.15">
      <c r="B77" s="153" t="s">
        <v>258</v>
      </c>
      <c r="C77" s="76" t="s">
        <v>69</v>
      </c>
      <c r="D77" s="77">
        <f t="shared" si="1"/>
        <v>-9.4023904382470107</v>
      </c>
      <c r="E77" s="77">
        <f t="shared" si="1"/>
        <v>5.2330694810905953</v>
      </c>
      <c r="F77" s="77">
        <f t="shared" si="1"/>
        <v>-3.892890210827332</v>
      </c>
      <c r="G77" s="77">
        <f t="shared" si="1"/>
        <v>11.352862940353987</v>
      </c>
      <c r="H77" s="77">
        <f t="shared" si="1"/>
        <v>-4.2761546000244977</v>
      </c>
      <c r="I77" s="77">
        <f t="shared" si="1"/>
        <v>16.919286851219368</v>
      </c>
      <c r="J77" s="77">
        <f t="shared" si="1"/>
        <v>-4.4460102889667326</v>
      </c>
      <c r="K77" s="77">
        <f t="shared" si="1"/>
        <v>-5.9422811200126091</v>
      </c>
      <c r="L77" s="77">
        <f t="shared" si="1"/>
        <v>-5.1942120766953082</v>
      </c>
      <c r="M77" s="121" t="s">
        <v>259</v>
      </c>
    </row>
    <row r="78" spans="2:13" s="56" customFormat="1" ht="21" customHeight="1" x14ac:dyDescent="0.15">
      <c r="B78" s="153" t="s">
        <v>260</v>
      </c>
      <c r="C78" s="76" t="s">
        <v>69</v>
      </c>
      <c r="D78" s="77">
        <f t="shared" si="1"/>
        <v>-24.620658009812487</v>
      </c>
      <c r="E78" s="77">
        <f t="shared" si="1"/>
        <v>11.452474727241508</v>
      </c>
      <c r="F78" s="77">
        <f t="shared" si="1"/>
        <v>9.7840954181546635</v>
      </c>
      <c r="G78" s="77">
        <f t="shared" si="1"/>
        <v>13.00717766419757</v>
      </c>
      <c r="H78" s="77">
        <f t="shared" si="1"/>
        <v>-1.8998094170192701</v>
      </c>
      <c r="I78" s="77">
        <f t="shared" si="1"/>
        <v>12.129168113012497</v>
      </c>
      <c r="J78" s="77">
        <f t="shared" si="1"/>
        <v>5.1240520358353479</v>
      </c>
      <c r="K78" s="77">
        <f t="shared" si="1"/>
        <v>-7.3282755725774535</v>
      </c>
      <c r="L78" s="77">
        <f t="shared" si="1"/>
        <v>-8.3668807969227004</v>
      </c>
      <c r="M78" s="121" t="s">
        <v>261</v>
      </c>
    </row>
    <row r="79" spans="2:13" s="56" customFormat="1" ht="21" customHeight="1" x14ac:dyDescent="0.15">
      <c r="B79" s="153" t="s">
        <v>262</v>
      </c>
      <c r="C79" s="76" t="s">
        <v>69</v>
      </c>
      <c r="D79" s="77">
        <f t="shared" si="1"/>
        <v>2.3306112330647011</v>
      </c>
      <c r="E79" s="77">
        <f t="shared" si="1"/>
        <v>9.0960797118240748</v>
      </c>
      <c r="F79" s="77">
        <f t="shared" si="1"/>
        <v>-9.0012679655267789</v>
      </c>
      <c r="G79" s="77">
        <f t="shared" si="1"/>
        <v>-5.880168621182321</v>
      </c>
      <c r="H79" s="77">
        <f t="shared" si="1"/>
        <v>9.6082093057335101</v>
      </c>
      <c r="I79" s="77">
        <f t="shared" si="1"/>
        <v>3.5559532134874559</v>
      </c>
      <c r="J79" s="77">
        <f t="shared" si="1"/>
        <v>4.3276472204474885</v>
      </c>
      <c r="K79" s="77">
        <f t="shared" si="1"/>
        <v>7.2301160702386653</v>
      </c>
      <c r="L79" s="77">
        <f t="shared" si="1"/>
        <v>6.4330946321832272</v>
      </c>
      <c r="M79" s="121" t="s">
        <v>263</v>
      </c>
    </row>
    <row r="80" spans="2:13" s="56" customFormat="1" ht="21" customHeight="1" x14ac:dyDescent="0.15">
      <c r="B80" s="153" t="s">
        <v>264</v>
      </c>
      <c r="C80" s="76" t="s">
        <v>69</v>
      </c>
      <c r="D80" s="77">
        <f t="shared" ref="D80:L95" si="2">+D22/C22*100-100</f>
        <v>6.9458249568408235</v>
      </c>
      <c r="E80" s="77">
        <f t="shared" si="2"/>
        <v>-0.56114213038344474</v>
      </c>
      <c r="F80" s="77">
        <f t="shared" si="2"/>
        <v>31.475495087773538</v>
      </c>
      <c r="G80" s="77">
        <f t="shared" si="2"/>
        <v>-6.5065985343717045</v>
      </c>
      <c r="H80" s="77">
        <f t="shared" si="2"/>
        <v>-5.1671106943983887</v>
      </c>
      <c r="I80" s="77">
        <f t="shared" si="2"/>
        <v>13.729532904097042</v>
      </c>
      <c r="J80" s="77">
        <f t="shared" si="2"/>
        <v>-3.2785581765173646</v>
      </c>
      <c r="K80" s="77">
        <f t="shared" si="2"/>
        <v>-4.8338037431836227</v>
      </c>
      <c r="L80" s="77">
        <f t="shared" si="2"/>
        <v>-3.1575916381122511</v>
      </c>
      <c r="M80" s="121" t="s">
        <v>265</v>
      </c>
    </row>
    <row r="81" spans="2:13" s="56" customFormat="1" ht="21" customHeight="1" x14ac:dyDescent="0.15">
      <c r="B81" s="153" t="s">
        <v>266</v>
      </c>
      <c r="C81" s="76" t="s">
        <v>69</v>
      </c>
      <c r="D81" s="77">
        <f t="shared" si="2"/>
        <v>8.499656723856134</v>
      </c>
      <c r="E81" s="77">
        <f t="shared" si="2"/>
        <v>-10.356534866540329</v>
      </c>
      <c r="F81" s="77">
        <f t="shared" si="2"/>
        <v>14.968450698169391</v>
      </c>
      <c r="G81" s="77">
        <f t="shared" si="2"/>
        <v>30.099232691936095</v>
      </c>
      <c r="H81" s="77">
        <f t="shared" si="2"/>
        <v>-9.075577509528344</v>
      </c>
      <c r="I81" s="77">
        <f t="shared" si="2"/>
        <v>5.0385452399395234</v>
      </c>
      <c r="J81" s="77">
        <f t="shared" si="2"/>
        <v>10.030149644575317</v>
      </c>
      <c r="K81" s="77">
        <f t="shared" si="2"/>
        <v>-13.539686230526186</v>
      </c>
      <c r="L81" s="77">
        <f t="shared" si="2"/>
        <v>5.4620430719905357</v>
      </c>
      <c r="M81" s="121" t="s">
        <v>267</v>
      </c>
    </row>
    <row r="82" spans="2:13" s="56" customFormat="1" ht="21" customHeight="1" x14ac:dyDescent="0.15">
      <c r="B82" s="153" t="s">
        <v>268</v>
      </c>
      <c r="C82" s="76" t="s">
        <v>69</v>
      </c>
      <c r="D82" s="77">
        <f t="shared" si="2"/>
        <v>-10.01197731979444</v>
      </c>
      <c r="E82" s="77">
        <f t="shared" si="2"/>
        <v>-8.3636029845657589</v>
      </c>
      <c r="F82" s="77">
        <f t="shared" si="2"/>
        <v>15.054163506532518</v>
      </c>
      <c r="G82" s="77">
        <f t="shared" si="2"/>
        <v>-6.8525267098667939</v>
      </c>
      <c r="H82" s="77">
        <f t="shared" si="2"/>
        <v>12.96542331239192</v>
      </c>
      <c r="I82" s="77">
        <f t="shared" si="2"/>
        <v>13.825404986909206</v>
      </c>
      <c r="J82" s="77">
        <f t="shared" si="2"/>
        <v>2.2321335853288815</v>
      </c>
      <c r="K82" s="77">
        <f t="shared" si="2"/>
        <v>-3.8584016861779133</v>
      </c>
      <c r="L82" s="77">
        <f t="shared" si="2"/>
        <v>-10.860653572673769</v>
      </c>
      <c r="M82" s="121" t="s">
        <v>269</v>
      </c>
    </row>
    <row r="83" spans="2:13" s="56" customFormat="1" ht="21" customHeight="1" x14ac:dyDescent="0.15">
      <c r="B83" s="153" t="s">
        <v>270</v>
      </c>
      <c r="C83" s="76" t="s">
        <v>69</v>
      </c>
      <c r="D83" s="77">
        <f t="shared" si="2"/>
        <v>-5.533146020530225</v>
      </c>
      <c r="E83" s="77">
        <f t="shared" si="2"/>
        <v>-14.679898698392137</v>
      </c>
      <c r="F83" s="77">
        <f t="shared" si="2"/>
        <v>18.917612949987927</v>
      </c>
      <c r="G83" s="77">
        <f t="shared" si="2"/>
        <v>5.2795031055900665</v>
      </c>
      <c r="H83" s="77">
        <f t="shared" si="2"/>
        <v>0.58169988696828057</v>
      </c>
      <c r="I83" s="77">
        <f t="shared" si="2"/>
        <v>0.84694660673171995</v>
      </c>
      <c r="J83" s="77">
        <f t="shared" si="2"/>
        <v>-9.200119587965105</v>
      </c>
      <c r="K83" s="77">
        <f t="shared" si="2"/>
        <v>-2.9513888888888857</v>
      </c>
      <c r="L83" s="77">
        <f t="shared" si="2"/>
        <v>-10.838319659490466</v>
      </c>
      <c r="M83" s="121" t="s">
        <v>271</v>
      </c>
    </row>
    <row r="84" spans="2:13" s="56" customFormat="1" ht="21" customHeight="1" x14ac:dyDescent="0.15">
      <c r="B84" s="153" t="s">
        <v>272</v>
      </c>
      <c r="C84" s="76" t="s">
        <v>69</v>
      </c>
      <c r="D84" s="77">
        <f t="shared" si="2"/>
        <v>-2.5189560864680232</v>
      </c>
      <c r="E84" s="77">
        <f t="shared" si="2"/>
        <v>-3.5965463216669207</v>
      </c>
      <c r="F84" s="77">
        <f t="shared" si="2"/>
        <v>12.230272483855728</v>
      </c>
      <c r="G84" s="77">
        <f t="shared" si="2"/>
        <v>4.2153341711267416</v>
      </c>
      <c r="H84" s="77">
        <f t="shared" si="2"/>
        <v>-3.5986019379441672</v>
      </c>
      <c r="I84" s="77">
        <f t="shared" si="2"/>
        <v>7.2372849069782177</v>
      </c>
      <c r="J84" s="77">
        <f t="shared" si="2"/>
        <v>1.6111269006678981</v>
      </c>
      <c r="K84" s="77">
        <f t="shared" si="2"/>
        <v>-3.8459521353775159</v>
      </c>
      <c r="L84" s="77">
        <f t="shared" si="2"/>
        <v>-18.651709906732364</v>
      </c>
      <c r="M84" s="121" t="s">
        <v>273</v>
      </c>
    </row>
    <row r="85" spans="2:13" s="56" customFormat="1" ht="21" customHeight="1" x14ac:dyDescent="0.15">
      <c r="B85" s="153" t="s">
        <v>274</v>
      </c>
      <c r="C85" s="76" t="s">
        <v>69</v>
      </c>
      <c r="D85" s="77">
        <f t="shared" si="2"/>
        <v>-6.5018666894369517</v>
      </c>
      <c r="E85" s="77">
        <f t="shared" si="2"/>
        <v>1.3369187447677575</v>
      </c>
      <c r="F85" s="77">
        <f t="shared" si="2"/>
        <v>2.8092925449356727</v>
      </c>
      <c r="G85" s="77">
        <f t="shared" si="2"/>
        <v>10.853653191520451</v>
      </c>
      <c r="H85" s="77">
        <f t="shared" si="2"/>
        <v>-6.5365420774245706</v>
      </c>
      <c r="I85" s="77">
        <f t="shared" si="2"/>
        <v>2.6082378765587748</v>
      </c>
      <c r="J85" s="77">
        <f t="shared" si="2"/>
        <v>0.17911295568441687</v>
      </c>
      <c r="K85" s="77">
        <f t="shared" si="2"/>
        <v>5.3596660097215789</v>
      </c>
      <c r="L85" s="77">
        <f t="shared" si="2"/>
        <v>-0.41361052037672152</v>
      </c>
      <c r="M85" s="121">
        <v>4</v>
      </c>
    </row>
    <row r="86" spans="2:13" s="56" customFormat="1" ht="21" customHeight="1" x14ac:dyDescent="0.15">
      <c r="B86" s="153" t="s">
        <v>275</v>
      </c>
      <c r="C86" s="76" t="s">
        <v>69</v>
      </c>
      <c r="D86" s="77">
        <f t="shared" si="2"/>
        <v>-17.526316312634819</v>
      </c>
      <c r="E86" s="77">
        <f t="shared" si="2"/>
        <v>3.419266972797729</v>
      </c>
      <c r="F86" s="77">
        <f t="shared" si="2"/>
        <v>5.2803934365094136</v>
      </c>
      <c r="G86" s="77">
        <f t="shared" si="2"/>
        <v>14.680259909894943</v>
      </c>
      <c r="H86" s="77">
        <f t="shared" si="2"/>
        <v>-15.082865995501976</v>
      </c>
      <c r="I86" s="77">
        <f t="shared" si="2"/>
        <v>6.7405512929809674</v>
      </c>
      <c r="J86" s="77">
        <f t="shared" si="2"/>
        <v>-0.72094137692349136</v>
      </c>
      <c r="K86" s="77">
        <f t="shared" si="2"/>
        <v>8.671214656540954</v>
      </c>
      <c r="L86" s="77">
        <f t="shared" si="2"/>
        <v>-1.3789087176247676</v>
      </c>
      <c r="M86" s="121" t="s">
        <v>244</v>
      </c>
    </row>
    <row r="87" spans="2:13" s="56" customFormat="1" ht="21" customHeight="1" x14ac:dyDescent="0.15">
      <c r="B87" s="153" t="s">
        <v>276</v>
      </c>
      <c r="C87" s="76" t="s">
        <v>69</v>
      </c>
      <c r="D87" s="77">
        <f t="shared" si="2"/>
        <v>0.18099226346794239</v>
      </c>
      <c r="E87" s="77">
        <f t="shared" si="2"/>
        <v>0.20369123950547419</v>
      </c>
      <c r="F87" s="77">
        <f t="shared" si="2"/>
        <v>1.3195340533469988</v>
      </c>
      <c r="G87" s="77">
        <f t="shared" si="2"/>
        <v>8.1883128778164576</v>
      </c>
      <c r="H87" s="77">
        <f t="shared" si="2"/>
        <v>0.67969619273378612</v>
      </c>
      <c r="I87" s="77">
        <f t="shared" si="2"/>
        <v>-0.42364397888987071</v>
      </c>
      <c r="J87" s="77">
        <f t="shared" si="2"/>
        <v>0.86697764194948945</v>
      </c>
      <c r="K87" s="77">
        <f t="shared" si="2"/>
        <v>2.8767800475210947</v>
      </c>
      <c r="L87" s="77">
        <f t="shared" si="2"/>
        <v>0.36814285492845045</v>
      </c>
      <c r="M87" s="121" t="s">
        <v>115</v>
      </c>
    </row>
    <row r="88" spans="2:13" s="56" customFormat="1" ht="21" customHeight="1" x14ac:dyDescent="0.15">
      <c r="B88" s="153" t="s">
        <v>277</v>
      </c>
      <c r="C88" s="76" t="s">
        <v>69</v>
      </c>
      <c r="D88" s="77">
        <f t="shared" si="2"/>
        <v>-8.8635702197837816</v>
      </c>
      <c r="E88" s="77">
        <f t="shared" si="2"/>
        <v>23.25960969840331</v>
      </c>
      <c r="F88" s="77">
        <f t="shared" si="2"/>
        <v>-4.1354014738619753</v>
      </c>
      <c r="G88" s="77">
        <f t="shared" si="2"/>
        <v>-1.0880200187675939</v>
      </c>
      <c r="H88" s="77">
        <f t="shared" si="2"/>
        <v>12.468724464109982</v>
      </c>
      <c r="I88" s="77">
        <f t="shared" si="2"/>
        <v>1.1262745662594398</v>
      </c>
      <c r="J88" s="77">
        <f t="shared" si="2"/>
        <v>-0.8701648241653146</v>
      </c>
      <c r="K88" s="77">
        <f t="shared" si="2"/>
        <v>1.3027927244658457</v>
      </c>
      <c r="L88" s="77">
        <f t="shared" si="2"/>
        <v>19.08657168677901</v>
      </c>
      <c r="M88" s="121">
        <v>5</v>
      </c>
    </row>
    <row r="89" spans="2:13" s="56" customFormat="1" ht="21" customHeight="1" x14ac:dyDescent="0.15">
      <c r="B89" s="153" t="s">
        <v>278</v>
      </c>
      <c r="C89" s="76" t="s">
        <v>69</v>
      </c>
      <c r="D89" s="77">
        <f t="shared" si="2"/>
        <v>3.3212554325460815</v>
      </c>
      <c r="E89" s="77">
        <f t="shared" si="2"/>
        <v>3.7469642510200174</v>
      </c>
      <c r="F89" s="77">
        <f t="shared" si="2"/>
        <v>-3.8877451054979133</v>
      </c>
      <c r="G89" s="77">
        <f t="shared" si="2"/>
        <v>1.4696265409584726</v>
      </c>
      <c r="H89" s="77">
        <f t="shared" si="2"/>
        <v>-1.8386301965006027</v>
      </c>
      <c r="I89" s="77">
        <f t="shared" si="2"/>
        <v>3.2548853234283968</v>
      </c>
      <c r="J89" s="77">
        <f t="shared" si="2"/>
        <v>-1.6392530291960838</v>
      </c>
      <c r="K89" s="77">
        <f t="shared" si="2"/>
        <v>-3.4822983867569945</v>
      </c>
      <c r="L89" s="77">
        <f t="shared" si="2"/>
        <v>-9.2254540011973631</v>
      </c>
      <c r="M89" s="121">
        <v>6</v>
      </c>
    </row>
    <row r="90" spans="2:13" s="56" customFormat="1" ht="21" customHeight="1" x14ac:dyDescent="0.15">
      <c r="B90" s="153" t="s">
        <v>279</v>
      </c>
      <c r="C90" s="76" t="s">
        <v>69</v>
      </c>
      <c r="D90" s="77">
        <f t="shared" si="2"/>
        <v>-2.6085530775755217</v>
      </c>
      <c r="E90" s="77">
        <f t="shared" si="2"/>
        <v>-1.7320866626089497</v>
      </c>
      <c r="F90" s="77">
        <f t="shared" si="2"/>
        <v>-4.5851096775894007</v>
      </c>
      <c r="G90" s="77">
        <f t="shared" si="2"/>
        <v>1.4633523129460713</v>
      </c>
      <c r="H90" s="77">
        <f t="shared" si="2"/>
        <v>-3.7815597913199781</v>
      </c>
      <c r="I90" s="77">
        <f t="shared" si="2"/>
        <v>6.4993722036535928</v>
      </c>
      <c r="J90" s="77">
        <f t="shared" si="2"/>
        <v>0.70007405906791575</v>
      </c>
      <c r="K90" s="77">
        <f t="shared" si="2"/>
        <v>-6.8778671521243666</v>
      </c>
      <c r="L90" s="77">
        <f t="shared" si="2"/>
        <v>-13.775127140853655</v>
      </c>
      <c r="M90" s="121" t="s">
        <v>244</v>
      </c>
    </row>
    <row r="91" spans="2:13" s="56" customFormat="1" ht="21" customHeight="1" x14ac:dyDescent="0.15">
      <c r="B91" s="153" t="s">
        <v>280</v>
      </c>
      <c r="C91" s="76" t="s">
        <v>69</v>
      </c>
      <c r="D91" s="77">
        <f t="shared" si="2"/>
        <v>7.3758441677769042</v>
      </c>
      <c r="E91" s="77">
        <f t="shared" si="2"/>
        <v>7.1116988691060783</v>
      </c>
      <c r="F91" s="77">
        <f t="shared" si="2"/>
        <v>-3.488070186268871</v>
      </c>
      <c r="G91" s="77">
        <f t="shared" si="2"/>
        <v>1.473044970200462</v>
      </c>
      <c r="H91" s="77">
        <f t="shared" si="2"/>
        <v>-0.78015209999591661</v>
      </c>
      <c r="I91" s="77">
        <f t="shared" si="2"/>
        <v>1.5835971104724962</v>
      </c>
      <c r="J91" s="77">
        <f t="shared" si="2"/>
        <v>-2.8766722646413427</v>
      </c>
      <c r="K91" s="77">
        <f t="shared" si="2"/>
        <v>-1.6221283687808921</v>
      </c>
      <c r="L91" s="77">
        <f t="shared" si="2"/>
        <v>-6.8490408031649253</v>
      </c>
      <c r="M91" s="121" t="s">
        <v>115</v>
      </c>
    </row>
    <row r="92" spans="2:13" s="56" customFormat="1" ht="21" customHeight="1" x14ac:dyDescent="0.15">
      <c r="B92" s="153" t="s">
        <v>281</v>
      </c>
      <c r="C92" s="76" t="s">
        <v>69</v>
      </c>
      <c r="D92" s="77">
        <f t="shared" si="2"/>
        <v>3.7280074650452235</v>
      </c>
      <c r="E92" s="77">
        <f t="shared" si="2"/>
        <v>-3.7272199651770137</v>
      </c>
      <c r="F92" s="77">
        <f t="shared" si="2"/>
        <v>3.7277396640904783</v>
      </c>
      <c r="G92" s="77">
        <f t="shared" si="2"/>
        <v>1.8827570374546383</v>
      </c>
      <c r="H92" s="77">
        <f t="shared" si="2"/>
        <v>-3.7059115464258667</v>
      </c>
      <c r="I92" s="77">
        <f t="shared" si="2"/>
        <v>0.19460381684137928</v>
      </c>
      <c r="J92" s="77">
        <f t="shared" si="2"/>
        <v>0.183878959162314</v>
      </c>
      <c r="K92" s="77">
        <f t="shared" si="2"/>
        <v>0.10859044876183077</v>
      </c>
      <c r="L92" s="77">
        <f t="shared" si="2"/>
        <v>-20.512238545523147</v>
      </c>
      <c r="M92" s="121">
        <v>7</v>
      </c>
    </row>
    <row r="93" spans="2:13" s="56" customFormat="1" ht="21" customHeight="1" x14ac:dyDescent="0.15">
      <c r="B93" s="153" t="s">
        <v>282</v>
      </c>
      <c r="C93" s="76" t="s">
        <v>69</v>
      </c>
      <c r="D93" s="77">
        <f t="shared" si="2"/>
        <v>-6.5168688372367285</v>
      </c>
      <c r="E93" s="77">
        <f t="shared" si="2"/>
        <v>7.1591867624220669</v>
      </c>
      <c r="F93" s="77">
        <f t="shared" si="2"/>
        <v>-2.816839240064013</v>
      </c>
      <c r="G93" s="77">
        <f t="shared" si="2"/>
        <v>1.1150348022573269</v>
      </c>
      <c r="H93" s="77">
        <f t="shared" si="2"/>
        <v>7.6652704629931208</v>
      </c>
      <c r="I93" s="77">
        <f t="shared" si="2"/>
        <v>2.7323202297387894</v>
      </c>
      <c r="J93" s="77">
        <f t="shared" si="2"/>
        <v>-1.3137500423026154</v>
      </c>
      <c r="K93" s="77">
        <f t="shared" si="2"/>
        <v>-11.321019999451323</v>
      </c>
      <c r="L93" s="77">
        <f t="shared" si="2"/>
        <v>-47.715539743614535</v>
      </c>
      <c r="M93" s="121">
        <v>8</v>
      </c>
    </row>
    <row r="94" spans="2:13" s="56" customFormat="1" ht="21" customHeight="1" x14ac:dyDescent="0.15">
      <c r="B94" s="153" t="s">
        <v>283</v>
      </c>
      <c r="C94" s="76" t="s">
        <v>69</v>
      </c>
      <c r="D94" s="77">
        <f t="shared" si="2"/>
        <v>-1.9664848785324693</v>
      </c>
      <c r="E94" s="77">
        <f t="shared" si="2"/>
        <v>0.8674297135135447</v>
      </c>
      <c r="F94" s="77">
        <f t="shared" si="2"/>
        <v>-7.2407555222192315</v>
      </c>
      <c r="G94" s="77">
        <f t="shared" si="2"/>
        <v>-0.29879918186968268</v>
      </c>
      <c r="H94" s="77">
        <f t="shared" si="2"/>
        <v>0.53173033551922799</v>
      </c>
      <c r="I94" s="77">
        <f t="shared" si="2"/>
        <v>0.85981518072080121</v>
      </c>
      <c r="J94" s="77">
        <f t="shared" si="2"/>
        <v>3.3068562409372788</v>
      </c>
      <c r="K94" s="77">
        <f t="shared" si="2"/>
        <v>-0.1440886393560703</v>
      </c>
      <c r="L94" s="77">
        <f t="shared" si="2"/>
        <v>3.3806028942239976</v>
      </c>
      <c r="M94" s="121">
        <v>9</v>
      </c>
    </row>
    <row r="95" spans="2:13" s="56" customFormat="1" ht="21" customHeight="1" x14ac:dyDescent="0.15">
      <c r="B95" s="153" t="s">
        <v>284</v>
      </c>
      <c r="C95" s="76" t="s">
        <v>69</v>
      </c>
      <c r="D95" s="77">
        <f t="shared" si="2"/>
        <v>3.2304741393815561E-2</v>
      </c>
      <c r="E95" s="77">
        <f t="shared" si="2"/>
        <v>5.0062906622351733</v>
      </c>
      <c r="F95" s="77">
        <f t="shared" si="2"/>
        <v>-5.5146917487858218</v>
      </c>
      <c r="G95" s="77">
        <f t="shared" si="2"/>
        <v>0.91274658059090541</v>
      </c>
      <c r="H95" s="77">
        <f t="shared" si="2"/>
        <v>1.4823973711974219</v>
      </c>
      <c r="I95" s="77">
        <f t="shared" si="2"/>
        <v>1.9454505724445283</v>
      </c>
      <c r="J95" s="77">
        <f t="shared" si="2"/>
        <v>3.8608182804289441</v>
      </c>
      <c r="K95" s="77">
        <f t="shared" si="2"/>
        <v>-1.2601547207334534</v>
      </c>
      <c r="L95" s="77">
        <f t="shared" si="2"/>
        <v>6.9429841784578628</v>
      </c>
      <c r="M95" s="121" t="s">
        <v>244</v>
      </c>
    </row>
    <row r="96" spans="2:13" s="56" customFormat="1" ht="21" customHeight="1" x14ac:dyDescent="0.15">
      <c r="B96" s="153" t="s">
        <v>285</v>
      </c>
      <c r="C96" s="76" t="s">
        <v>69</v>
      </c>
      <c r="D96" s="77">
        <f t="shared" ref="D96:L109" si="3">+D38/C38*100-100</f>
        <v>-4.8778607564442353</v>
      </c>
      <c r="E96" s="77">
        <f t="shared" si="3"/>
        <v>-5.5119386504310484</v>
      </c>
      <c r="F96" s="77">
        <f t="shared" si="3"/>
        <v>-10.171326871944416</v>
      </c>
      <c r="G96" s="77">
        <f t="shared" si="3"/>
        <v>-2.4228680551411372</v>
      </c>
      <c r="H96" s="77">
        <f t="shared" si="3"/>
        <v>-1.1901412757629402</v>
      </c>
      <c r="I96" s="77">
        <f t="shared" si="3"/>
        <v>-1.1227748755910909</v>
      </c>
      <c r="J96" s="77">
        <f t="shared" si="3"/>
        <v>2.2985915492957645</v>
      </c>
      <c r="K96" s="77">
        <f t="shared" si="3"/>
        <v>1.8308428485760828</v>
      </c>
      <c r="L96" s="77">
        <f t="shared" si="3"/>
        <v>-2.4505149807107642</v>
      </c>
      <c r="M96" s="121" t="s">
        <v>115</v>
      </c>
    </row>
    <row r="97" spans="2:13" s="56" customFormat="1" ht="21" customHeight="1" x14ac:dyDescent="0.15">
      <c r="B97" s="153" t="s">
        <v>286</v>
      </c>
      <c r="C97" s="76" t="s">
        <v>69</v>
      </c>
      <c r="D97" s="77">
        <f t="shared" si="3"/>
        <v>4.0733641356335255</v>
      </c>
      <c r="E97" s="77">
        <f t="shared" si="3"/>
        <v>5.9942226070663054</v>
      </c>
      <c r="F97" s="77">
        <f t="shared" si="3"/>
        <v>-3.5027571406091482</v>
      </c>
      <c r="G97" s="77">
        <f t="shared" si="3"/>
        <v>7.3923467387419777</v>
      </c>
      <c r="H97" s="77">
        <f t="shared" si="3"/>
        <v>-4.4587962768517997</v>
      </c>
      <c r="I97" s="77">
        <f t="shared" si="3"/>
        <v>2.6781910037129393</v>
      </c>
      <c r="J97" s="77">
        <f t="shared" si="3"/>
        <v>1.7747874141258393</v>
      </c>
      <c r="K97" s="77">
        <f t="shared" si="3"/>
        <v>-7.7257621403677916</v>
      </c>
      <c r="L97" s="77">
        <f t="shared" si="3"/>
        <v>4.3586668349955744</v>
      </c>
      <c r="M97" s="121">
        <v>10</v>
      </c>
    </row>
    <row r="98" spans="2:13" s="56" customFormat="1" ht="21" customHeight="1" x14ac:dyDescent="0.15">
      <c r="B98" s="153" t="s">
        <v>287</v>
      </c>
      <c r="C98" s="76" t="s">
        <v>69</v>
      </c>
      <c r="D98" s="77">
        <f t="shared" si="3"/>
        <v>-0.24706671589240159</v>
      </c>
      <c r="E98" s="77">
        <f t="shared" si="3"/>
        <v>3.238440628776118E-2</v>
      </c>
      <c r="F98" s="77">
        <f t="shared" si="3"/>
        <v>0.87962315400962154</v>
      </c>
      <c r="G98" s="77">
        <f t="shared" si="3"/>
        <v>9.5492187307826271E-2</v>
      </c>
      <c r="H98" s="77">
        <f t="shared" si="3"/>
        <v>0.3724440551940944</v>
      </c>
      <c r="I98" s="77">
        <f t="shared" si="3"/>
        <v>1.2270423438122577</v>
      </c>
      <c r="J98" s="77">
        <f t="shared" si="3"/>
        <v>0.92531612585442247</v>
      </c>
      <c r="K98" s="77">
        <f t="shared" si="3"/>
        <v>1.8729921138894241</v>
      </c>
      <c r="L98" s="77">
        <f t="shared" si="3"/>
        <v>-0.44346490777812164</v>
      </c>
      <c r="M98" s="121">
        <v>11</v>
      </c>
    </row>
    <row r="99" spans="2:13" s="56" customFormat="1" ht="21" customHeight="1" x14ac:dyDescent="0.15">
      <c r="B99" s="153" t="s">
        <v>288</v>
      </c>
      <c r="C99" s="76" t="s">
        <v>69</v>
      </c>
      <c r="D99" s="77">
        <f t="shared" si="3"/>
        <v>-0.55357266506777592</v>
      </c>
      <c r="E99" s="77">
        <f t="shared" si="3"/>
        <v>-1.2659862412647271E-3</v>
      </c>
      <c r="F99" s="77">
        <f t="shared" si="3"/>
        <v>0.97254294279696296</v>
      </c>
      <c r="G99" s="77">
        <f t="shared" si="3"/>
        <v>0.31921962962498185</v>
      </c>
      <c r="H99" s="77">
        <f t="shared" si="3"/>
        <v>0.66827809967556107</v>
      </c>
      <c r="I99" s="77">
        <f t="shared" si="3"/>
        <v>1.3080675338283783</v>
      </c>
      <c r="J99" s="77">
        <f t="shared" si="3"/>
        <v>1.2431387783563537</v>
      </c>
      <c r="K99" s="77">
        <f t="shared" si="3"/>
        <v>1.0909733544919078</v>
      </c>
      <c r="L99" s="77">
        <f t="shared" si="3"/>
        <v>-0.89168969629625394</v>
      </c>
      <c r="M99" s="121" t="s">
        <v>244</v>
      </c>
    </row>
    <row r="100" spans="2:13" s="56" customFormat="1" ht="21" customHeight="1" x14ac:dyDescent="0.15">
      <c r="B100" s="153" t="s">
        <v>289</v>
      </c>
      <c r="C100" s="76" t="s">
        <v>69</v>
      </c>
      <c r="D100" s="77">
        <f t="shared" si="3"/>
        <v>2.3483054177774392</v>
      </c>
      <c r="E100" s="77">
        <f t="shared" si="3"/>
        <v>0.31650823959155616</v>
      </c>
      <c r="F100" s="77">
        <f t="shared" si="3"/>
        <v>8.7928912060746711E-2</v>
      </c>
      <c r="G100" s="77">
        <f t="shared" si="3"/>
        <v>-1.7591003989499114</v>
      </c>
      <c r="H100" s="77">
        <f t="shared" si="3"/>
        <v>-2.1062155451752744</v>
      </c>
      <c r="I100" s="77">
        <f t="shared" si="3"/>
        <v>0.54486835034927594</v>
      </c>
      <c r="J100" s="77">
        <f t="shared" si="3"/>
        <v>-1.7166005750505064</v>
      </c>
      <c r="K100" s="77">
        <f t="shared" si="3"/>
        <v>8.4523278702787366</v>
      </c>
      <c r="L100" s="77">
        <f t="shared" si="3"/>
        <v>3.0013136387794219</v>
      </c>
      <c r="M100" s="121" t="s">
        <v>115</v>
      </c>
    </row>
    <row r="101" spans="2:13" s="56" customFormat="1" ht="21" customHeight="1" x14ac:dyDescent="0.15">
      <c r="B101" s="153" t="s">
        <v>290</v>
      </c>
      <c r="C101" s="76" t="s">
        <v>69</v>
      </c>
      <c r="D101" s="77">
        <f t="shared" si="3"/>
        <v>-3.9432100180278695</v>
      </c>
      <c r="E101" s="77">
        <f t="shared" si="3"/>
        <v>1.3828151887117031</v>
      </c>
      <c r="F101" s="77">
        <f t="shared" si="3"/>
        <v>-4.8676441634210477</v>
      </c>
      <c r="G101" s="77">
        <f t="shared" si="3"/>
        <v>3.5616412286377539</v>
      </c>
      <c r="H101" s="77">
        <f t="shared" si="3"/>
        <v>1.3384940506270908</v>
      </c>
      <c r="I101" s="77">
        <f t="shared" si="3"/>
        <v>-2.1486194570310033</v>
      </c>
      <c r="J101" s="77">
        <f t="shared" si="3"/>
        <v>-2.7119123070365703</v>
      </c>
      <c r="K101" s="77">
        <f t="shared" si="3"/>
        <v>-1.3057733564137379</v>
      </c>
      <c r="L101" s="77">
        <f t="shared" si="3"/>
        <v>-2.1160587410765288</v>
      </c>
      <c r="M101" s="121">
        <v>12</v>
      </c>
    </row>
    <row r="102" spans="2:13" s="56" customFormat="1" ht="21" customHeight="1" x14ac:dyDescent="0.15">
      <c r="B102" s="153" t="s">
        <v>291</v>
      </c>
      <c r="C102" s="76" t="s">
        <v>69</v>
      </c>
      <c r="D102" s="77">
        <f t="shared" si="3"/>
        <v>-2.1269877235398127</v>
      </c>
      <c r="E102" s="77">
        <f t="shared" si="3"/>
        <v>-1.0954720652160574</v>
      </c>
      <c r="F102" s="77">
        <f t="shared" si="3"/>
        <v>8.989334814124561E-2</v>
      </c>
      <c r="G102" s="77">
        <f t="shared" si="3"/>
        <v>1.3404719018380575</v>
      </c>
      <c r="H102" s="77">
        <f t="shared" si="3"/>
        <v>-4.4680558556080996E-2</v>
      </c>
      <c r="I102" s="77">
        <f t="shared" si="3"/>
        <v>0.83604729414423673</v>
      </c>
      <c r="J102" s="77">
        <f t="shared" si="3"/>
        <v>1.1764476639110768</v>
      </c>
      <c r="K102" s="77">
        <f t="shared" si="3"/>
        <v>-6.0697468390998353</v>
      </c>
      <c r="L102" s="77">
        <f t="shared" si="3"/>
        <v>-5.0133914269238176</v>
      </c>
      <c r="M102" s="121">
        <v>13</v>
      </c>
    </row>
    <row r="103" spans="2:13" s="56" customFormat="1" ht="21" customHeight="1" x14ac:dyDescent="0.15">
      <c r="B103" s="153" t="s">
        <v>292</v>
      </c>
      <c r="C103" s="76" t="s">
        <v>69</v>
      </c>
      <c r="D103" s="77">
        <f t="shared" si="3"/>
        <v>-0.46012879935140916</v>
      </c>
      <c r="E103" s="77">
        <f t="shared" si="3"/>
        <v>-1.8742258598910126</v>
      </c>
      <c r="F103" s="77">
        <f t="shared" si="3"/>
        <v>-0.61861224131828862</v>
      </c>
      <c r="G103" s="77">
        <f t="shared" si="3"/>
        <v>-6.8076952169633387E-2</v>
      </c>
      <c r="H103" s="77">
        <f t="shared" si="3"/>
        <v>-0.69574103042842239</v>
      </c>
      <c r="I103" s="77">
        <f t="shared" si="3"/>
        <v>-0.55420401059498658</v>
      </c>
      <c r="J103" s="77">
        <f t="shared" si="3"/>
        <v>-6.036005250365406E-2</v>
      </c>
      <c r="K103" s="77">
        <f t="shared" si="3"/>
        <v>5.3279945802921986</v>
      </c>
      <c r="L103" s="77">
        <f t="shared" si="3"/>
        <v>1.1777733954278631</v>
      </c>
      <c r="M103" s="121">
        <v>14</v>
      </c>
    </row>
    <row r="104" spans="2:13" s="56" customFormat="1" ht="21" customHeight="1" x14ac:dyDescent="0.15">
      <c r="B104" s="153" t="s">
        <v>293</v>
      </c>
      <c r="C104" s="76" t="s">
        <v>69</v>
      </c>
      <c r="D104" s="77">
        <f t="shared" si="3"/>
        <v>3.7097347694611926</v>
      </c>
      <c r="E104" s="77">
        <f t="shared" si="3"/>
        <v>3.4330688115635155</v>
      </c>
      <c r="F104" s="77">
        <f t="shared" si="3"/>
        <v>0.96596250845179554</v>
      </c>
      <c r="G104" s="77">
        <f t="shared" si="3"/>
        <v>6.0976796684452097</v>
      </c>
      <c r="H104" s="77">
        <f t="shared" si="3"/>
        <v>1.9436750464491297</v>
      </c>
      <c r="I104" s="77">
        <f t="shared" si="3"/>
        <v>-1.0052849650466982</v>
      </c>
      <c r="J104" s="77">
        <f t="shared" si="3"/>
        <v>1.8685895696532384</v>
      </c>
      <c r="K104" s="77">
        <f t="shared" si="3"/>
        <v>4.5474946494187236</v>
      </c>
      <c r="L104" s="77">
        <f t="shared" si="3"/>
        <v>1.2682834860725762</v>
      </c>
      <c r="M104" s="121">
        <v>15</v>
      </c>
    </row>
    <row r="105" spans="2:13" s="56" customFormat="1" ht="21" customHeight="1" x14ac:dyDescent="0.15">
      <c r="B105" s="153" t="s">
        <v>294</v>
      </c>
      <c r="C105" s="76" t="s">
        <v>69</v>
      </c>
      <c r="D105" s="77">
        <f t="shared" si="3"/>
        <v>-2.3102519076321073</v>
      </c>
      <c r="E105" s="77">
        <f t="shared" si="3"/>
        <v>-5.0855051497419765</v>
      </c>
      <c r="F105" s="77">
        <f t="shared" si="3"/>
        <v>-3.0583344233951948</v>
      </c>
      <c r="G105" s="77">
        <f t="shared" si="3"/>
        <v>0.93632574279789083</v>
      </c>
      <c r="H105" s="77">
        <f t="shared" si="3"/>
        <v>-0.66492491986316793</v>
      </c>
      <c r="I105" s="77">
        <f t="shared" si="3"/>
        <v>0.42976966803291816</v>
      </c>
      <c r="J105" s="77">
        <f t="shared" si="3"/>
        <v>-0.80138662316477394</v>
      </c>
      <c r="K105" s="77">
        <f t="shared" si="3"/>
        <v>-1.6210073150891731</v>
      </c>
      <c r="L105" s="77">
        <f t="shared" si="3"/>
        <v>-11.409245721756733</v>
      </c>
      <c r="M105" s="121">
        <v>16</v>
      </c>
    </row>
    <row r="106" spans="2:13" s="56" customFormat="1" ht="21" customHeight="1" x14ac:dyDescent="0.15">
      <c r="B106" s="154" t="s">
        <v>295</v>
      </c>
      <c r="C106" s="78" t="s">
        <v>69</v>
      </c>
      <c r="D106" s="79">
        <f t="shared" si="3"/>
        <v>-1.6419274881232582</v>
      </c>
      <c r="E106" s="79">
        <f t="shared" si="3"/>
        <v>1.8533327521174812</v>
      </c>
      <c r="F106" s="79">
        <f t="shared" si="3"/>
        <v>0.33278916329406627</v>
      </c>
      <c r="G106" s="79">
        <f t="shared" si="3"/>
        <v>3.6548303063270282</v>
      </c>
      <c r="H106" s="79">
        <f t="shared" si="3"/>
        <v>0.20798152311232343</v>
      </c>
      <c r="I106" s="79">
        <f t="shared" si="3"/>
        <v>2.8660972098457194</v>
      </c>
      <c r="J106" s="79">
        <f t="shared" si="3"/>
        <v>1.0761260967909294</v>
      </c>
      <c r="K106" s="79">
        <f t="shared" si="3"/>
        <v>-1.9262352764627479</v>
      </c>
      <c r="L106" s="79">
        <f t="shared" si="3"/>
        <v>-3.6594701771184646</v>
      </c>
      <c r="M106" s="65">
        <v>17</v>
      </c>
    </row>
    <row r="107" spans="2:13" s="56" customFormat="1" ht="21" customHeight="1" x14ac:dyDescent="0.15">
      <c r="B107" s="156" t="s">
        <v>296</v>
      </c>
      <c r="C107" s="76" t="s">
        <v>69</v>
      </c>
      <c r="D107" s="77">
        <f t="shared" si="3"/>
        <v>-3.2650834218763407</v>
      </c>
      <c r="E107" s="77">
        <f t="shared" si="3"/>
        <v>-0.51579291100159708</v>
      </c>
      <c r="F107" s="77">
        <f t="shared" si="3"/>
        <v>2.2872233287827441</v>
      </c>
      <c r="G107" s="77">
        <f t="shared" si="3"/>
        <v>7.525070196550331</v>
      </c>
      <c r="H107" s="77">
        <f t="shared" si="3"/>
        <v>-3.2665685429991953</v>
      </c>
      <c r="I107" s="77">
        <f t="shared" si="3"/>
        <v>3.0928991634938257</v>
      </c>
      <c r="J107" s="77">
        <f t="shared" si="3"/>
        <v>2.0445085289876772</v>
      </c>
      <c r="K107" s="77">
        <f t="shared" si="3"/>
        <v>-2.0721969686870949</v>
      </c>
      <c r="L107" s="77">
        <f t="shared" si="3"/>
        <v>-1.3142759911519448</v>
      </c>
      <c r="M107" s="60">
        <v>18</v>
      </c>
    </row>
    <row r="108" spans="2:13" ht="21" customHeight="1" x14ac:dyDescent="0.15">
      <c r="B108" s="157" t="s">
        <v>297</v>
      </c>
      <c r="C108" s="78" t="s">
        <v>69</v>
      </c>
      <c r="D108" s="79">
        <f t="shared" si="3"/>
        <v>-1.9091082863423594</v>
      </c>
      <c r="E108" s="79">
        <f t="shared" si="3"/>
        <v>7.4562151365308296</v>
      </c>
      <c r="F108" s="79">
        <f t="shared" si="3"/>
        <v>-3.5430928956793792</v>
      </c>
      <c r="G108" s="79">
        <f t="shared" si="3"/>
        <v>14.74935959201899</v>
      </c>
      <c r="H108" s="79">
        <f t="shared" si="3"/>
        <v>-1.228828312204314</v>
      </c>
      <c r="I108" s="79">
        <f t="shared" si="3"/>
        <v>8.1779915814792474</v>
      </c>
      <c r="J108" s="79">
        <f t="shared" si="3"/>
        <v>8.8478273370263167</v>
      </c>
      <c r="K108" s="79">
        <f t="shared" si="3"/>
        <v>-6.3729374680824833</v>
      </c>
      <c r="L108" s="79">
        <f t="shared" si="3"/>
        <v>-15.965430334035517</v>
      </c>
      <c r="M108" s="65">
        <v>19</v>
      </c>
    </row>
    <row r="109" spans="2:13" s="158" customFormat="1" ht="21" customHeight="1" x14ac:dyDescent="0.15">
      <c r="B109" s="173" t="s">
        <v>298</v>
      </c>
      <c r="C109" s="80" t="s">
        <v>69</v>
      </c>
      <c r="D109" s="81">
        <f t="shared" si="3"/>
        <v>-1.6600748604062261</v>
      </c>
      <c r="E109" s="81">
        <f t="shared" si="3"/>
        <v>1.7870670750262292</v>
      </c>
      <c r="F109" s="81">
        <f t="shared" si="3"/>
        <v>0.38591154281908757</v>
      </c>
      <c r="G109" s="81">
        <f t="shared" si="3"/>
        <v>3.6151459227290701</v>
      </c>
      <c r="H109" s="81">
        <f t="shared" si="3"/>
        <v>0.16521207163052054</v>
      </c>
      <c r="I109" s="81">
        <f t="shared" si="3"/>
        <v>2.8071891102297855</v>
      </c>
      <c r="J109" s="81">
        <f t="shared" si="3"/>
        <v>0.99462718060972577</v>
      </c>
      <c r="K109" s="81">
        <f t="shared" si="3"/>
        <v>-1.8673679279027624</v>
      </c>
      <c r="L109" s="81">
        <f t="shared" si="3"/>
        <v>-3.4470984676856347</v>
      </c>
      <c r="M109" s="71">
        <v>20</v>
      </c>
    </row>
    <row r="110" spans="2:13" x14ac:dyDescent="0.15">
      <c r="C110" s="50"/>
    </row>
    <row r="111" spans="2:13" s="158" customFormat="1" ht="18.75" customHeight="1" x14ac:dyDescent="0.15">
      <c r="B111" s="162" t="s">
        <v>299</v>
      </c>
      <c r="C111" s="73" t="s">
        <v>69</v>
      </c>
      <c r="D111" s="74">
        <f t="shared" ref="D111:L113" si="4">+D54/C54*100-100</f>
        <v>-6.4581656035176849</v>
      </c>
      <c r="E111" s="74">
        <f t="shared" si="4"/>
        <v>-0.28733729691079191</v>
      </c>
      <c r="F111" s="74">
        <f t="shared" si="4"/>
        <v>7.8349091681715777E-2</v>
      </c>
      <c r="G111" s="74">
        <f t="shared" si="4"/>
        <v>-6.0812334965433905</v>
      </c>
      <c r="H111" s="74">
        <f t="shared" si="4"/>
        <v>-8.8937552981068109</v>
      </c>
      <c r="I111" s="74">
        <f t="shared" si="4"/>
        <v>0.41172365666433564</v>
      </c>
      <c r="J111" s="74">
        <f t="shared" si="4"/>
        <v>-0.53899197689592881</v>
      </c>
      <c r="K111" s="74">
        <f t="shared" si="4"/>
        <v>4.4533124228473042</v>
      </c>
      <c r="L111" s="74">
        <f t="shared" si="4"/>
        <v>-0.58347393692534411</v>
      </c>
      <c r="M111" s="164" t="s">
        <v>300</v>
      </c>
    </row>
    <row r="112" spans="2:13" s="158" customFormat="1" ht="18.75" customHeight="1" x14ac:dyDescent="0.15">
      <c r="B112" s="88" t="s">
        <v>312</v>
      </c>
      <c r="C112" s="76" t="s">
        <v>69</v>
      </c>
      <c r="D112" s="77">
        <f t="shared" si="4"/>
        <v>-4.963815720290782</v>
      </c>
      <c r="E112" s="77">
        <f t="shared" si="4"/>
        <v>3.5652428799529616</v>
      </c>
      <c r="F112" s="77">
        <f t="shared" si="4"/>
        <v>3.9527672515525296</v>
      </c>
      <c r="G112" s="77">
        <f t="shared" si="4"/>
        <v>6.5836964202743218</v>
      </c>
      <c r="H112" s="77">
        <f t="shared" si="4"/>
        <v>1.6444786498332604</v>
      </c>
      <c r="I112" s="77">
        <f t="shared" si="4"/>
        <v>6.7947661849062229</v>
      </c>
      <c r="J112" s="77">
        <f t="shared" si="4"/>
        <v>2.8715143165068469</v>
      </c>
      <c r="K112" s="77">
        <f t="shared" si="4"/>
        <v>-4.280074492750316</v>
      </c>
      <c r="L112" s="77">
        <f t="shared" si="4"/>
        <v>0.54166765960488306</v>
      </c>
      <c r="M112" s="165" t="s">
        <v>302</v>
      </c>
    </row>
    <row r="113" spans="2:13" ht="18.75" customHeight="1" x14ac:dyDescent="0.15">
      <c r="B113" s="139" t="s">
        <v>313</v>
      </c>
      <c r="C113" s="170" t="s">
        <v>69</v>
      </c>
      <c r="D113" s="171">
        <f t="shared" si="4"/>
        <v>5.5563038793110309E-2</v>
      </c>
      <c r="E113" s="171">
        <f t="shared" si="4"/>
        <v>1.1484682755191784</v>
      </c>
      <c r="F113" s="171">
        <f t="shared" si="4"/>
        <v>-1.3478507627813627</v>
      </c>
      <c r="G113" s="171">
        <f t="shared" si="4"/>
        <v>2.4897837630246897</v>
      </c>
      <c r="H113" s="171">
        <f t="shared" si="4"/>
        <v>-0.28989815980860101</v>
      </c>
      <c r="I113" s="171">
        <f t="shared" si="4"/>
        <v>0.90117712229782398</v>
      </c>
      <c r="J113" s="171">
        <f t="shared" si="4"/>
        <v>0.15001941219969694</v>
      </c>
      <c r="K113" s="171">
        <f t="shared" si="4"/>
        <v>-0.81730150950811264</v>
      </c>
      <c r="L113" s="171">
        <f t="shared" si="4"/>
        <v>-5.9465444713393794</v>
      </c>
      <c r="M113" s="167" t="s">
        <v>304</v>
      </c>
    </row>
  </sheetData>
  <phoneticPr fontId="3"/>
  <pageMargins left="0.59055118110236227" right="0.59055118110236227" top="0.59055118110236227" bottom="0.27559055118110237" header="0.23622047244094491" footer="0.19685039370078741"/>
  <pageSetup paperSize="9" scale="50" firstPageNumber="25" pageOrder="overThenDown" orientation="portrait" useFirstPageNumber="1" r:id="rId1"/>
  <rowBreaks count="1" manualBreakCount="1">
    <brk id="58" min="1" max="12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BB9217-BF82-4D19-9938-BB085920FE57}">
  <dimension ref="A1:M114"/>
  <sheetViews>
    <sheetView showGridLines="0" zoomScale="85" zoomScaleNormal="85" workbookViewId="0">
      <selection activeCell="B1" sqref="B1"/>
    </sheetView>
  </sheetViews>
  <sheetFormatPr defaultRowHeight="12" x14ac:dyDescent="0.15"/>
  <cols>
    <col min="1" max="1" width="3.85546875" style="46" customWidth="1"/>
    <col min="2" max="2" width="35.7109375" style="46" customWidth="1"/>
    <col min="3" max="12" width="15.7109375" style="46" customWidth="1"/>
    <col min="13" max="13" width="5.140625" style="47" customWidth="1"/>
    <col min="14" max="253" width="9.140625" style="46"/>
    <col min="254" max="254" width="3.85546875" style="46" customWidth="1"/>
    <col min="255" max="255" width="35.7109375" style="46" customWidth="1"/>
    <col min="256" max="267" width="15.7109375" style="46" customWidth="1"/>
    <col min="268" max="268" width="5.140625" style="46" customWidth="1"/>
    <col min="269" max="509" width="9.140625" style="46"/>
    <col min="510" max="510" width="3.85546875" style="46" customWidth="1"/>
    <col min="511" max="511" width="35.7109375" style="46" customWidth="1"/>
    <col min="512" max="523" width="15.7109375" style="46" customWidth="1"/>
    <col min="524" max="524" width="5.140625" style="46" customWidth="1"/>
    <col min="525" max="765" width="9.140625" style="46"/>
    <col min="766" max="766" width="3.85546875" style="46" customWidth="1"/>
    <col min="767" max="767" width="35.7109375" style="46" customWidth="1"/>
    <col min="768" max="779" width="15.7109375" style="46" customWidth="1"/>
    <col min="780" max="780" width="5.140625" style="46" customWidth="1"/>
    <col min="781" max="1021" width="9.140625" style="46"/>
    <col min="1022" max="1022" width="3.85546875" style="46" customWidth="1"/>
    <col min="1023" max="1023" width="35.7109375" style="46" customWidth="1"/>
    <col min="1024" max="1035" width="15.7109375" style="46" customWidth="1"/>
    <col min="1036" max="1036" width="5.140625" style="46" customWidth="1"/>
    <col min="1037" max="1277" width="9.140625" style="46"/>
    <col min="1278" max="1278" width="3.85546875" style="46" customWidth="1"/>
    <col min="1279" max="1279" width="35.7109375" style="46" customWidth="1"/>
    <col min="1280" max="1291" width="15.7109375" style="46" customWidth="1"/>
    <col min="1292" max="1292" width="5.140625" style="46" customWidth="1"/>
    <col min="1293" max="1533" width="9.140625" style="46"/>
    <col min="1534" max="1534" width="3.85546875" style="46" customWidth="1"/>
    <col min="1535" max="1535" width="35.7109375" style="46" customWidth="1"/>
    <col min="1536" max="1547" width="15.7109375" style="46" customWidth="1"/>
    <col min="1548" max="1548" width="5.140625" style="46" customWidth="1"/>
    <col min="1549" max="1789" width="9.140625" style="46"/>
    <col min="1790" max="1790" width="3.85546875" style="46" customWidth="1"/>
    <col min="1791" max="1791" width="35.7109375" style="46" customWidth="1"/>
    <col min="1792" max="1803" width="15.7109375" style="46" customWidth="1"/>
    <col min="1804" max="1804" width="5.140625" style="46" customWidth="1"/>
    <col min="1805" max="2045" width="9.140625" style="46"/>
    <col min="2046" max="2046" width="3.85546875" style="46" customWidth="1"/>
    <col min="2047" max="2047" width="35.7109375" style="46" customWidth="1"/>
    <col min="2048" max="2059" width="15.7109375" style="46" customWidth="1"/>
    <col min="2060" max="2060" width="5.140625" style="46" customWidth="1"/>
    <col min="2061" max="2301" width="9.140625" style="46"/>
    <col min="2302" max="2302" width="3.85546875" style="46" customWidth="1"/>
    <col min="2303" max="2303" width="35.7109375" style="46" customWidth="1"/>
    <col min="2304" max="2315" width="15.7109375" style="46" customWidth="1"/>
    <col min="2316" max="2316" width="5.140625" style="46" customWidth="1"/>
    <col min="2317" max="2557" width="9.140625" style="46"/>
    <col min="2558" max="2558" width="3.85546875" style="46" customWidth="1"/>
    <col min="2559" max="2559" width="35.7109375" style="46" customWidth="1"/>
    <col min="2560" max="2571" width="15.7109375" style="46" customWidth="1"/>
    <col min="2572" max="2572" width="5.140625" style="46" customWidth="1"/>
    <col min="2573" max="2813" width="9.140625" style="46"/>
    <col min="2814" max="2814" width="3.85546875" style="46" customWidth="1"/>
    <col min="2815" max="2815" width="35.7109375" style="46" customWidth="1"/>
    <col min="2816" max="2827" width="15.7109375" style="46" customWidth="1"/>
    <col min="2828" max="2828" width="5.140625" style="46" customWidth="1"/>
    <col min="2829" max="3069" width="9.140625" style="46"/>
    <col min="3070" max="3070" width="3.85546875" style="46" customWidth="1"/>
    <col min="3071" max="3071" width="35.7109375" style="46" customWidth="1"/>
    <col min="3072" max="3083" width="15.7109375" style="46" customWidth="1"/>
    <col min="3084" max="3084" width="5.140625" style="46" customWidth="1"/>
    <col min="3085" max="3325" width="9.140625" style="46"/>
    <col min="3326" max="3326" width="3.85546875" style="46" customWidth="1"/>
    <col min="3327" max="3327" width="35.7109375" style="46" customWidth="1"/>
    <col min="3328" max="3339" width="15.7109375" style="46" customWidth="1"/>
    <col min="3340" max="3340" width="5.140625" style="46" customWidth="1"/>
    <col min="3341" max="3581" width="9.140625" style="46"/>
    <col min="3582" max="3582" width="3.85546875" style="46" customWidth="1"/>
    <col min="3583" max="3583" width="35.7109375" style="46" customWidth="1"/>
    <col min="3584" max="3595" width="15.7109375" style="46" customWidth="1"/>
    <col min="3596" max="3596" width="5.140625" style="46" customWidth="1"/>
    <col min="3597" max="3837" width="9.140625" style="46"/>
    <col min="3838" max="3838" width="3.85546875" style="46" customWidth="1"/>
    <col min="3839" max="3839" width="35.7109375" style="46" customWidth="1"/>
    <col min="3840" max="3851" width="15.7109375" style="46" customWidth="1"/>
    <col min="3852" max="3852" width="5.140625" style="46" customWidth="1"/>
    <col min="3853" max="4093" width="9.140625" style="46"/>
    <col min="4094" max="4094" width="3.85546875" style="46" customWidth="1"/>
    <col min="4095" max="4095" width="35.7109375" style="46" customWidth="1"/>
    <col min="4096" max="4107" width="15.7109375" style="46" customWidth="1"/>
    <col min="4108" max="4108" width="5.140625" style="46" customWidth="1"/>
    <col min="4109" max="4349" width="9.140625" style="46"/>
    <col min="4350" max="4350" width="3.85546875" style="46" customWidth="1"/>
    <col min="4351" max="4351" width="35.7109375" style="46" customWidth="1"/>
    <col min="4352" max="4363" width="15.7109375" style="46" customWidth="1"/>
    <col min="4364" max="4364" width="5.140625" style="46" customWidth="1"/>
    <col min="4365" max="4605" width="9.140625" style="46"/>
    <col min="4606" max="4606" width="3.85546875" style="46" customWidth="1"/>
    <col min="4607" max="4607" width="35.7109375" style="46" customWidth="1"/>
    <col min="4608" max="4619" width="15.7109375" style="46" customWidth="1"/>
    <col min="4620" max="4620" width="5.140625" style="46" customWidth="1"/>
    <col min="4621" max="4861" width="9.140625" style="46"/>
    <col min="4862" max="4862" width="3.85546875" style="46" customWidth="1"/>
    <col min="4863" max="4863" width="35.7109375" style="46" customWidth="1"/>
    <col min="4864" max="4875" width="15.7109375" style="46" customWidth="1"/>
    <col min="4876" max="4876" width="5.140625" style="46" customWidth="1"/>
    <col min="4877" max="5117" width="9.140625" style="46"/>
    <col min="5118" max="5118" width="3.85546875" style="46" customWidth="1"/>
    <col min="5119" max="5119" width="35.7109375" style="46" customWidth="1"/>
    <col min="5120" max="5131" width="15.7109375" style="46" customWidth="1"/>
    <col min="5132" max="5132" width="5.140625" style="46" customWidth="1"/>
    <col min="5133" max="5373" width="9.140625" style="46"/>
    <col min="5374" max="5374" width="3.85546875" style="46" customWidth="1"/>
    <col min="5375" max="5375" width="35.7109375" style="46" customWidth="1"/>
    <col min="5376" max="5387" width="15.7109375" style="46" customWidth="1"/>
    <col min="5388" max="5388" width="5.140625" style="46" customWidth="1"/>
    <col min="5389" max="5629" width="9.140625" style="46"/>
    <col min="5630" max="5630" width="3.85546875" style="46" customWidth="1"/>
    <col min="5631" max="5631" width="35.7109375" style="46" customWidth="1"/>
    <col min="5632" max="5643" width="15.7109375" style="46" customWidth="1"/>
    <col min="5644" max="5644" width="5.140625" style="46" customWidth="1"/>
    <col min="5645" max="5885" width="9.140625" style="46"/>
    <col min="5886" max="5886" width="3.85546875" style="46" customWidth="1"/>
    <col min="5887" max="5887" width="35.7109375" style="46" customWidth="1"/>
    <col min="5888" max="5899" width="15.7109375" style="46" customWidth="1"/>
    <col min="5900" max="5900" width="5.140625" style="46" customWidth="1"/>
    <col min="5901" max="6141" width="9.140625" style="46"/>
    <col min="6142" max="6142" width="3.85546875" style="46" customWidth="1"/>
    <col min="6143" max="6143" width="35.7109375" style="46" customWidth="1"/>
    <col min="6144" max="6155" width="15.7109375" style="46" customWidth="1"/>
    <col min="6156" max="6156" width="5.140625" style="46" customWidth="1"/>
    <col min="6157" max="6397" width="9.140625" style="46"/>
    <col min="6398" max="6398" width="3.85546875" style="46" customWidth="1"/>
    <col min="6399" max="6399" width="35.7109375" style="46" customWidth="1"/>
    <col min="6400" max="6411" width="15.7109375" style="46" customWidth="1"/>
    <col min="6412" max="6412" width="5.140625" style="46" customWidth="1"/>
    <col min="6413" max="6653" width="9.140625" style="46"/>
    <col min="6654" max="6654" width="3.85546875" style="46" customWidth="1"/>
    <col min="6655" max="6655" width="35.7109375" style="46" customWidth="1"/>
    <col min="6656" max="6667" width="15.7109375" style="46" customWidth="1"/>
    <col min="6668" max="6668" width="5.140625" style="46" customWidth="1"/>
    <col min="6669" max="6909" width="9.140625" style="46"/>
    <col min="6910" max="6910" width="3.85546875" style="46" customWidth="1"/>
    <col min="6911" max="6911" width="35.7109375" style="46" customWidth="1"/>
    <col min="6912" max="6923" width="15.7109375" style="46" customWidth="1"/>
    <col min="6924" max="6924" width="5.140625" style="46" customWidth="1"/>
    <col min="6925" max="7165" width="9.140625" style="46"/>
    <col min="7166" max="7166" width="3.85546875" style="46" customWidth="1"/>
    <col min="7167" max="7167" width="35.7109375" style="46" customWidth="1"/>
    <col min="7168" max="7179" width="15.7109375" style="46" customWidth="1"/>
    <col min="7180" max="7180" width="5.140625" style="46" customWidth="1"/>
    <col min="7181" max="7421" width="9.140625" style="46"/>
    <col min="7422" max="7422" width="3.85546875" style="46" customWidth="1"/>
    <col min="7423" max="7423" width="35.7109375" style="46" customWidth="1"/>
    <col min="7424" max="7435" width="15.7109375" style="46" customWidth="1"/>
    <col min="7436" max="7436" width="5.140625" style="46" customWidth="1"/>
    <col min="7437" max="7677" width="9.140625" style="46"/>
    <col min="7678" max="7678" width="3.85546875" style="46" customWidth="1"/>
    <col min="7679" max="7679" width="35.7109375" style="46" customWidth="1"/>
    <col min="7680" max="7691" width="15.7109375" style="46" customWidth="1"/>
    <col min="7692" max="7692" width="5.140625" style="46" customWidth="1"/>
    <col min="7693" max="7933" width="9.140625" style="46"/>
    <col min="7934" max="7934" width="3.85546875" style="46" customWidth="1"/>
    <col min="7935" max="7935" width="35.7109375" style="46" customWidth="1"/>
    <col min="7936" max="7947" width="15.7109375" style="46" customWidth="1"/>
    <col min="7948" max="7948" width="5.140625" style="46" customWidth="1"/>
    <col min="7949" max="8189" width="9.140625" style="46"/>
    <col min="8190" max="8190" width="3.85546875" style="46" customWidth="1"/>
    <col min="8191" max="8191" width="35.7109375" style="46" customWidth="1"/>
    <col min="8192" max="8203" width="15.7109375" style="46" customWidth="1"/>
    <col min="8204" max="8204" width="5.140625" style="46" customWidth="1"/>
    <col min="8205" max="8445" width="9.140625" style="46"/>
    <col min="8446" max="8446" width="3.85546875" style="46" customWidth="1"/>
    <col min="8447" max="8447" width="35.7109375" style="46" customWidth="1"/>
    <col min="8448" max="8459" width="15.7109375" style="46" customWidth="1"/>
    <col min="8460" max="8460" width="5.140625" style="46" customWidth="1"/>
    <col min="8461" max="8701" width="9.140625" style="46"/>
    <col min="8702" max="8702" width="3.85546875" style="46" customWidth="1"/>
    <col min="8703" max="8703" width="35.7109375" style="46" customWidth="1"/>
    <col min="8704" max="8715" width="15.7109375" style="46" customWidth="1"/>
    <col min="8716" max="8716" width="5.140625" style="46" customWidth="1"/>
    <col min="8717" max="8957" width="9.140625" style="46"/>
    <col min="8958" max="8958" width="3.85546875" style="46" customWidth="1"/>
    <col min="8959" max="8959" width="35.7109375" style="46" customWidth="1"/>
    <col min="8960" max="8971" width="15.7109375" style="46" customWidth="1"/>
    <col min="8972" max="8972" width="5.140625" style="46" customWidth="1"/>
    <col min="8973" max="9213" width="9.140625" style="46"/>
    <col min="9214" max="9214" width="3.85546875" style="46" customWidth="1"/>
    <col min="9215" max="9215" width="35.7109375" style="46" customWidth="1"/>
    <col min="9216" max="9227" width="15.7109375" style="46" customWidth="1"/>
    <col min="9228" max="9228" width="5.140625" style="46" customWidth="1"/>
    <col min="9229" max="9469" width="9.140625" style="46"/>
    <col min="9470" max="9470" width="3.85546875" style="46" customWidth="1"/>
    <col min="9471" max="9471" width="35.7109375" style="46" customWidth="1"/>
    <col min="9472" max="9483" width="15.7109375" style="46" customWidth="1"/>
    <col min="9484" max="9484" width="5.140625" style="46" customWidth="1"/>
    <col min="9485" max="9725" width="9.140625" style="46"/>
    <col min="9726" max="9726" width="3.85546875" style="46" customWidth="1"/>
    <col min="9727" max="9727" width="35.7109375" style="46" customWidth="1"/>
    <col min="9728" max="9739" width="15.7109375" style="46" customWidth="1"/>
    <col min="9740" max="9740" width="5.140625" style="46" customWidth="1"/>
    <col min="9741" max="9981" width="9.140625" style="46"/>
    <col min="9982" max="9982" width="3.85546875" style="46" customWidth="1"/>
    <col min="9983" max="9983" width="35.7109375" style="46" customWidth="1"/>
    <col min="9984" max="9995" width="15.7109375" style="46" customWidth="1"/>
    <col min="9996" max="9996" width="5.140625" style="46" customWidth="1"/>
    <col min="9997" max="10237" width="9.140625" style="46"/>
    <col min="10238" max="10238" width="3.85546875" style="46" customWidth="1"/>
    <col min="10239" max="10239" width="35.7109375" style="46" customWidth="1"/>
    <col min="10240" max="10251" width="15.7109375" style="46" customWidth="1"/>
    <col min="10252" max="10252" width="5.140625" style="46" customWidth="1"/>
    <col min="10253" max="10493" width="9.140625" style="46"/>
    <col min="10494" max="10494" width="3.85546875" style="46" customWidth="1"/>
    <col min="10495" max="10495" width="35.7109375" style="46" customWidth="1"/>
    <col min="10496" max="10507" width="15.7109375" style="46" customWidth="1"/>
    <col min="10508" max="10508" width="5.140625" style="46" customWidth="1"/>
    <col min="10509" max="10749" width="9.140625" style="46"/>
    <col min="10750" max="10750" width="3.85546875" style="46" customWidth="1"/>
    <col min="10751" max="10751" width="35.7109375" style="46" customWidth="1"/>
    <col min="10752" max="10763" width="15.7109375" style="46" customWidth="1"/>
    <col min="10764" max="10764" width="5.140625" style="46" customWidth="1"/>
    <col min="10765" max="11005" width="9.140625" style="46"/>
    <col min="11006" max="11006" width="3.85546875" style="46" customWidth="1"/>
    <col min="11007" max="11007" width="35.7109375" style="46" customWidth="1"/>
    <col min="11008" max="11019" width="15.7109375" style="46" customWidth="1"/>
    <col min="11020" max="11020" width="5.140625" style="46" customWidth="1"/>
    <col min="11021" max="11261" width="9.140625" style="46"/>
    <col min="11262" max="11262" width="3.85546875" style="46" customWidth="1"/>
    <col min="11263" max="11263" width="35.7109375" style="46" customWidth="1"/>
    <col min="11264" max="11275" width="15.7109375" style="46" customWidth="1"/>
    <col min="11276" max="11276" width="5.140625" style="46" customWidth="1"/>
    <col min="11277" max="11517" width="9.140625" style="46"/>
    <col min="11518" max="11518" width="3.85546875" style="46" customWidth="1"/>
    <col min="11519" max="11519" width="35.7109375" style="46" customWidth="1"/>
    <col min="11520" max="11531" width="15.7109375" style="46" customWidth="1"/>
    <col min="11532" max="11532" width="5.140625" style="46" customWidth="1"/>
    <col min="11533" max="11773" width="9.140625" style="46"/>
    <col min="11774" max="11774" width="3.85546875" style="46" customWidth="1"/>
    <col min="11775" max="11775" width="35.7109375" style="46" customWidth="1"/>
    <col min="11776" max="11787" width="15.7109375" style="46" customWidth="1"/>
    <col min="11788" max="11788" width="5.140625" style="46" customWidth="1"/>
    <col min="11789" max="12029" width="9.140625" style="46"/>
    <col min="12030" max="12030" width="3.85546875" style="46" customWidth="1"/>
    <col min="12031" max="12031" width="35.7109375" style="46" customWidth="1"/>
    <col min="12032" max="12043" width="15.7109375" style="46" customWidth="1"/>
    <col min="12044" max="12044" width="5.140625" style="46" customWidth="1"/>
    <col min="12045" max="12285" width="9.140625" style="46"/>
    <col min="12286" max="12286" width="3.85546875" style="46" customWidth="1"/>
    <col min="12287" max="12287" width="35.7109375" style="46" customWidth="1"/>
    <col min="12288" max="12299" width="15.7109375" style="46" customWidth="1"/>
    <col min="12300" max="12300" width="5.140625" style="46" customWidth="1"/>
    <col min="12301" max="12541" width="9.140625" style="46"/>
    <col min="12542" max="12542" width="3.85546875" style="46" customWidth="1"/>
    <col min="12543" max="12543" width="35.7109375" style="46" customWidth="1"/>
    <col min="12544" max="12555" width="15.7109375" style="46" customWidth="1"/>
    <col min="12556" max="12556" width="5.140625" style="46" customWidth="1"/>
    <col min="12557" max="12797" width="9.140625" style="46"/>
    <col min="12798" max="12798" width="3.85546875" style="46" customWidth="1"/>
    <col min="12799" max="12799" width="35.7109375" style="46" customWidth="1"/>
    <col min="12800" max="12811" width="15.7109375" style="46" customWidth="1"/>
    <col min="12812" max="12812" width="5.140625" style="46" customWidth="1"/>
    <col min="12813" max="13053" width="9.140625" style="46"/>
    <col min="13054" max="13054" width="3.85546875" style="46" customWidth="1"/>
    <col min="13055" max="13055" width="35.7109375" style="46" customWidth="1"/>
    <col min="13056" max="13067" width="15.7109375" style="46" customWidth="1"/>
    <col min="13068" max="13068" width="5.140625" style="46" customWidth="1"/>
    <col min="13069" max="13309" width="9.140625" style="46"/>
    <col min="13310" max="13310" width="3.85546875" style="46" customWidth="1"/>
    <col min="13311" max="13311" width="35.7109375" style="46" customWidth="1"/>
    <col min="13312" max="13323" width="15.7109375" style="46" customWidth="1"/>
    <col min="13324" max="13324" width="5.140625" style="46" customWidth="1"/>
    <col min="13325" max="13565" width="9.140625" style="46"/>
    <col min="13566" max="13566" width="3.85546875" style="46" customWidth="1"/>
    <col min="13567" max="13567" width="35.7109375" style="46" customWidth="1"/>
    <col min="13568" max="13579" width="15.7109375" style="46" customWidth="1"/>
    <col min="13580" max="13580" width="5.140625" style="46" customWidth="1"/>
    <col min="13581" max="13821" width="9.140625" style="46"/>
    <col min="13822" max="13822" width="3.85546875" style="46" customWidth="1"/>
    <col min="13823" max="13823" width="35.7109375" style="46" customWidth="1"/>
    <col min="13824" max="13835" width="15.7109375" style="46" customWidth="1"/>
    <col min="13836" max="13836" width="5.140625" style="46" customWidth="1"/>
    <col min="13837" max="14077" width="9.140625" style="46"/>
    <col min="14078" max="14078" width="3.85546875" style="46" customWidth="1"/>
    <col min="14079" max="14079" width="35.7109375" style="46" customWidth="1"/>
    <col min="14080" max="14091" width="15.7109375" style="46" customWidth="1"/>
    <col min="14092" max="14092" width="5.140625" style="46" customWidth="1"/>
    <col min="14093" max="14333" width="9.140625" style="46"/>
    <col min="14334" max="14334" width="3.85546875" style="46" customWidth="1"/>
    <col min="14335" max="14335" width="35.7109375" style="46" customWidth="1"/>
    <col min="14336" max="14347" width="15.7109375" style="46" customWidth="1"/>
    <col min="14348" max="14348" width="5.140625" style="46" customWidth="1"/>
    <col min="14349" max="14589" width="9.140625" style="46"/>
    <col min="14590" max="14590" width="3.85546875" style="46" customWidth="1"/>
    <col min="14591" max="14591" width="35.7109375" style="46" customWidth="1"/>
    <col min="14592" max="14603" width="15.7109375" style="46" customWidth="1"/>
    <col min="14604" max="14604" width="5.140625" style="46" customWidth="1"/>
    <col min="14605" max="14845" width="9.140625" style="46"/>
    <col min="14846" max="14846" width="3.85546875" style="46" customWidth="1"/>
    <col min="14847" max="14847" width="35.7109375" style="46" customWidth="1"/>
    <col min="14848" max="14859" width="15.7109375" style="46" customWidth="1"/>
    <col min="14860" max="14860" width="5.140625" style="46" customWidth="1"/>
    <col min="14861" max="15101" width="9.140625" style="46"/>
    <col min="15102" max="15102" width="3.85546875" style="46" customWidth="1"/>
    <col min="15103" max="15103" width="35.7109375" style="46" customWidth="1"/>
    <col min="15104" max="15115" width="15.7109375" style="46" customWidth="1"/>
    <col min="15116" max="15116" width="5.140625" style="46" customWidth="1"/>
    <col min="15117" max="15357" width="9.140625" style="46"/>
    <col min="15358" max="15358" width="3.85546875" style="46" customWidth="1"/>
    <col min="15359" max="15359" width="35.7109375" style="46" customWidth="1"/>
    <col min="15360" max="15371" width="15.7109375" style="46" customWidth="1"/>
    <col min="15372" max="15372" width="5.140625" style="46" customWidth="1"/>
    <col min="15373" max="15613" width="9.140625" style="46"/>
    <col min="15614" max="15614" width="3.85546875" style="46" customWidth="1"/>
    <col min="15615" max="15615" width="35.7109375" style="46" customWidth="1"/>
    <col min="15616" max="15627" width="15.7109375" style="46" customWidth="1"/>
    <col min="15628" max="15628" width="5.140625" style="46" customWidth="1"/>
    <col min="15629" max="15869" width="9.140625" style="46"/>
    <col min="15870" max="15870" width="3.85546875" style="46" customWidth="1"/>
    <col min="15871" max="15871" width="35.7109375" style="46" customWidth="1"/>
    <col min="15872" max="15883" width="15.7109375" style="46" customWidth="1"/>
    <col min="15884" max="15884" width="5.140625" style="46" customWidth="1"/>
    <col min="15885" max="16125" width="9.140625" style="46"/>
    <col min="16126" max="16126" width="3.85546875" style="46" customWidth="1"/>
    <col min="16127" max="16127" width="35.7109375" style="46" customWidth="1"/>
    <col min="16128" max="16139" width="15.7109375" style="46" customWidth="1"/>
    <col min="16140" max="16140" width="5.140625" style="46" customWidth="1"/>
    <col min="16141" max="16384" width="9.140625" style="46"/>
  </cols>
  <sheetData>
    <row r="1" spans="1:13" ht="18.75" customHeight="1" x14ac:dyDescent="0.2">
      <c r="B1" s="172"/>
    </row>
    <row r="2" spans="1:13" ht="18.75" customHeight="1" x14ac:dyDescent="0.15"/>
    <row r="3" spans="1:13" ht="18.75" customHeight="1" x14ac:dyDescent="0.2">
      <c r="A3" s="118"/>
      <c r="B3" s="119" t="s">
        <v>315</v>
      </c>
    </row>
    <row r="4" spans="1:13" ht="13.5" customHeight="1" x14ac:dyDescent="0.15">
      <c r="B4" s="152" t="s">
        <v>240</v>
      </c>
      <c r="M4" s="50" t="s">
        <v>316</v>
      </c>
    </row>
    <row r="5" spans="1:13" s="56" customFormat="1" ht="24" customHeight="1" x14ac:dyDescent="0.15">
      <c r="B5" s="120" t="s">
        <v>3</v>
      </c>
      <c r="C5" s="53" t="s">
        <v>4</v>
      </c>
      <c r="D5" s="53" t="s">
        <v>5</v>
      </c>
      <c r="E5" s="53" t="s">
        <v>6</v>
      </c>
      <c r="F5" s="54" t="s">
        <v>7</v>
      </c>
      <c r="G5" s="54" t="s">
        <v>51</v>
      </c>
      <c r="H5" s="54" t="s">
        <v>26</v>
      </c>
      <c r="I5" s="54" t="s">
        <v>27</v>
      </c>
      <c r="J5" s="54" t="s">
        <v>52</v>
      </c>
      <c r="K5" s="54" t="s">
        <v>12</v>
      </c>
      <c r="L5" s="54" t="s">
        <v>13</v>
      </c>
      <c r="M5" s="55"/>
    </row>
    <row r="6" spans="1:13" s="56" customFormat="1" ht="21" customHeight="1" x14ac:dyDescent="0.15">
      <c r="B6" s="153" t="s">
        <v>242</v>
      </c>
      <c r="C6" s="77">
        <v>88.25788072087694</v>
      </c>
      <c r="D6" s="77">
        <v>94.945114603885017</v>
      </c>
      <c r="E6" s="77">
        <v>93.180309146924472</v>
      </c>
      <c r="F6" s="77">
        <v>89.906187386383223</v>
      </c>
      <c r="G6" s="77">
        <v>101.19030799660919</v>
      </c>
      <c r="H6" s="77">
        <v>119.87283864464604</v>
      </c>
      <c r="I6" s="77">
        <v>119.52957892217049</v>
      </c>
      <c r="J6" s="77">
        <v>118.92502503823667</v>
      </c>
      <c r="K6" s="77">
        <v>112.97616304565963</v>
      </c>
      <c r="L6" s="77">
        <v>116.06307101096043</v>
      </c>
      <c r="M6" s="121">
        <v>1</v>
      </c>
    </row>
    <row r="7" spans="1:13" s="56" customFormat="1" ht="21" customHeight="1" x14ac:dyDescent="0.15">
      <c r="B7" s="153" t="s">
        <v>243</v>
      </c>
      <c r="C7" s="77">
        <v>85.405487573154971</v>
      </c>
      <c r="D7" s="77">
        <v>94.260886803674083</v>
      </c>
      <c r="E7" s="77">
        <v>88.62880285425004</v>
      </c>
      <c r="F7" s="77">
        <v>86.805632364827503</v>
      </c>
      <c r="G7" s="77">
        <v>102.13225667646277</v>
      </c>
      <c r="H7" s="77">
        <v>123.48199233716474</v>
      </c>
      <c r="I7" s="77">
        <v>121.2636682895682</v>
      </c>
      <c r="J7" s="77">
        <v>119.82546386181221</v>
      </c>
      <c r="K7" s="77">
        <v>113.45286369550145</v>
      </c>
      <c r="L7" s="77">
        <v>116.73122880049335</v>
      </c>
      <c r="M7" s="121" t="s">
        <v>244</v>
      </c>
    </row>
    <row r="8" spans="1:13" s="56" customFormat="1" ht="21" customHeight="1" x14ac:dyDescent="0.15">
      <c r="B8" s="153" t="s">
        <v>245</v>
      </c>
      <c r="C8" s="77">
        <v>95.060018467220672</v>
      </c>
      <c r="D8" s="77">
        <v>93.524025930628895</v>
      </c>
      <c r="E8" s="77">
        <v>110.01828432119456</v>
      </c>
      <c r="F8" s="77">
        <v>100.80803668923346</v>
      </c>
      <c r="G8" s="77">
        <v>97.90528818351217</v>
      </c>
      <c r="H8" s="77">
        <v>107.78095111583421</v>
      </c>
      <c r="I8" s="77">
        <v>113.31821242513378</v>
      </c>
      <c r="J8" s="77">
        <v>116.50348639762997</v>
      </c>
      <c r="K8" s="77">
        <v>111.73454856166333</v>
      </c>
      <c r="L8" s="77">
        <v>113.79369431117203</v>
      </c>
      <c r="M8" s="121" t="s">
        <v>115</v>
      </c>
    </row>
    <row r="9" spans="1:13" s="56" customFormat="1" ht="21" customHeight="1" x14ac:dyDescent="0.15">
      <c r="B9" s="153" t="s">
        <v>246</v>
      </c>
      <c r="C9" s="77">
        <v>85.177993527508093</v>
      </c>
      <c r="D9" s="77">
        <v>75.755813953488371</v>
      </c>
      <c r="E9" s="77">
        <v>77.178975382568197</v>
      </c>
      <c r="F9" s="77">
        <v>89.337395277989344</v>
      </c>
      <c r="G9" s="77">
        <v>100.66280033140016</v>
      </c>
      <c r="H9" s="77">
        <v>121.99052132701422</v>
      </c>
      <c r="I9" s="77">
        <v>147.2222222222222</v>
      </c>
      <c r="J9" s="77">
        <v>123.96694214876034</v>
      </c>
      <c r="K9" s="77">
        <v>129.19954904171365</v>
      </c>
      <c r="L9" s="77">
        <v>150.16778523489933</v>
      </c>
      <c r="M9" s="121" t="s">
        <v>117</v>
      </c>
    </row>
    <row r="10" spans="1:13" s="56" customFormat="1" ht="21" customHeight="1" x14ac:dyDescent="0.15">
      <c r="B10" s="153" t="s">
        <v>247</v>
      </c>
      <c r="C10" s="77">
        <v>81.527567020738488</v>
      </c>
      <c r="D10" s="77">
        <v>83.92878623842175</v>
      </c>
      <c r="E10" s="77">
        <v>87.362637362637358</v>
      </c>
      <c r="F10" s="77">
        <v>96.870005327650503</v>
      </c>
      <c r="G10" s="77">
        <v>97.317674351167184</v>
      </c>
      <c r="H10" s="77">
        <v>94.558901215002649</v>
      </c>
      <c r="I10" s="77">
        <v>96.032416005402681</v>
      </c>
      <c r="J10" s="77">
        <v>100.53285968028418</v>
      </c>
      <c r="K10" s="77">
        <v>100.57020669992873</v>
      </c>
      <c r="L10" s="77">
        <v>103.47043701799485</v>
      </c>
      <c r="M10" s="121">
        <v>2</v>
      </c>
    </row>
    <row r="11" spans="1:13" s="56" customFormat="1" ht="21" customHeight="1" x14ac:dyDescent="0.15">
      <c r="B11" s="153" t="s">
        <v>248</v>
      </c>
      <c r="C11" s="77">
        <v>96.632374569556731</v>
      </c>
      <c r="D11" s="77">
        <v>95.794977506486362</v>
      </c>
      <c r="E11" s="77">
        <v>97.132074369849121</v>
      </c>
      <c r="F11" s="77">
        <v>97.209595453534035</v>
      </c>
      <c r="G11" s="77">
        <v>100.43654310378267</v>
      </c>
      <c r="H11" s="77">
        <v>99.21283902440689</v>
      </c>
      <c r="I11" s="77">
        <v>97.805438661096872</v>
      </c>
      <c r="J11" s="77">
        <v>96.341210075305113</v>
      </c>
      <c r="K11" s="77">
        <v>95.60289744973133</v>
      </c>
      <c r="L11" s="77">
        <v>96.20433099569432</v>
      </c>
      <c r="M11" s="121">
        <v>3</v>
      </c>
    </row>
    <row r="12" spans="1:13" s="56" customFormat="1" ht="21" customHeight="1" x14ac:dyDescent="0.15">
      <c r="B12" s="153" t="s">
        <v>249</v>
      </c>
      <c r="C12" s="77">
        <v>97.640050653411791</v>
      </c>
      <c r="D12" s="77">
        <v>96.42794334768864</v>
      </c>
      <c r="E12" s="77">
        <v>95.239438410259268</v>
      </c>
      <c r="F12" s="77">
        <v>97.031957714641067</v>
      </c>
      <c r="G12" s="77">
        <v>101.49568794428608</v>
      </c>
      <c r="H12" s="77">
        <v>101.67391835736986</v>
      </c>
      <c r="I12" s="77">
        <v>99.966537676588302</v>
      </c>
      <c r="J12" s="77">
        <v>99.621345306034144</v>
      </c>
      <c r="K12" s="77">
        <v>101.10162090348425</v>
      </c>
      <c r="L12" s="77">
        <v>103.57640050085939</v>
      </c>
      <c r="M12" s="121" t="s">
        <v>244</v>
      </c>
    </row>
    <row r="13" spans="1:13" s="56" customFormat="1" ht="21" customHeight="1" x14ac:dyDescent="0.15">
      <c r="B13" s="153" t="s">
        <v>250</v>
      </c>
      <c r="C13" s="77">
        <v>92.604990870359103</v>
      </c>
      <c r="D13" s="77">
        <v>93.680163402619243</v>
      </c>
      <c r="E13" s="77">
        <v>93.457076566125281</v>
      </c>
      <c r="F13" s="77">
        <v>96.77333687425309</v>
      </c>
      <c r="G13" s="77">
        <v>100.41733547351525</v>
      </c>
      <c r="H13" s="77">
        <v>100.96852300242132</v>
      </c>
      <c r="I13" s="77">
        <v>99.373080859774817</v>
      </c>
      <c r="J13" s="77">
        <v>98.691812929248883</v>
      </c>
      <c r="K13" s="77">
        <v>102.02366863905326</v>
      </c>
      <c r="L13" s="77">
        <v>103.53915662650604</v>
      </c>
      <c r="M13" s="121" t="s">
        <v>115</v>
      </c>
    </row>
    <row r="14" spans="1:13" s="56" customFormat="1" ht="21" customHeight="1" x14ac:dyDescent="0.15">
      <c r="B14" s="153" t="s">
        <v>251</v>
      </c>
      <c r="C14" s="77">
        <v>101.17876526458616</v>
      </c>
      <c r="D14" s="77">
        <v>103.43057044518422</v>
      </c>
      <c r="E14" s="77">
        <v>96.615636960087485</v>
      </c>
      <c r="F14" s="77">
        <v>96.289367009666364</v>
      </c>
      <c r="G14" s="77">
        <v>100.3518458373931</v>
      </c>
      <c r="H14" s="77">
        <v>105.13059701492537</v>
      </c>
      <c r="I14" s="77">
        <v>99.236377755727162</v>
      </c>
      <c r="J14" s="77">
        <v>98.369696481764763</v>
      </c>
      <c r="K14" s="77">
        <v>109.83821379970769</v>
      </c>
      <c r="L14" s="77">
        <v>118.26980942828484</v>
      </c>
      <c r="M14" s="121" t="s">
        <v>117</v>
      </c>
    </row>
    <row r="15" spans="1:13" s="56" customFormat="1" ht="21" customHeight="1" x14ac:dyDescent="0.15">
      <c r="B15" s="153" t="s">
        <v>252</v>
      </c>
      <c r="C15" s="77">
        <v>99.7937994777635</v>
      </c>
      <c r="D15" s="77">
        <v>98.121864914259035</v>
      </c>
      <c r="E15" s="77">
        <v>101.61070701192901</v>
      </c>
      <c r="F15" s="77">
        <v>102.02797770442125</v>
      </c>
      <c r="G15" s="77">
        <v>99.131310067151119</v>
      </c>
      <c r="H15" s="77">
        <v>95.113246396705549</v>
      </c>
      <c r="I15" s="77">
        <v>96.187429075778581</v>
      </c>
      <c r="J15" s="77">
        <v>94.413494932312716</v>
      </c>
      <c r="K15" s="77">
        <v>91.163457344051849</v>
      </c>
      <c r="L15" s="77">
        <v>88.67948077883176</v>
      </c>
      <c r="M15" s="121" t="s">
        <v>129</v>
      </c>
    </row>
    <row r="16" spans="1:13" s="56" customFormat="1" ht="21" customHeight="1" x14ac:dyDescent="0.15">
      <c r="B16" s="153" t="s">
        <v>253</v>
      </c>
      <c r="C16" s="77">
        <v>97.004479283314666</v>
      </c>
      <c r="D16" s="77">
        <v>93.121182899389254</v>
      </c>
      <c r="E16" s="77">
        <v>92.296996662958847</v>
      </c>
      <c r="F16" s="77">
        <v>98.88963660834456</v>
      </c>
      <c r="G16" s="77">
        <v>99.153760178828037</v>
      </c>
      <c r="H16" s="77">
        <v>98.167873881550918</v>
      </c>
      <c r="I16" s="77">
        <v>104.8743169398907</v>
      </c>
      <c r="J16" s="77">
        <v>107.55087031135082</v>
      </c>
      <c r="K16" s="77">
        <v>106.22362869198312</v>
      </c>
      <c r="L16" s="77">
        <v>109.46502057613168</v>
      </c>
      <c r="M16" s="121" t="s">
        <v>162</v>
      </c>
    </row>
    <row r="17" spans="2:13" s="56" customFormat="1" ht="21" customHeight="1" x14ac:dyDescent="0.15">
      <c r="B17" s="153" t="s">
        <v>254</v>
      </c>
      <c r="C17" s="77">
        <v>96.875311174397069</v>
      </c>
      <c r="D17" s="77">
        <v>94.647519582245437</v>
      </c>
      <c r="E17" s="77">
        <v>91.456159822419536</v>
      </c>
      <c r="F17" s="77">
        <v>92.19824706206029</v>
      </c>
      <c r="G17" s="77">
        <v>101.21090240041075</v>
      </c>
      <c r="H17" s="77">
        <v>101.67577977995705</v>
      </c>
      <c r="I17" s="77">
        <v>97.802519206021145</v>
      </c>
      <c r="J17" s="77">
        <v>104.07190124006004</v>
      </c>
      <c r="K17" s="77">
        <v>108.02534991481028</v>
      </c>
      <c r="L17" s="77">
        <v>112.14630779848171</v>
      </c>
      <c r="M17" s="121" t="s">
        <v>255</v>
      </c>
    </row>
    <row r="18" spans="2:13" s="56" customFormat="1" ht="21" customHeight="1" x14ac:dyDescent="0.15">
      <c r="B18" s="153" t="s">
        <v>256</v>
      </c>
      <c r="C18" s="77">
        <v>98.216106014271148</v>
      </c>
      <c r="D18" s="77">
        <v>94.304686017833419</v>
      </c>
      <c r="E18" s="77">
        <v>92.230174399473512</v>
      </c>
      <c r="F18" s="77">
        <v>98.052290615965717</v>
      </c>
      <c r="G18" s="77">
        <v>99.812448474855728</v>
      </c>
      <c r="H18" s="77">
        <v>97.548293982680775</v>
      </c>
      <c r="I18" s="77">
        <v>104.83986636581484</v>
      </c>
      <c r="J18" s="77">
        <v>109.74401321222132</v>
      </c>
      <c r="K18" s="77">
        <v>110.21988294586245</v>
      </c>
      <c r="L18" s="77">
        <v>113.23376172282042</v>
      </c>
      <c r="M18" s="121" t="s">
        <v>257</v>
      </c>
    </row>
    <row r="19" spans="2:13" s="56" customFormat="1" ht="21" customHeight="1" x14ac:dyDescent="0.15">
      <c r="B19" s="153" t="s">
        <v>258</v>
      </c>
      <c r="C19" s="77">
        <v>82.8989922662292</v>
      </c>
      <c r="D19" s="77">
        <v>89.571800575991162</v>
      </c>
      <c r="E19" s="77">
        <v>91.235056496480752</v>
      </c>
      <c r="F19" s="77">
        <v>95.017563005149555</v>
      </c>
      <c r="G19" s="77">
        <v>102.10017763077302</v>
      </c>
      <c r="H19" s="77">
        <v>105.5237836238132</v>
      </c>
      <c r="I19" s="77">
        <v>102.60165827495622</v>
      </c>
      <c r="J19" s="77">
        <v>104.34430865496824</v>
      </c>
      <c r="K19" s="77">
        <v>109.05029038568395</v>
      </c>
      <c r="L19" s="77">
        <v>112.61872455902306</v>
      </c>
      <c r="M19" s="121" t="s">
        <v>259</v>
      </c>
    </row>
    <row r="20" spans="2:13" s="56" customFormat="1" ht="21" customHeight="1" x14ac:dyDescent="0.15">
      <c r="B20" s="153" t="s">
        <v>260</v>
      </c>
      <c r="C20" s="77">
        <v>88.455414324988922</v>
      </c>
      <c r="D20" s="77">
        <v>93.209002981222966</v>
      </c>
      <c r="E20" s="77">
        <v>95.145764769040454</v>
      </c>
      <c r="F20" s="77">
        <v>96.516409126859259</v>
      </c>
      <c r="G20" s="77">
        <v>100.92394177530022</v>
      </c>
      <c r="H20" s="77">
        <v>101.54306722487625</v>
      </c>
      <c r="I20" s="77">
        <v>99.126521788210184</v>
      </c>
      <c r="J20" s="77">
        <v>97.473939733141563</v>
      </c>
      <c r="K20" s="77">
        <v>97.134259494970948</v>
      </c>
      <c r="L20" s="77">
        <v>97.656600259802957</v>
      </c>
      <c r="M20" s="121" t="s">
        <v>261</v>
      </c>
    </row>
    <row r="21" spans="2:13" s="56" customFormat="1" ht="21" customHeight="1" x14ac:dyDescent="0.15">
      <c r="B21" s="153" t="s">
        <v>262</v>
      </c>
      <c r="C21" s="77">
        <v>109.75537024994702</v>
      </c>
      <c r="D21" s="77">
        <v>101.81795201280781</v>
      </c>
      <c r="E21" s="77">
        <v>106.93326124595313</v>
      </c>
      <c r="F21" s="77">
        <v>98.399725566196551</v>
      </c>
      <c r="G21" s="77">
        <v>98.093087394837994</v>
      </c>
      <c r="H21" s="77">
        <v>92.288521398110433</v>
      </c>
      <c r="I21" s="77">
        <v>96.369516785233102</v>
      </c>
      <c r="J21" s="77">
        <v>89.708206146836147</v>
      </c>
      <c r="K21" s="77">
        <v>82.667633307687751</v>
      </c>
      <c r="L21" s="77">
        <v>80.401467971530252</v>
      </c>
      <c r="M21" s="121" t="s">
        <v>263</v>
      </c>
    </row>
    <row r="22" spans="2:13" s="56" customFormat="1" ht="21" customHeight="1" x14ac:dyDescent="0.15">
      <c r="B22" s="153" t="s">
        <v>264</v>
      </c>
      <c r="C22" s="77">
        <v>101.51561577495944</v>
      </c>
      <c r="D22" s="77">
        <v>98.814124289837252</v>
      </c>
      <c r="E22" s="77">
        <v>99.992269743777143</v>
      </c>
      <c r="F22" s="77">
        <v>98.780246623228763</v>
      </c>
      <c r="G22" s="77">
        <v>100.19266611020272</v>
      </c>
      <c r="H22" s="77">
        <v>95.824591863801885</v>
      </c>
      <c r="I22" s="77">
        <v>92.013252054068374</v>
      </c>
      <c r="J22" s="77">
        <v>91.551804455649034</v>
      </c>
      <c r="K22" s="77">
        <v>89.568948141322807</v>
      </c>
      <c r="L22" s="77">
        <v>90.060180064461647</v>
      </c>
      <c r="M22" s="121" t="s">
        <v>265</v>
      </c>
    </row>
    <row r="23" spans="2:13" s="56" customFormat="1" ht="21" customHeight="1" x14ac:dyDescent="0.15">
      <c r="B23" s="153" t="s">
        <v>266</v>
      </c>
      <c r="C23" s="77">
        <v>102.13249413642525</v>
      </c>
      <c r="D23" s="77">
        <v>97.541194231201615</v>
      </c>
      <c r="E23" s="77">
        <v>96.669139013999214</v>
      </c>
      <c r="F23" s="77">
        <v>97.802170403475643</v>
      </c>
      <c r="G23" s="77">
        <v>101.04829687690895</v>
      </c>
      <c r="H23" s="77">
        <v>98.92584454385937</v>
      </c>
      <c r="I23" s="77">
        <v>96.338147577744436</v>
      </c>
      <c r="J23" s="77">
        <v>95.291862145687162</v>
      </c>
      <c r="K23" s="77">
        <v>94.397688202661939</v>
      </c>
      <c r="L23" s="77">
        <v>93.5305559166775</v>
      </c>
      <c r="M23" s="121" t="s">
        <v>267</v>
      </c>
    </row>
    <row r="24" spans="2:13" s="56" customFormat="1" ht="21" customHeight="1" x14ac:dyDescent="0.15">
      <c r="B24" s="153" t="s">
        <v>268</v>
      </c>
      <c r="C24" s="77">
        <v>84.556337654215369</v>
      </c>
      <c r="D24" s="77">
        <v>88.194180359039592</v>
      </c>
      <c r="E24" s="77">
        <v>93.663513687554556</v>
      </c>
      <c r="F24" s="77">
        <v>96.313478688076032</v>
      </c>
      <c r="G24" s="77">
        <v>99.902525653779122</v>
      </c>
      <c r="H24" s="77">
        <v>96.584575923594741</v>
      </c>
      <c r="I24" s="77">
        <v>95.543521153087298</v>
      </c>
      <c r="J24" s="77">
        <v>93.682419563726853</v>
      </c>
      <c r="K24" s="77">
        <v>91.797588986677084</v>
      </c>
      <c r="L24" s="77">
        <v>92.66974439815337</v>
      </c>
      <c r="M24" s="121" t="s">
        <v>269</v>
      </c>
    </row>
    <row r="25" spans="2:13" s="56" customFormat="1" ht="21" customHeight="1" x14ac:dyDescent="0.15">
      <c r="B25" s="153" t="s">
        <v>270</v>
      </c>
      <c r="C25" s="77">
        <v>103.15186246418338</v>
      </c>
      <c r="D25" s="77">
        <v>99.929324459626599</v>
      </c>
      <c r="E25" s="77">
        <v>98.829945121319852</v>
      </c>
      <c r="F25" s="77">
        <v>99.648807105125684</v>
      </c>
      <c r="G25" s="77">
        <v>100.07443553055992</v>
      </c>
      <c r="H25" s="77">
        <v>103.53853744107006</v>
      </c>
      <c r="I25" s="77">
        <v>103.68548365178158</v>
      </c>
      <c r="J25" s="77">
        <v>102.92444923371646</v>
      </c>
      <c r="K25" s="77">
        <v>103.31564986737401</v>
      </c>
      <c r="L25" s="77">
        <v>107.52386882523868</v>
      </c>
      <c r="M25" s="121" t="s">
        <v>271</v>
      </c>
    </row>
    <row r="26" spans="2:13" s="56" customFormat="1" ht="21" customHeight="1" x14ac:dyDescent="0.15">
      <c r="B26" s="153" t="s">
        <v>272</v>
      </c>
      <c r="C26" s="77">
        <v>95.963884197991035</v>
      </c>
      <c r="D26" s="77">
        <v>96.309588719640544</v>
      </c>
      <c r="E26" s="77">
        <v>95.175331834648262</v>
      </c>
      <c r="F26" s="77">
        <v>95.764252588335111</v>
      </c>
      <c r="G26" s="77">
        <v>99.411761105228052</v>
      </c>
      <c r="H26" s="77">
        <v>100.86354689186616</v>
      </c>
      <c r="I26" s="77">
        <v>96.968997205248442</v>
      </c>
      <c r="J26" s="77">
        <v>94.149490994062091</v>
      </c>
      <c r="K26" s="77">
        <v>96.561399681229503</v>
      </c>
      <c r="L26" s="77">
        <v>100.63099707968293</v>
      </c>
      <c r="M26" s="121" t="s">
        <v>273</v>
      </c>
    </row>
    <row r="27" spans="2:13" s="56" customFormat="1" ht="21" customHeight="1" x14ac:dyDescent="0.15">
      <c r="B27" s="153" t="s">
        <v>274</v>
      </c>
      <c r="C27" s="77">
        <v>81.551320914037404</v>
      </c>
      <c r="D27" s="77">
        <v>83.827595829422364</v>
      </c>
      <c r="E27" s="77">
        <v>87.071045911981187</v>
      </c>
      <c r="F27" s="77">
        <v>92.145260810067157</v>
      </c>
      <c r="G27" s="77">
        <v>94.645649920044988</v>
      </c>
      <c r="H27" s="77">
        <v>98.878490615702077</v>
      </c>
      <c r="I27" s="77">
        <v>99.376540325609938</v>
      </c>
      <c r="J27" s="77">
        <v>100.19296809624628</v>
      </c>
      <c r="K27" s="77">
        <v>100.7846881645762</v>
      </c>
      <c r="L27" s="77">
        <v>102.54034524987252</v>
      </c>
      <c r="M27" s="121">
        <v>4</v>
      </c>
    </row>
    <row r="28" spans="2:13" s="56" customFormat="1" ht="21" customHeight="1" x14ac:dyDescent="0.15">
      <c r="B28" s="153" t="s">
        <v>275</v>
      </c>
      <c r="C28" s="77">
        <v>64.488136536683811</v>
      </c>
      <c r="D28" s="77">
        <v>70.176326668354008</v>
      </c>
      <c r="E28" s="77">
        <v>76.212008204363229</v>
      </c>
      <c r="F28" s="77">
        <v>85.978370360530903</v>
      </c>
      <c r="G28" s="77">
        <v>95.196957558324726</v>
      </c>
      <c r="H28" s="77">
        <v>101.20261437908498</v>
      </c>
      <c r="I28" s="77">
        <v>100.11075022629254</v>
      </c>
      <c r="J28" s="77">
        <v>100.7025786244476</v>
      </c>
      <c r="K28" s="77">
        <v>102.51204200884396</v>
      </c>
      <c r="L28" s="77">
        <v>105.67582445078318</v>
      </c>
      <c r="M28" s="121" t="s">
        <v>244</v>
      </c>
    </row>
    <row r="29" spans="2:13" s="56" customFormat="1" ht="21" customHeight="1" x14ac:dyDescent="0.15">
      <c r="B29" s="153" t="s">
        <v>276</v>
      </c>
      <c r="C29" s="77">
        <v>94.962382000141957</v>
      </c>
      <c r="D29" s="77">
        <v>94.755393389776472</v>
      </c>
      <c r="E29" s="77">
        <v>95.903522881940148</v>
      </c>
      <c r="F29" s="77">
        <v>97.296731478816113</v>
      </c>
      <c r="G29" s="77">
        <v>94.185896505571407</v>
      </c>
      <c r="H29" s="77">
        <v>97.165829789619522</v>
      </c>
      <c r="I29" s="77">
        <v>98.864404053401955</v>
      </c>
      <c r="J29" s="77">
        <v>99.848506593949836</v>
      </c>
      <c r="K29" s="77">
        <v>99.484600003100155</v>
      </c>
      <c r="L29" s="77">
        <v>100.153666767052</v>
      </c>
      <c r="M29" s="121" t="s">
        <v>115</v>
      </c>
    </row>
    <row r="30" spans="2:13" s="56" customFormat="1" ht="21" customHeight="1" x14ac:dyDescent="0.15">
      <c r="B30" s="153" t="s">
        <v>277</v>
      </c>
      <c r="C30" s="77">
        <v>95.753074709236529</v>
      </c>
      <c r="D30" s="77">
        <v>95.657303370786522</v>
      </c>
      <c r="E30" s="77">
        <v>96.477988024871408</v>
      </c>
      <c r="F30" s="77">
        <v>99.140694401000943</v>
      </c>
      <c r="G30" s="77">
        <v>99.925115804865953</v>
      </c>
      <c r="H30" s="77">
        <v>100.68989097158334</v>
      </c>
      <c r="I30" s="77">
        <v>101.57283626576508</v>
      </c>
      <c r="J30" s="77">
        <v>102.19226402308496</v>
      </c>
      <c r="K30" s="77">
        <v>104.94325128913933</v>
      </c>
      <c r="L30" s="77">
        <v>105.63228075657558</v>
      </c>
      <c r="M30" s="121">
        <v>5</v>
      </c>
    </row>
    <row r="31" spans="2:13" s="56" customFormat="1" ht="21" customHeight="1" x14ac:dyDescent="0.15">
      <c r="B31" s="153" t="s">
        <v>278</v>
      </c>
      <c r="C31" s="77">
        <v>98.082298682137079</v>
      </c>
      <c r="D31" s="77">
        <v>97.368248494268499</v>
      </c>
      <c r="E31" s="77">
        <v>97.440474170067787</v>
      </c>
      <c r="F31" s="77">
        <v>100.35583764937692</v>
      </c>
      <c r="G31" s="77">
        <v>99.900027483440923</v>
      </c>
      <c r="H31" s="77">
        <v>101.43341129636671</v>
      </c>
      <c r="I31" s="77">
        <v>101.25525291552353</v>
      </c>
      <c r="J31" s="77">
        <v>101.84148782874898</v>
      </c>
      <c r="K31" s="77">
        <v>103.09756036719217</v>
      </c>
      <c r="L31" s="77">
        <v>105.98603450976512</v>
      </c>
      <c r="M31" s="121">
        <v>6</v>
      </c>
    </row>
    <row r="32" spans="2:13" s="56" customFormat="1" ht="21" customHeight="1" x14ac:dyDescent="0.15">
      <c r="B32" s="153" t="s">
        <v>279</v>
      </c>
      <c r="C32" s="77">
        <v>100.10468265704763</v>
      </c>
      <c r="D32" s="77">
        <v>98.766171538092962</v>
      </c>
      <c r="E32" s="77">
        <v>99.902150062927063</v>
      </c>
      <c r="F32" s="77">
        <v>102.42430311212705</v>
      </c>
      <c r="G32" s="77">
        <v>99.899947932087102</v>
      </c>
      <c r="H32" s="77">
        <v>99.759138415831075</v>
      </c>
      <c r="I32" s="77">
        <v>98.259113748750465</v>
      </c>
      <c r="J32" s="77">
        <v>98.751397504773777</v>
      </c>
      <c r="K32" s="77">
        <v>100.44021192503294</v>
      </c>
      <c r="L32" s="77">
        <v>104.91645719355316</v>
      </c>
      <c r="M32" s="121" t="s">
        <v>244</v>
      </c>
    </row>
    <row r="33" spans="2:13" s="56" customFormat="1" ht="21" customHeight="1" x14ac:dyDescent="0.15">
      <c r="B33" s="153" t="s">
        <v>280</v>
      </c>
      <c r="C33" s="77">
        <v>96.952851898411694</v>
      </c>
      <c r="D33" s="77">
        <v>96.613541555246542</v>
      </c>
      <c r="E33" s="77">
        <v>96.099411180489611</v>
      </c>
      <c r="F33" s="77">
        <v>99.228861898741798</v>
      </c>
      <c r="G33" s="77">
        <v>99.90007082179234</v>
      </c>
      <c r="H33" s="77">
        <v>102.31793771745265</v>
      </c>
      <c r="I33" s="77">
        <v>102.87207370932347</v>
      </c>
      <c r="J33" s="77">
        <v>103.51148652487643</v>
      </c>
      <c r="K33" s="77">
        <v>104.53233739856962</v>
      </c>
      <c r="L33" s="77">
        <v>106.6245339638083</v>
      </c>
      <c r="M33" s="121" t="s">
        <v>115</v>
      </c>
    </row>
    <row r="34" spans="2:13" s="56" customFormat="1" ht="21" customHeight="1" x14ac:dyDescent="0.15">
      <c r="B34" s="153" t="s">
        <v>281</v>
      </c>
      <c r="C34" s="77">
        <v>93.146907875923716</v>
      </c>
      <c r="D34" s="77">
        <v>93.82501450957632</v>
      </c>
      <c r="E34" s="77">
        <v>93.930177600405116</v>
      </c>
      <c r="F34" s="77">
        <v>97.802820503134058</v>
      </c>
      <c r="G34" s="77">
        <v>99.565319079754261</v>
      </c>
      <c r="H34" s="77">
        <v>100.12144226012933</v>
      </c>
      <c r="I34" s="77">
        <v>100.66722638397</v>
      </c>
      <c r="J34" s="77">
        <v>103.22820518873492</v>
      </c>
      <c r="K34" s="77">
        <v>105.16659985379772</v>
      </c>
      <c r="L34" s="77">
        <v>108.2620417032859</v>
      </c>
      <c r="M34" s="121">
        <v>7</v>
      </c>
    </row>
    <row r="35" spans="2:13" s="56" customFormat="1" ht="21" customHeight="1" x14ac:dyDescent="0.15">
      <c r="B35" s="153" t="s">
        <v>282</v>
      </c>
      <c r="C35" s="77">
        <v>97.014974869927926</v>
      </c>
      <c r="D35" s="77">
        <v>96.76589069065281</v>
      </c>
      <c r="E35" s="77">
        <v>94.293123425229439</v>
      </c>
      <c r="F35" s="77">
        <v>97.122710601914406</v>
      </c>
      <c r="G35" s="77">
        <v>101.00766227592428</v>
      </c>
      <c r="H35" s="77">
        <v>105.06447496966599</v>
      </c>
      <c r="I35" s="77">
        <v>104.79339402348641</v>
      </c>
      <c r="J35" s="77">
        <v>105.5629475185866</v>
      </c>
      <c r="K35" s="77">
        <v>109.19004621125698</v>
      </c>
      <c r="L35" s="77">
        <v>108.8258570319145</v>
      </c>
      <c r="M35" s="121">
        <v>8</v>
      </c>
    </row>
    <row r="36" spans="2:13" s="56" customFormat="1" ht="21" customHeight="1" x14ac:dyDescent="0.15">
      <c r="B36" s="153" t="s">
        <v>283</v>
      </c>
      <c r="C36" s="77">
        <v>101.39137332672286</v>
      </c>
      <c r="D36" s="77">
        <v>101.0883329894363</v>
      </c>
      <c r="E36" s="77">
        <v>98.919823032276938</v>
      </c>
      <c r="F36" s="77">
        <v>100.28928603859741</v>
      </c>
      <c r="G36" s="77">
        <v>99.865983137295729</v>
      </c>
      <c r="H36" s="77">
        <v>100.29897236339163</v>
      </c>
      <c r="I36" s="77">
        <v>98.134626818428742</v>
      </c>
      <c r="J36" s="77">
        <v>96.277710149968115</v>
      </c>
      <c r="K36" s="77">
        <v>95.418169755773945</v>
      </c>
      <c r="L36" s="77">
        <v>94.600177280074433</v>
      </c>
      <c r="M36" s="121">
        <v>9</v>
      </c>
    </row>
    <row r="37" spans="2:13" s="56" customFormat="1" ht="21" customHeight="1" x14ac:dyDescent="0.15">
      <c r="B37" s="153" t="s">
        <v>284</v>
      </c>
      <c r="C37" s="77">
        <v>102.02577649157047</v>
      </c>
      <c r="D37" s="77">
        <v>101.9558240767528</v>
      </c>
      <c r="E37" s="77">
        <v>99.42847623563182</v>
      </c>
      <c r="F37" s="77">
        <v>100.15528897990735</v>
      </c>
      <c r="G37" s="77">
        <v>99.695591110991657</v>
      </c>
      <c r="H37" s="77">
        <v>99.471589667525279</v>
      </c>
      <c r="I37" s="77">
        <v>96.199588196704283</v>
      </c>
      <c r="J37" s="77">
        <v>92.933752759519948</v>
      </c>
      <c r="K37" s="77">
        <v>90.478573147714172</v>
      </c>
      <c r="L37" s="77">
        <v>88.386596228560592</v>
      </c>
      <c r="M37" s="121" t="s">
        <v>244</v>
      </c>
    </row>
    <row r="38" spans="2:13" s="56" customFormat="1" ht="21" customHeight="1" x14ac:dyDescent="0.15">
      <c r="B38" s="153" t="s">
        <v>285</v>
      </c>
      <c r="C38" s="77">
        <v>100.25343290773307</v>
      </c>
      <c r="D38" s="77">
        <v>99.598837032609694</v>
      </c>
      <c r="E38" s="77">
        <v>98.031563598936444</v>
      </c>
      <c r="F38" s="77">
        <v>100.5335083845557</v>
      </c>
      <c r="G38" s="77">
        <v>100.17613601614579</v>
      </c>
      <c r="H38" s="77">
        <v>101.83704290559778</v>
      </c>
      <c r="I38" s="77">
        <v>101.80907668231613</v>
      </c>
      <c r="J38" s="77">
        <v>102.71077333529146</v>
      </c>
      <c r="K38" s="77">
        <v>104.87939716610381</v>
      </c>
      <c r="L38" s="77">
        <v>106.71816479400749</v>
      </c>
      <c r="M38" s="121" t="s">
        <v>115</v>
      </c>
    </row>
    <row r="39" spans="2:13" s="56" customFormat="1" ht="21" customHeight="1" x14ac:dyDescent="0.15">
      <c r="B39" s="153" t="s">
        <v>286</v>
      </c>
      <c r="C39" s="77">
        <v>115.7136050879195</v>
      </c>
      <c r="D39" s="77">
        <v>109.0642610757023</v>
      </c>
      <c r="E39" s="77">
        <v>104.16567619417503</v>
      </c>
      <c r="F39" s="77">
        <v>102.71705000052044</v>
      </c>
      <c r="G39" s="77">
        <v>99.899845891904633</v>
      </c>
      <c r="H39" s="77">
        <v>98.64704012552329</v>
      </c>
      <c r="I39" s="77">
        <v>97.11667028935392</v>
      </c>
      <c r="J39" s="77">
        <v>98.438667965349751</v>
      </c>
      <c r="K39" s="77">
        <v>99.312656931644426</v>
      </c>
      <c r="L39" s="77">
        <v>94.725204563402059</v>
      </c>
      <c r="M39" s="121">
        <v>10</v>
      </c>
    </row>
    <row r="40" spans="2:13" s="56" customFormat="1" ht="21" customHeight="1" x14ac:dyDescent="0.15">
      <c r="B40" s="153" t="s">
        <v>287</v>
      </c>
      <c r="C40" s="77">
        <v>101.52539778304053</v>
      </c>
      <c r="D40" s="77">
        <v>101.04453814984615</v>
      </c>
      <c r="E40" s="77">
        <v>100.40619684247096</v>
      </c>
      <c r="F40" s="77">
        <v>99.973611058308393</v>
      </c>
      <c r="G40" s="77">
        <v>100.06468059626796</v>
      </c>
      <c r="H40" s="77">
        <v>99.911741988331684</v>
      </c>
      <c r="I40" s="77">
        <v>99.901597203821325</v>
      </c>
      <c r="J40" s="77">
        <v>99.270434002982753</v>
      </c>
      <c r="K40" s="77">
        <v>98.931599254012255</v>
      </c>
      <c r="L40" s="77">
        <v>99.556600561338527</v>
      </c>
      <c r="M40" s="121">
        <v>11</v>
      </c>
    </row>
    <row r="41" spans="2:13" s="56" customFormat="1" ht="21" customHeight="1" x14ac:dyDescent="0.15">
      <c r="B41" s="153" t="s">
        <v>288</v>
      </c>
      <c r="C41" s="77">
        <v>101.55962205477813</v>
      </c>
      <c r="D41" s="77">
        <v>101.34219861298546</v>
      </c>
      <c r="E41" s="77">
        <v>100.83999250526657</v>
      </c>
      <c r="F41" s="77">
        <v>100.03297516205474</v>
      </c>
      <c r="G41" s="77">
        <v>100.01824735413365</v>
      </c>
      <c r="H41" s="77">
        <v>99.610658714304691</v>
      </c>
      <c r="I41" s="77">
        <v>99.393504158706079</v>
      </c>
      <c r="J41" s="77">
        <v>98.584990734049683</v>
      </c>
      <c r="K41" s="77">
        <v>98.016538227588612</v>
      </c>
      <c r="L41" s="77">
        <v>98.63611486645668</v>
      </c>
      <c r="M41" s="121" t="s">
        <v>244</v>
      </c>
    </row>
    <row r="42" spans="2:13" s="56" customFormat="1" ht="21" customHeight="1" x14ac:dyDescent="0.15">
      <c r="B42" s="153" t="s">
        <v>289</v>
      </c>
      <c r="C42" s="77">
        <v>101.21079519505487</v>
      </c>
      <c r="D42" s="77">
        <v>98.570005396206057</v>
      </c>
      <c r="E42" s="77">
        <v>96.819042298978999</v>
      </c>
      <c r="F42" s="77">
        <v>99.473923558715924</v>
      </c>
      <c r="G42" s="77">
        <v>100.45554012540505</v>
      </c>
      <c r="H42" s="77">
        <v>102.50617947340139</v>
      </c>
      <c r="I42" s="77">
        <v>104.30219010870378</v>
      </c>
      <c r="J42" s="77">
        <v>105.26584811475679</v>
      </c>
      <c r="K42" s="77">
        <v>106.8499744291688</v>
      </c>
      <c r="L42" s="77">
        <v>107.52073678881575</v>
      </c>
      <c r="M42" s="121" t="s">
        <v>115</v>
      </c>
    </row>
    <row r="43" spans="2:13" s="56" customFormat="1" ht="21" customHeight="1" x14ac:dyDescent="0.15">
      <c r="B43" s="153" t="s">
        <v>290</v>
      </c>
      <c r="C43" s="77">
        <v>94.464255017168341</v>
      </c>
      <c r="D43" s="77">
        <v>94.556384077090755</v>
      </c>
      <c r="E43" s="77">
        <v>94.132530093215976</v>
      </c>
      <c r="F43" s="77">
        <v>98.497031172686803</v>
      </c>
      <c r="G43" s="77">
        <v>99.761565672807464</v>
      </c>
      <c r="H43" s="77">
        <v>100.28719283173946</v>
      </c>
      <c r="I43" s="77">
        <v>101.60741090787791</v>
      </c>
      <c r="J43" s="77">
        <v>104.27852688574006</v>
      </c>
      <c r="K43" s="77">
        <v>105.07892698861512</v>
      </c>
      <c r="L43" s="77">
        <v>105.92690633580297</v>
      </c>
      <c r="M43" s="121">
        <v>12</v>
      </c>
    </row>
    <row r="44" spans="2:13" s="56" customFormat="1" ht="21" customHeight="1" x14ac:dyDescent="0.15">
      <c r="B44" s="153" t="s">
        <v>291</v>
      </c>
      <c r="C44" s="77">
        <v>98.82273254286396</v>
      </c>
      <c r="D44" s="77">
        <v>97.528538180206141</v>
      </c>
      <c r="E44" s="77">
        <v>96.987701295111634</v>
      </c>
      <c r="F44" s="77">
        <v>99.746733408301566</v>
      </c>
      <c r="G44" s="77">
        <v>100.02675923561874</v>
      </c>
      <c r="H44" s="77">
        <v>99.929756308423833</v>
      </c>
      <c r="I44" s="77">
        <v>100.88464967190995</v>
      </c>
      <c r="J44" s="77">
        <v>101.83852205648694</v>
      </c>
      <c r="K44" s="77">
        <v>102.5860190939963</v>
      </c>
      <c r="L44" s="77">
        <v>101.62783920736939</v>
      </c>
      <c r="M44" s="121">
        <v>13</v>
      </c>
    </row>
    <row r="45" spans="2:13" s="56" customFormat="1" ht="21" customHeight="1" x14ac:dyDescent="0.15">
      <c r="B45" s="153" t="s">
        <v>292</v>
      </c>
      <c r="C45" s="77">
        <v>99.107276704449845</v>
      </c>
      <c r="D45" s="77">
        <v>97.683496178091417</v>
      </c>
      <c r="E45" s="77">
        <v>97.003097759527407</v>
      </c>
      <c r="F45" s="77">
        <v>99.363984770933669</v>
      </c>
      <c r="G45" s="77">
        <v>99.859968713730638</v>
      </c>
      <c r="H45" s="77">
        <v>100.38238488753946</v>
      </c>
      <c r="I45" s="77">
        <v>101.01143008613282</v>
      </c>
      <c r="J45" s="77">
        <v>101.42267329643502</v>
      </c>
      <c r="K45" s="77">
        <v>101.36800109221645</v>
      </c>
      <c r="L45" s="77">
        <v>101.01803068785289</v>
      </c>
      <c r="M45" s="121">
        <v>14</v>
      </c>
    </row>
    <row r="46" spans="2:13" s="56" customFormat="1" ht="21" customHeight="1" x14ac:dyDescent="0.15">
      <c r="B46" s="153" t="s">
        <v>293</v>
      </c>
      <c r="C46" s="77">
        <v>100.42322348402605</v>
      </c>
      <c r="D46" s="77">
        <v>100.88822880652693</v>
      </c>
      <c r="E46" s="77">
        <v>100.40040656666768</v>
      </c>
      <c r="F46" s="77">
        <v>100.51671065801075</v>
      </c>
      <c r="G46" s="77">
        <v>100.39664881724168</v>
      </c>
      <c r="H46" s="77">
        <v>100.75722065904252</v>
      </c>
      <c r="I46" s="77">
        <v>101.47745156563739</v>
      </c>
      <c r="J46" s="77">
        <v>100.96423667482183</v>
      </c>
      <c r="K46" s="77">
        <v>100.80764536979711</v>
      </c>
      <c r="L46" s="77">
        <v>101.11377513667459</v>
      </c>
      <c r="M46" s="121">
        <v>15</v>
      </c>
    </row>
    <row r="47" spans="2:13" s="56" customFormat="1" ht="21" customHeight="1" x14ac:dyDescent="0.15">
      <c r="B47" s="153" t="s">
        <v>294</v>
      </c>
      <c r="C47" s="77">
        <v>95.558262538693157</v>
      </c>
      <c r="D47" s="77">
        <v>95.251603221557673</v>
      </c>
      <c r="E47" s="77">
        <v>96.113313352025529</v>
      </c>
      <c r="F47" s="77">
        <v>98.491964084046373</v>
      </c>
      <c r="G47" s="77">
        <v>100.14588824727768</v>
      </c>
      <c r="H47" s="77">
        <v>100.36950244433326</v>
      </c>
      <c r="I47" s="77">
        <v>101.31962246562571</v>
      </c>
      <c r="J47" s="77">
        <v>101.4351200631958</v>
      </c>
      <c r="K47" s="77">
        <v>102.26471527630601</v>
      </c>
      <c r="L47" s="77">
        <v>103.68850387651749</v>
      </c>
      <c r="M47" s="121">
        <v>16</v>
      </c>
    </row>
    <row r="48" spans="2:13" s="56" customFormat="1" ht="21" customHeight="1" x14ac:dyDescent="0.15">
      <c r="B48" s="154" t="s">
        <v>317</v>
      </c>
      <c r="C48" s="79">
        <v>97.810620009404786</v>
      </c>
      <c r="D48" s="79">
        <v>97.319797690592821</v>
      </c>
      <c r="E48" s="79">
        <v>97.282415413036674</v>
      </c>
      <c r="F48" s="79">
        <v>98.593860473965279</v>
      </c>
      <c r="G48" s="79">
        <v>100.01916785297347</v>
      </c>
      <c r="H48" s="79">
        <v>100.46373758855971</v>
      </c>
      <c r="I48" s="79">
        <v>100.21665253288678</v>
      </c>
      <c r="J48" s="79">
        <v>100.08015979762448</v>
      </c>
      <c r="K48" s="79">
        <v>100.29817535547838</v>
      </c>
      <c r="L48" s="79">
        <v>100.92519963948423</v>
      </c>
      <c r="M48" s="65">
        <v>17</v>
      </c>
    </row>
    <row r="49" spans="2:13" s="56" customFormat="1" ht="21" customHeight="1" x14ac:dyDescent="0.15">
      <c r="B49" s="156" t="s">
        <v>296</v>
      </c>
      <c r="C49" s="77">
        <v>68.588289348993484</v>
      </c>
      <c r="D49" s="77">
        <v>70.179006115300126</v>
      </c>
      <c r="E49" s="77">
        <v>78.119941215525671</v>
      </c>
      <c r="F49" s="77">
        <v>101.73795718922072</v>
      </c>
      <c r="G49" s="77">
        <v>96.500105132500863</v>
      </c>
      <c r="H49" s="77">
        <v>87.619989201848313</v>
      </c>
      <c r="I49" s="77">
        <v>95.434203008950675</v>
      </c>
      <c r="J49" s="77">
        <v>101.18106562512497</v>
      </c>
      <c r="K49" s="77">
        <v>100.13408201463332</v>
      </c>
      <c r="L49" s="77">
        <v>100.34691090665821</v>
      </c>
      <c r="M49" s="60">
        <v>18</v>
      </c>
    </row>
    <row r="50" spans="2:13" ht="21" customHeight="1" x14ac:dyDescent="0.15">
      <c r="B50" s="157" t="s">
        <v>297</v>
      </c>
      <c r="C50" s="79">
        <v>61.796329924495851</v>
      </c>
      <c r="D50" s="79">
        <v>60.951696587338319</v>
      </c>
      <c r="E50" s="79">
        <v>60.662148070907193</v>
      </c>
      <c r="F50" s="79">
        <v>90.384479800709741</v>
      </c>
      <c r="G50" s="79">
        <v>99.834108177852414</v>
      </c>
      <c r="H50" s="79">
        <v>101.21405022083066</v>
      </c>
      <c r="I50" s="79">
        <v>102.61639608211459</v>
      </c>
      <c r="J50" s="79">
        <v>104.88844277739624</v>
      </c>
      <c r="K50" s="79">
        <v>111.12699368040929</v>
      </c>
      <c r="L50" s="79">
        <v>129.75189964077484</v>
      </c>
      <c r="M50" s="65">
        <v>19</v>
      </c>
    </row>
    <row r="51" spans="2:13" s="158" customFormat="1" ht="21" customHeight="1" x14ac:dyDescent="0.15">
      <c r="B51" s="173" t="s">
        <v>318</v>
      </c>
      <c r="C51" s="81">
        <v>97.706574042178019</v>
      </c>
      <c r="D51" s="81">
        <v>97.255172692201668</v>
      </c>
      <c r="E51" s="81">
        <v>97.354821616317736</v>
      </c>
      <c r="F51" s="81">
        <v>98.74653320292353</v>
      </c>
      <c r="G51" s="81">
        <v>99.958745247377692</v>
      </c>
      <c r="H51" s="81">
        <v>100.2322429155611</v>
      </c>
      <c r="I51" s="81">
        <v>100.10386380624057</v>
      </c>
      <c r="J51" s="81">
        <v>100.03804325189401</v>
      </c>
      <c r="K51" s="81">
        <v>100.15839093630716</v>
      </c>
      <c r="L51" s="81">
        <v>100.58102344371432</v>
      </c>
      <c r="M51" s="71">
        <v>20</v>
      </c>
    </row>
    <row r="52" spans="2:13" ht="12" customHeight="1" x14ac:dyDescent="0.15"/>
    <row r="53" spans="2:13" ht="21" customHeight="1" x14ac:dyDescent="0.15">
      <c r="B53" s="174" t="s">
        <v>299</v>
      </c>
      <c r="C53" s="74">
        <v>88.25788072087694</v>
      </c>
      <c r="D53" s="74">
        <v>94.945114603885017</v>
      </c>
      <c r="E53" s="74">
        <v>93.180309146924472</v>
      </c>
      <c r="F53" s="74">
        <v>89.906187386383223</v>
      </c>
      <c r="G53" s="74">
        <v>101.19030799660919</v>
      </c>
      <c r="H53" s="74">
        <v>119.87283864464604</v>
      </c>
      <c r="I53" s="74">
        <v>119.52957892217049</v>
      </c>
      <c r="J53" s="74">
        <v>118.92502503823667</v>
      </c>
      <c r="K53" s="74">
        <v>112.97616304565963</v>
      </c>
      <c r="L53" s="74">
        <v>116.06307101096043</v>
      </c>
      <c r="M53" s="164" t="s">
        <v>300</v>
      </c>
    </row>
    <row r="54" spans="2:13" ht="21" customHeight="1" x14ac:dyDescent="0.15">
      <c r="B54" s="175" t="s">
        <v>312</v>
      </c>
      <c r="C54" s="77">
        <v>96.444944617437102</v>
      </c>
      <c r="D54" s="77">
        <v>95.72358751494825</v>
      </c>
      <c r="E54" s="77">
        <v>96.98086491503291</v>
      </c>
      <c r="F54" s="77">
        <v>97.486497199376032</v>
      </c>
      <c r="G54" s="77">
        <v>100.35515382418066</v>
      </c>
      <c r="H54" s="77">
        <v>99.444706381025725</v>
      </c>
      <c r="I54" s="77">
        <v>98.387949428362148</v>
      </c>
      <c r="J54" s="77">
        <v>97.236696966685187</v>
      </c>
      <c r="K54" s="77">
        <v>97.036232599466871</v>
      </c>
      <c r="L54" s="77">
        <v>97.656130166683539</v>
      </c>
      <c r="M54" s="165" t="s">
        <v>302</v>
      </c>
    </row>
    <row r="55" spans="2:13" ht="21" customHeight="1" x14ac:dyDescent="0.15">
      <c r="B55" s="176" t="s">
        <v>313</v>
      </c>
      <c r="C55" s="171">
        <v>98.738753459296618</v>
      </c>
      <c r="D55" s="171">
        <v>98.146039698626993</v>
      </c>
      <c r="E55" s="171">
        <v>97.55076985203398</v>
      </c>
      <c r="F55" s="171">
        <v>99.392851585346875</v>
      </c>
      <c r="G55" s="171">
        <v>99.815541450818372</v>
      </c>
      <c r="H55" s="171">
        <v>100.52878709202918</v>
      </c>
      <c r="I55" s="171">
        <v>100.73298012856098</v>
      </c>
      <c r="J55" s="171">
        <v>101.18566432145435</v>
      </c>
      <c r="K55" s="171">
        <v>101.78894213615179</v>
      </c>
      <c r="L55" s="171">
        <v>102.35416098052774</v>
      </c>
      <c r="M55" s="167" t="s">
        <v>304</v>
      </c>
    </row>
    <row r="56" spans="2:13" ht="18.75" customHeight="1" x14ac:dyDescent="0.15"/>
    <row r="57" spans="2:13" ht="18.75" customHeight="1" x14ac:dyDescent="0.15"/>
    <row r="58" spans="2:13" ht="18.75" customHeight="1" x14ac:dyDescent="0.15"/>
    <row r="59" spans="2:13" ht="18.75" customHeight="1" x14ac:dyDescent="0.15"/>
    <row r="60" spans="2:13" ht="18.75" customHeight="1" x14ac:dyDescent="0.15"/>
    <row r="61" spans="2:13" ht="18.75" customHeight="1" x14ac:dyDescent="0.15"/>
    <row r="62" spans="2:13" ht="18.75" customHeight="1" x14ac:dyDescent="0.15">
      <c r="B62" s="119" t="s">
        <v>315</v>
      </c>
    </row>
    <row r="63" spans="2:13" ht="13.5" customHeight="1" x14ac:dyDescent="0.15">
      <c r="B63" s="152" t="s">
        <v>307</v>
      </c>
      <c r="M63" s="50" t="s">
        <v>308</v>
      </c>
    </row>
    <row r="64" spans="2:13" s="56" customFormat="1" ht="24" customHeight="1" x14ac:dyDescent="0.15">
      <c r="B64" s="120" t="s">
        <v>3</v>
      </c>
      <c r="C64" s="53" t="s">
        <v>4</v>
      </c>
      <c r="D64" s="53" t="s">
        <v>5</v>
      </c>
      <c r="E64" s="53" t="s">
        <v>6</v>
      </c>
      <c r="F64" s="54" t="s">
        <v>7</v>
      </c>
      <c r="G64" s="54" t="s">
        <v>51</v>
      </c>
      <c r="H64" s="54" t="s">
        <v>26</v>
      </c>
      <c r="I64" s="54" t="s">
        <v>27</v>
      </c>
      <c r="J64" s="54" t="s">
        <v>52</v>
      </c>
      <c r="K64" s="54" t="s">
        <v>12</v>
      </c>
      <c r="L64" s="54" t="s">
        <v>13</v>
      </c>
      <c r="M64" s="55"/>
    </row>
    <row r="65" spans="2:13" s="56" customFormat="1" ht="21" customHeight="1" x14ac:dyDescent="0.15">
      <c r="B65" s="153" t="s">
        <v>242</v>
      </c>
      <c r="C65" s="76" t="s">
        <v>69</v>
      </c>
      <c r="D65" s="77">
        <f t="shared" ref="D65:L80" si="0">+D6/C6*100-100</f>
        <v>7.5769255146257422</v>
      </c>
      <c r="E65" s="77">
        <f t="shared" si="0"/>
        <v>-1.8587638387961221</v>
      </c>
      <c r="F65" s="77">
        <f t="shared" si="0"/>
        <v>-3.5137485489329094</v>
      </c>
      <c r="G65" s="77">
        <f t="shared" si="0"/>
        <v>12.550994473529428</v>
      </c>
      <c r="H65" s="77">
        <f t="shared" si="0"/>
        <v>18.462766857733939</v>
      </c>
      <c r="I65" s="77">
        <f t="shared" si="0"/>
        <v>-0.28635321091637422</v>
      </c>
      <c r="J65" s="77">
        <f t="shared" si="0"/>
        <v>-0.50577764046794016</v>
      </c>
      <c r="K65" s="77">
        <f t="shared" si="0"/>
        <v>-5.002195282838386</v>
      </c>
      <c r="L65" s="77">
        <f t="shared" si="0"/>
        <v>2.7323533408133187</v>
      </c>
      <c r="M65" s="121">
        <v>1</v>
      </c>
    </row>
    <row r="66" spans="2:13" s="56" customFormat="1" ht="21" customHeight="1" x14ac:dyDescent="0.15">
      <c r="B66" s="153" t="s">
        <v>243</v>
      </c>
      <c r="C66" s="76" t="s">
        <v>69</v>
      </c>
      <c r="D66" s="77">
        <f t="shared" si="0"/>
        <v>10.368653680401891</v>
      </c>
      <c r="E66" s="77">
        <f t="shared" si="0"/>
        <v>-5.974995717104278</v>
      </c>
      <c r="F66" s="77">
        <f t="shared" si="0"/>
        <v>-2.0570857675024001</v>
      </c>
      <c r="G66" s="77">
        <f t="shared" si="0"/>
        <v>17.656255583992973</v>
      </c>
      <c r="H66" s="77">
        <f t="shared" si="0"/>
        <v>20.904008542897685</v>
      </c>
      <c r="I66" s="77">
        <f t="shared" si="0"/>
        <v>-1.7964757497104955</v>
      </c>
      <c r="J66" s="77">
        <f t="shared" si="0"/>
        <v>-1.1860142844447523</v>
      </c>
      <c r="K66" s="77">
        <f t="shared" si="0"/>
        <v>-5.3182353407451899</v>
      </c>
      <c r="L66" s="77">
        <f t="shared" si="0"/>
        <v>2.8896274613136086</v>
      </c>
      <c r="M66" s="121" t="s">
        <v>244</v>
      </c>
    </row>
    <row r="67" spans="2:13" s="56" customFormat="1" ht="21" customHeight="1" x14ac:dyDescent="0.15">
      <c r="B67" s="153" t="s">
        <v>245</v>
      </c>
      <c r="C67" s="76" t="s">
        <v>69</v>
      </c>
      <c r="D67" s="77">
        <f t="shared" si="0"/>
        <v>-1.6158134212033985</v>
      </c>
      <c r="E67" s="77">
        <f t="shared" si="0"/>
        <v>17.63638618679677</v>
      </c>
      <c r="F67" s="77">
        <f t="shared" si="0"/>
        <v>-8.3715608626217914</v>
      </c>
      <c r="G67" s="77">
        <f t="shared" si="0"/>
        <v>-2.8794812408357444</v>
      </c>
      <c r="H67" s="77">
        <f t="shared" si="0"/>
        <v>10.086955582839678</v>
      </c>
      <c r="I67" s="77">
        <f t="shared" si="0"/>
        <v>5.1375138667579421</v>
      </c>
      <c r="J67" s="77">
        <f t="shared" si="0"/>
        <v>2.8109108891923427</v>
      </c>
      <c r="K67" s="77">
        <f t="shared" si="0"/>
        <v>-4.0933863727391895</v>
      </c>
      <c r="L67" s="77">
        <f t="shared" si="0"/>
        <v>1.8428908301108891</v>
      </c>
      <c r="M67" s="121" t="s">
        <v>115</v>
      </c>
    </row>
    <row r="68" spans="2:13" s="56" customFormat="1" ht="21" customHeight="1" x14ac:dyDescent="0.15">
      <c r="B68" s="153" t="s">
        <v>246</v>
      </c>
      <c r="C68" s="76" t="s">
        <v>69</v>
      </c>
      <c r="D68" s="77">
        <f t="shared" si="0"/>
        <v>-11.061753375273909</v>
      </c>
      <c r="E68" s="77">
        <f t="shared" si="0"/>
        <v>1.8786167751475773</v>
      </c>
      <c r="F68" s="77">
        <f t="shared" si="0"/>
        <v>15.753538881739644</v>
      </c>
      <c r="G68" s="77">
        <f t="shared" si="0"/>
        <v>12.677115801473477</v>
      </c>
      <c r="H68" s="77">
        <f t="shared" si="0"/>
        <v>21.187291556959821</v>
      </c>
      <c r="I68" s="77">
        <f t="shared" si="0"/>
        <v>20.683329016662327</v>
      </c>
      <c r="J68" s="77">
        <f t="shared" si="0"/>
        <v>-15.796039295181643</v>
      </c>
      <c r="K68" s="77">
        <f t="shared" si="0"/>
        <v>4.2209695603156803</v>
      </c>
      <c r="L68" s="77">
        <f t="shared" si="0"/>
        <v>16.229341625964835</v>
      </c>
      <c r="M68" s="121" t="s">
        <v>117</v>
      </c>
    </row>
    <row r="69" spans="2:13" s="56" customFormat="1" ht="21" customHeight="1" x14ac:dyDescent="0.15">
      <c r="B69" s="153" t="s">
        <v>247</v>
      </c>
      <c r="C69" s="76" t="s">
        <v>69</v>
      </c>
      <c r="D69" s="77">
        <f t="shared" si="0"/>
        <v>2.9452850188359747</v>
      </c>
      <c r="E69" s="77">
        <f t="shared" si="0"/>
        <v>4.0913866125275007</v>
      </c>
      <c r="F69" s="77">
        <f t="shared" si="0"/>
        <v>10.882647607750911</v>
      </c>
      <c r="G69" s="77">
        <f t="shared" si="0"/>
        <v>0.46213378641044756</v>
      </c>
      <c r="H69" s="77">
        <f t="shared" si="0"/>
        <v>-2.8348120262405843</v>
      </c>
      <c r="I69" s="77">
        <f t="shared" si="0"/>
        <v>1.5583036302945601</v>
      </c>
      <c r="J69" s="77">
        <f t="shared" si="0"/>
        <v>4.6863797268500491</v>
      </c>
      <c r="K69" s="77">
        <f t="shared" si="0"/>
        <v>3.7149067243618106E-2</v>
      </c>
      <c r="L69" s="77">
        <f t="shared" si="0"/>
        <v>2.8837867726766717</v>
      </c>
      <c r="M69" s="121">
        <v>2</v>
      </c>
    </row>
    <row r="70" spans="2:13" s="56" customFormat="1" ht="21" customHeight="1" x14ac:dyDescent="0.15">
      <c r="B70" s="153" t="s">
        <v>248</v>
      </c>
      <c r="C70" s="76" t="s">
        <v>69</v>
      </c>
      <c r="D70" s="77">
        <f t="shared" si="0"/>
        <v>-0.86658023959414265</v>
      </c>
      <c r="E70" s="77">
        <f t="shared" si="0"/>
        <v>1.3957901532699992</v>
      </c>
      <c r="F70" s="77">
        <f t="shared" si="0"/>
        <v>7.9809974396027883E-2</v>
      </c>
      <c r="G70" s="77">
        <f t="shared" si="0"/>
        <v>3.3195772857537662</v>
      </c>
      <c r="H70" s="77">
        <f t="shared" si="0"/>
        <v>-1.2183853023608293</v>
      </c>
      <c r="I70" s="77">
        <f t="shared" si="0"/>
        <v>-1.4185667673150562</v>
      </c>
      <c r="J70" s="77">
        <f t="shared" si="0"/>
        <v>-1.4970829903083569</v>
      </c>
      <c r="K70" s="77">
        <f t="shared" si="0"/>
        <v>-0.76635182908401589</v>
      </c>
      <c r="L70" s="77">
        <f t="shared" si="0"/>
        <v>0.62909552116789769</v>
      </c>
      <c r="M70" s="121">
        <v>3</v>
      </c>
    </row>
    <row r="71" spans="2:13" s="56" customFormat="1" ht="21" customHeight="1" x14ac:dyDescent="0.15">
      <c r="B71" s="153" t="s">
        <v>249</v>
      </c>
      <c r="C71" s="76" t="s">
        <v>69</v>
      </c>
      <c r="D71" s="77">
        <f t="shared" si="0"/>
        <v>-1.241403806749048</v>
      </c>
      <c r="E71" s="77">
        <f t="shared" si="0"/>
        <v>-1.2325316668260768</v>
      </c>
      <c r="F71" s="77">
        <f t="shared" si="0"/>
        <v>1.8821187255013285</v>
      </c>
      <c r="G71" s="77">
        <f t="shared" si="0"/>
        <v>4.6002681330745503</v>
      </c>
      <c r="H71" s="77">
        <f t="shared" si="0"/>
        <v>0.1756039263280087</v>
      </c>
      <c r="I71" s="77">
        <f t="shared" si="0"/>
        <v>-1.6792710543330713</v>
      </c>
      <c r="J71" s="77">
        <f t="shared" si="0"/>
        <v>-0.34530791860665033</v>
      </c>
      <c r="K71" s="77">
        <f t="shared" si="0"/>
        <v>1.4859020352543126</v>
      </c>
      <c r="L71" s="77">
        <f t="shared" si="0"/>
        <v>2.4478139670358843</v>
      </c>
      <c r="M71" s="121" t="s">
        <v>244</v>
      </c>
    </row>
    <row r="72" spans="2:13" s="56" customFormat="1" ht="21" customHeight="1" x14ac:dyDescent="0.15">
      <c r="B72" s="153" t="s">
        <v>250</v>
      </c>
      <c r="C72" s="76" t="s">
        <v>69</v>
      </c>
      <c r="D72" s="77">
        <f t="shared" si="0"/>
        <v>1.1610308711820068</v>
      </c>
      <c r="E72" s="77">
        <f t="shared" si="0"/>
        <v>-0.23813668592269721</v>
      </c>
      <c r="F72" s="77">
        <f t="shared" si="0"/>
        <v>3.5484314617752801</v>
      </c>
      <c r="G72" s="77">
        <f t="shared" si="0"/>
        <v>3.7654985525580713</v>
      </c>
      <c r="H72" s="77">
        <f t="shared" si="0"/>
        <v>0.54889678789717777</v>
      </c>
      <c r="I72" s="77">
        <f t="shared" si="0"/>
        <v>-1.5801381412781978</v>
      </c>
      <c r="J72" s="77">
        <f t="shared" si="0"/>
        <v>-0.6855658742102122</v>
      </c>
      <c r="K72" s="77">
        <f t="shared" si="0"/>
        <v>3.3760203718143771</v>
      </c>
      <c r="L72" s="77">
        <f t="shared" si="0"/>
        <v>1.4854278498986275</v>
      </c>
      <c r="M72" s="121" t="s">
        <v>115</v>
      </c>
    </row>
    <row r="73" spans="2:13" s="56" customFormat="1" ht="21" customHeight="1" x14ac:dyDescent="0.15">
      <c r="B73" s="153" t="s">
        <v>251</v>
      </c>
      <c r="C73" s="76" t="s">
        <v>69</v>
      </c>
      <c r="D73" s="77">
        <f t="shared" si="0"/>
        <v>2.225570923611798</v>
      </c>
      <c r="E73" s="77">
        <f t="shared" si="0"/>
        <v>-6.5888967408417045</v>
      </c>
      <c r="F73" s="77">
        <f t="shared" si="0"/>
        <v>-0.33769890743037934</v>
      </c>
      <c r="G73" s="77">
        <f t="shared" si="0"/>
        <v>4.2190316063858972</v>
      </c>
      <c r="H73" s="77">
        <f t="shared" si="0"/>
        <v>4.7619962918027454</v>
      </c>
      <c r="I73" s="77">
        <f t="shared" si="0"/>
        <v>-5.6065688073296087</v>
      </c>
      <c r="J73" s="77">
        <f t="shared" si="0"/>
        <v>-0.87335037167092366</v>
      </c>
      <c r="K73" s="77">
        <f t="shared" si="0"/>
        <v>11.658587683117332</v>
      </c>
      <c r="L73" s="77">
        <f t="shared" si="0"/>
        <v>7.6763772250997704</v>
      </c>
      <c r="M73" s="121" t="s">
        <v>117</v>
      </c>
    </row>
    <row r="74" spans="2:13" s="56" customFormat="1" ht="21" customHeight="1" x14ac:dyDescent="0.15">
      <c r="B74" s="153" t="s">
        <v>252</v>
      </c>
      <c r="C74" s="76" t="s">
        <v>69</v>
      </c>
      <c r="D74" s="77">
        <f t="shared" si="0"/>
        <v>-1.6753892248355697</v>
      </c>
      <c r="E74" s="77">
        <f t="shared" si="0"/>
        <v>3.555621472052735</v>
      </c>
      <c r="F74" s="77">
        <f t="shared" si="0"/>
        <v>0.41065622389896816</v>
      </c>
      <c r="G74" s="77">
        <f t="shared" si="0"/>
        <v>-2.8390914947485015</v>
      </c>
      <c r="H74" s="77">
        <f t="shared" si="0"/>
        <v>-4.0532740541043495</v>
      </c>
      <c r="I74" s="77">
        <f t="shared" si="0"/>
        <v>1.1293723216982272</v>
      </c>
      <c r="J74" s="77">
        <f t="shared" si="0"/>
        <v>-1.8442473829592814</v>
      </c>
      <c r="K74" s="77">
        <f t="shared" si="0"/>
        <v>-3.4423443286268594</v>
      </c>
      <c r="L74" s="77">
        <f t="shared" si="0"/>
        <v>-2.7247502865600381</v>
      </c>
      <c r="M74" s="121" t="s">
        <v>129</v>
      </c>
    </row>
    <row r="75" spans="2:13" s="56" customFormat="1" ht="21" customHeight="1" x14ac:dyDescent="0.15">
      <c r="B75" s="153" t="s">
        <v>253</v>
      </c>
      <c r="C75" s="76" t="s">
        <v>69</v>
      </c>
      <c r="D75" s="77">
        <f t="shared" si="0"/>
        <v>-4.0032134728374018</v>
      </c>
      <c r="E75" s="77">
        <f t="shared" si="0"/>
        <v>-0.88506847826545254</v>
      </c>
      <c r="F75" s="77">
        <f t="shared" si="0"/>
        <v>7.1428542463413862</v>
      </c>
      <c r="G75" s="77">
        <f t="shared" si="0"/>
        <v>0.26708923153347541</v>
      </c>
      <c r="H75" s="77">
        <f t="shared" si="0"/>
        <v>-0.9943004637434143</v>
      </c>
      <c r="I75" s="77">
        <f t="shared" si="0"/>
        <v>6.8316067091681845</v>
      </c>
      <c r="J75" s="77">
        <f t="shared" si="0"/>
        <v>2.5521533293935192</v>
      </c>
      <c r="K75" s="77">
        <f t="shared" si="0"/>
        <v>-1.2340593948941887</v>
      </c>
      <c r="L75" s="77">
        <f t="shared" si="0"/>
        <v>3.0514791521080866</v>
      </c>
      <c r="M75" s="121" t="s">
        <v>162</v>
      </c>
    </row>
    <row r="76" spans="2:13" s="56" customFormat="1" ht="21" customHeight="1" x14ac:dyDescent="0.15">
      <c r="B76" s="153" t="s">
        <v>254</v>
      </c>
      <c r="C76" s="76" t="s">
        <v>69</v>
      </c>
      <c r="D76" s="77">
        <f t="shared" si="0"/>
        <v>-2.2996484503065062</v>
      </c>
      <c r="E76" s="77">
        <f t="shared" si="0"/>
        <v>-3.3718366565884708</v>
      </c>
      <c r="F76" s="77">
        <f t="shared" si="0"/>
        <v>0.81141307603738255</v>
      </c>
      <c r="G76" s="77">
        <f t="shared" si="0"/>
        <v>9.7753001011872556</v>
      </c>
      <c r="H76" s="77">
        <f t="shared" si="0"/>
        <v>0.45931551692639516</v>
      </c>
      <c r="I76" s="77">
        <f t="shared" si="0"/>
        <v>-3.8094230330156051</v>
      </c>
      <c r="J76" s="77">
        <f t="shared" si="0"/>
        <v>6.4102459578085416</v>
      </c>
      <c r="K76" s="77">
        <f t="shared" si="0"/>
        <v>3.7987666484836495</v>
      </c>
      <c r="L76" s="77">
        <f t="shared" si="0"/>
        <v>3.8148063273308281</v>
      </c>
      <c r="M76" s="121" t="s">
        <v>255</v>
      </c>
    </row>
    <row r="77" spans="2:13" s="56" customFormat="1" ht="21" customHeight="1" x14ac:dyDescent="0.15">
      <c r="B77" s="153" t="s">
        <v>256</v>
      </c>
      <c r="C77" s="76" t="s">
        <v>69</v>
      </c>
      <c r="D77" s="77">
        <f t="shared" si="0"/>
        <v>-3.9824629128234648</v>
      </c>
      <c r="E77" s="77">
        <f t="shared" si="0"/>
        <v>-2.1997969623350571</v>
      </c>
      <c r="F77" s="77">
        <f t="shared" si="0"/>
        <v>6.3125937410408284</v>
      </c>
      <c r="G77" s="77">
        <f t="shared" si="0"/>
        <v>1.7951216109615302</v>
      </c>
      <c r="H77" s="77">
        <f t="shared" si="0"/>
        <v>-2.2684089277153987</v>
      </c>
      <c r="I77" s="77">
        <f t="shared" si="0"/>
        <v>7.4748333214609062</v>
      </c>
      <c r="J77" s="77">
        <f t="shared" si="0"/>
        <v>4.6777499975959387</v>
      </c>
      <c r="K77" s="77">
        <f t="shared" si="0"/>
        <v>0.43361794389721808</v>
      </c>
      <c r="L77" s="77">
        <f t="shared" si="0"/>
        <v>2.7344238592943384</v>
      </c>
      <c r="M77" s="121" t="s">
        <v>257</v>
      </c>
    </row>
    <row r="78" spans="2:13" s="56" customFormat="1" ht="21" customHeight="1" x14ac:dyDescent="0.15">
      <c r="B78" s="153" t="s">
        <v>258</v>
      </c>
      <c r="C78" s="76" t="s">
        <v>69</v>
      </c>
      <c r="D78" s="77">
        <f t="shared" si="0"/>
        <v>8.0493237943500162</v>
      </c>
      <c r="E78" s="77">
        <f t="shared" si="0"/>
        <v>1.8568968244403266</v>
      </c>
      <c r="F78" s="77">
        <f t="shared" si="0"/>
        <v>4.1458915617755991</v>
      </c>
      <c r="G78" s="77">
        <f t="shared" si="0"/>
        <v>7.4540057665335269</v>
      </c>
      <c r="H78" s="77">
        <f t="shared" si="0"/>
        <v>3.3531831897698083</v>
      </c>
      <c r="I78" s="77">
        <f t="shared" si="0"/>
        <v>-2.7691627882432783</v>
      </c>
      <c r="J78" s="77">
        <f t="shared" si="0"/>
        <v>1.6984621976986034</v>
      </c>
      <c r="K78" s="77">
        <f t="shared" si="0"/>
        <v>4.5100511866697133</v>
      </c>
      <c r="L78" s="77">
        <f t="shared" si="0"/>
        <v>3.2722830546516093</v>
      </c>
      <c r="M78" s="121" t="s">
        <v>259</v>
      </c>
    </row>
    <row r="79" spans="2:13" s="56" customFormat="1" ht="21" customHeight="1" x14ac:dyDescent="0.15">
      <c r="B79" s="153" t="s">
        <v>260</v>
      </c>
      <c r="C79" s="76" t="s">
        <v>69</v>
      </c>
      <c r="D79" s="77">
        <f t="shared" si="0"/>
        <v>5.373993997438248</v>
      </c>
      <c r="E79" s="77">
        <f t="shared" si="0"/>
        <v>2.077869868651689</v>
      </c>
      <c r="F79" s="77">
        <f t="shared" si="0"/>
        <v>1.4405731680710687</v>
      </c>
      <c r="G79" s="77">
        <f t="shared" si="0"/>
        <v>4.566614825721274</v>
      </c>
      <c r="H79" s="77">
        <f t="shared" si="0"/>
        <v>0.61345745983096833</v>
      </c>
      <c r="I79" s="77">
        <f t="shared" si="0"/>
        <v>-2.379823165390917</v>
      </c>
      <c r="J79" s="77">
        <f t="shared" si="0"/>
        <v>-1.6671441963831342</v>
      </c>
      <c r="K79" s="77">
        <f t="shared" si="0"/>
        <v>-0.34848313210748927</v>
      </c>
      <c r="L79" s="77">
        <f t="shared" si="0"/>
        <v>0.53775132229122846</v>
      </c>
      <c r="M79" s="121" t="s">
        <v>261</v>
      </c>
    </row>
    <row r="80" spans="2:13" s="56" customFormat="1" ht="21" customHeight="1" x14ac:dyDescent="0.15">
      <c r="B80" s="153" t="s">
        <v>262</v>
      </c>
      <c r="C80" s="76" t="s">
        <v>69</v>
      </c>
      <c r="D80" s="77">
        <f t="shared" si="0"/>
        <v>-7.2319178725043258</v>
      </c>
      <c r="E80" s="77">
        <f t="shared" si="0"/>
        <v>5.0239757646096166</v>
      </c>
      <c r="F80" s="77">
        <f t="shared" si="0"/>
        <v>-7.9802444817697307</v>
      </c>
      <c r="G80" s="77">
        <f t="shared" si="0"/>
        <v>-0.31162502699488925</v>
      </c>
      <c r="H80" s="77">
        <f t="shared" si="0"/>
        <v>-5.9174057529287438</v>
      </c>
      <c r="I80" s="77">
        <f t="shared" si="0"/>
        <v>4.4219967177914157</v>
      </c>
      <c r="J80" s="77">
        <f t="shared" si="0"/>
        <v>-6.9122590427035107</v>
      </c>
      <c r="K80" s="77">
        <f t="shared" si="0"/>
        <v>-7.8483041201651673</v>
      </c>
      <c r="L80" s="77">
        <f t="shared" si="0"/>
        <v>-2.74129698103593</v>
      </c>
      <c r="M80" s="121" t="s">
        <v>263</v>
      </c>
    </row>
    <row r="81" spans="2:13" s="56" customFormat="1" ht="21" customHeight="1" x14ac:dyDescent="0.15">
      <c r="B81" s="153" t="s">
        <v>264</v>
      </c>
      <c r="C81" s="76" t="s">
        <v>69</v>
      </c>
      <c r="D81" s="77">
        <f t="shared" ref="D81:L96" si="1">+D22/C22*100-100</f>
        <v>-2.6611585463963223</v>
      </c>
      <c r="E81" s="77">
        <f t="shared" si="1"/>
        <v>1.1922844658160443</v>
      </c>
      <c r="F81" s="77">
        <f t="shared" si="1"/>
        <v>-1.212116820284308</v>
      </c>
      <c r="G81" s="77">
        <f t="shared" si="1"/>
        <v>1.4298602557262825</v>
      </c>
      <c r="H81" s="77">
        <f t="shared" si="1"/>
        <v>-4.3596746308720498</v>
      </c>
      <c r="I81" s="77">
        <f t="shared" si="1"/>
        <v>-3.977413037303279</v>
      </c>
      <c r="J81" s="77">
        <f t="shared" si="1"/>
        <v>-0.50150123826531967</v>
      </c>
      <c r="K81" s="77">
        <f t="shared" si="1"/>
        <v>-2.1658298556931186</v>
      </c>
      <c r="L81" s="77">
        <f t="shared" si="1"/>
        <v>0.54843998208372113</v>
      </c>
      <c r="M81" s="121" t="s">
        <v>265</v>
      </c>
    </row>
    <row r="82" spans="2:13" s="56" customFormat="1" ht="21" customHeight="1" x14ac:dyDescent="0.15">
      <c r="B82" s="153" t="s">
        <v>266</v>
      </c>
      <c r="C82" s="76" t="s">
        <v>69</v>
      </c>
      <c r="D82" s="77">
        <f t="shared" si="1"/>
        <v>-4.4954350170776394</v>
      </c>
      <c r="E82" s="77">
        <f t="shared" si="1"/>
        <v>-0.89403787197372253</v>
      </c>
      <c r="F82" s="77">
        <f t="shared" si="1"/>
        <v>1.1720714604816607</v>
      </c>
      <c r="G82" s="77">
        <f t="shared" si="1"/>
        <v>3.3190740655771265</v>
      </c>
      <c r="H82" s="77">
        <f t="shared" si="1"/>
        <v>-2.1004335537045478</v>
      </c>
      <c r="I82" s="77">
        <f t="shared" si="1"/>
        <v>-2.6157946672546899</v>
      </c>
      <c r="J82" s="77">
        <f t="shared" si="1"/>
        <v>-1.0860551695920151</v>
      </c>
      <c r="K82" s="77">
        <f t="shared" si="1"/>
        <v>-0.93835289067828853</v>
      </c>
      <c r="L82" s="77">
        <f t="shared" si="1"/>
        <v>-0.91859483266453879</v>
      </c>
      <c r="M82" s="121" t="s">
        <v>267</v>
      </c>
    </row>
    <row r="83" spans="2:13" s="56" customFormat="1" ht="21" customHeight="1" x14ac:dyDescent="0.15">
      <c r="B83" s="153" t="s">
        <v>268</v>
      </c>
      <c r="C83" s="76" t="s">
        <v>69</v>
      </c>
      <c r="D83" s="77">
        <f t="shared" si="1"/>
        <v>4.3022708950579442</v>
      </c>
      <c r="E83" s="77">
        <f t="shared" si="1"/>
        <v>6.2014673828241627</v>
      </c>
      <c r="F83" s="77">
        <f t="shared" si="1"/>
        <v>2.8292393656737147</v>
      </c>
      <c r="G83" s="77">
        <f t="shared" si="1"/>
        <v>3.7264223186524958</v>
      </c>
      <c r="H83" s="77">
        <f t="shared" si="1"/>
        <v>-3.3211870355340523</v>
      </c>
      <c r="I83" s="77">
        <f t="shared" si="1"/>
        <v>-1.0778685525637144</v>
      </c>
      <c r="J83" s="77">
        <f t="shared" si="1"/>
        <v>-1.9479097765074442</v>
      </c>
      <c r="K83" s="77">
        <f t="shared" si="1"/>
        <v>-2.0119362691818878</v>
      </c>
      <c r="L83" s="77">
        <f t="shared" si="1"/>
        <v>0.95008531389954953</v>
      </c>
      <c r="M83" s="121" t="s">
        <v>269</v>
      </c>
    </row>
    <row r="84" spans="2:13" s="56" customFormat="1" ht="21" customHeight="1" x14ac:dyDescent="0.15">
      <c r="B84" s="153" t="s">
        <v>270</v>
      </c>
      <c r="C84" s="76" t="s">
        <v>69</v>
      </c>
      <c r="D84" s="77">
        <f t="shared" si="1"/>
        <v>-3.1240715655286664</v>
      </c>
      <c r="E84" s="77">
        <f t="shared" si="1"/>
        <v>-1.1001568801267325</v>
      </c>
      <c r="F84" s="77">
        <f t="shared" si="1"/>
        <v>0.82855655014340357</v>
      </c>
      <c r="G84" s="77">
        <f t="shared" si="1"/>
        <v>0.42712847027381429</v>
      </c>
      <c r="H84" s="77">
        <f t="shared" si="1"/>
        <v>3.4615253057833257</v>
      </c>
      <c r="I84" s="77">
        <f t="shared" si="1"/>
        <v>0.14192417079017616</v>
      </c>
      <c r="J84" s="77">
        <f t="shared" si="1"/>
        <v>-0.73398357345854492</v>
      </c>
      <c r="K84" s="77">
        <f t="shared" si="1"/>
        <v>0.38008523394594818</v>
      </c>
      <c r="L84" s="77">
        <f t="shared" si="1"/>
        <v>4.073167001578895</v>
      </c>
      <c r="M84" s="121" t="s">
        <v>271</v>
      </c>
    </row>
    <row r="85" spans="2:13" s="56" customFormat="1" ht="21" customHeight="1" x14ac:dyDescent="0.15">
      <c r="B85" s="153" t="s">
        <v>272</v>
      </c>
      <c r="C85" s="76" t="s">
        <v>69</v>
      </c>
      <c r="D85" s="77">
        <f t="shared" si="1"/>
        <v>0.36024440292167981</v>
      </c>
      <c r="E85" s="77">
        <f t="shared" si="1"/>
        <v>-1.1777195812704804</v>
      </c>
      <c r="F85" s="77">
        <f t="shared" si="1"/>
        <v>0.61877457355232934</v>
      </c>
      <c r="G85" s="77">
        <f t="shared" si="1"/>
        <v>3.8088414186999557</v>
      </c>
      <c r="H85" s="77">
        <f t="shared" si="1"/>
        <v>1.4603762879740003</v>
      </c>
      <c r="I85" s="77">
        <f t="shared" si="1"/>
        <v>-3.8612063591150445</v>
      </c>
      <c r="J85" s="77">
        <f t="shared" si="1"/>
        <v>-2.9076367627258008</v>
      </c>
      <c r="K85" s="77">
        <f t="shared" si="1"/>
        <v>2.5617862207237323</v>
      </c>
      <c r="L85" s="77">
        <f t="shared" si="1"/>
        <v>4.2145178217052148</v>
      </c>
      <c r="M85" s="121" t="s">
        <v>273</v>
      </c>
    </row>
    <row r="86" spans="2:13" s="56" customFormat="1" ht="21" customHeight="1" x14ac:dyDescent="0.15">
      <c r="B86" s="153" t="s">
        <v>274</v>
      </c>
      <c r="C86" s="76" t="s">
        <v>69</v>
      </c>
      <c r="D86" s="77">
        <f t="shared" si="1"/>
        <v>2.7912177140384529</v>
      </c>
      <c r="E86" s="77">
        <f t="shared" si="1"/>
        <v>3.8691913450062572</v>
      </c>
      <c r="F86" s="77">
        <f t="shared" si="1"/>
        <v>5.8276719257690104</v>
      </c>
      <c r="G86" s="77">
        <f t="shared" si="1"/>
        <v>2.7135297984903559</v>
      </c>
      <c r="H86" s="77">
        <f t="shared" si="1"/>
        <v>4.472303480649046</v>
      </c>
      <c r="I86" s="77">
        <f t="shared" si="1"/>
        <v>0.50369873852903879</v>
      </c>
      <c r="J86" s="77">
        <f t="shared" si="1"/>
        <v>0.8215498023590726</v>
      </c>
      <c r="K86" s="77">
        <f t="shared" si="1"/>
        <v>0.59058043650479419</v>
      </c>
      <c r="L86" s="77">
        <f t="shared" si="1"/>
        <v>1.7419879123199848</v>
      </c>
      <c r="M86" s="121">
        <v>4</v>
      </c>
    </row>
    <row r="87" spans="2:13" s="56" customFormat="1" ht="21" customHeight="1" x14ac:dyDescent="0.15">
      <c r="B87" s="153" t="s">
        <v>275</v>
      </c>
      <c r="C87" s="76" t="s">
        <v>69</v>
      </c>
      <c r="D87" s="77">
        <f t="shared" si="1"/>
        <v>8.8205217845525681</v>
      </c>
      <c r="E87" s="77">
        <f t="shared" si="1"/>
        <v>8.6007373462752241</v>
      </c>
      <c r="F87" s="77">
        <f t="shared" si="1"/>
        <v>12.814728789168072</v>
      </c>
      <c r="G87" s="77">
        <f t="shared" si="1"/>
        <v>10.721984098021125</v>
      </c>
      <c r="H87" s="77">
        <f t="shared" si="1"/>
        <v>6.3086646619780424</v>
      </c>
      <c r="I87" s="77">
        <f t="shared" si="1"/>
        <v>-1.0788892752340757</v>
      </c>
      <c r="J87" s="77">
        <f t="shared" si="1"/>
        <v>0.59117367197556803</v>
      </c>
      <c r="K87" s="77">
        <f t="shared" si="1"/>
        <v>1.7968391764270848</v>
      </c>
      <c r="L87" s="77">
        <f t="shared" si="1"/>
        <v>3.0862544340559168</v>
      </c>
      <c r="M87" s="121" t="s">
        <v>244</v>
      </c>
    </row>
    <row r="88" spans="2:13" s="56" customFormat="1" ht="21" customHeight="1" x14ac:dyDescent="0.15">
      <c r="B88" s="153" t="s">
        <v>276</v>
      </c>
      <c r="C88" s="76" t="s">
        <v>69</v>
      </c>
      <c r="D88" s="77">
        <f t="shared" si="1"/>
        <v>-0.21796905891132212</v>
      </c>
      <c r="E88" s="77">
        <f t="shared" si="1"/>
        <v>1.21167719439552</v>
      </c>
      <c r="F88" s="77">
        <f t="shared" si="1"/>
        <v>1.4527188939566429</v>
      </c>
      <c r="G88" s="77">
        <f t="shared" si="1"/>
        <v>-3.1972656490747653</v>
      </c>
      <c r="H88" s="77">
        <f t="shared" si="1"/>
        <v>3.1638848220464126</v>
      </c>
      <c r="I88" s="77">
        <f t="shared" si="1"/>
        <v>1.7481189297308788</v>
      </c>
      <c r="J88" s="77">
        <f t="shared" si="1"/>
        <v>0.99540633453503347</v>
      </c>
      <c r="K88" s="77">
        <f t="shared" si="1"/>
        <v>-0.36445872178096295</v>
      </c>
      <c r="L88" s="77">
        <f t="shared" si="1"/>
        <v>0.67253299900788477</v>
      </c>
      <c r="M88" s="121" t="s">
        <v>115</v>
      </c>
    </row>
    <row r="89" spans="2:13" s="56" customFormat="1" ht="21" customHeight="1" x14ac:dyDescent="0.15">
      <c r="B89" s="153" t="s">
        <v>277</v>
      </c>
      <c r="C89" s="76" t="s">
        <v>69</v>
      </c>
      <c r="D89" s="77">
        <f t="shared" si="1"/>
        <v>-0.10001907379040631</v>
      </c>
      <c r="E89" s="77">
        <f t="shared" si="1"/>
        <v>0.85794249384572652</v>
      </c>
      <c r="F89" s="77">
        <f t="shared" si="1"/>
        <v>2.7599107637310141</v>
      </c>
      <c r="G89" s="77">
        <f t="shared" si="1"/>
        <v>0.79122040510651459</v>
      </c>
      <c r="H89" s="77">
        <f t="shared" si="1"/>
        <v>0.76534829162552853</v>
      </c>
      <c r="I89" s="77">
        <f t="shared" si="1"/>
        <v>0.87689567012334635</v>
      </c>
      <c r="J89" s="77">
        <f t="shared" si="1"/>
        <v>0.6098360349997165</v>
      </c>
      <c r="K89" s="77">
        <f t="shared" si="1"/>
        <v>2.6919721295468406</v>
      </c>
      <c r="L89" s="77">
        <f t="shared" si="1"/>
        <v>0.656573394641498</v>
      </c>
      <c r="M89" s="121">
        <v>5</v>
      </c>
    </row>
    <row r="90" spans="2:13" s="56" customFormat="1" ht="21" customHeight="1" x14ac:dyDescent="0.15">
      <c r="B90" s="153" t="s">
        <v>278</v>
      </c>
      <c r="C90" s="76" t="s">
        <v>69</v>
      </c>
      <c r="D90" s="77">
        <f t="shared" si="1"/>
        <v>-0.72801126957949691</v>
      </c>
      <c r="E90" s="77">
        <f t="shared" si="1"/>
        <v>7.4177852550704415E-2</v>
      </c>
      <c r="F90" s="77">
        <f t="shared" si="1"/>
        <v>2.9919430340833628</v>
      </c>
      <c r="G90" s="77">
        <f t="shared" si="1"/>
        <v>-0.4541939727796489</v>
      </c>
      <c r="H90" s="77">
        <f t="shared" si="1"/>
        <v>1.5349183093868106</v>
      </c>
      <c r="I90" s="77">
        <f t="shared" si="1"/>
        <v>-0.17564072682387177</v>
      </c>
      <c r="J90" s="77">
        <f t="shared" si="1"/>
        <v>0.57896740795713697</v>
      </c>
      <c r="K90" s="77">
        <f t="shared" si="1"/>
        <v>1.2333603575738721</v>
      </c>
      <c r="L90" s="77">
        <f t="shared" si="1"/>
        <v>2.801690100411065</v>
      </c>
      <c r="M90" s="121">
        <v>6</v>
      </c>
    </row>
    <row r="91" spans="2:13" s="56" customFormat="1" ht="21" customHeight="1" x14ac:dyDescent="0.15">
      <c r="B91" s="153" t="s">
        <v>279</v>
      </c>
      <c r="C91" s="76" t="s">
        <v>69</v>
      </c>
      <c r="D91" s="77">
        <f t="shared" si="1"/>
        <v>-1.3371113952184714</v>
      </c>
      <c r="E91" s="77">
        <f t="shared" si="1"/>
        <v>1.1501696452777423</v>
      </c>
      <c r="F91" s="77">
        <f t="shared" si="1"/>
        <v>2.5246233916000023</v>
      </c>
      <c r="G91" s="77">
        <f t="shared" si="1"/>
        <v>-2.4646056681259125</v>
      </c>
      <c r="H91" s="77">
        <f t="shared" si="1"/>
        <v>-0.14095054018621056</v>
      </c>
      <c r="I91" s="77">
        <f t="shared" si="1"/>
        <v>-1.5036463735562506</v>
      </c>
      <c r="J91" s="77">
        <f t="shared" si="1"/>
        <v>0.50100569529061545</v>
      </c>
      <c r="K91" s="77">
        <f t="shared" si="1"/>
        <v>1.7101676157823817</v>
      </c>
      <c r="L91" s="77">
        <f t="shared" si="1"/>
        <v>4.4566266664801617</v>
      </c>
      <c r="M91" s="121" t="s">
        <v>244</v>
      </c>
    </row>
    <row r="92" spans="2:13" s="56" customFormat="1" ht="21" customHeight="1" x14ac:dyDescent="0.15">
      <c r="B92" s="153" t="s">
        <v>280</v>
      </c>
      <c r="C92" s="76" t="s">
        <v>69</v>
      </c>
      <c r="D92" s="77">
        <f t="shared" si="1"/>
        <v>-0.34997458715363905</v>
      </c>
      <c r="E92" s="77">
        <f t="shared" si="1"/>
        <v>-0.53215146291158533</v>
      </c>
      <c r="F92" s="77">
        <f t="shared" si="1"/>
        <v>3.2564723132117734</v>
      </c>
      <c r="G92" s="77">
        <f t="shared" si="1"/>
        <v>0.67642509468211642</v>
      </c>
      <c r="H92" s="77">
        <f t="shared" si="1"/>
        <v>2.4202854670378144</v>
      </c>
      <c r="I92" s="77">
        <f t="shared" si="1"/>
        <v>0.54158244803667799</v>
      </c>
      <c r="J92" s="77">
        <f t="shared" si="1"/>
        <v>0.62156112198114499</v>
      </c>
      <c r="K92" s="77">
        <f t="shared" si="1"/>
        <v>0.98621989497547702</v>
      </c>
      <c r="L92" s="77">
        <f t="shared" si="1"/>
        <v>2.001482619929746</v>
      </c>
      <c r="M92" s="121" t="s">
        <v>115</v>
      </c>
    </row>
    <row r="93" spans="2:13" s="56" customFormat="1" ht="21" customHeight="1" x14ac:dyDescent="0.15">
      <c r="B93" s="153" t="s">
        <v>281</v>
      </c>
      <c r="C93" s="76" t="s">
        <v>69</v>
      </c>
      <c r="D93" s="77">
        <f t="shared" si="1"/>
        <v>0.72799693421478651</v>
      </c>
      <c r="E93" s="77">
        <f t="shared" si="1"/>
        <v>0.11208427878052873</v>
      </c>
      <c r="F93" s="77">
        <f t="shared" si="1"/>
        <v>4.1228953267860504</v>
      </c>
      <c r="G93" s="77">
        <f t="shared" si="1"/>
        <v>1.8020938123801074</v>
      </c>
      <c r="H93" s="77">
        <f t="shared" si="1"/>
        <v>0.55855109541667503</v>
      </c>
      <c r="I93" s="77">
        <f t="shared" si="1"/>
        <v>0.54512211522347798</v>
      </c>
      <c r="J93" s="77">
        <f t="shared" si="1"/>
        <v>2.5440045352960112</v>
      </c>
      <c r="K93" s="77">
        <f t="shared" si="1"/>
        <v>1.8777761964559687</v>
      </c>
      <c r="L93" s="77">
        <f t="shared" si="1"/>
        <v>2.9433697141406583</v>
      </c>
      <c r="M93" s="121">
        <v>7</v>
      </c>
    </row>
    <row r="94" spans="2:13" s="56" customFormat="1" ht="21" customHeight="1" x14ac:dyDescent="0.15">
      <c r="B94" s="153" t="s">
        <v>282</v>
      </c>
      <c r="C94" s="76" t="s">
        <v>69</v>
      </c>
      <c r="D94" s="77">
        <f t="shared" si="1"/>
        <v>-0.25674817687585971</v>
      </c>
      <c r="E94" s="77">
        <f t="shared" si="1"/>
        <v>-2.5554120855751421</v>
      </c>
      <c r="F94" s="77">
        <f t="shared" si="1"/>
        <v>3.0008414971307076</v>
      </c>
      <c r="G94" s="77">
        <f t="shared" si="1"/>
        <v>4.0000445312255266</v>
      </c>
      <c r="H94" s="77">
        <f t="shared" si="1"/>
        <v>4.0163415352190412</v>
      </c>
      <c r="I94" s="77">
        <f t="shared" si="1"/>
        <v>-0.2580138969502741</v>
      </c>
      <c r="J94" s="77">
        <f t="shared" si="1"/>
        <v>0.73435305943780804</v>
      </c>
      <c r="K94" s="77">
        <f t="shared" si="1"/>
        <v>3.4359581443401481</v>
      </c>
      <c r="L94" s="77">
        <f t="shared" si="1"/>
        <v>-0.33353697702250429</v>
      </c>
      <c r="M94" s="121">
        <v>8</v>
      </c>
    </row>
    <row r="95" spans="2:13" s="56" customFormat="1" ht="21" customHeight="1" x14ac:dyDescent="0.15">
      <c r="B95" s="153" t="s">
        <v>283</v>
      </c>
      <c r="C95" s="76" t="s">
        <v>69</v>
      </c>
      <c r="D95" s="77">
        <f t="shared" si="1"/>
        <v>-0.29888177597717913</v>
      </c>
      <c r="E95" s="77">
        <f t="shared" si="1"/>
        <v>-2.1451634358101188</v>
      </c>
      <c r="F95" s="77">
        <f t="shared" si="1"/>
        <v>1.3844171616376855</v>
      </c>
      <c r="G95" s="77">
        <f t="shared" si="1"/>
        <v>-0.4220818773590338</v>
      </c>
      <c r="H95" s="77">
        <f t="shared" si="1"/>
        <v>0.43357028338731141</v>
      </c>
      <c r="I95" s="77">
        <f t="shared" si="1"/>
        <v>-2.157894038157508</v>
      </c>
      <c r="J95" s="77">
        <f t="shared" si="1"/>
        <v>-1.8922135118487233</v>
      </c>
      <c r="K95" s="77">
        <f t="shared" si="1"/>
        <v>-0.89277195402269172</v>
      </c>
      <c r="L95" s="77">
        <f t="shared" si="1"/>
        <v>-0.85727118618308396</v>
      </c>
      <c r="M95" s="121">
        <v>9</v>
      </c>
    </row>
    <row r="96" spans="2:13" s="56" customFormat="1" ht="21" customHeight="1" x14ac:dyDescent="0.15">
      <c r="B96" s="153" t="s">
        <v>284</v>
      </c>
      <c r="C96" s="76" t="s">
        <v>69</v>
      </c>
      <c r="D96" s="77">
        <f t="shared" si="1"/>
        <v>-6.8563472117702418E-2</v>
      </c>
      <c r="E96" s="77">
        <f t="shared" si="1"/>
        <v>-2.4788655910606678</v>
      </c>
      <c r="F96" s="77">
        <f t="shared" si="1"/>
        <v>0.73099052886327343</v>
      </c>
      <c r="G96" s="77">
        <f t="shared" si="1"/>
        <v>-0.45898511561173905</v>
      </c>
      <c r="H96" s="77">
        <f t="shared" si="1"/>
        <v>-0.22468540581398599</v>
      </c>
      <c r="I96" s="77">
        <f t="shared" si="1"/>
        <v>-3.2893829099920566</v>
      </c>
      <c r="J96" s="77">
        <f t="shared" si="1"/>
        <v>-3.3948538641418224</v>
      </c>
      <c r="K96" s="77">
        <f t="shared" si="1"/>
        <v>-2.6418599689597357</v>
      </c>
      <c r="L96" s="77">
        <f t="shared" si="1"/>
        <v>-2.3121241266020434</v>
      </c>
      <c r="M96" s="121" t="s">
        <v>244</v>
      </c>
    </row>
    <row r="97" spans="2:13" s="56" customFormat="1" ht="21" customHeight="1" x14ac:dyDescent="0.15">
      <c r="B97" s="153" t="s">
        <v>285</v>
      </c>
      <c r="C97" s="76" t="s">
        <v>69</v>
      </c>
      <c r="D97" s="77">
        <f t="shared" ref="D97:L110" si="2">+D38/C38*100-100</f>
        <v>-0.65294110748888556</v>
      </c>
      <c r="E97" s="77">
        <f t="shared" si="2"/>
        <v>-1.5735860782793196</v>
      </c>
      <c r="F97" s="77">
        <f t="shared" si="2"/>
        <v>2.552182882500091</v>
      </c>
      <c r="G97" s="77">
        <f t="shared" si="2"/>
        <v>-0.35547587481271137</v>
      </c>
      <c r="H97" s="77">
        <f t="shared" si="2"/>
        <v>1.6579865779453655</v>
      </c>
      <c r="I97" s="77">
        <f t="shared" si="2"/>
        <v>-2.7461739347216962E-2</v>
      </c>
      <c r="J97" s="77">
        <f t="shared" si="2"/>
        <v>0.88567412882937901</v>
      </c>
      <c r="K97" s="77">
        <f t="shared" si="2"/>
        <v>2.1113888644699728</v>
      </c>
      <c r="L97" s="77">
        <f t="shared" si="2"/>
        <v>1.7532210115505507</v>
      </c>
      <c r="M97" s="121" t="s">
        <v>115</v>
      </c>
    </row>
    <row r="98" spans="2:13" s="56" customFormat="1" ht="21" customHeight="1" x14ac:dyDescent="0.15">
      <c r="B98" s="153" t="s">
        <v>286</v>
      </c>
      <c r="C98" s="76" t="s">
        <v>69</v>
      </c>
      <c r="D98" s="77">
        <f t="shared" si="2"/>
        <v>-5.7463804771833082</v>
      </c>
      <c r="E98" s="77">
        <f t="shared" si="2"/>
        <v>-4.4914666208824627</v>
      </c>
      <c r="F98" s="77">
        <f t="shared" si="2"/>
        <v>-1.3906943693757654</v>
      </c>
      <c r="G98" s="77">
        <f t="shared" si="2"/>
        <v>-2.7426840126362038</v>
      </c>
      <c r="H98" s="77">
        <f t="shared" si="2"/>
        <v>-1.2540617607527906</v>
      </c>
      <c r="I98" s="77">
        <f t="shared" si="2"/>
        <v>-1.5513591023329809</v>
      </c>
      <c r="J98" s="77">
        <f t="shared" si="2"/>
        <v>1.3612469126639297</v>
      </c>
      <c r="K98" s="77">
        <f t="shared" si="2"/>
        <v>0.88785127263435015</v>
      </c>
      <c r="L98" s="77">
        <f t="shared" si="2"/>
        <v>-4.6192021339232099</v>
      </c>
      <c r="M98" s="121">
        <v>10</v>
      </c>
    </row>
    <row r="99" spans="2:13" s="56" customFormat="1" ht="21" customHeight="1" x14ac:dyDescent="0.15">
      <c r="B99" s="153" t="s">
        <v>287</v>
      </c>
      <c r="C99" s="76" t="s">
        <v>69</v>
      </c>
      <c r="D99" s="77">
        <f t="shared" si="2"/>
        <v>-0.47363481817818354</v>
      </c>
      <c r="E99" s="77">
        <f t="shared" si="2"/>
        <v>-0.63174251578897156</v>
      </c>
      <c r="F99" s="77">
        <f t="shared" si="2"/>
        <v>-0.4308357429783598</v>
      </c>
      <c r="G99" s="77">
        <f t="shared" si="2"/>
        <v>9.1093576590381531E-2</v>
      </c>
      <c r="H99" s="77">
        <f t="shared" si="2"/>
        <v>-0.15283975027446672</v>
      </c>
      <c r="I99" s="77">
        <f t="shared" si="2"/>
        <v>-1.0153746004689879E-2</v>
      </c>
      <c r="J99" s="77">
        <f t="shared" si="2"/>
        <v>-0.63178489484091926</v>
      </c>
      <c r="K99" s="77">
        <f t="shared" si="2"/>
        <v>-0.34132493966966138</v>
      </c>
      <c r="L99" s="77">
        <f t="shared" si="2"/>
        <v>0.63175093907210567</v>
      </c>
      <c r="M99" s="121">
        <v>11</v>
      </c>
    </row>
    <row r="100" spans="2:13" s="56" customFormat="1" ht="21" customHeight="1" x14ac:dyDescent="0.15">
      <c r="B100" s="153" t="s">
        <v>288</v>
      </c>
      <c r="C100" s="76" t="s">
        <v>69</v>
      </c>
      <c r="D100" s="77">
        <f t="shared" si="2"/>
        <v>-0.21408453221242496</v>
      </c>
      <c r="E100" s="77">
        <f t="shared" si="2"/>
        <v>-0.49555477835720296</v>
      </c>
      <c r="F100" s="77">
        <f t="shared" si="2"/>
        <v>-0.80029492581495276</v>
      </c>
      <c r="G100" s="77">
        <f t="shared" si="2"/>
        <v>-1.4722953003470707E-2</v>
      </c>
      <c r="H100" s="77">
        <f t="shared" si="2"/>
        <v>-0.40751427925526684</v>
      </c>
      <c r="I100" s="77">
        <f t="shared" si="2"/>
        <v>-0.21800333257651516</v>
      </c>
      <c r="J100" s="77">
        <f t="shared" si="2"/>
        <v>-0.81344694655840044</v>
      </c>
      <c r="K100" s="77">
        <f t="shared" si="2"/>
        <v>-0.57661161423098406</v>
      </c>
      <c r="L100" s="77">
        <f t="shared" si="2"/>
        <v>0.63211438607375214</v>
      </c>
      <c r="M100" s="121" t="s">
        <v>244</v>
      </c>
    </row>
    <row r="101" spans="2:13" s="56" customFormat="1" ht="21" customHeight="1" x14ac:dyDescent="0.15">
      <c r="B101" s="153" t="s">
        <v>289</v>
      </c>
      <c r="C101" s="76" t="s">
        <v>69</v>
      </c>
      <c r="D101" s="77">
        <f t="shared" si="2"/>
        <v>-2.6091977577682712</v>
      </c>
      <c r="E101" s="77">
        <f t="shared" si="2"/>
        <v>-1.7763650211735182</v>
      </c>
      <c r="F101" s="77">
        <f t="shared" si="2"/>
        <v>2.7421065078691953</v>
      </c>
      <c r="G101" s="77">
        <f t="shared" si="2"/>
        <v>0.9868079307334483</v>
      </c>
      <c r="H101" s="77">
        <f t="shared" si="2"/>
        <v>2.0413402241791658</v>
      </c>
      <c r="I101" s="77">
        <f t="shared" si="2"/>
        <v>1.7520998680556943</v>
      </c>
      <c r="J101" s="77">
        <f t="shared" si="2"/>
        <v>0.92390965621018495</v>
      </c>
      <c r="K101" s="77">
        <f t="shared" si="2"/>
        <v>1.5048815382981928</v>
      </c>
      <c r="L101" s="77">
        <f t="shared" si="2"/>
        <v>0.62776089861546325</v>
      </c>
      <c r="M101" s="121" t="s">
        <v>115</v>
      </c>
    </row>
    <row r="102" spans="2:13" s="56" customFormat="1" ht="21" customHeight="1" x14ac:dyDescent="0.15">
      <c r="B102" s="153" t="s">
        <v>290</v>
      </c>
      <c r="C102" s="76" t="s">
        <v>69</v>
      </c>
      <c r="D102" s="77">
        <f t="shared" si="2"/>
        <v>9.7527959020766275E-2</v>
      </c>
      <c r="E102" s="77">
        <f t="shared" si="2"/>
        <v>-0.44825527965326728</v>
      </c>
      <c r="F102" s="77">
        <f t="shared" si="2"/>
        <v>4.6365492090235279</v>
      </c>
      <c r="G102" s="77">
        <f t="shared" si="2"/>
        <v>1.2838300658053896</v>
      </c>
      <c r="H102" s="77">
        <f t="shared" si="2"/>
        <v>0.52688342989316084</v>
      </c>
      <c r="I102" s="77">
        <f t="shared" si="2"/>
        <v>1.3164373623992986</v>
      </c>
      <c r="J102" s="77">
        <f t="shared" si="2"/>
        <v>2.628859405032884</v>
      </c>
      <c r="K102" s="77">
        <f t="shared" si="2"/>
        <v>0.76755984839724078</v>
      </c>
      <c r="L102" s="77">
        <f t="shared" si="2"/>
        <v>0.806992773422337</v>
      </c>
      <c r="M102" s="121">
        <v>12</v>
      </c>
    </row>
    <row r="103" spans="2:13" s="56" customFormat="1" ht="21" customHeight="1" x14ac:dyDescent="0.15">
      <c r="B103" s="153" t="s">
        <v>291</v>
      </c>
      <c r="C103" s="76" t="s">
        <v>69</v>
      </c>
      <c r="D103" s="77">
        <f t="shared" si="2"/>
        <v>-1.3096119985312811</v>
      </c>
      <c r="E103" s="77">
        <f t="shared" si="2"/>
        <v>-0.55454218343268735</v>
      </c>
      <c r="F103" s="77">
        <f t="shared" si="2"/>
        <v>2.8447236880012383</v>
      </c>
      <c r="G103" s="77">
        <f t="shared" si="2"/>
        <v>0.28073683994334431</v>
      </c>
      <c r="H103" s="77">
        <f t="shared" si="2"/>
        <v>-9.6976976897167333E-2</v>
      </c>
      <c r="I103" s="77">
        <f t="shared" si="2"/>
        <v>0.95556458732765748</v>
      </c>
      <c r="J103" s="77">
        <f t="shared" si="2"/>
        <v>0.94550795158538392</v>
      </c>
      <c r="K103" s="77">
        <f t="shared" si="2"/>
        <v>0.73400224435185635</v>
      </c>
      <c r="L103" s="77">
        <f t="shared" si="2"/>
        <v>-0.93402580106842947</v>
      </c>
      <c r="M103" s="121">
        <v>13</v>
      </c>
    </row>
    <row r="104" spans="2:13" s="56" customFormat="1" ht="21" customHeight="1" x14ac:dyDescent="0.15">
      <c r="B104" s="153" t="s">
        <v>292</v>
      </c>
      <c r="C104" s="76" t="s">
        <v>69</v>
      </c>
      <c r="D104" s="77">
        <f t="shared" si="2"/>
        <v>-1.4366054377665165</v>
      </c>
      <c r="E104" s="77">
        <f t="shared" si="2"/>
        <v>-0.69653364712043242</v>
      </c>
      <c r="F104" s="77">
        <f t="shared" si="2"/>
        <v>2.4338264096049187</v>
      </c>
      <c r="G104" s="77">
        <f t="shared" si="2"/>
        <v>0.49915866794228236</v>
      </c>
      <c r="H104" s="77">
        <f t="shared" si="2"/>
        <v>0.52314874572655867</v>
      </c>
      <c r="I104" s="77">
        <f t="shared" si="2"/>
        <v>0.62664898756699472</v>
      </c>
      <c r="J104" s="77">
        <f t="shared" si="2"/>
        <v>0.40712542130285101</v>
      </c>
      <c r="K104" s="77">
        <f t="shared" si="2"/>
        <v>-5.3905307799155366E-2</v>
      </c>
      <c r="L104" s="77">
        <f t="shared" si="2"/>
        <v>-0.34524741594262309</v>
      </c>
      <c r="M104" s="121">
        <v>14</v>
      </c>
    </row>
    <row r="105" spans="2:13" s="56" customFormat="1" ht="21" customHeight="1" x14ac:dyDescent="0.15">
      <c r="B105" s="153" t="s">
        <v>293</v>
      </c>
      <c r="C105" s="76" t="s">
        <v>69</v>
      </c>
      <c r="D105" s="77">
        <f t="shared" si="2"/>
        <v>0.46304560475978462</v>
      </c>
      <c r="E105" s="77">
        <f t="shared" si="2"/>
        <v>-0.48352741011514411</v>
      </c>
      <c r="F105" s="77">
        <f t="shared" si="2"/>
        <v>0.11584025933784403</v>
      </c>
      <c r="G105" s="77">
        <f t="shared" si="2"/>
        <v>-0.11944465749337496</v>
      </c>
      <c r="H105" s="77">
        <f t="shared" si="2"/>
        <v>0.35914728832950971</v>
      </c>
      <c r="I105" s="77">
        <f t="shared" si="2"/>
        <v>0.71481815584424169</v>
      </c>
      <c r="J105" s="77">
        <f t="shared" si="2"/>
        <v>-0.50574278610416457</v>
      </c>
      <c r="K105" s="77">
        <f t="shared" si="2"/>
        <v>-0.15509581430211483</v>
      </c>
      <c r="L105" s="77">
        <f t="shared" si="2"/>
        <v>0.30367713257707862</v>
      </c>
      <c r="M105" s="121">
        <v>15</v>
      </c>
    </row>
    <row r="106" spans="2:13" s="56" customFormat="1" ht="21" customHeight="1" x14ac:dyDescent="0.15">
      <c r="B106" s="153" t="s">
        <v>294</v>
      </c>
      <c r="C106" s="76" t="s">
        <v>69</v>
      </c>
      <c r="D106" s="77">
        <f t="shared" si="2"/>
        <v>-0.3209134500654045</v>
      </c>
      <c r="E106" s="77">
        <f t="shared" si="2"/>
        <v>0.90466732456302168</v>
      </c>
      <c r="F106" s="77">
        <f t="shared" si="2"/>
        <v>2.4748400081774093</v>
      </c>
      <c r="G106" s="77">
        <f t="shared" si="2"/>
        <v>1.6792478235279731</v>
      </c>
      <c r="H106" s="77">
        <f t="shared" si="2"/>
        <v>0.22328844545613435</v>
      </c>
      <c r="I106" s="77">
        <f t="shared" si="2"/>
        <v>0.9466222290176205</v>
      </c>
      <c r="J106" s="77">
        <f t="shared" si="2"/>
        <v>0.11399331616071606</v>
      </c>
      <c r="K106" s="77">
        <f t="shared" si="2"/>
        <v>0.81785796930427068</v>
      </c>
      <c r="L106" s="77">
        <f t="shared" si="2"/>
        <v>1.3922579223582403</v>
      </c>
      <c r="M106" s="121">
        <v>16</v>
      </c>
    </row>
    <row r="107" spans="2:13" s="56" customFormat="1" ht="21" customHeight="1" x14ac:dyDescent="0.15">
      <c r="B107" s="154" t="s">
        <v>317</v>
      </c>
      <c r="C107" s="78" t="s">
        <v>69</v>
      </c>
      <c r="D107" s="79">
        <f t="shared" si="2"/>
        <v>-0.50180882072393729</v>
      </c>
      <c r="E107" s="79">
        <f t="shared" si="2"/>
        <v>-3.8411791272935147E-2</v>
      </c>
      <c r="F107" s="79">
        <f t="shared" si="2"/>
        <v>1.3480802829170386</v>
      </c>
      <c r="G107" s="79">
        <f t="shared" si="2"/>
        <v>1.4456350244897322</v>
      </c>
      <c r="H107" s="79">
        <f t="shared" si="2"/>
        <v>0.44448453744361416</v>
      </c>
      <c r="I107" s="79">
        <f t="shared" si="2"/>
        <v>-0.2459445184936726</v>
      </c>
      <c r="J107" s="79">
        <f t="shared" si="2"/>
        <v>-0.1361976595830896</v>
      </c>
      <c r="K107" s="79">
        <f t="shared" si="2"/>
        <v>0.21784093699966434</v>
      </c>
      <c r="L107" s="79">
        <f t="shared" si="2"/>
        <v>0.62516021032641333</v>
      </c>
      <c r="M107" s="65">
        <v>17</v>
      </c>
    </row>
    <row r="108" spans="2:13" s="56" customFormat="1" ht="21" customHeight="1" x14ac:dyDescent="0.15">
      <c r="B108" s="156" t="s">
        <v>296</v>
      </c>
      <c r="C108" s="76" t="s">
        <v>69</v>
      </c>
      <c r="D108" s="77">
        <f t="shared" si="2"/>
        <v>2.319225018446943</v>
      </c>
      <c r="E108" s="77">
        <f t="shared" si="2"/>
        <v>11.315257282468536</v>
      </c>
      <c r="F108" s="77">
        <f t="shared" si="2"/>
        <v>30.233018108059156</v>
      </c>
      <c r="G108" s="77">
        <f t="shared" si="2"/>
        <v>-5.1483754946819573</v>
      </c>
      <c r="H108" s="77">
        <f t="shared" si="2"/>
        <v>-9.2021826488785479</v>
      </c>
      <c r="I108" s="77">
        <f t="shared" si="2"/>
        <v>8.9183003539305759</v>
      </c>
      <c r="J108" s="77">
        <f t="shared" si="2"/>
        <v>6.0218060558805178</v>
      </c>
      <c r="K108" s="77">
        <f t="shared" si="2"/>
        <v>-1.034762387629641</v>
      </c>
      <c r="L108" s="77">
        <f t="shared" si="2"/>
        <v>0.21254390886988972</v>
      </c>
      <c r="M108" s="60">
        <v>18</v>
      </c>
    </row>
    <row r="109" spans="2:13" ht="21" customHeight="1" x14ac:dyDescent="0.15">
      <c r="B109" s="157" t="s">
        <v>297</v>
      </c>
      <c r="C109" s="78" t="s">
        <v>69</v>
      </c>
      <c r="D109" s="79">
        <f t="shared" si="2"/>
        <v>-1.3668017796356651</v>
      </c>
      <c r="E109" s="79">
        <f t="shared" si="2"/>
        <v>-0.47504586852021191</v>
      </c>
      <c r="F109" s="79">
        <f t="shared" si="2"/>
        <v>48.996503874311372</v>
      </c>
      <c r="G109" s="79">
        <f t="shared" si="2"/>
        <v>10.45492367492551</v>
      </c>
      <c r="H109" s="79">
        <f t="shared" si="2"/>
        <v>1.3822350579021645</v>
      </c>
      <c r="I109" s="79">
        <f t="shared" si="2"/>
        <v>1.3855248932576671</v>
      </c>
      <c r="J109" s="79">
        <f t="shared" si="2"/>
        <v>2.2141166344055989</v>
      </c>
      <c r="K109" s="79">
        <f t="shared" si="2"/>
        <v>5.9477962850998551</v>
      </c>
      <c r="L109" s="79">
        <f t="shared" si="2"/>
        <v>16.760019634769407</v>
      </c>
      <c r="M109" s="65">
        <v>19</v>
      </c>
    </row>
    <row r="110" spans="2:13" s="158" customFormat="1" ht="21" customHeight="1" x14ac:dyDescent="0.15">
      <c r="B110" s="173" t="s">
        <v>318</v>
      </c>
      <c r="C110" s="80" t="s">
        <v>69</v>
      </c>
      <c r="D110" s="81">
        <f t="shared" si="2"/>
        <v>-0.46199690696502671</v>
      </c>
      <c r="E110" s="81">
        <f t="shared" si="2"/>
        <v>0.10246131013661852</v>
      </c>
      <c r="F110" s="81">
        <f t="shared" si="2"/>
        <v>1.4295250748757269</v>
      </c>
      <c r="G110" s="81">
        <f t="shared" si="2"/>
        <v>1.2275995978137928</v>
      </c>
      <c r="H110" s="81">
        <f t="shared" si="2"/>
        <v>0.27361054553711028</v>
      </c>
      <c r="I110" s="81">
        <f t="shared" si="2"/>
        <v>-0.12808164876514638</v>
      </c>
      <c r="J110" s="81">
        <f t="shared" si="2"/>
        <v>-6.5752261545029E-2</v>
      </c>
      <c r="K110" s="81">
        <f t="shared" si="2"/>
        <v>0.12030191765157383</v>
      </c>
      <c r="L110" s="81">
        <f t="shared" si="2"/>
        <v>0.42196415443207513</v>
      </c>
      <c r="M110" s="71">
        <v>20</v>
      </c>
    </row>
    <row r="111" spans="2:13" x14ac:dyDescent="0.15">
      <c r="C111" s="50"/>
    </row>
    <row r="112" spans="2:13" ht="21" customHeight="1" x14ac:dyDescent="0.15">
      <c r="B112" s="174" t="s">
        <v>299</v>
      </c>
      <c r="C112" s="73" t="s">
        <v>69</v>
      </c>
      <c r="D112" s="74">
        <f t="shared" ref="D112:L114" si="3">+D53/C53*100-100</f>
        <v>7.5769255146257422</v>
      </c>
      <c r="E112" s="74">
        <f t="shared" si="3"/>
        <v>-1.8587638387961221</v>
      </c>
      <c r="F112" s="74">
        <f t="shared" si="3"/>
        <v>-3.5137485489329094</v>
      </c>
      <c r="G112" s="74">
        <f t="shared" si="3"/>
        <v>12.550994473529428</v>
      </c>
      <c r="H112" s="74">
        <f t="shared" si="3"/>
        <v>18.462766857733939</v>
      </c>
      <c r="I112" s="74">
        <f t="shared" si="3"/>
        <v>-0.28635321091637422</v>
      </c>
      <c r="J112" s="74">
        <f t="shared" si="3"/>
        <v>-0.50577764046794016</v>
      </c>
      <c r="K112" s="74">
        <f t="shared" si="3"/>
        <v>-5.002195282838386</v>
      </c>
      <c r="L112" s="74">
        <f t="shared" si="3"/>
        <v>2.7323533408133187</v>
      </c>
      <c r="M112" s="164" t="s">
        <v>300</v>
      </c>
    </row>
    <row r="113" spans="2:13" ht="21" customHeight="1" x14ac:dyDescent="0.15">
      <c r="B113" s="175" t="s">
        <v>312</v>
      </c>
      <c r="C113" s="76" t="s">
        <v>69</v>
      </c>
      <c r="D113" s="77">
        <f t="shared" si="3"/>
        <v>-0.74794703377166627</v>
      </c>
      <c r="E113" s="77">
        <f t="shared" si="3"/>
        <v>1.3134457584848889</v>
      </c>
      <c r="F113" s="77">
        <f t="shared" si="3"/>
        <v>0.52137324696590781</v>
      </c>
      <c r="G113" s="77">
        <f t="shared" si="3"/>
        <v>2.9426194470171083</v>
      </c>
      <c r="H113" s="77">
        <f t="shared" si="3"/>
        <v>-0.90722539746191444</v>
      </c>
      <c r="I113" s="77">
        <f t="shared" si="3"/>
        <v>-1.062657823750385</v>
      </c>
      <c r="J113" s="77">
        <f t="shared" si="3"/>
        <v>-1.1701153122570247</v>
      </c>
      <c r="K113" s="77">
        <f t="shared" si="3"/>
        <v>-0.20616122664779368</v>
      </c>
      <c r="L113" s="77">
        <f t="shared" si="3"/>
        <v>0.6388310331207947</v>
      </c>
      <c r="M113" s="165" t="s">
        <v>302</v>
      </c>
    </row>
    <row r="114" spans="2:13" ht="21" customHeight="1" x14ac:dyDescent="0.15">
      <c r="B114" s="176" t="s">
        <v>313</v>
      </c>
      <c r="C114" s="170" t="s">
        <v>69</v>
      </c>
      <c r="D114" s="171">
        <f t="shared" si="3"/>
        <v>-0.60028483235203112</v>
      </c>
      <c r="E114" s="171">
        <f t="shared" si="3"/>
        <v>-0.60651438246604528</v>
      </c>
      <c r="F114" s="171">
        <f t="shared" si="3"/>
        <v>1.8883313131274946</v>
      </c>
      <c r="G114" s="171">
        <f t="shared" si="3"/>
        <v>0.42527189705241142</v>
      </c>
      <c r="H114" s="171">
        <f t="shared" si="3"/>
        <v>0.71456371507261451</v>
      </c>
      <c r="I114" s="171">
        <f t="shared" si="3"/>
        <v>0.20311896963889353</v>
      </c>
      <c r="J114" s="171">
        <f t="shared" si="3"/>
        <v>0.44939025164909197</v>
      </c>
      <c r="K114" s="171">
        <f t="shared" si="3"/>
        <v>0.59620877991264365</v>
      </c>
      <c r="L114" s="171">
        <f t="shared" si="3"/>
        <v>0.55528511497833222</v>
      </c>
      <c r="M114" s="167" t="s">
        <v>304</v>
      </c>
    </row>
  </sheetData>
  <phoneticPr fontId="3"/>
  <pageMargins left="0.59055118110236227" right="0.59055118110236227" top="0.59055118110236227" bottom="0.27559055118110237" header="0.23622047244094491" footer="0.19685039370078741"/>
  <pageSetup paperSize="9" scale="50" firstPageNumber="25" pageOrder="overThenDown" orientation="portrait" useFirstPageNumber="1" r:id="rId1"/>
  <rowBreaks count="1" manualBreakCount="1">
    <brk id="59" min="1" max="12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27CA39-FE89-49AB-AAE4-779B0D162999}">
  <dimension ref="A1:N171"/>
  <sheetViews>
    <sheetView showGridLines="0" zoomScale="85" zoomScaleNormal="85" zoomScaleSheetLayoutView="100" workbookViewId="0">
      <selection activeCell="B3" sqref="B3"/>
    </sheetView>
  </sheetViews>
  <sheetFormatPr defaultRowHeight="12" x14ac:dyDescent="0.15"/>
  <cols>
    <col min="1" max="1" width="4.28515625" style="46" customWidth="1"/>
    <col min="2" max="2" width="44.7109375" style="46" customWidth="1"/>
    <col min="3" max="12" width="15.7109375" style="46" customWidth="1"/>
    <col min="13" max="13" width="3.140625" style="47" customWidth="1"/>
    <col min="14" max="16" width="10.7109375" style="46" customWidth="1"/>
    <col min="17" max="253" width="9.140625" style="46"/>
    <col min="254" max="254" width="4.28515625" style="46" customWidth="1"/>
    <col min="255" max="255" width="40" style="46" customWidth="1"/>
    <col min="256" max="267" width="15.7109375" style="46" customWidth="1"/>
    <col min="268" max="268" width="3.140625" style="46" customWidth="1"/>
    <col min="269" max="269" width="5.140625" style="46" customWidth="1"/>
    <col min="270" max="272" width="10.7109375" style="46" customWidth="1"/>
    <col min="273" max="509" width="9.140625" style="46"/>
    <col min="510" max="510" width="4.28515625" style="46" customWidth="1"/>
    <col min="511" max="511" width="40" style="46" customWidth="1"/>
    <col min="512" max="523" width="15.7109375" style="46" customWidth="1"/>
    <col min="524" max="524" width="3.140625" style="46" customWidth="1"/>
    <col min="525" max="525" width="5.140625" style="46" customWidth="1"/>
    <col min="526" max="528" width="10.7109375" style="46" customWidth="1"/>
    <col min="529" max="765" width="9.140625" style="46"/>
    <col min="766" max="766" width="4.28515625" style="46" customWidth="1"/>
    <col min="767" max="767" width="40" style="46" customWidth="1"/>
    <col min="768" max="779" width="15.7109375" style="46" customWidth="1"/>
    <col min="780" max="780" width="3.140625" style="46" customWidth="1"/>
    <col min="781" max="781" width="5.140625" style="46" customWidth="1"/>
    <col min="782" max="784" width="10.7109375" style="46" customWidth="1"/>
    <col min="785" max="1021" width="9.140625" style="46"/>
    <col min="1022" max="1022" width="4.28515625" style="46" customWidth="1"/>
    <col min="1023" max="1023" width="40" style="46" customWidth="1"/>
    <col min="1024" max="1035" width="15.7109375" style="46" customWidth="1"/>
    <col min="1036" max="1036" width="3.140625" style="46" customWidth="1"/>
    <col min="1037" max="1037" width="5.140625" style="46" customWidth="1"/>
    <col min="1038" max="1040" width="10.7109375" style="46" customWidth="1"/>
    <col min="1041" max="1277" width="9.140625" style="46"/>
    <col min="1278" max="1278" width="4.28515625" style="46" customWidth="1"/>
    <col min="1279" max="1279" width="40" style="46" customWidth="1"/>
    <col min="1280" max="1291" width="15.7109375" style="46" customWidth="1"/>
    <col min="1292" max="1292" width="3.140625" style="46" customWidth="1"/>
    <col min="1293" max="1293" width="5.140625" style="46" customWidth="1"/>
    <col min="1294" max="1296" width="10.7109375" style="46" customWidth="1"/>
    <col min="1297" max="1533" width="9.140625" style="46"/>
    <col min="1534" max="1534" width="4.28515625" style="46" customWidth="1"/>
    <col min="1535" max="1535" width="40" style="46" customWidth="1"/>
    <col min="1536" max="1547" width="15.7109375" style="46" customWidth="1"/>
    <col min="1548" max="1548" width="3.140625" style="46" customWidth="1"/>
    <col min="1549" max="1549" width="5.140625" style="46" customWidth="1"/>
    <col min="1550" max="1552" width="10.7109375" style="46" customWidth="1"/>
    <col min="1553" max="1789" width="9.140625" style="46"/>
    <col min="1790" max="1790" width="4.28515625" style="46" customWidth="1"/>
    <col min="1791" max="1791" width="40" style="46" customWidth="1"/>
    <col min="1792" max="1803" width="15.7109375" style="46" customWidth="1"/>
    <col min="1804" max="1804" width="3.140625" style="46" customWidth="1"/>
    <col min="1805" max="1805" width="5.140625" style="46" customWidth="1"/>
    <col min="1806" max="1808" width="10.7109375" style="46" customWidth="1"/>
    <col min="1809" max="2045" width="9.140625" style="46"/>
    <col min="2046" max="2046" width="4.28515625" style="46" customWidth="1"/>
    <col min="2047" max="2047" width="40" style="46" customWidth="1"/>
    <col min="2048" max="2059" width="15.7109375" style="46" customWidth="1"/>
    <col min="2060" max="2060" width="3.140625" style="46" customWidth="1"/>
    <col min="2061" max="2061" width="5.140625" style="46" customWidth="1"/>
    <col min="2062" max="2064" width="10.7109375" style="46" customWidth="1"/>
    <col min="2065" max="2301" width="9.140625" style="46"/>
    <col min="2302" max="2302" width="4.28515625" style="46" customWidth="1"/>
    <col min="2303" max="2303" width="40" style="46" customWidth="1"/>
    <col min="2304" max="2315" width="15.7109375" style="46" customWidth="1"/>
    <col min="2316" max="2316" width="3.140625" style="46" customWidth="1"/>
    <col min="2317" max="2317" width="5.140625" style="46" customWidth="1"/>
    <col min="2318" max="2320" width="10.7109375" style="46" customWidth="1"/>
    <col min="2321" max="2557" width="9.140625" style="46"/>
    <col min="2558" max="2558" width="4.28515625" style="46" customWidth="1"/>
    <col min="2559" max="2559" width="40" style="46" customWidth="1"/>
    <col min="2560" max="2571" width="15.7109375" style="46" customWidth="1"/>
    <col min="2572" max="2572" width="3.140625" style="46" customWidth="1"/>
    <col min="2573" max="2573" width="5.140625" style="46" customWidth="1"/>
    <col min="2574" max="2576" width="10.7109375" style="46" customWidth="1"/>
    <col min="2577" max="2813" width="9.140625" style="46"/>
    <col min="2814" max="2814" width="4.28515625" style="46" customWidth="1"/>
    <col min="2815" max="2815" width="40" style="46" customWidth="1"/>
    <col min="2816" max="2827" width="15.7109375" style="46" customWidth="1"/>
    <col min="2828" max="2828" width="3.140625" style="46" customWidth="1"/>
    <col min="2829" max="2829" width="5.140625" style="46" customWidth="1"/>
    <col min="2830" max="2832" width="10.7109375" style="46" customWidth="1"/>
    <col min="2833" max="3069" width="9.140625" style="46"/>
    <col min="3070" max="3070" width="4.28515625" style="46" customWidth="1"/>
    <col min="3071" max="3071" width="40" style="46" customWidth="1"/>
    <col min="3072" max="3083" width="15.7109375" style="46" customWidth="1"/>
    <col min="3084" max="3084" width="3.140625" style="46" customWidth="1"/>
    <col min="3085" max="3085" width="5.140625" style="46" customWidth="1"/>
    <col min="3086" max="3088" width="10.7109375" style="46" customWidth="1"/>
    <col min="3089" max="3325" width="9.140625" style="46"/>
    <col min="3326" max="3326" width="4.28515625" style="46" customWidth="1"/>
    <col min="3327" max="3327" width="40" style="46" customWidth="1"/>
    <col min="3328" max="3339" width="15.7109375" style="46" customWidth="1"/>
    <col min="3340" max="3340" width="3.140625" style="46" customWidth="1"/>
    <col min="3341" max="3341" width="5.140625" style="46" customWidth="1"/>
    <col min="3342" max="3344" width="10.7109375" style="46" customWidth="1"/>
    <col min="3345" max="3581" width="9.140625" style="46"/>
    <col min="3582" max="3582" width="4.28515625" style="46" customWidth="1"/>
    <col min="3583" max="3583" width="40" style="46" customWidth="1"/>
    <col min="3584" max="3595" width="15.7109375" style="46" customWidth="1"/>
    <col min="3596" max="3596" width="3.140625" style="46" customWidth="1"/>
    <col min="3597" max="3597" width="5.140625" style="46" customWidth="1"/>
    <col min="3598" max="3600" width="10.7109375" style="46" customWidth="1"/>
    <col min="3601" max="3837" width="9.140625" style="46"/>
    <col min="3838" max="3838" width="4.28515625" style="46" customWidth="1"/>
    <col min="3839" max="3839" width="40" style="46" customWidth="1"/>
    <col min="3840" max="3851" width="15.7109375" style="46" customWidth="1"/>
    <col min="3852" max="3852" width="3.140625" style="46" customWidth="1"/>
    <col min="3853" max="3853" width="5.140625" style="46" customWidth="1"/>
    <col min="3854" max="3856" width="10.7109375" style="46" customWidth="1"/>
    <col min="3857" max="4093" width="9.140625" style="46"/>
    <col min="4094" max="4094" width="4.28515625" style="46" customWidth="1"/>
    <col min="4095" max="4095" width="40" style="46" customWidth="1"/>
    <col min="4096" max="4107" width="15.7109375" style="46" customWidth="1"/>
    <col min="4108" max="4108" width="3.140625" style="46" customWidth="1"/>
    <col min="4109" max="4109" width="5.140625" style="46" customWidth="1"/>
    <col min="4110" max="4112" width="10.7109375" style="46" customWidth="1"/>
    <col min="4113" max="4349" width="9.140625" style="46"/>
    <col min="4350" max="4350" width="4.28515625" style="46" customWidth="1"/>
    <col min="4351" max="4351" width="40" style="46" customWidth="1"/>
    <col min="4352" max="4363" width="15.7109375" style="46" customWidth="1"/>
    <col min="4364" max="4364" width="3.140625" style="46" customWidth="1"/>
    <col min="4365" max="4365" width="5.140625" style="46" customWidth="1"/>
    <col min="4366" max="4368" width="10.7109375" style="46" customWidth="1"/>
    <col min="4369" max="4605" width="9.140625" style="46"/>
    <col min="4606" max="4606" width="4.28515625" style="46" customWidth="1"/>
    <col min="4607" max="4607" width="40" style="46" customWidth="1"/>
    <col min="4608" max="4619" width="15.7109375" style="46" customWidth="1"/>
    <col min="4620" max="4620" width="3.140625" style="46" customWidth="1"/>
    <col min="4621" max="4621" width="5.140625" style="46" customWidth="1"/>
    <col min="4622" max="4624" width="10.7109375" style="46" customWidth="1"/>
    <col min="4625" max="4861" width="9.140625" style="46"/>
    <col min="4862" max="4862" width="4.28515625" style="46" customWidth="1"/>
    <col min="4863" max="4863" width="40" style="46" customWidth="1"/>
    <col min="4864" max="4875" width="15.7109375" style="46" customWidth="1"/>
    <col min="4876" max="4876" width="3.140625" style="46" customWidth="1"/>
    <col min="4877" max="4877" width="5.140625" style="46" customWidth="1"/>
    <col min="4878" max="4880" width="10.7109375" style="46" customWidth="1"/>
    <col min="4881" max="5117" width="9.140625" style="46"/>
    <col min="5118" max="5118" width="4.28515625" style="46" customWidth="1"/>
    <col min="5119" max="5119" width="40" style="46" customWidth="1"/>
    <col min="5120" max="5131" width="15.7109375" style="46" customWidth="1"/>
    <col min="5132" max="5132" width="3.140625" style="46" customWidth="1"/>
    <col min="5133" max="5133" width="5.140625" style="46" customWidth="1"/>
    <col min="5134" max="5136" width="10.7109375" style="46" customWidth="1"/>
    <col min="5137" max="5373" width="9.140625" style="46"/>
    <col min="5374" max="5374" width="4.28515625" style="46" customWidth="1"/>
    <col min="5375" max="5375" width="40" style="46" customWidth="1"/>
    <col min="5376" max="5387" width="15.7109375" style="46" customWidth="1"/>
    <col min="5388" max="5388" width="3.140625" style="46" customWidth="1"/>
    <col min="5389" max="5389" width="5.140625" style="46" customWidth="1"/>
    <col min="5390" max="5392" width="10.7109375" style="46" customWidth="1"/>
    <col min="5393" max="5629" width="9.140625" style="46"/>
    <col min="5630" max="5630" width="4.28515625" style="46" customWidth="1"/>
    <col min="5631" max="5631" width="40" style="46" customWidth="1"/>
    <col min="5632" max="5643" width="15.7109375" style="46" customWidth="1"/>
    <col min="5644" max="5644" width="3.140625" style="46" customWidth="1"/>
    <col min="5645" max="5645" width="5.140625" style="46" customWidth="1"/>
    <col min="5646" max="5648" width="10.7109375" style="46" customWidth="1"/>
    <col min="5649" max="5885" width="9.140625" style="46"/>
    <col min="5886" max="5886" width="4.28515625" style="46" customWidth="1"/>
    <col min="5887" max="5887" width="40" style="46" customWidth="1"/>
    <col min="5888" max="5899" width="15.7109375" style="46" customWidth="1"/>
    <col min="5900" max="5900" width="3.140625" style="46" customWidth="1"/>
    <col min="5901" max="5901" width="5.140625" style="46" customWidth="1"/>
    <col min="5902" max="5904" width="10.7109375" style="46" customWidth="1"/>
    <col min="5905" max="6141" width="9.140625" style="46"/>
    <col min="6142" max="6142" width="4.28515625" style="46" customWidth="1"/>
    <col min="6143" max="6143" width="40" style="46" customWidth="1"/>
    <col min="6144" max="6155" width="15.7109375" style="46" customWidth="1"/>
    <col min="6156" max="6156" width="3.140625" style="46" customWidth="1"/>
    <col min="6157" max="6157" width="5.140625" style="46" customWidth="1"/>
    <col min="6158" max="6160" width="10.7109375" style="46" customWidth="1"/>
    <col min="6161" max="6397" width="9.140625" style="46"/>
    <col min="6398" max="6398" width="4.28515625" style="46" customWidth="1"/>
    <col min="6399" max="6399" width="40" style="46" customWidth="1"/>
    <col min="6400" max="6411" width="15.7109375" style="46" customWidth="1"/>
    <col min="6412" max="6412" width="3.140625" style="46" customWidth="1"/>
    <col min="6413" max="6413" width="5.140625" style="46" customWidth="1"/>
    <col min="6414" max="6416" width="10.7109375" style="46" customWidth="1"/>
    <col min="6417" max="6653" width="9.140625" style="46"/>
    <col min="6654" max="6654" width="4.28515625" style="46" customWidth="1"/>
    <col min="6655" max="6655" width="40" style="46" customWidth="1"/>
    <col min="6656" max="6667" width="15.7109375" style="46" customWidth="1"/>
    <col min="6668" max="6668" width="3.140625" style="46" customWidth="1"/>
    <col min="6669" max="6669" width="5.140625" style="46" customWidth="1"/>
    <col min="6670" max="6672" width="10.7109375" style="46" customWidth="1"/>
    <col min="6673" max="6909" width="9.140625" style="46"/>
    <col min="6910" max="6910" width="4.28515625" style="46" customWidth="1"/>
    <col min="6911" max="6911" width="40" style="46" customWidth="1"/>
    <col min="6912" max="6923" width="15.7109375" style="46" customWidth="1"/>
    <col min="6924" max="6924" width="3.140625" style="46" customWidth="1"/>
    <col min="6925" max="6925" width="5.140625" style="46" customWidth="1"/>
    <col min="6926" max="6928" width="10.7109375" style="46" customWidth="1"/>
    <col min="6929" max="7165" width="9.140625" style="46"/>
    <col min="7166" max="7166" width="4.28515625" style="46" customWidth="1"/>
    <col min="7167" max="7167" width="40" style="46" customWidth="1"/>
    <col min="7168" max="7179" width="15.7109375" style="46" customWidth="1"/>
    <col min="7180" max="7180" width="3.140625" style="46" customWidth="1"/>
    <col min="7181" max="7181" width="5.140625" style="46" customWidth="1"/>
    <col min="7182" max="7184" width="10.7109375" style="46" customWidth="1"/>
    <col min="7185" max="7421" width="9.140625" style="46"/>
    <col min="7422" max="7422" width="4.28515625" style="46" customWidth="1"/>
    <col min="7423" max="7423" width="40" style="46" customWidth="1"/>
    <col min="7424" max="7435" width="15.7109375" style="46" customWidth="1"/>
    <col min="7436" max="7436" width="3.140625" style="46" customWidth="1"/>
    <col min="7437" max="7437" width="5.140625" style="46" customWidth="1"/>
    <col min="7438" max="7440" width="10.7109375" style="46" customWidth="1"/>
    <col min="7441" max="7677" width="9.140625" style="46"/>
    <col min="7678" max="7678" width="4.28515625" style="46" customWidth="1"/>
    <col min="7679" max="7679" width="40" style="46" customWidth="1"/>
    <col min="7680" max="7691" width="15.7109375" style="46" customWidth="1"/>
    <col min="7692" max="7692" width="3.140625" style="46" customWidth="1"/>
    <col min="7693" max="7693" width="5.140625" style="46" customWidth="1"/>
    <col min="7694" max="7696" width="10.7109375" style="46" customWidth="1"/>
    <col min="7697" max="7933" width="9.140625" style="46"/>
    <col min="7934" max="7934" width="4.28515625" style="46" customWidth="1"/>
    <col min="7935" max="7935" width="40" style="46" customWidth="1"/>
    <col min="7936" max="7947" width="15.7109375" style="46" customWidth="1"/>
    <col min="7948" max="7948" width="3.140625" style="46" customWidth="1"/>
    <col min="7949" max="7949" width="5.140625" style="46" customWidth="1"/>
    <col min="7950" max="7952" width="10.7109375" style="46" customWidth="1"/>
    <col min="7953" max="8189" width="9.140625" style="46"/>
    <col min="8190" max="8190" width="4.28515625" style="46" customWidth="1"/>
    <col min="8191" max="8191" width="40" style="46" customWidth="1"/>
    <col min="8192" max="8203" width="15.7109375" style="46" customWidth="1"/>
    <col min="8204" max="8204" width="3.140625" style="46" customWidth="1"/>
    <col min="8205" max="8205" width="5.140625" style="46" customWidth="1"/>
    <col min="8206" max="8208" width="10.7109375" style="46" customWidth="1"/>
    <col min="8209" max="8445" width="9.140625" style="46"/>
    <col min="8446" max="8446" width="4.28515625" style="46" customWidth="1"/>
    <col min="8447" max="8447" width="40" style="46" customWidth="1"/>
    <col min="8448" max="8459" width="15.7109375" style="46" customWidth="1"/>
    <col min="8460" max="8460" width="3.140625" style="46" customWidth="1"/>
    <col min="8461" max="8461" width="5.140625" style="46" customWidth="1"/>
    <col min="8462" max="8464" width="10.7109375" style="46" customWidth="1"/>
    <col min="8465" max="8701" width="9.140625" style="46"/>
    <col min="8702" max="8702" width="4.28515625" style="46" customWidth="1"/>
    <col min="8703" max="8703" width="40" style="46" customWidth="1"/>
    <col min="8704" max="8715" width="15.7109375" style="46" customWidth="1"/>
    <col min="8716" max="8716" width="3.140625" style="46" customWidth="1"/>
    <col min="8717" max="8717" width="5.140625" style="46" customWidth="1"/>
    <col min="8718" max="8720" width="10.7109375" style="46" customWidth="1"/>
    <col min="8721" max="8957" width="9.140625" style="46"/>
    <col min="8958" max="8958" width="4.28515625" style="46" customWidth="1"/>
    <col min="8959" max="8959" width="40" style="46" customWidth="1"/>
    <col min="8960" max="8971" width="15.7109375" style="46" customWidth="1"/>
    <col min="8972" max="8972" width="3.140625" style="46" customWidth="1"/>
    <col min="8973" max="8973" width="5.140625" style="46" customWidth="1"/>
    <col min="8974" max="8976" width="10.7109375" style="46" customWidth="1"/>
    <col min="8977" max="9213" width="9.140625" style="46"/>
    <col min="9214" max="9214" width="4.28515625" style="46" customWidth="1"/>
    <col min="9215" max="9215" width="40" style="46" customWidth="1"/>
    <col min="9216" max="9227" width="15.7109375" style="46" customWidth="1"/>
    <col min="9228" max="9228" width="3.140625" style="46" customWidth="1"/>
    <col min="9229" max="9229" width="5.140625" style="46" customWidth="1"/>
    <col min="9230" max="9232" width="10.7109375" style="46" customWidth="1"/>
    <col min="9233" max="9469" width="9.140625" style="46"/>
    <col min="9470" max="9470" width="4.28515625" style="46" customWidth="1"/>
    <col min="9471" max="9471" width="40" style="46" customWidth="1"/>
    <col min="9472" max="9483" width="15.7109375" style="46" customWidth="1"/>
    <col min="9484" max="9484" width="3.140625" style="46" customWidth="1"/>
    <col min="9485" max="9485" width="5.140625" style="46" customWidth="1"/>
    <col min="9486" max="9488" width="10.7109375" style="46" customWidth="1"/>
    <col min="9489" max="9725" width="9.140625" style="46"/>
    <col min="9726" max="9726" width="4.28515625" style="46" customWidth="1"/>
    <col min="9727" max="9727" width="40" style="46" customWidth="1"/>
    <col min="9728" max="9739" width="15.7109375" style="46" customWidth="1"/>
    <col min="9740" max="9740" width="3.140625" style="46" customWidth="1"/>
    <col min="9741" max="9741" width="5.140625" style="46" customWidth="1"/>
    <col min="9742" max="9744" width="10.7109375" style="46" customWidth="1"/>
    <col min="9745" max="9981" width="9.140625" style="46"/>
    <col min="9982" max="9982" width="4.28515625" style="46" customWidth="1"/>
    <col min="9983" max="9983" width="40" style="46" customWidth="1"/>
    <col min="9984" max="9995" width="15.7109375" style="46" customWidth="1"/>
    <col min="9996" max="9996" width="3.140625" style="46" customWidth="1"/>
    <col min="9997" max="9997" width="5.140625" style="46" customWidth="1"/>
    <col min="9998" max="10000" width="10.7109375" style="46" customWidth="1"/>
    <col min="10001" max="10237" width="9.140625" style="46"/>
    <col min="10238" max="10238" width="4.28515625" style="46" customWidth="1"/>
    <col min="10239" max="10239" width="40" style="46" customWidth="1"/>
    <col min="10240" max="10251" width="15.7109375" style="46" customWidth="1"/>
    <col min="10252" max="10252" width="3.140625" style="46" customWidth="1"/>
    <col min="10253" max="10253" width="5.140625" style="46" customWidth="1"/>
    <col min="10254" max="10256" width="10.7109375" style="46" customWidth="1"/>
    <col min="10257" max="10493" width="9.140625" style="46"/>
    <col min="10494" max="10494" width="4.28515625" style="46" customWidth="1"/>
    <col min="10495" max="10495" width="40" style="46" customWidth="1"/>
    <col min="10496" max="10507" width="15.7109375" style="46" customWidth="1"/>
    <col min="10508" max="10508" width="3.140625" style="46" customWidth="1"/>
    <col min="10509" max="10509" width="5.140625" style="46" customWidth="1"/>
    <col min="10510" max="10512" width="10.7109375" style="46" customWidth="1"/>
    <col min="10513" max="10749" width="9.140625" style="46"/>
    <col min="10750" max="10750" width="4.28515625" style="46" customWidth="1"/>
    <col min="10751" max="10751" width="40" style="46" customWidth="1"/>
    <col min="10752" max="10763" width="15.7109375" style="46" customWidth="1"/>
    <col min="10764" max="10764" width="3.140625" style="46" customWidth="1"/>
    <col min="10765" max="10765" width="5.140625" style="46" customWidth="1"/>
    <col min="10766" max="10768" width="10.7109375" style="46" customWidth="1"/>
    <col min="10769" max="11005" width="9.140625" style="46"/>
    <col min="11006" max="11006" width="4.28515625" style="46" customWidth="1"/>
    <col min="11007" max="11007" width="40" style="46" customWidth="1"/>
    <col min="11008" max="11019" width="15.7109375" style="46" customWidth="1"/>
    <col min="11020" max="11020" width="3.140625" style="46" customWidth="1"/>
    <col min="11021" max="11021" width="5.140625" style="46" customWidth="1"/>
    <col min="11022" max="11024" width="10.7109375" style="46" customWidth="1"/>
    <col min="11025" max="11261" width="9.140625" style="46"/>
    <col min="11262" max="11262" width="4.28515625" style="46" customWidth="1"/>
    <col min="11263" max="11263" width="40" style="46" customWidth="1"/>
    <col min="11264" max="11275" width="15.7109375" style="46" customWidth="1"/>
    <col min="11276" max="11276" width="3.140625" style="46" customWidth="1"/>
    <col min="11277" max="11277" width="5.140625" style="46" customWidth="1"/>
    <col min="11278" max="11280" width="10.7109375" style="46" customWidth="1"/>
    <col min="11281" max="11517" width="9.140625" style="46"/>
    <col min="11518" max="11518" width="4.28515625" style="46" customWidth="1"/>
    <col min="11519" max="11519" width="40" style="46" customWidth="1"/>
    <col min="11520" max="11531" width="15.7109375" style="46" customWidth="1"/>
    <col min="11532" max="11532" width="3.140625" style="46" customWidth="1"/>
    <col min="11533" max="11533" width="5.140625" style="46" customWidth="1"/>
    <col min="11534" max="11536" width="10.7109375" style="46" customWidth="1"/>
    <col min="11537" max="11773" width="9.140625" style="46"/>
    <col min="11774" max="11774" width="4.28515625" style="46" customWidth="1"/>
    <col min="11775" max="11775" width="40" style="46" customWidth="1"/>
    <col min="11776" max="11787" width="15.7109375" style="46" customWidth="1"/>
    <col min="11788" max="11788" width="3.140625" style="46" customWidth="1"/>
    <col min="11789" max="11789" width="5.140625" style="46" customWidth="1"/>
    <col min="11790" max="11792" width="10.7109375" style="46" customWidth="1"/>
    <col min="11793" max="12029" width="9.140625" style="46"/>
    <col min="12030" max="12030" width="4.28515625" style="46" customWidth="1"/>
    <col min="12031" max="12031" width="40" style="46" customWidth="1"/>
    <col min="12032" max="12043" width="15.7109375" style="46" customWidth="1"/>
    <col min="12044" max="12044" width="3.140625" style="46" customWidth="1"/>
    <col min="12045" max="12045" width="5.140625" style="46" customWidth="1"/>
    <col min="12046" max="12048" width="10.7109375" style="46" customWidth="1"/>
    <col min="12049" max="12285" width="9.140625" style="46"/>
    <col min="12286" max="12286" width="4.28515625" style="46" customWidth="1"/>
    <col min="12287" max="12287" width="40" style="46" customWidth="1"/>
    <col min="12288" max="12299" width="15.7109375" style="46" customWidth="1"/>
    <col min="12300" max="12300" width="3.140625" style="46" customWidth="1"/>
    <col min="12301" max="12301" width="5.140625" style="46" customWidth="1"/>
    <col min="12302" max="12304" width="10.7109375" style="46" customWidth="1"/>
    <col min="12305" max="12541" width="9.140625" style="46"/>
    <col min="12542" max="12542" width="4.28515625" style="46" customWidth="1"/>
    <col min="12543" max="12543" width="40" style="46" customWidth="1"/>
    <col min="12544" max="12555" width="15.7109375" style="46" customWidth="1"/>
    <col min="12556" max="12556" width="3.140625" style="46" customWidth="1"/>
    <col min="12557" max="12557" width="5.140625" style="46" customWidth="1"/>
    <col min="12558" max="12560" width="10.7109375" style="46" customWidth="1"/>
    <col min="12561" max="12797" width="9.140625" style="46"/>
    <col min="12798" max="12798" width="4.28515625" style="46" customWidth="1"/>
    <col min="12799" max="12799" width="40" style="46" customWidth="1"/>
    <col min="12800" max="12811" width="15.7109375" style="46" customWidth="1"/>
    <col min="12812" max="12812" width="3.140625" style="46" customWidth="1"/>
    <col min="12813" max="12813" width="5.140625" style="46" customWidth="1"/>
    <col min="12814" max="12816" width="10.7109375" style="46" customWidth="1"/>
    <col min="12817" max="13053" width="9.140625" style="46"/>
    <col min="13054" max="13054" width="4.28515625" style="46" customWidth="1"/>
    <col min="13055" max="13055" width="40" style="46" customWidth="1"/>
    <col min="13056" max="13067" width="15.7109375" style="46" customWidth="1"/>
    <col min="13068" max="13068" width="3.140625" style="46" customWidth="1"/>
    <col min="13069" max="13069" width="5.140625" style="46" customWidth="1"/>
    <col min="13070" max="13072" width="10.7109375" style="46" customWidth="1"/>
    <col min="13073" max="13309" width="9.140625" style="46"/>
    <col min="13310" max="13310" width="4.28515625" style="46" customWidth="1"/>
    <col min="13311" max="13311" width="40" style="46" customWidth="1"/>
    <col min="13312" max="13323" width="15.7109375" style="46" customWidth="1"/>
    <col min="13324" max="13324" width="3.140625" style="46" customWidth="1"/>
    <col min="13325" max="13325" width="5.140625" style="46" customWidth="1"/>
    <col min="13326" max="13328" width="10.7109375" style="46" customWidth="1"/>
    <col min="13329" max="13565" width="9.140625" style="46"/>
    <col min="13566" max="13566" width="4.28515625" style="46" customWidth="1"/>
    <col min="13567" max="13567" width="40" style="46" customWidth="1"/>
    <col min="13568" max="13579" width="15.7109375" style="46" customWidth="1"/>
    <col min="13580" max="13580" width="3.140625" style="46" customWidth="1"/>
    <col min="13581" max="13581" width="5.140625" style="46" customWidth="1"/>
    <col min="13582" max="13584" width="10.7109375" style="46" customWidth="1"/>
    <col min="13585" max="13821" width="9.140625" style="46"/>
    <col min="13822" max="13822" width="4.28515625" style="46" customWidth="1"/>
    <col min="13823" max="13823" width="40" style="46" customWidth="1"/>
    <col min="13824" max="13835" width="15.7109375" style="46" customWidth="1"/>
    <col min="13836" max="13836" width="3.140625" style="46" customWidth="1"/>
    <col min="13837" max="13837" width="5.140625" style="46" customWidth="1"/>
    <col min="13838" max="13840" width="10.7109375" style="46" customWidth="1"/>
    <col min="13841" max="14077" width="9.140625" style="46"/>
    <col min="14078" max="14078" width="4.28515625" style="46" customWidth="1"/>
    <col min="14079" max="14079" width="40" style="46" customWidth="1"/>
    <col min="14080" max="14091" width="15.7109375" style="46" customWidth="1"/>
    <col min="14092" max="14092" width="3.140625" style="46" customWidth="1"/>
    <col min="14093" max="14093" width="5.140625" style="46" customWidth="1"/>
    <col min="14094" max="14096" width="10.7109375" style="46" customWidth="1"/>
    <col min="14097" max="14333" width="9.140625" style="46"/>
    <col min="14334" max="14334" width="4.28515625" style="46" customWidth="1"/>
    <col min="14335" max="14335" width="40" style="46" customWidth="1"/>
    <col min="14336" max="14347" width="15.7109375" style="46" customWidth="1"/>
    <col min="14348" max="14348" width="3.140625" style="46" customWidth="1"/>
    <col min="14349" max="14349" width="5.140625" style="46" customWidth="1"/>
    <col min="14350" max="14352" width="10.7109375" style="46" customWidth="1"/>
    <col min="14353" max="14589" width="9.140625" style="46"/>
    <col min="14590" max="14590" width="4.28515625" style="46" customWidth="1"/>
    <col min="14591" max="14591" width="40" style="46" customWidth="1"/>
    <col min="14592" max="14603" width="15.7109375" style="46" customWidth="1"/>
    <col min="14604" max="14604" width="3.140625" style="46" customWidth="1"/>
    <col min="14605" max="14605" width="5.140625" style="46" customWidth="1"/>
    <col min="14606" max="14608" width="10.7109375" style="46" customWidth="1"/>
    <col min="14609" max="14845" width="9.140625" style="46"/>
    <col min="14846" max="14846" width="4.28515625" style="46" customWidth="1"/>
    <col min="14847" max="14847" width="40" style="46" customWidth="1"/>
    <col min="14848" max="14859" width="15.7109375" style="46" customWidth="1"/>
    <col min="14860" max="14860" width="3.140625" style="46" customWidth="1"/>
    <col min="14861" max="14861" width="5.140625" style="46" customWidth="1"/>
    <col min="14862" max="14864" width="10.7109375" style="46" customWidth="1"/>
    <col min="14865" max="15101" width="9.140625" style="46"/>
    <col min="15102" max="15102" width="4.28515625" style="46" customWidth="1"/>
    <col min="15103" max="15103" width="40" style="46" customWidth="1"/>
    <col min="15104" max="15115" width="15.7109375" style="46" customWidth="1"/>
    <col min="15116" max="15116" width="3.140625" style="46" customWidth="1"/>
    <col min="15117" max="15117" width="5.140625" style="46" customWidth="1"/>
    <col min="15118" max="15120" width="10.7109375" style="46" customWidth="1"/>
    <col min="15121" max="15357" width="9.140625" style="46"/>
    <col min="15358" max="15358" width="4.28515625" style="46" customWidth="1"/>
    <col min="15359" max="15359" width="40" style="46" customWidth="1"/>
    <col min="15360" max="15371" width="15.7109375" style="46" customWidth="1"/>
    <col min="15372" max="15372" width="3.140625" style="46" customWidth="1"/>
    <col min="15373" max="15373" width="5.140625" style="46" customWidth="1"/>
    <col min="15374" max="15376" width="10.7109375" style="46" customWidth="1"/>
    <col min="15377" max="15613" width="9.140625" style="46"/>
    <col min="15614" max="15614" width="4.28515625" style="46" customWidth="1"/>
    <col min="15615" max="15615" width="40" style="46" customWidth="1"/>
    <col min="15616" max="15627" width="15.7109375" style="46" customWidth="1"/>
    <col min="15628" max="15628" width="3.140625" style="46" customWidth="1"/>
    <col min="15629" max="15629" width="5.140625" style="46" customWidth="1"/>
    <col min="15630" max="15632" width="10.7109375" style="46" customWidth="1"/>
    <col min="15633" max="15869" width="9.140625" style="46"/>
    <col min="15870" max="15870" width="4.28515625" style="46" customWidth="1"/>
    <col min="15871" max="15871" width="40" style="46" customWidth="1"/>
    <col min="15872" max="15883" width="15.7109375" style="46" customWidth="1"/>
    <col min="15884" max="15884" width="3.140625" style="46" customWidth="1"/>
    <col min="15885" max="15885" width="5.140625" style="46" customWidth="1"/>
    <col min="15886" max="15888" width="10.7109375" style="46" customWidth="1"/>
    <col min="15889" max="16125" width="9.140625" style="46"/>
    <col min="16126" max="16126" width="4.28515625" style="46" customWidth="1"/>
    <col min="16127" max="16127" width="40" style="46" customWidth="1"/>
    <col min="16128" max="16139" width="15.7109375" style="46" customWidth="1"/>
    <col min="16140" max="16140" width="3.140625" style="46" customWidth="1"/>
    <col min="16141" max="16141" width="5.140625" style="46" customWidth="1"/>
    <col min="16142" max="16144" width="10.7109375" style="46" customWidth="1"/>
    <col min="16145" max="16384" width="9.140625" style="46"/>
  </cols>
  <sheetData>
    <row r="1" spans="1:14" ht="18.75" customHeight="1" x14ac:dyDescent="0.15"/>
    <row r="2" spans="1:14" ht="18.75" customHeight="1" x14ac:dyDescent="0.2">
      <c r="A2" s="118"/>
    </row>
    <row r="3" spans="1:14" ht="18.75" customHeight="1" x14ac:dyDescent="0.2">
      <c r="A3" s="118"/>
      <c r="B3" s="119" t="s">
        <v>319</v>
      </c>
    </row>
    <row r="4" spans="1:14" ht="13.5" customHeight="1" x14ac:dyDescent="0.15">
      <c r="B4" s="152" t="s">
        <v>240</v>
      </c>
      <c r="M4" s="50" t="s">
        <v>72</v>
      </c>
    </row>
    <row r="5" spans="1:14" s="56" customFormat="1" ht="24" customHeight="1" x14ac:dyDescent="0.15">
      <c r="B5" s="120" t="s">
        <v>3</v>
      </c>
      <c r="C5" s="54" t="s">
        <v>4</v>
      </c>
      <c r="D5" s="54" t="s">
        <v>5</v>
      </c>
      <c r="E5" s="54" t="s">
        <v>6</v>
      </c>
      <c r="F5" s="54" t="s">
        <v>7</v>
      </c>
      <c r="G5" s="54" t="s">
        <v>51</v>
      </c>
      <c r="H5" s="54" t="s">
        <v>26</v>
      </c>
      <c r="I5" s="54" t="s">
        <v>27</v>
      </c>
      <c r="J5" s="54" t="s">
        <v>52</v>
      </c>
      <c r="K5" s="54" t="s">
        <v>12</v>
      </c>
      <c r="L5" s="54" t="s">
        <v>13</v>
      </c>
      <c r="M5" s="55"/>
    </row>
    <row r="6" spans="1:14" s="56" customFormat="1" ht="20.25" customHeight="1" x14ac:dyDescent="0.15">
      <c r="B6" s="177" t="s">
        <v>320</v>
      </c>
      <c r="C6" s="66">
        <v>4107469</v>
      </c>
      <c r="D6" s="66">
        <v>4069314</v>
      </c>
      <c r="E6" s="66">
        <v>4170522</v>
      </c>
      <c r="F6" s="66">
        <v>4243026</v>
      </c>
      <c r="G6" s="66">
        <v>4317529</v>
      </c>
      <c r="H6" s="66">
        <v>4395779</v>
      </c>
      <c r="I6" s="66">
        <v>4432141</v>
      </c>
      <c r="J6" s="66">
        <v>4483388</v>
      </c>
      <c r="K6" s="66">
        <v>4404712</v>
      </c>
      <c r="L6" s="66">
        <v>4353844</v>
      </c>
      <c r="M6" s="60">
        <v>1</v>
      </c>
    </row>
    <row r="7" spans="1:14" s="56" customFormat="1" ht="20.25" customHeight="1" x14ac:dyDescent="0.15">
      <c r="B7" s="178" t="s">
        <v>321</v>
      </c>
      <c r="C7" s="66">
        <v>3587536</v>
      </c>
      <c r="D7" s="66">
        <v>3547549</v>
      </c>
      <c r="E7" s="66">
        <v>3638516</v>
      </c>
      <c r="F7" s="66">
        <v>3689374</v>
      </c>
      <c r="G7" s="66">
        <v>3741097</v>
      </c>
      <c r="H7" s="66">
        <v>3807417</v>
      </c>
      <c r="I7" s="66">
        <v>3835925</v>
      </c>
      <c r="J7" s="66">
        <v>3876563</v>
      </c>
      <c r="K7" s="66">
        <v>3791503</v>
      </c>
      <c r="L7" s="66">
        <v>3746250</v>
      </c>
      <c r="M7" s="121" t="s">
        <v>113</v>
      </c>
    </row>
    <row r="8" spans="1:14" s="56" customFormat="1" ht="20.25" customHeight="1" x14ac:dyDescent="0.15">
      <c r="B8" s="178" t="s">
        <v>322</v>
      </c>
      <c r="C8" s="66">
        <v>519933</v>
      </c>
      <c r="D8" s="66">
        <v>521765</v>
      </c>
      <c r="E8" s="66">
        <v>532006</v>
      </c>
      <c r="F8" s="66">
        <v>553652</v>
      </c>
      <c r="G8" s="66">
        <v>576432</v>
      </c>
      <c r="H8" s="66">
        <v>588362</v>
      </c>
      <c r="I8" s="66">
        <v>596216</v>
      </c>
      <c r="J8" s="66">
        <v>606825</v>
      </c>
      <c r="K8" s="66">
        <v>613209</v>
      </c>
      <c r="L8" s="66">
        <v>607594</v>
      </c>
      <c r="M8" s="121" t="s">
        <v>115</v>
      </c>
    </row>
    <row r="9" spans="1:14" s="56" customFormat="1" ht="20.25" customHeight="1" x14ac:dyDescent="0.15">
      <c r="B9" s="177" t="s">
        <v>323</v>
      </c>
      <c r="C9" s="66">
        <v>483996</v>
      </c>
      <c r="D9" s="66">
        <v>490298</v>
      </c>
      <c r="E9" s="66">
        <v>507500</v>
      </c>
      <c r="F9" s="66">
        <v>514010</v>
      </c>
      <c r="G9" s="66">
        <v>532154</v>
      </c>
      <c r="H9" s="66">
        <v>537519</v>
      </c>
      <c r="I9" s="66">
        <v>543933</v>
      </c>
      <c r="J9" s="66">
        <v>553585</v>
      </c>
      <c r="K9" s="66">
        <v>567876</v>
      </c>
      <c r="L9" s="66">
        <v>563132</v>
      </c>
      <c r="M9" s="60" t="s">
        <v>153</v>
      </c>
    </row>
    <row r="10" spans="1:14" s="56" customFormat="1" ht="20.25" customHeight="1" x14ac:dyDescent="0.15">
      <c r="B10" s="177" t="s">
        <v>324</v>
      </c>
      <c r="C10" s="66">
        <v>35937</v>
      </c>
      <c r="D10" s="66">
        <v>31467</v>
      </c>
      <c r="E10" s="66">
        <v>24506</v>
      </c>
      <c r="F10" s="66">
        <v>39642</v>
      </c>
      <c r="G10" s="66">
        <v>44278</v>
      </c>
      <c r="H10" s="66">
        <v>50843</v>
      </c>
      <c r="I10" s="66">
        <v>52283</v>
      </c>
      <c r="J10" s="66">
        <v>53240</v>
      </c>
      <c r="K10" s="66">
        <v>45333</v>
      </c>
      <c r="L10" s="66">
        <v>44462</v>
      </c>
      <c r="M10" s="60" t="s">
        <v>155</v>
      </c>
      <c r="N10" s="94"/>
    </row>
    <row r="11" spans="1:14" s="56" customFormat="1" ht="20.25" customHeight="1" x14ac:dyDescent="0.15">
      <c r="B11" s="179" t="s">
        <v>325</v>
      </c>
      <c r="C11" s="180">
        <v>415211</v>
      </c>
      <c r="D11" s="180">
        <v>373502</v>
      </c>
      <c r="E11" s="180">
        <v>381923</v>
      </c>
      <c r="F11" s="180">
        <v>406679</v>
      </c>
      <c r="G11" s="180">
        <v>407536</v>
      </c>
      <c r="H11" s="180">
        <v>417220</v>
      </c>
      <c r="I11" s="180">
        <v>401183</v>
      </c>
      <c r="J11" s="180">
        <v>399316</v>
      </c>
      <c r="K11" s="180">
        <v>397833</v>
      </c>
      <c r="L11" s="180">
        <v>376974</v>
      </c>
      <c r="M11" s="104">
        <v>2</v>
      </c>
    </row>
    <row r="12" spans="1:14" s="56" customFormat="1" ht="20.25" customHeight="1" x14ac:dyDescent="0.15">
      <c r="B12" s="181" t="s">
        <v>326</v>
      </c>
      <c r="C12" s="66">
        <v>465506</v>
      </c>
      <c r="D12" s="66">
        <v>422294</v>
      </c>
      <c r="E12" s="66">
        <v>430233</v>
      </c>
      <c r="F12" s="66">
        <v>452415</v>
      </c>
      <c r="G12" s="66">
        <v>447400</v>
      </c>
      <c r="H12" s="66">
        <v>454175</v>
      </c>
      <c r="I12" s="66">
        <v>434868</v>
      </c>
      <c r="J12" s="66">
        <v>427150</v>
      </c>
      <c r="K12" s="66">
        <v>424193</v>
      </c>
      <c r="L12" s="66">
        <v>401293</v>
      </c>
      <c r="M12" s="60" t="s">
        <v>327</v>
      </c>
    </row>
    <row r="13" spans="1:14" s="56" customFormat="1" ht="20.25" customHeight="1" x14ac:dyDescent="0.15">
      <c r="B13" s="181" t="s">
        <v>328</v>
      </c>
      <c r="C13" s="66">
        <v>50295</v>
      </c>
      <c r="D13" s="66">
        <v>48792</v>
      </c>
      <c r="E13" s="66">
        <v>48310</v>
      </c>
      <c r="F13" s="66">
        <v>45736</v>
      </c>
      <c r="G13" s="66">
        <v>39864</v>
      </c>
      <c r="H13" s="66">
        <v>36955</v>
      </c>
      <c r="I13" s="66">
        <v>33685</v>
      </c>
      <c r="J13" s="66">
        <v>27834</v>
      </c>
      <c r="K13" s="66">
        <v>26360</v>
      </c>
      <c r="L13" s="66">
        <v>24319</v>
      </c>
      <c r="M13" s="60" t="s">
        <v>329</v>
      </c>
    </row>
    <row r="14" spans="1:14" s="56" customFormat="1" ht="20.25" customHeight="1" x14ac:dyDescent="0.15">
      <c r="B14" s="178" t="s">
        <v>330</v>
      </c>
      <c r="C14" s="66">
        <v>-6464</v>
      </c>
      <c r="D14" s="66">
        <v>-5696</v>
      </c>
      <c r="E14" s="66">
        <v>-2397</v>
      </c>
      <c r="F14" s="66">
        <v>388</v>
      </c>
      <c r="G14" s="66">
        <v>3409</v>
      </c>
      <c r="H14" s="66">
        <v>4536</v>
      </c>
      <c r="I14" s="66">
        <v>10085</v>
      </c>
      <c r="J14" s="66">
        <v>14094</v>
      </c>
      <c r="K14" s="66">
        <v>14737</v>
      </c>
      <c r="L14" s="66">
        <v>16904</v>
      </c>
      <c r="M14" s="121" t="s">
        <v>113</v>
      </c>
    </row>
    <row r="15" spans="1:14" s="56" customFormat="1" ht="20.25" customHeight="1" x14ac:dyDescent="0.15">
      <c r="B15" s="177" t="s">
        <v>326</v>
      </c>
      <c r="C15" s="66">
        <v>35597</v>
      </c>
      <c r="D15" s="66">
        <v>35513</v>
      </c>
      <c r="E15" s="66">
        <v>36916</v>
      </c>
      <c r="F15" s="66">
        <v>36463</v>
      </c>
      <c r="G15" s="66">
        <v>34924</v>
      </c>
      <c r="H15" s="66">
        <v>33739</v>
      </c>
      <c r="I15" s="66">
        <v>36463</v>
      </c>
      <c r="J15" s="66">
        <v>35316</v>
      </c>
      <c r="K15" s="66">
        <v>34387</v>
      </c>
      <c r="L15" s="66">
        <v>35826</v>
      </c>
      <c r="M15" s="60" t="s">
        <v>327</v>
      </c>
    </row>
    <row r="16" spans="1:14" s="56" customFormat="1" ht="20.25" customHeight="1" x14ac:dyDescent="0.15">
      <c r="B16" s="177" t="s">
        <v>328</v>
      </c>
      <c r="C16" s="66">
        <v>42061</v>
      </c>
      <c r="D16" s="66">
        <v>41209</v>
      </c>
      <c r="E16" s="66">
        <v>39313</v>
      </c>
      <c r="F16" s="66">
        <v>36075</v>
      </c>
      <c r="G16" s="66">
        <v>31515</v>
      </c>
      <c r="H16" s="66">
        <v>29203</v>
      </c>
      <c r="I16" s="66">
        <v>26378</v>
      </c>
      <c r="J16" s="66">
        <v>21222</v>
      </c>
      <c r="K16" s="66">
        <v>19650</v>
      </c>
      <c r="L16" s="66">
        <v>18922</v>
      </c>
      <c r="M16" s="60" t="s">
        <v>329</v>
      </c>
    </row>
    <row r="17" spans="2:13" s="56" customFormat="1" ht="20.25" customHeight="1" x14ac:dyDescent="0.15">
      <c r="B17" s="178" t="s">
        <v>331</v>
      </c>
      <c r="C17" s="66">
        <v>416480</v>
      </c>
      <c r="D17" s="66">
        <v>374430</v>
      </c>
      <c r="E17" s="66">
        <v>379510</v>
      </c>
      <c r="F17" s="66">
        <v>401518</v>
      </c>
      <c r="G17" s="66">
        <v>399486</v>
      </c>
      <c r="H17" s="66">
        <v>407809</v>
      </c>
      <c r="I17" s="66">
        <v>385530</v>
      </c>
      <c r="J17" s="66">
        <v>379281</v>
      </c>
      <c r="K17" s="66">
        <v>377785</v>
      </c>
      <c r="L17" s="66">
        <v>354794</v>
      </c>
      <c r="M17" s="121" t="s">
        <v>115</v>
      </c>
    </row>
    <row r="18" spans="2:13" s="56" customFormat="1" ht="20.25" customHeight="1" x14ac:dyDescent="0.15">
      <c r="B18" s="177" t="s">
        <v>332</v>
      </c>
      <c r="C18" s="66">
        <v>95030</v>
      </c>
      <c r="D18" s="66">
        <v>51618</v>
      </c>
      <c r="E18" s="66">
        <v>41824</v>
      </c>
      <c r="F18" s="66">
        <v>32424</v>
      </c>
      <c r="G18" s="66">
        <v>51615</v>
      </c>
      <c r="H18" s="66">
        <v>56522</v>
      </c>
      <c r="I18" s="66">
        <v>62504</v>
      </c>
      <c r="J18" s="66">
        <v>69135</v>
      </c>
      <c r="K18" s="66">
        <v>93334</v>
      </c>
      <c r="L18" s="66">
        <v>74914</v>
      </c>
      <c r="M18" s="60" t="s">
        <v>333</v>
      </c>
    </row>
    <row r="19" spans="2:13" s="56" customFormat="1" ht="20.25" customHeight="1" x14ac:dyDescent="0.15">
      <c r="B19" s="177" t="s">
        <v>334</v>
      </c>
      <c r="C19" s="66">
        <v>102645</v>
      </c>
      <c r="D19" s="66">
        <v>58688</v>
      </c>
      <c r="E19" s="66">
        <v>50317</v>
      </c>
      <c r="F19" s="66">
        <v>41099</v>
      </c>
      <c r="G19" s="66">
        <v>58955</v>
      </c>
      <c r="H19" s="66">
        <v>63505</v>
      </c>
      <c r="I19" s="66">
        <v>69113</v>
      </c>
      <c r="J19" s="66">
        <v>74991</v>
      </c>
      <c r="K19" s="66">
        <v>99118</v>
      </c>
      <c r="L19" s="66">
        <v>79602</v>
      </c>
      <c r="M19" s="60" t="s">
        <v>153</v>
      </c>
    </row>
    <row r="20" spans="2:13" s="56" customFormat="1" ht="20.25" customHeight="1" x14ac:dyDescent="0.15">
      <c r="B20" s="177" t="s">
        <v>335</v>
      </c>
      <c r="C20" s="66">
        <v>7615</v>
      </c>
      <c r="D20" s="66">
        <v>7070</v>
      </c>
      <c r="E20" s="66">
        <v>8493</v>
      </c>
      <c r="F20" s="66">
        <v>8675</v>
      </c>
      <c r="G20" s="66">
        <v>7340</v>
      </c>
      <c r="H20" s="66">
        <v>6983</v>
      </c>
      <c r="I20" s="66">
        <v>6609</v>
      </c>
      <c r="J20" s="66">
        <v>5856</v>
      </c>
      <c r="K20" s="66">
        <v>5784</v>
      </c>
      <c r="L20" s="66">
        <v>4688</v>
      </c>
      <c r="M20" s="60" t="s">
        <v>155</v>
      </c>
    </row>
    <row r="21" spans="2:13" s="56" customFormat="1" ht="20.25" customHeight="1" x14ac:dyDescent="0.15">
      <c r="B21" s="177" t="s">
        <v>336</v>
      </c>
      <c r="C21" s="66">
        <v>40987</v>
      </c>
      <c r="D21" s="66">
        <v>50382</v>
      </c>
      <c r="E21" s="66">
        <v>53687</v>
      </c>
      <c r="F21" s="66">
        <v>82110</v>
      </c>
      <c r="G21" s="66">
        <v>84601</v>
      </c>
      <c r="H21" s="66">
        <v>78011</v>
      </c>
      <c r="I21" s="66">
        <v>64409</v>
      </c>
      <c r="J21" s="66">
        <v>56935</v>
      </c>
      <c r="K21" s="66">
        <v>59059</v>
      </c>
      <c r="L21" s="66">
        <v>53876</v>
      </c>
      <c r="M21" s="60" t="s">
        <v>337</v>
      </c>
    </row>
    <row r="22" spans="2:13" s="56" customFormat="1" ht="20.25" customHeight="1" x14ac:dyDescent="0.15">
      <c r="B22" s="177" t="s">
        <v>338</v>
      </c>
      <c r="C22" s="66">
        <v>174876</v>
      </c>
      <c r="D22" s="66">
        <v>181720</v>
      </c>
      <c r="E22" s="66">
        <v>186741</v>
      </c>
      <c r="F22" s="66">
        <v>182857</v>
      </c>
      <c r="G22" s="66">
        <v>171345</v>
      </c>
      <c r="H22" s="66">
        <v>161840</v>
      </c>
      <c r="I22" s="66">
        <v>159284</v>
      </c>
      <c r="J22" s="66">
        <v>160193</v>
      </c>
      <c r="K22" s="66">
        <v>147715</v>
      </c>
      <c r="L22" s="66">
        <v>147217</v>
      </c>
      <c r="M22" s="60" t="s">
        <v>339</v>
      </c>
    </row>
    <row r="23" spans="2:13" s="56" customFormat="1" ht="20.25" customHeight="1" x14ac:dyDescent="0.15">
      <c r="B23" s="177" t="s">
        <v>340</v>
      </c>
      <c r="C23" s="66">
        <v>105587</v>
      </c>
      <c r="D23" s="66">
        <v>90710</v>
      </c>
      <c r="E23" s="66">
        <v>97258</v>
      </c>
      <c r="F23" s="66">
        <v>104127</v>
      </c>
      <c r="G23" s="66">
        <v>91925</v>
      </c>
      <c r="H23" s="66">
        <v>111436</v>
      </c>
      <c r="I23" s="66">
        <v>99333</v>
      </c>
      <c r="J23" s="66">
        <v>93018</v>
      </c>
      <c r="K23" s="66">
        <v>77677</v>
      </c>
      <c r="L23" s="66">
        <v>78787</v>
      </c>
      <c r="M23" s="60" t="s">
        <v>341</v>
      </c>
    </row>
    <row r="24" spans="2:13" s="56" customFormat="1" ht="20.25" customHeight="1" x14ac:dyDescent="0.15">
      <c r="B24" s="178" t="s">
        <v>342</v>
      </c>
      <c r="C24" s="66">
        <v>5195</v>
      </c>
      <c r="D24" s="66">
        <v>4768</v>
      </c>
      <c r="E24" s="66">
        <v>4810</v>
      </c>
      <c r="F24" s="66">
        <v>4773</v>
      </c>
      <c r="G24" s="66">
        <v>4641</v>
      </c>
      <c r="H24" s="66">
        <v>4875</v>
      </c>
      <c r="I24" s="66">
        <v>5568</v>
      </c>
      <c r="J24" s="66">
        <v>5941</v>
      </c>
      <c r="K24" s="66">
        <v>5311</v>
      </c>
      <c r="L24" s="66">
        <v>5276</v>
      </c>
      <c r="M24" s="121" t="s">
        <v>117</v>
      </c>
    </row>
    <row r="25" spans="2:13" s="56" customFormat="1" ht="20.25" customHeight="1" x14ac:dyDescent="0.15">
      <c r="B25" s="177" t="s">
        <v>326</v>
      </c>
      <c r="C25" s="66">
        <v>5814</v>
      </c>
      <c r="D25" s="66">
        <v>5281</v>
      </c>
      <c r="E25" s="66">
        <v>5314</v>
      </c>
      <c r="F25" s="66">
        <v>5759</v>
      </c>
      <c r="G25" s="66">
        <v>5650</v>
      </c>
      <c r="H25" s="66">
        <v>5644</v>
      </c>
      <c r="I25" s="66">
        <v>6266</v>
      </c>
      <c r="J25" s="66">
        <v>6697</v>
      </c>
      <c r="K25" s="66">
        <v>6237</v>
      </c>
      <c r="L25" s="66">
        <v>5985</v>
      </c>
      <c r="M25" s="60" t="s">
        <v>153</v>
      </c>
    </row>
    <row r="26" spans="2:13" s="56" customFormat="1" ht="20.25" customHeight="1" x14ac:dyDescent="0.15">
      <c r="B26" s="182" t="s">
        <v>328</v>
      </c>
      <c r="C26" s="67">
        <v>619</v>
      </c>
      <c r="D26" s="67">
        <v>513</v>
      </c>
      <c r="E26" s="67">
        <v>504</v>
      </c>
      <c r="F26" s="67">
        <v>986</v>
      </c>
      <c r="G26" s="67">
        <v>1009</v>
      </c>
      <c r="H26" s="67">
        <v>769</v>
      </c>
      <c r="I26" s="67">
        <v>698</v>
      </c>
      <c r="J26" s="67">
        <v>756</v>
      </c>
      <c r="K26" s="67">
        <v>926</v>
      </c>
      <c r="L26" s="67">
        <v>709</v>
      </c>
      <c r="M26" s="97" t="s">
        <v>155</v>
      </c>
    </row>
    <row r="27" spans="2:13" s="56" customFormat="1" ht="20.25" customHeight="1" x14ac:dyDescent="0.15">
      <c r="B27" s="177" t="s">
        <v>343</v>
      </c>
      <c r="C27" s="66">
        <v>1150603</v>
      </c>
      <c r="D27" s="66">
        <v>1116569</v>
      </c>
      <c r="E27" s="66">
        <v>1200555</v>
      </c>
      <c r="F27" s="66">
        <v>1096862</v>
      </c>
      <c r="G27" s="66">
        <v>1300606</v>
      </c>
      <c r="H27" s="66">
        <v>1228234</v>
      </c>
      <c r="I27" s="66">
        <v>1342681</v>
      </c>
      <c r="J27" s="66">
        <v>1328075</v>
      </c>
      <c r="K27" s="66">
        <v>1269549</v>
      </c>
      <c r="L27" s="66">
        <v>979598</v>
      </c>
      <c r="M27" s="121">
        <v>3</v>
      </c>
    </row>
    <row r="28" spans="2:13" s="56" customFormat="1" ht="20.25" customHeight="1" x14ac:dyDescent="0.15">
      <c r="B28" s="178" t="s">
        <v>344</v>
      </c>
      <c r="C28" s="66">
        <v>537578</v>
      </c>
      <c r="D28" s="66">
        <v>485433</v>
      </c>
      <c r="E28" s="66">
        <v>548659</v>
      </c>
      <c r="F28" s="66">
        <v>493988</v>
      </c>
      <c r="G28" s="66">
        <v>644707</v>
      </c>
      <c r="H28" s="66">
        <v>593775</v>
      </c>
      <c r="I28" s="66">
        <v>726640</v>
      </c>
      <c r="J28" s="66">
        <v>735565</v>
      </c>
      <c r="K28" s="66">
        <v>700707</v>
      </c>
      <c r="L28" s="66">
        <v>425607</v>
      </c>
      <c r="M28" s="121" t="s">
        <v>113</v>
      </c>
    </row>
    <row r="29" spans="2:13" s="56" customFormat="1" ht="20.25" customHeight="1" x14ac:dyDescent="0.15">
      <c r="B29" s="177" t="s">
        <v>345</v>
      </c>
      <c r="C29" s="66">
        <v>518255</v>
      </c>
      <c r="D29" s="66">
        <v>451647</v>
      </c>
      <c r="E29" s="66">
        <v>485979</v>
      </c>
      <c r="F29" s="66">
        <v>483092</v>
      </c>
      <c r="G29" s="66">
        <v>590123</v>
      </c>
      <c r="H29" s="66">
        <v>542600</v>
      </c>
      <c r="I29" s="66">
        <v>642562</v>
      </c>
      <c r="J29" s="66">
        <v>652293</v>
      </c>
      <c r="K29" s="66">
        <v>604836</v>
      </c>
      <c r="L29" s="66">
        <v>316470</v>
      </c>
      <c r="M29" s="60" t="s">
        <v>153</v>
      </c>
    </row>
    <row r="30" spans="2:13" s="56" customFormat="1" ht="20.25" customHeight="1" x14ac:dyDescent="0.15">
      <c r="B30" s="177" t="s">
        <v>346</v>
      </c>
      <c r="C30" s="66">
        <v>19323</v>
      </c>
      <c r="D30" s="66">
        <v>33786</v>
      </c>
      <c r="E30" s="66">
        <v>62680</v>
      </c>
      <c r="F30" s="66">
        <v>10896</v>
      </c>
      <c r="G30" s="66">
        <v>54584</v>
      </c>
      <c r="H30" s="66">
        <v>51175</v>
      </c>
      <c r="I30" s="66">
        <v>84078</v>
      </c>
      <c r="J30" s="66">
        <v>83272</v>
      </c>
      <c r="K30" s="66">
        <v>95871</v>
      </c>
      <c r="L30" s="66">
        <v>109137</v>
      </c>
      <c r="M30" s="60" t="s">
        <v>155</v>
      </c>
    </row>
    <row r="31" spans="2:13" s="56" customFormat="1" ht="20.25" customHeight="1" x14ac:dyDescent="0.15">
      <c r="B31" s="178" t="s">
        <v>347</v>
      </c>
      <c r="C31" s="66">
        <v>35539</v>
      </c>
      <c r="D31" s="66">
        <v>51896</v>
      </c>
      <c r="E31" s="66">
        <v>61474</v>
      </c>
      <c r="F31" s="66">
        <v>42531</v>
      </c>
      <c r="G31" s="66">
        <v>48266</v>
      </c>
      <c r="H31" s="66">
        <v>47061</v>
      </c>
      <c r="I31" s="66">
        <v>40841</v>
      </c>
      <c r="J31" s="66">
        <v>40282</v>
      </c>
      <c r="K31" s="66">
        <v>30086</v>
      </c>
      <c r="L31" s="66">
        <v>7859</v>
      </c>
      <c r="M31" s="121" t="s">
        <v>115</v>
      </c>
    </row>
    <row r="32" spans="2:13" s="56" customFormat="1" ht="20.25" customHeight="1" x14ac:dyDescent="0.15">
      <c r="B32" s="177" t="s">
        <v>345</v>
      </c>
      <c r="C32" s="66">
        <v>12647</v>
      </c>
      <c r="D32" s="66">
        <v>30004</v>
      </c>
      <c r="E32" s="66">
        <v>12400</v>
      </c>
      <c r="F32" s="66">
        <v>23347</v>
      </c>
      <c r="G32" s="66">
        <v>36852</v>
      </c>
      <c r="H32" s="66">
        <v>39357</v>
      </c>
      <c r="I32" s="66">
        <v>33630</v>
      </c>
      <c r="J32" s="66">
        <v>37133</v>
      </c>
      <c r="K32" s="66">
        <v>26102</v>
      </c>
      <c r="L32" s="66">
        <v>-749</v>
      </c>
      <c r="M32" s="60" t="s">
        <v>153</v>
      </c>
    </row>
    <row r="33" spans="1:13" s="56" customFormat="1" ht="20.25" customHeight="1" x14ac:dyDescent="0.15">
      <c r="B33" s="177" t="s">
        <v>346</v>
      </c>
      <c r="C33" s="66">
        <v>22892</v>
      </c>
      <c r="D33" s="66">
        <v>21892</v>
      </c>
      <c r="E33" s="66">
        <v>49074</v>
      </c>
      <c r="F33" s="66">
        <v>19184</v>
      </c>
      <c r="G33" s="66">
        <v>11414</v>
      </c>
      <c r="H33" s="66">
        <v>7704</v>
      </c>
      <c r="I33" s="66">
        <v>7211</v>
      </c>
      <c r="J33" s="66">
        <v>3149</v>
      </c>
      <c r="K33" s="66">
        <v>3984</v>
      </c>
      <c r="L33" s="66">
        <v>8608</v>
      </c>
      <c r="M33" s="60" t="s">
        <v>155</v>
      </c>
    </row>
    <row r="34" spans="1:13" s="56" customFormat="1" ht="20.25" customHeight="1" x14ac:dyDescent="0.15">
      <c r="B34" s="178" t="s">
        <v>348</v>
      </c>
      <c r="C34" s="66">
        <v>577486</v>
      </c>
      <c r="D34" s="66">
        <v>579240</v>
      </c>
      <c r="E34" s="66">
        <v>590422</v>
      </c>
      <c r="F34" s="66">
        <v>560343</v>
      </c>
      <c r="G34" s="66">
        <v>607633</v>
      </c>
      <c r="H34" s="66">
        <v>587398</v>
      </c>
      <c r="I34" s="66">
        <v>575200</v>
      </c>
      <c r="J34" s="66">
        <v>552228</v>
      </c>
      <c r="K34" s="66">
        <v>538756</v>
      </c>
      <c r="L34" s="66">
        <v>546132</v>
      </c>
      <c r="M34" s="121" t="s">
        <v>117</v>
      </c>
    </row>
    <row r="35" spans="1:13" s="56" customFormat="1" ht="20.25" customHeight="1" x14ac:dyDescent="0.15">
      <c r="B35" s="177" t="s">
        <v>349</v>
      </c>
      <c r="C35" s="66">
        <v>37362</v>
      </c>
      <c r="D35" s="66">
        <v>41429</v>
      </c>
      <c r="E35" s="66">
        <v>36840</v>
      </c>
      <c r="F35" s="66">
        <v>14330</v>
      </c>
      <c r="G35" s="66">
        <v>28318</v>
      </c>
      <c r="H35" s="66">
        <v>38779</v>
      </c>
      <c r="I35" s="66">
        <v>45139</v>
      </c>
      <c r="J35" s="66">
        <v>26939</v>
      </c>
      <c r="K35" s="66">
        <v>23862</v>
      </c>
      <c r="L35" s="66">
        <v>27112</v>
      </c>
      <c r="M35" s="60" t="s">
        <v>327</v>
      </c>
    </row>
    <row r="36" spans="1:13" s="56" customFormat="1" ht="20.25" customHeight="1" x14ac:dyDescent="0.15">
      <c r="B36" s="177" t="s">
        <v>350</v>
      </c>
      <c r="C36" s="66">
        <v>176791</v>
      </c>
      <c r="D36" s="66">
        <v>166746</v>
      </c>
      <c r="E36" s="66">
        <v>187083</v>
      </c>
      <c r="F36" s="66">
        <v>188326</v>
      </c>
      <c r="G36" s="66">
        <v>221573</v>
      </c>
      <c r="H36" s="66">
        <v>193640</v>
      </c>
      <c r="I36" s="66">
        <v>194402</v>
      </c>
      <c r="J36" s="66">
        <v>175886</v>
      </c>
      <c r="K36" s="66">
        <v>167501</v>
      </c>
      <c r="L36" s="66">
        <v>173831</v>
      </c>
      <c r="M36" s="60" t="s">
        <v>329</v>
      </c>
    </row>
    <row r="37" spans="1:13" s="56" customFormat="1" ht="20.25" customHeight="1" x14ac:dyDescent="0.15">
      <c r="B37" s="177" t="s">
        <v>351</v>
      </c>
      <c r="C37" s="66">
        <v>363333</v>
      </c>
      <c r="D37" s="66">
        <v>371065</v>
      </c>
      <c r="E37" s="66">
        <v>366499</v>
      </c>
      <c r="F37" s="66">
        <v>357687</v>
      </c>
      <c r="G37" s="66">
        <v>357742</v>
      </c>
      <c r="H37" s="66">
        <v>354979</v>
      </c>
      <c r="I37" s="66">
        <v>335659</v>
      </c>
      <c r="J37" s="66">
        <v>349403</v>
      </c>
      <c r="K37" s="66">
        <v>347393</v>
      </c>
      <c r="L37" s="66">
        <v>345189</v>
      </c>
      <c r="M37" s="60" t="s">
        <v>352</v>
      </c>
    </row>
    <row r="38" spans="1:13" s="56" customFormat="1" ht="20.25" customHeight="1" x14ac:dyDescent="0.15">
      <c r="B38" s="183" t="s">
        <v>353</v>
      </c>
      <c r="C38" s="155">
        <v>5673283</v>
      </c>
      <c r="D38" s="155">
        <v>5559385</v>
      </c>
      <c r="E38" s="155">
        <v>5753000</v>
      </c>
      <c r="F38" s="155">
        <v>5746567</v>
      </c>
      <c r="G38" s="155">
        <v>6025671</v>
      </c>
      <c r="H38" s="155">
        <v>6041233</v>
      </c>
      <c r="I38" s="155">
        <v>6176005</v>
      </c>
      <c r="J38" s="155">
        <v>6210779</v>
      </c>
      <c r="K38" s="155">
        <v>6072094</v>
      </c>
      <c r="L38" s="155">
        <v>5710416</v>
      </c>
      <c r="M38" s="65">
        <v>4</v>
      </c>
    </row>
    <row r="39" spans="1:13" s="56" customFormat="1" ht="20.25" customHeight="1" x14ac:dyDescent="0.15">
      <c r="A39" s="184"/>
      <c r="B39" s="185" t="s">
        <v>354</v>
      </c>
      <c r="C39" s="186">
        <v>210973</v>
      </c>
      <c r="D39" s="180">
        <v>202319</v>
      </c>
      <c r="E39" s="180">
        <v>197457</v>
      </c>
      <c r="F39" s="180">
        <v>201055</v>
      </c>
      <c r="G39" s="180">
        <v>241367</v>
      </c>
      <c r="H39" s="180">
        <v>247942</v>
      </c>
      <c r="I39" s="180">
        <v>251343</v>
      </c>
      <c r="J39" s="180">
        <v>255048</v>
      </c>
      <c r="K39" s="180">
        <v>253484</v>
      </c>
      <c r="L39" s="180">
        <v>257876</v>
      </c>
      <c r="M39" s="104">
        <v>5</v>
      </c>
    </row>
    <row r="40" spans="1:13" s="56" customFormat="1" ht="20.25" customHeight="1" x14ac:dyDescent="0.15">
      <c r="B40" s="178" t="s">
        <v>355</v>
      </c>
      <c r="C40" s="187">
        <v>254997</v>
      </c>
      <c r="D40" s="66">
        <v>240853</v>
      </c>
      <c r="E40" s="66">
        <v>237829</v>
      </c>
      <c r="F40" s="66">
        <v>237375</v>
      </c>
      <c r="G40" s="66">
        <v>278261</v>
      </c>
      <c r="H40" s="66">
        <v>286467</v>
      </c>
      <c r="I40" s="66">
        <v>287889</v>
      </c>
      <c r="J40" s="66">
        <v>290346</v>
      </c>
      <c r="K40" s="66">
        <v>288735</v>
      </c>
      <c r="L40" s="188">
        <v>297031</v>
      </c>
      <c r="M40" s="121" t="s">
        <v>113</v>
      </c>
    </row>
    <row r="41" spans="1:13" s="56" customFormat="1" ht="20.25" customHeight="1" x14ac:dyDescent="0.15">
      <c r="B41" s="189" t="s">
        <v>356</v>
      </c>
      <c r="C41" s="190">
        <v>44024</v>
      </c>
      <c r="D41" s="67">
        <v>38534</v>
      </c>
      <c r="E41" s="67">
        <v>40372</v>
      </c>
      <c r="F41" s="67">
        <v>36320</v>
      </c>
      <c r="G41" s="67">
        <v>36894</v>
      </c>
      <c r="H41" s="67">
        <v>38525</v>
      </c>
      <c r="I41" s="67">
        <v>36546</v>
      </c>
      <c r="J41" s="67">
        <v>35298</v>
      </c>
      <c r="K41" s="67">
        <v>35251</v>
      </c>
      <c r="L41" s="67">
        <v>39155</v>
      </c>
      <c r="M41" s="133" t="s">
        <v>115</v>
      </c>
    </row>
    <row r="42" spans="1:13" s="56" customFormat="1" ht="20.25" customHeight="1" x14ac:dyDescent="0.15">
      <c r="B42" s="182" t="s">
        <v>357</v>
      </c>
      <c r="C42" s="67">
        <v>5884256</v>
      </c>
      <c r="D42" s="67">
        <v>5761704</v>
      </c>
      <c r="E42" s="67">
        <v>5950457</v>
      </c>
      <c r="F42" s="67">
        <v>5947622</v>
      </c>
      <c r="G42" s="67">
        <v>6267038</v>
      </c>
      <c r="H42" s="67">
        <v>6289175</v>
      </c>
      <c r="I42" s="67">
        <v>6427348</v>
      </c>
      <c r="J42" s="67">
        <v>6465827</v>
      </c>
      <c r="K42" s="67">
        <v>6325578</v>
      </c>
      <c r="L42" s="67">
        <v>5968292</v>
      </c>
      <c r="M42" s="97">
        <v>6</v>
      </c>
    </row>
    <row r="43" spans="1:13" s="56" customFormat="1" ht="20.25" customHeight="1" x14ac:dyDescent="0.15">
      <c r="B43" s="177" t="s">
        <v>358</v>
      </c>
      <c r="C43" s="66">
        <v>1003978</v>
      </c>
      <c r="D43" s="66">
        <v>1013472</v>
      </c>
      <c r="E43" s="66">
        <v>979736</v>
      </c>
      <c r="F43" s="66">
        <v>997591</v>
      </c>
      <c r="G43" s="66">
        <v>933685</v>
      </c>
      <c r="H43" s="66">
        <v>925490</v>
      </c>
      <c r="I43" s="66">
        <v>906750</v>
      </c>
      <c r="J43" s="66">
        <v>938508</v>
      </c>
      <c r="K43" s="66">
        <v>993739</v>
      </c>
      <c r="L43" s="66">
        <v>1383245</v>
      </c>
      <c r="M43" s="60">
        <v>7</v>
      </c>
    </row>
    <row r="44" spans="1:13" s="56" customFormat="1" ht="20.25" customHeight="1" x14ac:dyDescent="0.15">
      <c r="B44" s="178" t="s">
        <v>359</v>
      </c>
      <c r="C44" s="66">
        <v>-212498</v>
      </c>
      <c r="D44" s="66">
        <v>-244857</v>
      </c>
      <c r="E44" s="66">
        <v>-307468</v>
      </c>
      <c r="F44" s="66">
        <v>-306172</v>
      </c>
      <c r="G44" s="66">
        <v>-309063</v>
      </c>
      <c r="H44" s="66">
        <v>-284640</v>
      </c>
      <c r="I44" s="66">
        <v>-291353</v>
      </c>
      <c r="J44" s="66">
        <v>-305705</v>
      </c>
      <c r="K44" s="66">
        <v>-285395</v>
      </c>
      <c r="L44" s="66">
        <v>-128209</v>
      </c>
      <c r="M44" s="121" t="s">
        <v>113</v>
      </c>
    </row>
    <row r="45" spans="1:13" s="56" customFormat="1" ht="20.25" customHeight="1" x14ac:dyDescent="0.15">
      <c r="B45" s="178" t="s">
        <v>360</v>
      </c>
      <c r="C45" s="66">
        <v>1151915</v>
      </c>
      <c r="D45" s="66">
        <v>1176914</v>
      </c>
      <c r="E45" s="66">
        <v>1204968</v>
      </c>
      <c r="F45" s="66">
        <v>1239670</v>
      </c>
      <c r="G45" s="66">
        <v>1212667</v>
      </c>
      <c r="H45" s="66">
        <v>1194191</v>
      </c>
      <c r="I45" s="66">
        <v>1207369</v>
      </c>
      <c r="J45" s="66">
        <v>1285792</v>
      </c>
      <c r="K45" s="66">
        <v>1315907</v>
      </c>
      <c r="L45" s="66">
        <v>1302725</v>
      </c>
      <c r="M45" s="121" t="s">
        <v>115</v>
      </c>
    </row>
    <row r="46" spans="1:13" s="56" customFormat="1" ht="20.25" customHeight="1" x14ac:dyDescent="0.15">
      <c r="B46" s="178" t="s">
        <v>361</v>
      </c>
      <c r="C46" s="66">
        <v>-44633</v>
      </c>
      <c r="D46" s="66">
        <v>-47271</v>
      </c>
      <c r="E46" s="66">
        <v>-42882</v>
      </c>
      <c r="F46" s="66">
        <v>-71871</v>
      </c>
      <c r="G46" s="66">
        <v>-116644</v>
      </c>
      <c r="H46" s="66">
        <v>-142394</v>
      </c>
      <c r="I46" s="66">
        <v>-166004</v>
      </c>
      <c r="J46" s="66">
        <v>-193294</v>
      </c>
      <c r="K46" s="66">
        <v>-184663</v>
      </c>
      <c r="L46" s="66">
        <v>23816</v>
      </c>
      <c r="M46" s="121" t="s">
        <v>117</v>
      </c>
    </row>
    <row r="47" spans="1:13" s="56" customFormat="1" ht="20.25" customHeight="1" x14ac:dyDescent="0.15">
      <c r="B47" s="189" t="s">
        <v>362</v>
      </c>
      <c r="C47" s="67">
        <v>109194</v>
      </c>
      <c r="D47" s="67">
        <v>128686</v>
      </c>
      <c r="E47" s="67">
        <v>125118</v>
      </c>
      <c r="F47" s="67">
        <v>135964</v>
      </c>
      <c r="G47" s="67">
        <v>146725</v>
      </c>
      <c r="H47" s="67">
        <v>158333</v>
      </c>
      <c r="I47" s="67">
        <v>156738</v>
      </c>
      <c r="J47" s="67">
        <v>151715</v>
      </c>
      <c r="K47" s="67">
        <v>147890</v>
      </c>
      <c r="L47" s="67">
        <v>184913</v>
      </c>
      <c r="M47" s="133" t="s">
        <v>129</v>
      </c>
    </row>
    <row r="48" spans="1:13" s="56" customFormat="1" ht="20.25" customHeight="1" x14ac:dyDescent="0.15">
      <c r="B48" s="177" t="s">
        <v>363</v>
      </c>
      <c r="C48" s="66">
        <v>6888234</v>
      </c>
      <c r="D48" s="66">
        <v>6775176</v>
      </c>
      <c r="E48" s="66">
        <v>6930193</v>
      </c>
      <c r="F48" s="66">
        <v>6945213</v>
      </c>
      <c r="G48" s="66">
        <v>7200723</v>
      </c>
      <c r="H48" s="66">
        <v>7214665</v>
      </c>
      <c r="I48" s="66">
        <v>7334098</v>
      </c>
      <c r="J48" s="66">
        <v>7404335</v>
      </c>
      <c r="K48" s="66">
        <v>7319317</v>
      </c>
      <c r="L48" s="66">
        <v>7351537</v>
      </c>
      <c r="M48" s="60">
        <v>8</v>
      </c>
    </row>
    <row r="49" spans="2:13" s="56" customFormat="1" ht="20.25" customHeight="1" x14ac:dyDescent="0.15">
      <c r="B49" s="178" t="s">
        <v>359</v>
      </c>
      <c r="C49" s="66">
        <v>360619</v>
      </c>
      <c r="D49" s="66">
        <v>292472</v>
      </c>
      <c r="E49" s="66">
        <v>302665</v>
      </c>
      <c r="F49" s="66">
        <v>230347</v>
      </c>
      <c r="G49" s="66">
        <v>383910</v>
      </c>
      <c r="H49" s="66">
        <v>356196</v>
      </c>
      <c r="I49" s="66">
        <v>476128</v>
      </c>
      <c r="J49" s="66">
        <v>470142</v>
      </c>
      <c r="K49" s="66">
        <v>445398</v>
      </c>
      <c r="L49" s="66">
        <v>305257</v>
      </c>
      <c r="M49" s="121" t="s">
        <v>113</v>
      </c>
    </row>
    <row r="50" spans="2:13" s="56" customFormat="1" ht="20.25" customHeight="1" x14ac:dyDescent="0.15">
      <c r="B50" s="178" t="s">
        <v>360</v>
      </c>
      <c r="C50" s="66">
        <v>1356424</v>
      </c>
      <c r="D50" s="66">
        <v>1373537</v>
      </c>
      <c r="E50" s="66">
        <v>1400028</v>
      </c>
      <c r="F50" s="66">
        <v>1441113</v>
      </c>
      <c r="G50" s="66">
        <v>1457443</v>
      </c>
      <c r="H50" s="66">
        <v>1446669</v>
      </c>
      <c r="I50" s="66">
        <v>1468797</v>
      </c>
      <c r="J50" s="66">
        <v>1554934</v>
      </c>
      <c r="K50" s="66">
        <v>1584128</v>
      </c>
      <c r="L50" s="66">
        <v>1577505</v>
      </c>
      <c r="M50" s="121" t="s">
        <v>115</v>
      </c>
    </row>
    <row r="51" spans="2:13" s="56" customFormat="1" ht="20.25" customHeight="1" x14ac:dyDescent="0.15">
      <c r="B51" s="178" t="s">
        <v>361</v>
      </c>
      <c r="C51" s="66">
        <v>5056802</v>
      </c>
      <c r="D51" s="66">
        <v>4975713</v>
      </c>
      <c r="E51" s="66">
        <v>5097572</v>
      </c>
      <c r="F51" s="66">
        <v>5133016</v>
      </c>
      <c r="G51" s="66">
        <v>5208004</v>
      </c>
      <c r="H51" s="66">
        <v>5248592</v>
      </c>
      <c r="I51" s="66">
        <v>5226867</v>
      </c>
      <c r="J51" s="66">
        <v>5221603</v>
      </c>
      <c r="K51" s="66">
        <v>5136590</v>
      </c>
      <c r="L51" s="66">
        <v>5278586</v>
      </c>
      <c r="M51" s="121" t="s">
        <v>117</v>
      </c>
    </row>
    <row r="52" spans="2:13" s="56" customFormat="1" ht="20.25" customHeight="1" x14ac:dyDescent="0.15">
      <c r="B52" s="191" t="s">
        <v>362</v>
      </c>
      <c r="C52" s="166">
        <v>114389</v>
      </c>
      <c r="D52" s="166">
        <v>133454</v>
      </c>
      <c r="E52" s="166">
        <v>129928</v>
      </c>
      <c r="F52" s="166">
        <v>140737</v>
      </c>
      <c r="G52" s="166">
        <v>151366</v>
      </c>
      <c r="H52" s="166">
        <v>163208</v>
      </c>
      <c r="I52" s="166">
        <v>162306</v>
      </c>
      <c r="J52" s="166">
        <v>157656</v>
      </c>
      <c r="K52" s="166">
        <v>153201</v>
      </c>
      <c r="L52" s="166">
        <v>190189</v>
      </c>
      <c r="M52" s="140" t="s">
        <v>129</v>
      </c>
    </row>
    <row r="53" spans="2:13" ht="20.25" customHeight="1" x14ac:dyDescent="0.15">
      <c r="B53" s="192" t="s">
        <v>364</v>
      </c>
      <c r="C53" s="193">
        <v>7978678</v>
      </c>
      <c r="D53" s="193">
        <v>7797224</v>
      </c>
      <c r="E53" s="193">
        <v>8006338</v>
      </c>
      <c r="F53" s="193">
        <v>8109434</v>
      </c>
      <c r="G53" s="193">
        <v>8508385</v>
      </c>
      <c r="H53" s="193">
        <v>8558125</v>
      </c>
      <c r="I53" s="193">
        <v>8736800</v>
      </c>
      <c r="J53" s="193">
        <v>8814122</v>
      </c>
      <c r="K53" s="193">
        <v>8669591</v>
      </c>
      <c r="L53" s="193">
        <v>8407726</v>
      </c>
      <c r="M53" s="194"/>
    </row>
    <row r="54" spans="2:13" s="198" customFormat="1" ht="15" customHeight="1" x14ac:dyDescent="0.15">
      <c r="B54" s="195" t="s">
        <v>365</v>
      </c>
      <c r="C54" s="196"/>
      <c r="D54" s="196"/>
      <c r="E54" s="196"/>
      <c r="F54" s="196"/>
      <c r="G54" s="196"/>
      <c r="H54" s="196"/>
      <c r="I54" s="196"/>
      <c r="J54" s="196"/>
      <c r="K54" s="196"/>
      <c r="L54" s="196"/>
      <c r="M54" s="197"/>
    </row>
    <row r="55" spans="2:13" s="198" customFormat="1" ht="15" customHeight="1" x14ac:dyDescent="0.15">
      <c r="B55" s="195" t="s">
        <v>366</v>
      </c>
      <c r="C55" s="196"/>
      <c r="D55" s="196"/>
      <c r="E55" s="196"/>
      <c r="F55" s="196"/>
      <c r="G55" s="196"/>
      <c r="H55" s="196"/>
      <c r="I55" s="196"/>
      <c r="J55" s="196"/>
      <c r="K55" s="196"/>
      <c r="L55" s="196"/>
      <c r="M55" s="197"/>
    </row>
    <row r="56" spans="2:13" ht="15" customHeight="1" x14ac:dyDescent="0.15">
      <c r="B56" s="195" t="s">
        <v>367</v>
      </c>
      <c r="C56" s="199"/>
      <c r="D56" s="199"/>
      <c r="E56" s="199"/>
      <c r="F56" s="199"/>
      <c r="G56" s="199"/>
      <c r="H56" s="199"/>
      <c r="I56" s="199"/>
      <c r="J56" s="199"/>
      <c r="K56" s="199"/>
      <c r="L56" s="199"/>
    </row>
    <row r="57" spans="2:13" ht="18.75" customHeight="1" x14ac:dyDescent="0.15">
      <c r="B57" s="152"/>
    </row>
    <row r="58" spans="2:13" customFormat="1" ht="17.25" customHeight="1" x14ac:dyDescent="0.15">
      <c r="B58" s="200"/>
      <c r="C58" s="46"/>
      <c r="D58" s="46"/>
      <c r="E58" s="46"/>
      <c r="F58" s="46"/>
      <c r="G58" s="46"/>
      <c r="H58" s="46"/>
      <c r="I58" s="46"/>
      <c r="J58" s="46"/>
      <c r="K58" s="46"/>
      <c r="L58" s="46"/>
      <c r="M58" s="47"/>
    </row>
    <row r="59" spans="2:13" ht="17.25" customHeight="1" x14ac:dyDescent="0.15"/>
    <row r="60" spans="2:13" ht="18" customHeight="1" x14ac:dyDescent="0.15">
      <c r="B60" s="119" t="s">
        <v>319</v>
      </c>
    </row>
    <row r="61" spans="2:13" ht="18" customHeight="1" x14ac:dyDescent="0.15">
      <c r="B61" s="152" t="s">
        <v>307</v>
      </c>
      <c r="M61" s="50" t="s">
        <v>308</v>
      </c>
    </row>
    <row r="62" spans="2:13" ht="24" customHeight="1" x14ac:dyDescent="0.15">
      <c r="B62" s="120" t="s">
        <v>3</v>
      </c>
      <c r="C62" s="54" t="s">
        <v>4</v>
      </c>
      <c r="D62" s="54" t="s">
        <v>5</v>
      </c>
      <c r="E62" s="54" t="s">
        <v>6</v>
      </c>
      <c r="F62" s="54" t="s">
        <v>7</v>
      </c>
      <c r="G62" s="54" t="s">
        <v>51</v>
      </c>
      <c r="H62" s="54" t="s">
        <v>26</v>
      </c>
      <c r="I62" s="54" t="s">
        <v>27</v>
      </c>
      <c r="J62" s="54" t="s">
        <v>52</v>
      </c>
      <c r="K62" s="54" t="s">
        <v>12</v>
      </c>
      <c r="L62" s="54" t="s">
        <v>13</v>
      </c>
      <c r="M62" s="55"/>
    </row>
    <row r="63" spans="2:13" ht="13.5" customHeight="1" x14ac:dyDescent="0.15">
      <c r="B63" s="177" t="s">
        <v>320</v>
      </c>
      <c r="C63" s="76" t="s">
        <v>69</v>
      </c>
      <c r="D63" s="77">
        <f t="shared" ref="D63:L66" si="0">IF(D6&gt;0,D6/C6*100-100,100-D6/C6*100)</f>
        <v>-0.92891754021758288</v>
      </c>
      <c r="E63" s="77">
        <f t="shared" si="0"/>
        <v>2.4871022486836978</v>
      </c>
      <c r="F63" s="77">
        <f t="shared" si="0"/>
        <v>1.7384874123670784</v>
      </c>
      <c r="G63" s="77">
        <f t="shared" si="0"/>
        <v>1.7558930819655529</v>
      </c>
      <c r="H63" s="77">
        <f t="shared" si="0"/>
        <v>1.812379256746155</v>
      </c>
      <c r="I63" s="77">
        <f t="shared" si="0"/>
        <v>0.82720264144306554</v>
      </c>
      <c r="J63" s="77">
        <f t="shared" si="0"/>
        <v>1.1562583410591003</v>
      </c>
      <c r="K63" s="77">
        <f t="shared" si="0"/>
        <v>-1.7548336213595661</v>
      </c>
      <c r="L63" s="77">
        <f t="shared" si="0"/>
        <v>-1.1548541652666557</v>
      </c>
      <c r="M63" s="60">
        <v>1</v>
      </c>
    </row>
    <row r="64" spans="2:13" ht="24" customHeight="1" x14ac:dyDescent="0.15">
      <c r="B64" s="178" t="s">
        <v>321</v>
      </c>
      <c r="C64" s="76" t="s">
        <v>69</v>
      </c>
      <c r="D64" s="77">
        <f t="shared" si="0"/>
        <v>-1.1146090241324345</v>
      </c>
      <c r="E64" s="77">
        <f t="shared" si="0"/>
        <v>2.5642211002582229</v>
      </c>
      <c r="F64" s="77">
        <f t="shared" si="0"/>
        <v>1.397767661321268</v>
      </c>
      <c r="G64" s="77">
        <f t="shared" si="0"/>
        <v>1.4019451538391081</v>
      </c>
      <c r="H64" s="77">
        <f t="shared" si="0"/>
        <v>1.7727420593478342</v>
      </c>
      <c r="I64" s="77">
        <f t="shared" si="0"/>
        <v>0.74874908632283166</v>
      </c>
      <c r="J64" s="77">
        <f t="shared" si="0"/>
        <v>1.0594054888977098</v>
      </c>
      <c r="K64" s="77">
        <f t="shared" si="0"/>
        <v>-2.1942117282758034</v>
      </c>
      <c r="L64" s="77">
        <f t="shared" si="0"/>
        <v>-1.1935372331236493</v>
      </c>
      <c r="M64" s="121" t="s">
        <v>113</v>
      </c>
    </row>
    <row r="65" spans="2:13" s="56" customFormat="1" ht="20.25" customHeight="1" x14ac:dyDescent="0.15">
      <c r="B65" s="178" t="s">
        <v>322</v>
      </c>
      <c r="C65" s="76" t="s">
        <v>69</v>
      </c>
      <c r="D65" s="77">
        <f t="shared" si="0"/>
        <v>0.3523530916483395</v>
      </c>
      <c r="E65" s="77">
        <f t="shared" si="0"/>
        <v>1.962761013099751</v>
      </c>
      <c r="F65" s="77">
        <f t="shared" si="0"/>
        <v>4.0687511043108628</v>
      </c>
      <c r="G65" s="77">
        <f t="shared" si="0"/>
        <v>4.1144979156582053</v>
      </c>
      <c r="H65" s="77">
        <f t="shared" si="0"/>
        <v>2.0696283343048236</v>
      </c>
      <c r="I65" s="77">
        <f t="shared" si="0"/>
        <v>1.3348924641632323</v>
      </c>
      <c r="J65" s="77">
        <f t="shared" si="0"/>
        <v>1.7793886779287931</v>
      </c>
      <c r="K65" s="77">
        <f t="shared" si="0"/>
        <v>1.0520331232233247</v>
      </c>
      <c r="L65" s="77">
        <f t="shared" si="0"/>
        <v>-0.9156747536321177</v>
      </c>
      <c r="M65" s="121" t="s">
        <v>115</v>
      </c>
    </row>
    <row r="66" spans="2:13" s="56" customFormat="1" ht="20.25" customHeight="1" x14ac:dyDescent="0.15">
      <c r="B66" s="177" t="s">
        <v>323</v>
      </c>
      <c r="C66" s="76" t="s">
        <v>69</v>
      </c>
      <c r="D66" s="77">
        <f t="shared" si="0"/>
        <v>1.3020768766684085</v>
      </c>
      <c r="E66" s="77">
        <f t="shared" si="0"/>
        <v>3.5084785171467132</v>
      </c>
      <c r="F66" s="77">
        <f t="shared" si="0"/>
        <v>1.2827586206896484</v>
      </c>
      <c r="G66" s="77">
        <f t="shared" si="0"/>
        <v>3.529892414544463</v>
      </c>
      <c r="H66" s="77">
        <f t="shared" si="0"/>
        <v>1.0081668088560889</v>
      </c>
      <c r="I66" s="77">
        <f t="shared" si="0"/>
        <v>1.1932601452227658</v>
      </c>
      <c r="J66" s="77">
        <f t="shared" si="0"/>
        <v>1.7744832543713898</v>
      </c>
      <c r="K66" s="77">
        <f t="shared" si="0"/>
        <v>2.5815367107129106</v>
      </c>
      <c r="L66" s="77">
        <f t="shared" si="0"/>
        <v>-0.83539364227401336</v>
      </c>
      <c r="M66" s="60" t="s">
        <v>153</v>
      </c>
    </row>
    <row r="67" spans="2:13" s="56" customFormat="1" ht="20.25" customHeight="1" x14ac:dyDescent="0.15">
      <c r="B67" s="177" t="s">
        <v>324</v>
      </c>
      <c r="C67" s="76" t="s">
        <v>16</v>
      </c>
      <c r="D67" s="77">
        <f>(D10-C10)/ABS(C10)*100</f>
        <v>-12.438433926037233</v>
      </c>
      <c r="E67" s="77">
        <f>(E10-D10)/ABS(D10)*100</f>
        <v>-22.121587695045601</v>
      </c>
      <c r="F67" s="77">
        <f>(F10-E10)/ABS(E10)*100</f>
        <v>61.76446584509916</v>
      </c>
      <c r="G67" s="77">
        <f>(G10-F10)/ABS(F10)*100</f>
        <v>11.694667272085162</v>
      </c>
      <c r="H67" s="77">
        <f>(H10-G10)/ABS(G10)*100</f>
        <v>14.826776277157958</v>
      </c>
      <c r="I67" s="77">
        <f t="shared" ref="I67:K67" si="1">(I10-H10)/ABS(H10)*100</f>
        <v>2.832248293767087</v>
      </c>
      <c r="J67" s="77">
        <f t="shared" si="1"/>
        <v>1.8304228908058069</v>
      </c>
      <c r="K67" s="77">
        <f t="shared" si="1"/>
        <v>-14.851615326821937</v>
      </c>
      <c r="L67" s="77">
        <f>(L10-K10)/ABS(K10)*100</f>
        <v>-1.921337656894536</v>
      </c>
      <c r="M67" s="60" t="s">
        <v>155</v>
      </c>
    </row>
    <row r="68" spans="2:13" s="56" customFormat="1" ht="20.25" customHeight="1" x14ac:dyDescent="0.15">
      <c r="B68" s="179" t="s">
        <v>325</v>
      </c>
      <c r="C68" s="201" t="s">
        <v>69</v>
      </c>
      <c r="D68" s="202">
        <f t="shared" ref="D68:L83" si="2">IF(D11&gt;0,D11/C11*100-100,100-D11/C11*100)</f>
        <v>-10.045254099722783</v>
      </c>
      <c r="E68" s="202">
        <f t="shared" si="2"/>
        <v>2.2546064010366678</v>
      </c>
      <c r="F68" s="202">
        <f t="shared" si="2"/>
        <v>6.481934840268849</v>
      </c>
      <c r="G68" s="202">
        <f t="shared" si="2"/>
        <v>0.21073131388638444</v>
      </c>
      <c r="H68" s="202">
        <f t="shared" si="2"/>
        <v>2.3762317930195138</v>
      </c>
      <c r="I68" s="202">
        <f t="shared" si="2"/>
        <v>-3.8437754661809151</v>
      </c>
      <c r="J68" s="202">
        <f t="shared" si="2"/>
        <v>-0.46537365740822167</v>
      </c>
      <c r="K68" s="202">
        <f t="shared" si="2"/>
        <v>-0.37138506846707742</v>
      </c>
      <c r="L68" s="202">
        <f t="shared" si="2"/>
        <v>-5.2431547910806842</v>
      </c>
      <c r="M68" s="104">
        <v>2</v>
      </c>
    </row>
    <row r="69" spans="2:13" s="56" customFormat="1" ht="20.25" customHeight="1" x14ac:dyDescent="0.15">
      <c r="B69" s="181" t="s">
        <v>326</v>
      </c>
      <c r="C69" s="76" t="s">
        <v>69</v>
      </c>
      <c r="D69" s="77">
        <f t="shared" si="2"/>
        <v>-9.2828019402542594</v>
      </c>
      <c r="E69" s="77">
        <f t="shared" si="2"/>
        <v>1.8799698788048147</v>
      </c>
      <c r="F69" s="77">
        <f t="shared" si="2"/>
        <v>5.1558109210590573</v>
      </c>
      <c r="G69" s="77">
        <f t="shared" si="2"/>
        <v>-1.1084955184951895</v>
      </c>
      <c r="H69" s="77">
        <f t="shared" si="2"/>
        <v>1.5143048725972221</v>
      </c>
      <c r="I69" s="77">
        <f t="shared" si="2"/>
        <v>-4.2510045687235021</v>
      </c>
      <c r="J69" s="77">
        <f t="shared" si="2"/>
        <v>-1.7747914309629635</v>
      </c>
      <c r="K69" s="77">
        <f t="shared" si="2"/>
        <v>-0.69226267119279328</v>
      </c>
      <c r="L69" s="77">
        <f t="shared" si="2"/>
        <v>-5.3984860664838834</v>
      </c>
      <c r="M69" s="60" t="s">
        <v>327</v>
      </c>
    </row>
    <row r="70" spans="2:13" s="56" customFormat="1" ht="20.25" customHeight="1" x14ac:dyDescent="0.15">
      <c r="B70" s="181" t="s">
        <v>328</v>
      </c>
      <c r="C70" s="76" t="s">
        <v>69</v>
      </c>
      <c r="D70" s="77">
        <f t="shared" si="2"/>
        <v>-2.988368625111832</v>
      </c>
      <c r="E70" s="77">
        <f t="shared" si="2"/>
        <v>-0.98786686342022278</v>
      </c>
      <c r="F70" s="77">
        <f t="shared" si="2"/>
        <v>-5.3280894224798203</v>
      </c>
      <c r="G70" s="77">
        <f t="shared" si="2"/>
        <v>-12.83890152177716</v>
      </c>
      <c r="H70" s="77">
        <f t="shared" si="2"/>
        <v>-7.2973108569135121</v>
      </c>
      <c r="I70" s="77">
        <f t="shared" si="2"/>
        <v>-8.8485996482208122</v>
      </c>
      <c r="J70" s="77">
        <f t="shared" si="2"/>
        <v>-17.369749146504375</v>
      </c>
      <c r="K70" s="77">
        <f t="shared" si="2"/>
        <v>-5.2956815405619011</v>
      </c>
      <c r="L70" s="77">
        <f t="shared" si="2"/>
        <v>-7.7427921092564418</v>
      </c>
      <c r="M70" s="60" t="s">
        <v>329</v>
      </c>
    </row>
    <row r="71" spans="2:13" s="56" customFormat="1" ht="20.25" customHeight="1" x14ac:dyDescent="0.15">
      <c r="B71" s="178" t="s">
        <v>330</v>
      </c>
      <c r="C71" s="76" t="s">
        <v>69</v>
      </c>
      <c r="D71" s="77">
        <f t="shared" si="2"/>
        <v>11.881188118811878</v>
      </c>
      <c r="E71" s="77">
        <f t="shared" si="2"/>
        <v>57.917837078651687</v>
      </c>
      <c r="F71" s="77">
        <f t="shared" si="2"/>
        <v>-116.18690029203171</v>
      </c>
      <c r="G71" s="77">
        <f t="shared" si="2"/>
        <v>778.60824742268039</v>
      </c>
      <c r="H71" s="77">
        <f t="shared" si="2"/>
        <v>33.059548254620125</v>
      </c>
      <c r="I71" s="77">
        <f t="shared" si="2"/>
        <v>122.33245149911815</v>
      </c>
      <c r="J71" s="77">
        <f t="shared" si="2"/>
        <v>39.752107089737251</v>
      </c>
      <c r="K71" s="77">
        <f t="shared" si="2"/>
        <v>4.5622250603093448</v>
      </c>
      <c r="L71" s="77">
        <f t="shared" si="2"/>
        <v>14.704485309085968</v>
      </c>
      <c r="M71" s="121" t="s">
        <v>113</v>
      </c>
    </row>
    <row r="72" spans="2:13" s="56" customFormat="1" ht="20.25" customHeight="1" x14ac:dyDescent="0.15">
      <c r="B72" s="177" t="s">
        <v>326</v>
      </c>
      <c r="C72" s="76" t="s">
        <v>69</v>
      </c>
      <c r="D72" s="77">
        <f t="shared" si="2"/>
        <v>-0.23597494170857658</v>
      </c>
      <c r="E72" s="77">
        <f t="shared" si="2"/>
        <v>3.9506659533128783</v>
      </c>
      <c r="F72" s="77">
        <f t="shared" si="2"/>
        <v>-1.2271101961209325</v>
      </c>
      <c r="G72" s="77">
        <f t="shared" si="2"/>
        <v>-4.2207168910950799</v>
      </c>
      <c r="H72" s="77">
        <f t="shared" si="2"/>
        <v>-3.3930821211774145</v>
      </c>
      <c r="I72" s="77">
        <f t="shared" si="2"/>
        <v>8.0737425531284259</v>
      </c>
      <c r="J72" s="77">
        <f t="shared" si="2"/>
        <v>-3.1456544990812603</v>
      </c>
      <c r="K72" s="77">
        <f t="shared" si="2"/>
        <v>-2.6305357345112697</v>
      </c>
      <c r="L72" s="77">
        <f t="shared" si="2"/>
        <v>4.184720970134066</v>
      </c>
      <c r="M72" s="60" t="s">
        <v>327</v>
      </c>
    </row>
    <row r="73" spans="2:13" s="56" customFormat="1" ht="20.25" customHeight="1" x14ac:dyDescent="0.15">
      <c r="B73" s="177" t="s">
        <v>328</v>
      </c>
      <c r="C73" s="76" t="s">
        <v>69</v>
      </c>
      <c r="D73" s="77">
        <f t="shared" si="2"/>
        <v>-2.0256294429519102</v>
      </c>
      <c r="E73" s="77">
        <f t="shared" si="2"/>
        <v>-4.6009366885874385</v>
      </c>
      <c r="F73" s="77">
        <f t="shared" si="2"/>
        <v>-8.2364612214788906</v>
      </c>
      <c r="G73" s="77">
        <f t="shared" si="2"/>
        <v>-12.640332640332645</v>
      </c>
      <c r="H73" s="77">
        <f t="shared" si="2"/>
        <v>-7.3361891162938235</v>
      </c>
      <c r="I73" s="77">
        <f t="shared" si="2"/>
        <v>-9.673663664691972</v>
      </c>
      <c r="J73" s="77">
        <f t="shared" si="2"/>
        <v>-19.546591856850398</v>
      </c>
      <c r="K73" s="77">
        <f t="shared" si="2"/>
        <v>-7.4074074074074048</v>
      </c>
      <c r="L73" s="77">
        <f t="shared" si="2"/>
        <v>-3.7048346055979664</v>
      </c>
      <c r="M73" s="60" t="s">
        <v>329</v>
      </c>
    </row>
    <row r="74" spans="2:13" s="56" customFormat="1" ht="20.25" customHeight="1" x14ac:dyDescent="0.15">
      <c r="B74" s="178" t="s">
        <v>331</v>
      </c>
      <c r="C74" s="76" t="s">
        <v>69</v>
      </c>
      <c r="D74" s="77">
        <f t="shared" si="2"/>
        <v>-10.096523242412601</v>
      </c>
      <c r="E74" s="77">
        <f t="shared" si="2"/>
        <v>1.3567288945864391</v>
      </c>
      <c r="F74" s="77">
        <f t="shared" si="2"/>
        <v>5.7990566783483928</v>
      </c>
      <c r="G74" s="77">
        <f t="shared" si="2"/>
        <v>-0.50607942856858301</v>
      </c>
      <c r="H74" s="77">
        <f t="shared" si="2"/>
        <v>2.0834272039570862</v>
      </c>
      <c r="I74" s="77">
        <f t="shared" si="2"/>
        <v>-5.4630966947762261</v>
      </c>
      <c r="J74" s="77">
        <f t="shared" si="2"/>
        <v>-1.6208855341996724</v>
      </c>
      <c r="K74" s="77">
        <f t="shared" si="2"/>
        <v>-0.39443051457890022</v>
      </c>
      <c r="L74" s="77">
        <f t="shared" si="2"/>
        <v>-6.0857365962121293</v>
      </c>
      <c r="M74" s="121" t="s">
        <v>115</v>
      </c>
    </row>
    <row r="75" spans="2:13" s="56" customFormat="1" ht="20.25" customHeight="1" x14ac:dyDescent="0.15">
      <c r="B75" s="177" t="s">
        <v>332</v>
      </c>
      <c r="C75" s="76" t="s">
        <v>69</v>
      </c>
      <c r="D75" s="77">
        <f t="shared" si="2"/>
        <v>-45.682416079132906</v>
      </c>
      <c r="E75" s="77">
        <f t="shared" si="2"/>
        <v>-18.974001317369911</v>
      </c>
      <c r="F75" s="77">
        <f t="shared" si="2"/>
        <v>-22.475133894414682</v>
      </c>
      <c r="G75" s="77">
        <f t="shared" si="2"/>
        <v>59.187638786084364</v>
      </c>
      <c r="H75" s="77">
        <f t="shared" si="2"/>
        <v>9.5069262811198172</v>
      </c>
      <c r="I75" s="77">
        <f t="shared" si="2"/>
        <v>10.583489614663307</v>
      </c>
      <c r="J75" s="77">
        <f t="shared" si="2"/>
        <v>10.60892102905413</v>
      </c>
      <c r="K75" s="77">
        <f t="shared" si="2"/>
        <v>35.002531279380918</v>
      </c>
      <c r="L75" s="77">
        <f t="shared" si="2"/>
        <v>-19.735573317333447</v>
      </c>
      <c r="M75" s="60" t="s">
        <v>333</v>
      </c>
    </row>
    <row r="76" spans="2:13" s="56" customFormat="1" ht="20.25" customHeight="1" x14ac:dyDescent="0.15">
      <c r="B76" s="177" t="s">
        <v>334</v>
      </c>
      <c r="C76" s="76" t="s">
        <v>69</v>
      </c>
      <c r="D76" s="77">
        <f t="shared" si="2"/>
        <v>-42.824297335476643</v>
      </c>
      <c r="E76" s="77">
        <f t="shared" si="2"/>
        <v>-14.263563249727369</v>
      </c>
      <c r="F76" s="77">
        <f t="shared" si="2"/>
        <v>-18.319852137448578</v>
      </c>
      <c r="G76" s="77">
        <f t="shared" si="2"/>
        <v>43.446312562349448</v>
      </c>
      <c r="H76" s="77">
        <f t="shared" si="2"/>
        <v>7.7177508269018631</v>
      </c>
      <c r="I76" s="77">
        <f t="shared" si="2"/>
        <v>8.8308007243524003</v>
      </c>
      <c r="J76" s="77">
        <f t="shared" si="2"/>
        <v>8.5049122451637231</v>
      </c>
      <c r="K76" s="77">
        <f t="shared" si="2"/>
        <v>32.173194116627343</v>
      </c>
      <c r="L76" s="77">
        <f t="shared" si="2"/>
        <v>-19.689662826126437</v>
      </c>
      <c r="M76" s="60" t="s">
        <v>153</v>
      </c>
    </row>
    <row r="77" spans="2:13" s="56" customFormat="1" ht="20.25" customHeight="1" x14ac:dyDescent="0.15">
      <c r="B77" s="177" t="s">
        <v>335</v>
      </c>
      <c r="C77" s="76" t="s">
        <v>69</v>
      </c>
      <c r="D77" s="77">
        <f t="shared" si="2"/>
        <v>-7.1569271175311826</v>
      </c>
      <c r="E77" s="77">
        <f t="shared" si="2"/>
        <v>20.127298444130133</v>
      </c>
      <c r="F77" s="77">
        <f t="shared" si="2"/>
        <v>2.1429412457317767</v>
      </c>
      <c r="G77" s="77">
        <f t="shared" si="2"/>
        <v>-15.389048991354471</v>
      </c>
      <c r="H77" s="77">
        <f t="shared" si="2"/>
        <v>-4.8637602179836534</v>
      </c>
      <c r="I77" s="77">
        <f t="shared" si="2"/>
        <v>-5.3558642417299183</v>
      </c>
      <c r="J77" s="77">
        <f t="shared" si="2"/>
        <v>-11.393554244212439</v>
      </c>
      <c r="K77" s="77">
        <f t="shared" si="2"/>
        <v>-1.2295081967213122</v>
      </c>
      <c r="L77" s="77">
        <f t="shared" si="2"/>
        <v>-18.948824343015218</v>
      </c>
      <c r="M77" s="60" t="s">
        <v>155</v>
      </c>
    </row>
    <row r="78" spans="2:13" s="56" customFormat="1" ht="20.25" customHeight="1" x14ac:dyDescent="0.15">
      <c r="B78" s="177" t="s">
        <v>336</v>
      </c>
      <c r="C78" s="76" t="s">
        <v>69</v>
      </c>
      <c r="D78" s="77">
        <f t="shared" si="2"/>
        <v>22.921902066508906</v>
      </c>
      <c r="E78" s="77">
        <f t="shared" si="2"/>
        <v>6.5598824977174388</v>
      </c>
      <c r="F78" s="77">
        <f t="shared" si="2"/>
        <v>52.942053010970994</v>
      </c>
      <c r="G78" s="77">
        <f t="shared" si="2"/>
        <v>3.0337352332237231</v>
      </c>
      <c r="H78" s="77">
        <f t="shared" si="2"/>
        <v>-7.7895060342076334</v>
      </c>
      <c r="I78" s="77">
        <f t="shared" si="2"/>
        <v>-17.436002615015838</v>
      </c>
      <c r="J78" s="77">
        <f t="shared" si="2"/>
        <v>-11.603968389510783</v>
      </c>
      <c r="K78" s="77">
        <f t="shared" si="2"/>
        <v>3.7305699481865275</v>
      </c>
      <c r="L78" s="77">
        <f t="shared" si="2"/>
        <v>-8.7759697929189429</v>
      </c>
      <c r="M78" s="60" t="s">
        <v>337</v>
      </c>
    </row>
    <row r="79" spans="2:13" s="56" customFormat="1" ht="20.25" customHeight="1" x14ac:dyDescent="0.15">
      <c r="B79" s="177" t="s">
        <v>338</v>
      </c>
      <c r="C79" s="76" t="s">
        <v>69</v>
      </c>
      <c r="D79" s="77">
        <f t="shared" si="2"/>
        <v>3.9136302294197094</v>
      </c>
      <c r="E79" s="77">
        <f t="shared" si="2"/>
        <v>2.7630420427030629</v>
      </c>
      <c r="F79" s="77">
        <f t="shared" si="2"/>
        <v>-2.079886045378359</v>
      </c>
      <c r="G79" s="77">
        <f t="shared" si="2"/>
        <v>-6.2956299184608753</v>
      </c>
      <c r="H79" s="77">
        <f t="shared" si="2"/>
        <v>-5.5472876360559127</v>
      </c>
      <c r="I79" s="77">
        <f t="shared" si="2"/>
        <v>-1.5793376173999008</v>
      </c>
      <c r="J79" s="77">
        <f t="shared" si="2"/>
        <v>0.57067878757439416</v>
      </c>
      <c r="K79" s="77">
        <f t="shared" si="2"/>
        <v>-7.7893540916269757</v>
      </c>
      <c r="L79" s="77">
        <f t="shared" si="2"/>
        <v>-0.33713570050434782</v>
      </c>
      <c r="M79" s="60" t="s">
        <v>339</v>
      </c>
    </row>
    <row r="80" spans="2:13" s="56" customFormat="1" ht="20.25" customHeight="1" x14ac:dyDescent="0.15">
      <c r="B80" s="177" t="s">
        <v>340</v>
      </c>
      <c r="C80" s="76" t="s">
        <v>69</v>
      </c>
      <c r="D80" s="77">
        <f t="shared" si="2"/>
        <v>-14.089802721925992</v>
      </c>
      <c r="E80" s="77">
        <f t="shared" si="2"/>
        <v>7.2186087531694483</v>
      </c>
      <c r="F80" s="77">
        <f t="shared" si="2"/>
        <v>7.0626580846819849</v>
      </c>
      <c r="G80" s="77">
        <f t="shared" si="2"/>
        <v>-11.718382360002693</v>
      </c>
      <c r="H80" s="77">
        <f t="shared" si="2"/>
        <v>21.224911612727766</v>
      </c>
      <c r="I80" s="77">
        <f t="shared" si="2"/>
        <v>-10.860942603826402</v>
      </c>
      <c r="J80" s="77">
        <f t="shared" si="2"/>
        <v>-6.3574038839056612</v>
      </c>
      <c r="K80" s="77">
        <f t="shared" si="2"/>
        <v>-16.492506826635704</v>
      </c>
      <c r="L80" s="77">
        <f t="shared" si="2"/>
        <v>1.4289944256343574</v>
      </c>
      <c r="M80" s="60" t="s">
        <v>341</v>
      </c>
    </row>
    <row r="81" spans="2:13" s="56" customFormat="1" ht="20.25" customHeight="1" x14ac:dyDescent="0.15">
      <c r="B81" s="178" t="s">
        <v>342</v>
      </c>
      <c r="C81" s="76" t="s">
        <v>69</v>
      </c>
      <c r="D81" s="77">
        <f t="shared" si="2"/>
        <v>-8.2194417709335852</v>
      </c>
      <c r="E81" s="77">
        <f t="shared" si="2"/>
        <v>0.88087248322148071</v>
      </c>
      <c r="F81" s="77">
        <f t="shared" si="2"/>
        <v>-0.7692307692307736</v>
      </c>
      <c r="G81" s="77">
        <f t="shared" si="2"/>
        <v>-2.7655562539283522</v>
      </c>
      <c r="H81" s="77">
        <f t="shared" si="2"/>
        <v>5.0420168067226996</v>
      </c>
      <c r="I81" s="77">
        <f t="shared" si="2"/>
        <v>14.215384615384608</v>
      </c>
      <c r="J81" s="77">
        <f t="shared" si="2"/>
        <v>6.6989942528735753</v>
      </c>
      <c r="K81" s="77">
        <f t="shared" si="2"/>
        <v>-10.604275374516064</v>
      </c>
      <c r="L81" s="77">
        <f t="shared" si="2"/>
        <v>-0.65900960271136455</v>
      </c>
      <c r="M81" s="121" t="s">
        <v>117</v>
      </c>
    </row>
    <row r="82" spans="2:13" s="56" customFormat="1" ht="20.25" customHeight="1" x14ac:dyDescent="0.15">
      <c r="B82" s="177" t="s">
        <v>326</v>
      </c>
      <c r="C82" s="76" t="s">
        <v>69</v>
      </c>
      <c r="D82" s="77">
        <f t="shared" si="2"/>
        <v>-9.1675266597867164</v>
      </c>
      <c r="E82" s="77">
        <f t="shared" si="2"/>
        <v>0.62488165120242911</v>
      </c>
      <c r="F82" s="77">
        <f t="shared" si="2"/>
        <v>8.3741061347384402</v>
      </c>
      <c r="G82" s="77">
        <f t="shared" si="2"/>
        <v>-1.8926897030734438</v>
      </c>
      <c r="H82" s="77">
        <f t="shared" si="2"/>
        <v>-0.10619469026548245</v>
      </c>
      <c r="I82" s="77">
        <f t="shared" si="2"/>
        <v>11.020552799433034</v>
      </c>
      <c r="J82" s="77">
        <f t="shared" si="2"/>
        <v>6.87839131822534</v>
      </c>
      <c r="K82" s="77">
        <f t="shared" si="2"/>
        <v>-6.8687472002389143</v>
      </c>
      <c r="L82" s="77">
        <f t="shared" si="2"/>
        <v>-4.0404040404040416</v>
      </c>
      <c r="M82" s="60" t="s">
        <v>153</v>
      </c>
    </row>
    <row r="83" spans="2:13" s="56" customFormat="1" ht="20.25" customHeight="1" x14ac:dyDescent="0.15">
      <c r="B83" s="182" t="s">
        <v>328</v>
      </c>
      <c r="C83" s="203" t="s">
        <v>69</v>
      </c>
      <c r="D83" s="204">
        <f t="shared" si="2"/>
        <v>-17.124394184168011</v>
      </c>
      <c r="E83" s="204">
        <f t="shared" si="2"/>
        <v>-1.7543859649122879</v>
      </c>
      <c r="F83" s="204">
        <f t="shared" si="2"/>
        <v>95.634920634920633</v>
      </c>
      <c r="G83" s="204">
        <f t="shared" si="2"/>
        <v>2.3326572008113544</v>
      </c>
      <c r="H83" s="204">
        <f t="shared" si="2"/>
        <v>-23.785926660059459</v>
      </c>
      <c r="I83" s="204">
        <f t="shared" si="2"/>
        <v>-9.2327698309492803</v>
      </c>
      <c r="J83" s="204">
        <f t="shared" si="2"/>
        <v>8.3094555873925628</v>
      </c>
      <c r="K83" s="204">
        <f t="shared" si="2"/>
        <v>22.486772486772495</v>
      </c>
      <c r="L83" s="204">
        <f t="shared" si="2"/>
        <v>-23.434125269978395</v>
      </c>
      <c r="M83" s="97" t="s">
        <v>155</v>
      </c>
    </row>
    <row r="84" spans="2:13" s="56" customFormat="1" ht="20.25" customHeight="1" x14ac:dyDescent="0.15">
      <c r="B84" s="177" t="s">
        <v>343</v>
      </c>
      <c r="C84" s="76" t="s">
        <v>69</v>
      </c>
      <c r="D84" s="77">
        <f t="shared" ref="D84:L98" si="3">IF(D27&gt;0,D27/C27*100-100,100-D27/C27*100)</f>
        <v>-2.9579272781315495</v>
      </c>
      <c r="E84" s="77">
        <f t="shared" si="3"/>
        <v>7.5217922045122094</v>
      </c>
      <c r="F84" s="77">
        <f t="shared" si="3"/>
        <v>-8.6370886798189161</v>
      </c>
      <c r="G84" s="77">
        <f t="shared" si="3"/>
        <v>18.575171717134879</v>
      </c>
      <c r="H84" s="77">
        <f t="shared" si="3"/>
        <v>-5.5644830179162597</v>
      </c>
      <c r="I84" s="77">
        <f t="shared" si="3"/>
        <v>9.3180126913926813</v>
      </c>
      <c r="J84" s="77">
        <f t="shared" si="3"/>
        <v>-1.0878235411091737</v>
      </c>
      <c r="K84" s="77">
        <f t="shared" si="3"/>
        <v>-4.4068294335786788</v>
      </c>
      <c r="L84" s="77">
        <f t="shared" si="3"/>
        <v>-22.838897907839723</v>
      </c>
      <c r="M84" s="121">
        <v>3</v>
      </c>
    </row>
    <row r="85" spans="2:13" s="56" customFormat="1" ht="20.25" customHeight="1" x14ac:dyDescent="0.15">
      <c r="B85" s="178" t="s">
        <v>344</v>
      </c>
      <c r="C85" s="76" t="s">
        <v>69</v>
      </c>
      <c r="D85" s="77">
        <f t="shared" si="3"/>
        <v>-9.6999877227118674</v>
      </c>
      <c r="E85" s="77">
        <f t="shared" si="3"/>
        <v>13.024660457776889</v>
      </c>
      <c r="F85" s="77">
        <f t="shared" si="3"/>
        <v>-9.9644770248916075</v>
      </c>
      <c r="G85" s="77">
        <f t="shared" si="3"/>
        <v>30.510660177980043</v>
      </c>
      <c r="H85" s="77">
        <f t="shared" si="3"/>
        <v>-7.900022801055357</v>
      </c>
      <c r="I85" s="77">
        <f t="shared" si="3"/>
        <v>22.376320997010652</v>
      </c>
      <c r="J85" s="77">
        <f t="shared" si="3"/>
        <v>1.2282560827920292</v>
      </c>
      <c r="K85" s="77">
        <f t="shared" si="3"/>
        <v>-4.738942173703208</v>
      </c>
      <c r="L85" s="77">
        <f t="shared" si="3"/>
        <v>-39.260347049480025</v>
      </c>
      <c r="M85" s="121" t="s">
        <v>113</v>
      </c>
    </row>
    <row r="86" spans="2:13" s="56" customFormat="1" ht="20.25" customHeight="1" x14ac:dyDescent="0.15">
      <c r="B86" s="177" t="s">
        <v>345</v>
      </c>
      <c r="C86" s="76" t="s">
        <v>69</v>
      </c>
      <c r="D86" s="77">
        <f t="shared" si="3"/>
        <v>-12.852360324550659</v>
      </c>
      <c r="E86" s="77">
        <f t="shared" si="3"/>
        <v>7.6015118001448059</v>
      </c>
      <c r="F86" s="77">
        <f t="shared" si="3"/>
        <v>-0.59405859100907321</v>
      </c>
      <c r="G86" s="77">
        <f t="shared" si="3"/>
        <v>22.155407251620815</v>
      </c>
      <c r="H86" s="77">
        <f t="shared" si="3"/>
        <v>-8.0530669030015787</v>
      </c>
      <c r="I86" s="77">
        <f t="shared" si="3"/>
        <v>18.422779211205295</v>
      </c>
      <c r="J86" s="77">
        <f t="shared" si="3"/>
        <v>1.514406391912388</v>
      </c>
      <c r="K86" s="77">
        <f t="shared" si="3"/>
        <v>-7.2754115098583014</v>
      </c>
      <c r="L86" s="77">
        <f t="shared" si="3"/>
        <v>-47.676725591730651</v>
      </c>
      <c r="M86" s="60" t="s">
        <v>153</v>
      </c>
    </row>
    <row r="87" spans="2:13" s="56" customFormat="1" ht="20.25" customHeight="1" x14ac:dyDescent="0.15">
      <c r="B87" s="177" t="s">
        <v>346</v>
      </c>
      <c r="C87" s="76" t="s">
        <v>69</v>
      </c>
      <c r="D87" s="77">
        <f t="shared" si="3"/>
        <v>74.848625989753145</v>
      </c>
      <c r="E87" s="77">
        <f t="shared" si="3"/>
        <v>85.520629846682056</v>
      </c>
      <c r="F87" s="77">
        <f t="shared" si="3"/>
        <v>-82.616464582003829</v>
      </c>
      <c r="G87" s="77">
        <f t="shared" si="3"/>
        <v>400.9544787077827</v>
      </c>
      <c r="H87" s="77">
        <f t="shared" si="3"/>
        <v>-6.2454199032683562</v>
      </c>
      <c r="I87" s="77">
        <f t="shared" si="3"/>
        <v>64.295065950170994</v>
      </c>
      <c r="J87" s="77">
        <f t="shared" si="3"/>
        <v>-0.9586336497062149</v>
      </c>
      <c r="K87" s="77">
        <f t="shared" si="3"/>
        <v>15.129935632625617</v>
      </c>
      <c r="L87" s="77">
        <f t="shared" si="3"/>
        <v>13.837343930907167</v>
      </c>
      <c r="M87" s="60" t="s">
        <v>155</v>
      </c>
    </row>
    <row r="88" spans="2:13" s="56" customFormat="1" ht="20.25" customHeight="1" x14ac:dyDescent="0.15">
      <c r="B88" s="178" t="s">
        <v>347</v>
      </c>
      <c r="C88" s="76" t="s">
        <v>69</v>
      </c>
      <c r="D88" s="77">
        <f t="shared" si="3"/>
        <v>46.025493120234131</v>
      </c>
      <c r="E88" s="77">
        <f t="shared" si="3"/>
        <v>18.456143055341443</v>
      </c>
      <c r="F88" s="77">
        <f t="shared" si="3"/>
        <v>-30.814653349383477</v>
      </c>
      <c r="G88" s="77">
        <f t="shared" si="3"/>
        <v>13.484282053090695</v>
      </c>
      <c r="H88" s="77">
        <f t="shared" si="3"/>
        <v>-2.4965814444950922</v>
      </c>
      <c r="I88" s="77">
        <f t="shared" si="3"/>
        <v>-13.21688871889674</v>
      </c>
      <c r="J88" s="77">
        <f t="shared" si="3"/>
        <v>-1.3687226071839547</v>
      </c>
      <c r="K88" s="77">
        <f t="shared" si="3"/>
        <v>-25.311553547490192</v>
      </c>
      <c r="L88" s="77">
        <f t="shared" si="3"/>
        <v>-73.878215781426576</v>
      </c>
      <c r="M88" s="121" t="s">
        <v>115</v>
      </c>
    </row>
    <row r="89" spans="2:13" s="56" customFormat="1" ht="20.25" customHeight="1" x14ac:dyDescent="0.15">
      <c r="B89" s="177" t="s">
        <v>345</v>
      </c>
      <c r="C89" s="76" t="s">
        <v>69</v>
      </c>
      <c r="D89" s="77">
        <f t="shared" si="3"/>
        <v>137.24203368387759</v>
      </c>
      <c r="E89" s="77">
        <f t="shared" si="3"/>
        <v>-58.672177043060927</v>
      </c>
      <c r="F89" s="77">
        <f t="shared" si="3"/>
        <v>88.282258064516128</v>
      </c>
      <c r="G89" s="77">
        <f t="shared" si="3"/>
        <v>57.844690966719497</v>
      </c>
      <c r="H89" s="77">
        <f t="shared" si="3"/>
        <v>6.7974601107131178</v>
      </c>
      <c r="I89" s="77">
        <f t="shared" si="3"/>
        <v>-14.55141397972406</v>
      </c>
      <c r="J89" s="77">
        <f t="shared" si="3"/>
        <v>10.416294974724934</v>
      </c>
      <c r="K89" s="77">
        <f t="shared" si="3"/>
        <v>-29.706729862925158</v>
      </c>
      <c r="L89" s="77">
        <f t="shared" si="3"/>
        <v>102.86951191479579</v>
      </c>
      <c r="M89" s="60" t="s">
        <v>153</v>
      </c>
    </row>
    <row r="90" spans="2:13" s="56" customFormat="1" ht="20.25" customHeight="1" x14ac:dyDescent="0.15">
      <c r="B90" s="177" t="s">
        <v>346</v>
      </c>
      <c r="C90" s="76" t="s">
        <v>69</v>
      </c>
      <c r="D90" s="77">
        <f t="shared" si="3"/>
        <v>-4.3683382841167173</v>
      </c>
      <c r="E90" s="77">
        <f t="shared" si="3"/>
        <v>124.16407820208298</v>
      </c>
      <c r="F90" s="77">
        <f t="shared" si="3"/>
        <v>-60.908016464930512</v>
      </c>
      <c r="G90" s="77">
        <f t="shared" si="3"/>
        <v>-40.502502085070887</v>
      </c>
      <c r="H90" s="77">
        <f t="shared" si="3"/>
        <v>-32.503942526721573</v>
      </c>
      <c r="I90" s="77">
        <f t="shared" si="3"/>
        <v>-6.399273104880578</v>
      </c>
      <c r="J90" s="77">
        <f t="shared" si="3"/>
        <v>-56.330606018582721</v>
      </c>
      <c r="K90" s="77">
        <f t="shared" si="3"/>
        <v>26.516354398221665</v>
      </c>
      <c r="L90" s="77">
        <f t="shared" si="3"/>
        <v>116.06425702811248</v>
      </c>
      <c r="M90" s="60" t="s">
        <v>155</v>
      </c>
    </row>
    <row r="91" spans="2:13" s="56" customFormat="1" ht="20.25" customHeight="1" x14ac:dyDescent="0.15">
      <c r="B91" s="178" t="s">
        <v>348</v>
      </c>
      <c r="C91" s="76" t="s">
        <v>69</v>
      </c>
      <c r="D91" s="77">
        <f t="shared" si="3"/>
        <v>0.30373030688188862</v>
      </c>
      <c r="E91" s="77">
        <f t="shared" si="3"/>
        <v>1.9304606035494913</v>
      </c>
      <c r="F91" s="77">
        <f t="shared" si="3"/>
        <v>-5.0944917364190445</v>
      </c>
      <c r="G91" s="77">
        <f t="shared" si="3"/>
        <v>8.4394736795141654</v>
      </c>
      <c r="H91" s="77">
        <f t="shared" si="3"/>
        <v>-3.3301351309096106</v>
      </c>
      <c r="I91" s="77">
        <f t="shared" si="3"/>
        <v>-2.0766158550080291</v>
      </c>
      <c r="J91" s="77">
        <f t="shared" si="3"/>
        <v>-3.9937413073713515</v>
      </c>
      <c r="K91" s="77">
        <f t="shared" si="3"/>
        <v>-2.4395720608154647</v>
      </c>
      <c r="L91" s="77">
        <f t="shared" si="3"/>
        <v>1.3690798803168747</v>
      </c>
      <c r="M91" s="121" t="s">
        <v>117</v>
      </c>
    </row>
    <row r="92" spans="2:13" s="56" customFormat="1" ht="20.25" customHeight="1" x14ac:dyDescent="0.15">
      <c r="B92" s="177" t="s">
        <v>349</v>
      </c>
      <c r="C92" s="76" t="s">
        <v>69</v>
      </c>
      <c r="D92" s="77">
        <f t="shared" si="3"/>
        <v>10.88539157432686</v>
      </c>
      <c r="E92" s="77">
        <f t="shared" si="3"/>
        <v>-11.07678196432451</v>
      </c>
      <c r="F92" s="77">
        <f t="shared" si="3"/>
        <v>-61.102062975027145</v>
      </c>
      <c r="G92" s="77">
        <f t="shared" si="3"/>
        <v>97.613398464759257</v>
      </c>
      <c r="H92" s="77">
        <f t="shared" si="3"/>
        <v>36.941168161593339</v>
      </c>
      <c r="I92" s="77">
        <f t="shared" si="3"/>
        <v>16.400629206529317</v>
      </c>
      <c r="J92" s="77">
        <f t="shared" si="3"/>
        <v>-40.319900751013535</v>
      </c>
      <c r="K92" s="77">
        <f t="shared" si="3"/>
        <v>-11.422101785515423</v>
      </c>
      <c r="L92" s="77">
        <f t="shared" si="3"/>
        <v>13.619981560640355</v>
      </c>
      <c r="M92" s="60" t="s">
        <v>327</v>
      </c>
    </row>
    <row r="93" spans="2:13" s="56" customFormat="1" ht="20.25" customHeight="1" x14ac:dyDescent="0.15">
      <c r="B93" s="177" t="s">
        <v>350</v>
      </c>
      <c r="C93" s="76" t="s">
        <v>69</v>
      </c>
      <c r="D93" s="77">
        <f t="shared" si="3"/>
        <v>-5.6818503204348616</v>
      </c>
      <c r="E93" s="77">
        <f t="shared" si="3"/>
        <v>12.19639451621029</v>
      </c>
      <c r="F93" s="77">
        <f t="shared" si="3"/>
        <v>0.66441098336031246</v>
      </c>
      <c r="G93" s="77">
        <f t="shared" si="3"/>
        <v>17.653961747183075</v>
      </c>
      <c r="H93" s="77">
        <f t="shared" si="3"/>
        <v>-12.60668041683779</v>
      </c>
      <c r="I93" s="77">
        <f t="shared" si="3"/>
        <v>0.39351373683122404</v>
      </c>
      <c r="J93" s="77">
        <f t="shared" si="3"/>
        <v>-9.5245933683809909</v>
      </c>
      <c r="K93" s="77">
        <f t="shared" si="3"/>
        <v>-4.7672924507919987</v>
      </c>
      <c r="L93" s="77">
        <f t="shared" si="3"/>
        <v>3.779081915928856</v>
      </c>
      <c r="M93" s="60" t="s">
        <v>329</v>
      </c>
    </row>
    <row r="94" spans="2:13" s="56" customFormat="1" ht="20.25" customHeight="1" x14ac:dyDescent="0.15">
      <c r="B94" s="177" t="s">
        <v>351</v>
      </c>
      <c r="C94" s="76" t="s">
        <v>69</v>
      </c>
      <c r="D94" s="77">
        <f t="shared" si="3"/>
        <v>2.1280753468581253</v>
      </c>
      <c r="E94" s="77">
        <f t="shared" si="3"/>
        <v>-1.230512174416873</v>
      </c>
      <c r="F94" s="77">
        <f t="shared" si="3"/>
        <v>-2.404372181097358</v>
      </c>
      <c r="G94" s="77">
        <f t="shared" si="3"/>
        <v>1.537657225452449E-2</v>
      </c>
      <c r="H94" s="77">
        <f t="shared" si="3"/>
        <v>-0.77234431517685209</v>
      </c>
      <c r="I94" s="77">
        <f t="shared" si="3"/>
        <v>-5.4425754762957865</v>
      </c>
      <c r="J94" s="77">
        <f t="shared" si="3"/>
        <v>4.0946317542505994</v>
      </c>
      <c r="K94" s="77">
        <f t="shared" si="3"/>
        <v>-0.57526695534954797</v>
      </c>
      <c r="L94" s="77">
        <f t="shared" si="3"/>
        <v>-0.63443995705152645</v>
      </c>
      <c r="M94" s="60" t="s">
        <v>352</v>
      </c>
    </row>
    <row r="95" spans="2:13" s="56" customFormat="1" ht="20.25" customHeight="1" x14ac:dyDescent="0.15">
      <c r="B95" s="183" t="s">
        <v>353</v>
      </c>
      <c r="C95" s="91" t="s">
        <v>69</v>
      </c>
      <c r="D95" s="79">
        <f t="shared" si="3"/>
        <v>-2.0076206316519034</v>
      </c>
      <c r="E95" s="79">
        <f t="shared" si="3"/>
        <v>3.4826693959853401</v>
      </c>
      <c r="F95" s="79">
        <f t="shared" si="3"/>
        <v>-0.11181992004172514</v>
      </c>
      <c r="G95" s="79">
        <f t="shared" si="3"/>
        <v>4.8568823786444995</v>
      </c>
      <c r="H95" s="79">
        <f t="shared" si="3"/>
        <v>0.25826169400883714</v>
      </c>
      <c r="I95" s="79">
        <f t="shared" si="3"/>
        <v>2.2308690957624009</v>
      </c>
      <c r="J95" s="79">
        <f t="shared" si="3"/>
        <v>0.56305006229754895</v>
      </c>
      <c r="K95" s="79">
        <f t="shared" si="3"/>
        <v>-2.2329727076104291</v>
      </c>
      <c r="L95" s="79">
        <f t="shared" si="3"/>
        <v>-5.9563965906983611</v>
      </c>
      <c r="M95" s="65">
        <v>4</v>
      </c>
    </row>
    <row r="96" spans="2:13" s="56" customFormat="1" ht="20.25" customHeight="1" x14ac:dyDescent="0.15">
      <c r="B96" s="185" t="s">
        <v>368</v>
      </c>
      <c r="C96" s="131" t="s">
        <v>69</v>
      </c>
      <c r="D96" s="202">
        <f t="shared" si="3"/>
        <v>-4.101946694600727</v>
      </c>
      <c r="E96" s="202">
        <f t="shared" si="3"/>
        <v>-2.4031356422283636</v>
      </c>
      <c r="F96" s="202">
        <f t="shared" si="3"/>
        <v>1.8221688772745495</v>
      </c>
      <c r="G96" s="202">
        <f t="shared" si="3"/>
        <v>20.050235010320549</v>
      </c>
      <c r="H96" s="202">
        <f t="shared" si="3"/>
        <v>2.7240674988710225</v>
      </c>
      <c r="I96" s="202">
        <f t="shared" si="3"/>
        <v>1.3716917666228454</v>
      </c>
      <c r="J96" s="202">
        <f t="shared" si="3"/>
        <v>1.4740812356023554</v>
      </c>
      <c r="K96" s="202">
        <f t="shared" si="3"/>
        <v>-0.61321790408079835</v>
      </c>
      <c r="L96" s="202">
        <f t="shared" si="3"/>
        <v>1.7326537375140134</v>
      </c>
      <c r="M96" s="104">
        <v>5</v>
      </c>
    </row>
    <row r="97" spans="2:13" s="56" customFormat="1" ht="20.25" customHeight="1" x14ac:dyDescent="0.15">
      <c r="B97" s="178" t="s">
        <v>355</v>
      </c>
      <c r="C97" s="205" t="s">
        <v>69</v>
      </c>
      <c r="D97" s="206">
        <f>IF(D40&gt;0,D40/C40*100-100,100-D40/C40*100)</f>
        <v>-5.5467319223363489</v>
      </c>
      <c r="E97" s="206">
        <f t="shared" si="3"/>
        <v>-1.2555376100775106</v>
      </c>
      <c r="F97" s="206">
        <f t="shared" si="3"/>
        <v>-0.19089345706369443</v>
      </c>
      <c r="G97" s="206">
        <f t="shared" si="3"/>
        <v>17.224223275408107</v>
      </c>
      <c r="H97" s="206">
        <f t="shared" si="3"/>
        <v>2.9490298676422526</v>
      </c>
      <c r="I97" s="206">
        <f t="shared" si="3"/>
        <v>0.49639225460525438</v>
      </c>
      <c r="J97" s="206">
        <f t="shared" si="3"/>
        <v>0.85345393537093628</v>
      </c>
      <c r="K97" s="206">
        <f t="shared" si="3"/>
        <v>-0.55485524167717415</v>
      </c>
      <c r="L97" s="206">
        <f t="shared" si="3"/>
        <v>2.8732228514035398</v>
      </c>
      <c r="M97" s="121" t="s">
        <v>113</v>
      </c>
    </row>
    <row r="98" spans="2:13" s="56" customFormat="1" ht="20.25" customHeight="1" x14ac:dyDescent="0.15">
      <c r="B98" s="189" t="s">
        <v>356</v>
      </c>
      <c r="C98" s="207" t="s">
        <v>69</v>
      </c>
      <c r="D98" s="208">
        <f t="shared" ref="D98:L110" si="4">IF(D41&gt;0,D41/C41*100-100,100-D41/C41*100)</f>
        <v>-12.470470652371432</v>
      </c>
      <c r="E98" s="208">
        <f t="shared" si="3"/>
        <v>4.7698136710437495</v>
      </c>
      <c r="F98" s="208">
        <f t="shared" si="3"/>
        <v>-10.036659070643012</v>
      </c>
      <c r="G98" s="208">
        <f t="shared" si="3"/>
        <v>1.5803964757709252</v>
      </c>
      <c r="H98" s="208">
        <f t="shared" si="3"/>
        <v>4.4207730254241824</v>
      </c>
      <c r="I98" s="208">
        <f t="shared" si="3"/>
        <v>-5.1369240752758003</v>
      </c>
      <c r="J98" s="208">
        <f t="shared" si="3"/>
        <v>-3.4148744048596313</v>
      </c>
      <c r="K98" s="208">
        <f t="shared" si="3"/>
        <v>-0.13315201994447534</v>
      </c>
      <c r="L98" s="208">
        <f t="shared" si="3"/>
        <v>11.07486312445036</v>
      </c>
      <c r="M98" s="121" t="s">
        <v>115</v>
      </c>
    </row>
    <row r="99" spans="2:13" s="56" customFormat="1" ht="20.25" customHeight="1" x14ac:dyDescent="0.15">
      <c r="B99" s="182" t="s">
        <v>357</v>
      </c>
      <c r="C99" s="96" t="s">
        <v>69</v>
      </c>
      <c r="D99" s="204">
        <f t="shared" si="4"/>
        <v>-2.0827102015955887</v>
      </c>
      <c r="E99" s="204">
        <f t="shared" si="4"/>
        <v>3.2759926577276417</v>
      </c>
      <c r="F99" s="204">
        <f t="shared" si="4"/>
        <v>-4.7643399490155502E-2</v>
      </c>
      <c r="G99" s="204">
        <f t="shared" si="4"/>
        <v>5.3704825222584702</v>
      </c>
      <c r="H99" s="204">
        <f t="shared" si="4"/>
        <v>0.35322906929874875</v>
      </c>
      <c r="I99" s="204">
        <f t="shared" si="4"/>
        <v>2.1969972214161544</v>
      </c>
      <c r="J99" s="204">
        <f t="shared" si="4"/>
        <v>0.59867615694683707</v>
      </c>
      <c r="K99" s="204">
        <f t="shared" si="4"/>
        <v>-2.1690806141271679</v>
      </c>
      <c r="L99" s="204">
        <f t="shared" si="4"/>
        <v>-5.6482743553237356</v>
      </c>
      <c r="M99" s="97">
        <v>6</v>
      </c>
    </row>
    <row r="100" spans="2:13" s="56" customFormat="1" ht="20.25" customHeight="1" x14ac:dyDescent="0.15">
      <c r="B100" s="177" t="s">
        <v>358</v>
      </c>
      <c r="C100" s="76" t="s">
        <v>69</v>
      </c>
      <c r="D100" s="77">
        <f t="shared" si="4"/>
        <v>0.94563825103736576</v>
      </c>
      <c r="E100" s="77">
        <f t="shared" si="4"/>
        <v>-3.3287550124719729</v>
      </c>
      <c r="F100" s="77">
        <f t="shared" si="4"/>
        <v>1.8224297157601654</v>
      </c>
      <c r="G100" s="77">
        <f t="shared" si="4"/>
        <v>-6.4060321314045439</v>
      </c>
      <c r="H100" s="77">
        <f t="shared" si="4"/>
        <v>-0.87770500757750369</v>
      </c>
      <c r="I100" s="77">
        <f t="shared" si="4"/>
        <v>-2.0248733103545078</v>
      </c>
      <c r="J100" s="77">
        <f t="shared" si="4"/>
        <v>3.5023986765922359</v>
      </c>
      <c r="K100" s="77">
        <f t="shared" si="4"/>
        <v>5.884979137098469</v>
      </c>
      <c r="L100" s="77">
        <f t="shared" si="4"/>
        <v>39.196006194785554</v>
      </c>
      <c r="M100" s="60">
        <v>7</v>
      </c>
    </row>
    <row r="101" spans="2:13" s="56" customFormat="1" ht="20.25" customHeight="1" x14ac:dyDescent="0.15">
      <c r="B101" s="178" t="s">
        <v>359</v>
      </c>
      <c r="C101" s="76" t="s">
        <v>69</v>
      </c>
      <c r="D101" s="77">
        <f t="shared" si="4"/>
        <v>-15.227908027369665</v>
      </c>
      <c r="E101" s="77">
        <f t="shared" si="4"/>
        <v>-25.570434988585177</v>
      </c>
      <c r="F101" s="77">
        <f t="shared" si="4"/>
        <v>0.42150727880625993</v>
      </c>
      <c r="G101" s="77">
        <f t="shared" si="4"/>
        <v>-0.94424049227231421</v>
      </c>
      <c r="H101" s="77">
        <f t="shared" si="4"/>
        <v>7.9022723522388532</v>
      </c>
      <c r="I101" s="77">
        <f t="shared" si="4"/>
        <v>-2.358417650365368</v>
      </c>
      <c r="J101" s="77">
        <f t="shared" si="4"/>
        <v>-4.9259832574231268</v>
      </c>
      <c r="K101" s="77">
        <f t="shared" si="4"/>
        <v>6.6436597373284627</v>
      </c>
      <c r="L101" s="77">
        <f t="shared" si="4"/>
        <v>55.076648154312444</v>
      </c>
      <c r="M101" s="121" t="s">
        <v>113</v>
      </c>
    </row>
    <row r="102" spans="2:13" s="56" customFormat="1" ht="20.25" customHeight="1" x14ac:dyDescent="0.15">
      <c r="B102" s="178" t="s">
        <v>369</v>
      </c>
      <c r="C102" s="76" t="s">
        <v>69</v>
      </c>
      <c r="D102" s="77">
        <f t="shared" si="4"/>
        <v>2.1702122118385461</v>
      </c>
      <c r="E102" s="77">
        <f t="shared" si="4"/>
        <v>2.3836915866410067</v>
      </c>
      <c r="F102" s="77">
        <f t="shared" si="4"/>
        <v>2.8799105038474124</v>
      </c>
      <c r="G102" s="77">
        <f t="shared" si="4"/>
        <v>-2.1782409834875409</v>
      </c>
      <c r="H102" s="77">
        <f t="shared" si="4"/>
        <v>-1.5235839682287065</v>
      </c>
      <c r="I102" s="77">
        <f t="shared" si="4"/>
        <v>1.1035085677249157</v>
      </c>
      <c r="J102" s="77">
        <f t="shared" si="4"/>
        <v>6.4953630580212121</v>
      </c>
      <c r="K102" s="77">
        <f t="shared" si="4"/>
        <v>2.3421362086558446</v>
      </c>
      <c r="L102" s="77">
        <f t="shared" si="4"/>
        <v>-1.0017425243577236</v>
      </c>
      <c r="M102" s="121" t="s">
        <v>115</v>
      </c>
    </row>
    <row r="103" spans="2:13" s="56" customFormat="1" ht="20.25" customHeight="1" x14ac:dyDescent="0.15">
      <c r="B103" s="178" t="s">
        <v>361</v>
      </c>
      <c r="C103" s="76" t="s">
        <v>69</v>
      </c>
      <c r="D103" s="77">
        <f t="shared" si="4"/>
        <v>-5.9104250218448158</v>
      </c>
      <c r="E103" s="77">
        <f t="shared" si="4"/>
        <v>9.2847623278542954</v>
      </c>
      <c r="F103" s="77">
        <f t="shared" si="4"/>
        <v>-67.601790961242472</v>
      </c>
      <c r="G103" s="77">
        <f t="shared" si="4"/>
        <v>-62.296336491769978</v>
      </c>
      <c r="H103" s="77">
        <f t="shared" si="4"/>
        <v>-22.075717567984626</v>
      </c>
      <c r="I103" s="77">
        <f t="shared" si="4"/>
        <v>-16.58075480708456</v>
      </c>
      <c r="J103" s="77">
        <f t="shared" si="4"/>
        <v>-16.439362906917893</v>
      </c>
      <c r="K103" s="77">
        <f t="shared" si="4"/>
        <v>4.4652187858909258</v>
      </c>
      <c r="L103" s="77">
        <f t="shared" si="4"/>
        <v>-112.89700698028301</v>
      </c>
      <c r="M103" s="121" t="s">
        <v>117</v>
      </c>
    </row>
    <row r="104" spans="2:13" s="56" customFormat="1" ht="20.25" customHeight="1" x14ac:dyDescent="0.15">
      <c r="B104" s="189" t="s">
        <v>362</v>
      </c>
      <c r="C104" s="203" t="s">
        <v>69</v>
      </c>
      <c r="D104" s="204">
        <f t="shared" si="4"/>
        <v>17.850797662875252</v>
      </c>
      <c r="E104" s="204">
        <f t="shared" si="4"/>
        <v>-2.7726403804609703</v>
      </c>
      <c r="F104" s="204">
        <f t="shared" si="4"/>
        <v>8.6686168257165122</v>
      </c>
      <c r="G104" s="204">
        <f t="shared" si="4"/>
        <v>7.9145950398634852</v>
      </c>
      <c r="H104" s="204">
        <f t="shared" si="4"/>
        <v>7.9113988754472757</v>
      </c>
      <c r="I104" s="204">
        <f t="shared" si="4"/>
        <v>-1.0073705418327137</v>
      </c>
      <c r="J104" s="204">
        <f t="shared" si="4"/>
        <v>-3.2047110464596926</v>
      </c>
      <c r="K104" s="204">
        <f t="shared" si="4"/>
        <v>-2.521174570741195</v>
      </c>
      <c r="L104" s="204">
        <f t="shared" si="4"/>
        <v>25.034147001149492</v>
      </c>
      <c r="M104" s="133" t="s">
        <v>129</v>
      </c>
    </row>
    <row r="105" spans="2:13" s="56" customFormat="1" ht="20.25" customHeight="1" x14ac:dyDescent="0.15">
      <c r="B105" s="177" t="s">
        <v>363</v>
      </c>
      <c r="C105" s="76" t="s">
        <v>69</v>
      </c>
      <c r="D105" s="77">
        <f t="shared" si="4"/>
        <v>-1.641320547472688</v>
      </c>
      <c r="E105" s="77">
        <f t="shared" si="4"/>
        <v>2.288014363021702</v>
      </c>
      <c r="F105" s="77">
        <f t="shared" si="4"/>
        <v>0.21673278074652558</v>
      </c>
      <c r="G105" s="77">
        <f t="shared" si="4"/>
        <v>3.6789368447015249</v>
      </c>
      <c r="H105" s="77">
        <f t="shared" si="4"/>
        <v>0.19361944626949423</v>
      </c>
      <c r="I105" s="77">
        <f t="shared" si="4"/>
        <v>1.6554198982211972</v>
      </c>
      <c r="J105" s="77">
        <f t="shared" si="4"/>
        <v>0.95767741309155952</v>
      </c>
      <c r="K105" s="77">
        <f t="shared" si="4"/>
        <v>-1.1482192526405157</v>
      </c>
      <c r="L105" s="77">
        <f t="shared" si="4"/>
        <v>0.44020500819954123</v>
      </c>
      <c r="M105" s="60">
        <v>8</v>
      </c>
    </row>
    <row r="106" spans="2:13" s="56" customFormat="1" ht="20.25" customHeight="1" x14ac:dyDescent="0.15">
      <c r="B106" s="178" t="s">
        <v>359</v>
      </c>
      <c r="C106" s="76" t="s">
        <v>69</v>
      </c>
      <c r="D106" s="77">
        <f t="shared" si="4"/>
        <v>-18.897229485967188</v>
      </c>
      <c r="E106" s="77">
        <f t="shared" si="4"/>
        <v>3.4851199431056727</v>
      </c>
      <c r="F106" s="77">
        <f t="shared" si="4"/>
        <v>-23.893743908281422</v>
      </c>
      <c r="G106" s="77">
        <f t="shared" si="4"/>
        <v>66.665943120596324</v>
      </c>
      <c r="H106" s="77">
        <f t="shared" si="4"/>
        <v>-7.2188794248651931</v>
      </c>
      <c r="I106" s="77">
        <f t="shared" si="4"/>
        <v>33.670226504508747</v>
      </c>
      <c r="J106" s="77">
        <f t="shared" si="4"/>
        <v>-1.2572249479131727</v>
      </c>
      <c r="K106" s="77">
        <f t="shared" si="4"/>
        <v>-5.2630907257807138</v>
      </c>
      <c r="L106" s="77">
        <f t="shared" si="4"/>
        <v>-31.464218519167133</v>
      </c>
      <c r="M106" s="121" t="s">
        <v>113</v>
      </c>
    </row>
    <row r="107" spans="2:13" s="56" customFormat="1" ht="20.25" customHeight="1" x14ac:dyDescent="0.15">
      <c r="B107" s="178" t="s">
        <v>369</v>
      </c>
      <c r="C107" s="76" t="s">
        <v>69</v>
      </c>
      <c r="D107" s="77">
        <f t="shared" si="4"/>
        <v>1.2616261581924277</v>
      </c>
      <c r="E107" s="77">
        <f t="shared" si="4"/>
        <v>1.9286702870035697</v>
      </c>
      <c r="F107" s="77">
        <f t="shared" si="4"/>
        <v>2.9345841654595546</v>
      </c>
      <c r="G107" s="77">
        <f t="shared" si="4"/>
        <v>1.1331519457530277</v>
      </c>
      <c r="H107" s="77">
        <f t="shared" si="4"/>
        <v>-0.7392398879407267</v>
      </c>
      <c r="I107" s="77">
        <f t="shared" si="4"/>
        <v>1.5295827863872233</v>
      </c>
      <c r="J107" s="77">
        <f t="shared" si="4"/>
        <v>5.8644591458179747</v>
      </c>
      <c r="K107" s="77">
        <f t="shared" si="4"/>
        <v>1.8775073411476058</v>
      </c>
      <c r="L107" s="77">
        <f t="shared" si="4"/>
        <v>-0.41808490223012029</v>
      </c>
      <c r="M107" s="121" t="s">
        <v>115</v>
      </c>
    </row>
    <row r="108" spans="2:13" s="56" customFormat="1" ht="20.25" customHeight="1" x14ac:dyDescent="0.15">
      <c r="B108" s="178" t="s">
        <v>361</v>
      </c>
      <c r="C108" s="76" t="s">
        <v>69</v>
      </c>
      <c r="D108" s="77">
        <f t="shared" si="4"/>
        <v>-1.6035628842102199</v>
      </c>
      <c r="E108" s="77">
        <f t="shared" si="4"/>
        <v>2.4490761424543592</v>
      </c>
      <c r="F108" s="77">
        <f t="shared" si="4"/>
        <v>0.69531141492460335</v>
      </c>
      <c r="G108" s="77">
        <f t="shared" si="4"/>
        <v>1.4608955047091143</v>
      </c>
      <c r="H108" s="77">
        <f t="shared" si="4"/>
        <v>0.77933887915600053</v>
      </c>
      <c r="I108" s="77">
        <f t="shared" si="4"/>
        <v>-0.41392053335447088</v>
      </c>
      <c r="J108" s="77">
        <f t="shared" si="4"/>
        <v>-0.10071042557616749</v>
      </c>
      <c r="K108" s="77">
        <f t="shared" si="4"/>
        <v>-1.6281015619149883</v>
      </c>
      <c r="L108" s="77">
        <f t="shared" si="4"/>
        <v>2.7644020644046066</v>
      </c>
      <c r="M108" s="121" t="s">
        <v>117</v>
      </c>
    </row>
    <row r="109" spans="2:13" s="56" customFormat="1" ht="20.25" customHeight="1" x14ac:dyDescent="0.15">
      <c r="B109" s="191" t="s">
        <v>362</v>
      </c>
      <c r="C109" s="76" t="s">
        <v>69</v>
      </c>
      <c r="D109" s="77">
        <f t="shared" si="4"/>
        <v>16.666812368322127</v>
      </c>
      <c r="E109" s="77">
        <f t="shared" si="4"/>
        <v>-2.6421088914532334</v>
      </c>
      <c r="F109" s="77">
        <f t="shared" si="4"/>
        <v>8.3192229542515861</v>
      </c>
      <c r="G109" s="77">
        <f t="shared" si="4"/>
        <v>7.5523849449682814</v>
      </c>
      <c r="H109" s="77">
        <f t="shared" si="4"/>
        <v>7.8234213760025426</v>
      </c>
      <c r="I109" s="77">
        <f t="shared" si="4"/>
        <v>-0.55266898681438192</v>
      </c>
      <c r="J109" s="77">
        <f t="shared" si="4"/>
        <v>-2.8649587815607589</v>
      </c>
      <c r="K109" s="77">
        <f t="shared" si="4"/>
        <v>-2.8257725681229999</v>
      </c>
      <c r="L109" s="77">
        <f t="shared" si="4"/>
        <v>24.14344553886724</v>
      </c>
      <c r="M109" s="140" t="s">
        <v>129</v>
      </c>
    </row>
    <row r="110" spans="2:13" s="56" customFormat="1" ht="20.25" customHeight="1" x14ac:dyDescent="0.15">
      <c r="B110" s="192" t="s">
        <v>364</v>
      </c>
      <c r="C110" s="209" t="s">
        <v>69</v>
      </c>
      <c r="D110" s="210">
        <f t="shared" si="4"/>
        <v>-2.2742364085879956</v>
      </c>
      <c r="E110" s="210">
        <f t="shared" si="4"/>
        <v>2.6819032004210754</v>
      </c>
      <c r="F110" s="210">
        <f t="shared" si="4"/>
        <v>1.2876798356502093</v>
      </c>
      <c r="G110" s="210">
        <f t="shared" si="4"/>
        <v>4.919591182319266</v>
      </c>
      <c r="H110" s="210">
        <f t="shared" si="4"/>
        <v>0.58459978009928193</v>
      </c>
      <c r="I110" s="210">
        <f t="shared" si="4"/>
        <v>2.0877820784342305</v>
      </c>
      <c r="J110" s="210">
        <f t="shared" si="4"/>
        <v>0.88501510850653631</v>
      </c>
      <c r="K110" s="210">
        <f t="shared" si="4"/>
        <v>-1.6397662750753881</v>
      </c>
      <c r="L110" s="210">
        <f t="shared" si="4"/>
        <v>-3.0205000443504133</v>
      </c>
      <c r="M110" s="211"/>
    </row>
    <row r="111" spans="2:13" s="56" customFormat="1" ht="20.25" customHeight="1" x14ac:dyDescent="0.15">
      <c r="B111" s="152"/>
      <c r="C111" s="46"/>
      <c r="D111" s="46"/>
      <c r="E111" s="46"/>
      <c r="F111" s="46"/>
      <c r="G111" s="46"/>
      <c r="H111" s="46"/>
      <c r="I111" s="46"/>
      <c r="J111" s="46"/>
      <c r="K111" s="46"/>
      <c r="L111" s="46"/>
      <c r="M111" s="47"/>
    </row>
    <row r="112" spans="2:13" ht="20.25" customHeight="1" x14ac:dyDescent="0.15">
      <c r="B112" s="152"/>
    </row>
    <row r="113" spans="2:13" ht="20.25" customHeight="1" x14ac:dyDescent="0.15">
      <c r="B113"/>
      <c r="C113"/>
      <c r="D113"/>
      <c r="E113"/>
      <c r="F113"/>
      <c r="G113"/>
      <c r="H113"/>
      <c r="I113"/>
      <c r="J113"/>
      <c r="K113"/>
      <c r="L113"/>
      <c r="M113"/>
    </row>
    <row r="114" spans="2:13" ht="18.75" customHeight="1" x14ac:dyDescent="0.15">
      <c r="B114"/>
      <c r="C114"/>
      <c r="D114"/>
      <c r="E114"/>
      <c r="F114"/>
      <c r="G114"/>
      <c r="H114"/>
      <c r="I114"/>
      <c r="J114"/>
      <c r="K114"/>
      <c r="L114"/>
      <c r="M114"/>
    </row>
    <row r="115" spans="2:13" ht="18.75" customHeight="1" x14ac:dyDescent="0.15">
      <c r="B115"/>
      <c r="C115"/>
      <c r="D115"/>
      <c r="E115"/>
      <c r="F115"/>
      <c r="G115"/>
      <c r="H115"/>
      <c r="I115"/>
      <c r="J115"/>
      <c r="K115"/>
      <c r="L115"/>
      <c r="M115"/>
    </row>
    <row r="116" spans="2:13" ht="18.75" customHeight="1" x14ac:dyDescent="0.15">
      <c r="B116"/>
      <c r="C116"/>
      <c r="D116"/>
      <c r="E116"/>
      <c r="F116"/>
      <c r="G116"/>
      <c r="H116"/>
      <c r="I116"/>
      <c r="J116"/>
      <c r="K116"/>
      <c r="L116"/>
      <c r="M116"/>
    </row>
    <row r="117" spans="2:13" customFormat="1" ht="18.75" customHeight="1" x14ac:dyDescent="0.15">
      <c r="B117" s="46"/>
      <c r="C117" s="46"/>
      <c r="D117" s="46"/>
      <c r="E117" s="46"/>
      <c r="F117" s="46"/>
      <c r="G117" s="46"/>
      <c r="H117" s="46"/>
      <c r="I117" s="46"/>
      <c r="J117" s="46"/>
      <c r="K117" s="46"/>
      <c r="L117" s="46"/>
      <c r="M117" s="47"/>
    </row>
    <row r="118" spans="2:13" customFormat="1" ht="18.75" customHeight="1" x14ac:dyDescent="0.15">
      <c r="B118" s="119" t="s">
        <v>319</v>
      </c>
      <c r="C118" s="46"/>
      <c r="D118" s="46"/>
      <c r="E118" s="46"/>
      <c r="F118" s="46"/>
      <c r="G118" s="46"/>
      <c r="H118" s="46"/>
      <c r="I118" s="46"/>
      <c r="J118" s="46"/>
      <c r="K118" s="46"/>
      <c r="L118" s="46"/>
      <c r="M118" s="47"/>
    </row>
    <row r="119" spans="2:13" customFormat="1" ht="18.75" customHeight="1" x14ac:dyDescent="0.15">
      <c r="B119" s="152" t="s">
        <v>309</v>
      </c>
      <c r="C119" s="46"/>
      <c r="D119" s="46"/>
      <c r="E119" s="46"/>
      <c r="F119" s="46"/>
      <c r="G119" s="46"/>
      <c r="H119" s="46"/>
      <c r="I119" s="46"/>
      <c r="J119" s="46"/>
      <c r="K119" s="46"/>
      <c r="L119" s="46"/>
      <c r="M119" s="50" t="s">
        <v>308</v>
      </c>
    </row>
    <row r="120" spans="2:13" customFormat="1" ht="24" customHeight="1" x14ac:dyDescent="0.15">
      <c r="B120" s="120" t="s">
        <v>3</v>
      </c>
      <c r="C120" s="54" t="s">
        <v>4</v>
      </c>
      <c r="D120" s="54" t="s">
        <v>5</v>
      </c>
      <c r="E120" s="54" t="s">
        <v>6</v>
      </c>
      <c r="F120" s="54" t="s">
        <v>7</v>
      </c>
      <c r="G120" s="54" t="s">
        <v>51</v>
      </c>
      <c r="H120" s="54" t="s">
        <v>26</v>
      </c>
      <c r="I120" s="54" t="s">
        <v>27</v>
      </c>
      <c r="J120" s="54" t="s">
        <v>52</v>
      </c>
      <c r="K120" s="54" t="s">
        <v>12</v>
      </c>
      <c r="L120" s="54" t="s">
        <v>13</v>
      </c>
      <c r="M120" s="55"/>
    </row>
    <row r="121" spans="2:13" ht="18" customHeight="1" x14ac:dyDescent="0.15">
      <c r="B121" s="177" t="s">
        <v>320</v>
      </c>
      <c r="C121" s="76">
        <f t="shared" ref="C121:L136" si="5">+C6/C$38*100</f>
        <v>72.400213421399911</v>
      </c>
      <c r="D121" s="76">
        <f t="shared" si="5"/>
        <v>73.197197171989345</v>
      </c>
      <c r="E121" s="76">
        <f t="shared" si="5"/>
        <v>72.492994959151744</v>
      </c>
      <c r="F121" s="76">
        <f t="shared" si="5"/>
        <v>73.83583972831083</v>
      </c>
      <c r="G121" s="76">
        <f t="shared" si="5"/>
        <v>71.65225250432691</v>
      </c>
      <c r="H121" s="76">
        <f t="shared" si="5"/>
        <v>72.762944253267506</v>
      </c>
      <c r="I121" s="76">
        <f t="shared" si="5"/>
        <v>71.76388296317765</v>
      </c>
      <c r="J121" s="76">
        <f t="shared" si="5"/>
        <v>72.187208722126485</v>
      </c>
      <c r="K121" s="76">
        <f t="shared" si="5"/>
        <v>72.540247235961758</v>
      </c>
      <c r="L121" s="76">
        <f t="shared" si="5"/>
        <v>76.243902370685419</v>
      </c>
      <c r="M121" s="60">
        <v>1</v>
      </c>
    </row>
    <row r="122" spans="2:13" ht="18" customHeight="1" x14ac:dyDescent="0.15">
      <c r="B122" s="178" t="s">
        <v>321</v>
      </c>
      <c r="C122" s="76">
        <f t="shared" si="5"/>
        <v>63.235625650967876</v>
      </c>
      <c r="D122" s="76">
        <f t="shared" si="5"/>
        <v>63.811896459770281</v>
      </c>
      <c r="E122" s="76">
        <f t="shared" si="5"/>
        <v>63.245541456631329</v>
      </c>
      <c r="F122" s="76">
        <f t="shared" si="5"/>
        <v>64.201357088501709</v>
      </c>
      <c r="G122" s="76">
        <f t="shared" si="5"/>
        <v>62.085981793562908</v>
      </c>
      <c r="H122" s="76">
        <f t="shared" si="5"/>
        <v>63.02383966981575</v>
      </c>
      <c r="I122" s="76">
        <f t="shared" si="5"/>
        <v>62.110134302028577</v>
      </c>
      <c r="J122" s="76">
        <f t="shared" si="5"/>
        <v>62.416695232594819</v>
      </c>
      <c r="K122" s="76">
        <f t="shared" si="5"/>
        <v>62.441441123935171</v>
      </c>
      <c r="L122" s="76">
        <f t="shared" si="5"/>
        <v>65.603801894643055</v>
      </c>
      <c r="M122" s="121" t="s">
        <v>113</v>
      </c>
    </row>
    <row r="123" spans="2:13" ht="14.25" customHeight="1" x14ac:dyDescent="0.15">
      <c r="B123" s="178" t="s">
        <v>322</v>
      </c>
      <c r="C123" s="76">
        <f t="shared" si="5"/>
        <v>9.1645877704320409</v>
      </c>
      <c r="D123" s="76">
        <f t="shared" si="5"/>
        <v>9.3853007122190668</v>
      </c>
      <c r="E123" s="76">
        <f t="shared" si="5"/>
        <v>9.2474535025204236</v>
      </c>
      <c r="F123" s="76">
        <f t="shared" si="5"/>
        <v>9.634482639809125</v>
      </c>
      <c r="G123" s="76">
        <f t="shared" si="5"/>
        <v>9.5662707107639964</v>
      </c>
      <c r="H123" s="76">
        <f t="shared" si="5"/>
        <v>9.7391045834517556</v>
      </c>
      <c r="I123" s="76">
        <f t="shared" si="5"/>
        <v>9.653748661149077</v>
      </c>
      <c r="J123" s="76">
        <f t="shared" si="5"/>
        <v>9.7705134895316679</v>
      </c>
      <c r="K123" s="76">
        <f t="shared" si="5"/>
        <v>10.098806112026592</v>
      </c>
      <c r="L123" s="76">
        <f t="shared" si="5"/>
        <v>10.640100476042376</v>
      </c>
      <c r="M123" s="121" t="s">
        <v>115</v>
      </c>
    </row>
    <row r="124" spans="2:13" ht="24" customHeight="1" x14ac:dyDescent="0.15">
      <c r="B124" s="177" t="s">
        <v>323</v>
      </c>
      <c r="C124" s="76">
        <f t="shared" si="5"/>
        <v>8.5311450177965735</v>
      </c>
      <c r="D124" s="76">
        <f t="shared" si="5"/>
        <v>8.8192848669412172</v>
      </c>
      <c r="E124" s="76">
        <f t="shared" si="5"/>
        <v>8.8214844428993562</v>
      </c>
      <c r="F124" s="76">
        <f t="shared" si="5"/>
        <v>8.9446446896033756</v>
      </c>
      <c r="G124" s="76">
        <f t="shared" si="5"/>
        <v>8.8314479831374797</v>
      </c>
      <c r="H124" s="76">
        <f t="shared" si="5"/>
        <v>8.8975048636594565</v>
      </c>
      <c r="I124" s="76">
        <f t="shared" si="5"/>
        <v>8.8071981807009543</v>
      </c>
      <c r="J124" s="76">
        <f t="shared" si="5"/>
        <v>8.9132941294481736</v>
      </c>
      <c r="K124" s="76">
        <f t="shared" si="5"/>
        <v>9.3522267606529148</v>
      </c>
      <c r="L124" s="76">
        <f t="shared" si="5"/>
        <v>9.8614881998089121</v>
      </c>
      <c r="M124" s="60" t="s">
        <v>153</v>
      </c>
    </row>
    <row r="125" spans="2:13" ht="20.25" customHeight="1" x14ac:dyDescent="0.15">
      <c r="B125" s="177" t="s">
        <v>324</v>
      </c>
      <c r="C125" s="203">
        <f t="shared" si="5"/>
        <v>0.63344275263546701</v>
      </c>
      <c r="D125" s="203">
        <f t="shared" si="5"/>
        <v>0.56601584527784998</v>
      </c>
      <c r="E125" s="203">
        <f t="shared" si="5"/>
        <v>0.42596905962106729</v>
      </c>
      <c r="F125" s="203">
        <f t="shared" si="5"/>
        <v>0.6898379502057489</v>
      </c>
      <c r="G125" s="203">
        <f t="shared" si="5"/>
        <v>0.73482272762651657</v>
      </c>
      <c r="H125" s="203">
        <f t="shared" si="5"/>
        <v>0.84159971979230075</v>
      </c>
      <c r="I125" s="203">
        <f t="shared" si="5"/>
        <v>0.84655048044812142</v>
      </c>
      <c r="J125" s="203">
        <f t="shared" si="5"/>
        <v>0.85721936008349364</v>
      </c>
      <c r="K125" s="203">
        <f t="shared" si="5"/>
        <v>0.7465793513736777</v>
      </c>
      <c r="L125" s="203">
        <f t="shared" si="5"/>
        <v>0.77861227623346529</v>
      </c>
      <c r="M125" s="97" t="s">
        <v>155</v>
      </c>
    </row>
    <row r="126" spans="2:13" ht="20.25" customHeight="1" x14ac:dyDescent="0.15">
      <c r="B126" s="179" t="s">
        <v>325</v>
      </c>
      <c r="C126" s="76">
        <f t="shared" si="5"/>
        <v>7.3187077041635327</v>
      </c>
      <c r="D126" s="76">
        <f t="shared" si="5"/>
        <v>6.7184050034311351</v>
      </c>
      <c r="E126" s="76">
        <f t="shared" si="5"/>
        <v>6.6386754736659128</v>
      </c>
      <c r="F126" s="76">
        <f t="shared" si="5"/>
        <v>7.0769034799385437</v>
      </c>
      <c r="G126" s="76">
        <f t="shared" si="5"/>
        <v>6.7633297602872773</v>
      </c>
      <c r="H126" s="76">
        <f t="shared" si="5"/>
        <v>6.906206067536214</v>
      </c>
      <c r="I126" s="76">
        <f t="shared" si="5"/>
        <v>6.4958334716374093</v>
      </c>
      <c r="J126" s="76">
        <f t="shared" si="5"/>
        <v>6.4294028172633411</v>
      </c>
      <c r="K126" s="76">
        <f t="shared" si="5"/>
        <v>6.551825449342517</v>
      </c>
      <c r="L126" s="76">
        <f t="shared" si="5"/>
        <v>6.601515546327974</v>
      </c>
      <c r="M126" s="60">
        <v>2</v>
      </c>
    </row>
    <row r="127" spans="2:13" ht="20.25" customHeight="1" x14ac:dyDescent="0.15">
      <c r="B127" s="181" t="s">
        <v>326</v>
      </c>
      <c r="C127" s="76">
        <f t="shared" si="5"/>
        <v>8.2052314330168272</v>
      </c>
      <c r="D127" s="76">
        <f t="shared" si="5"/>
        <v>7.5960560385726117</v>
      </c>
      <c r="E127" s="76">
        <f t="shared" si="5"/>
        <v>7.4784112636885096</v>
      </c>
      <c r="F127" s="76">
        <f t="shared" si="5"/>
        <v>7.8727873528665029</v>
      </c>
      <c r="G127" s="76">
        <f t="shared" si="5"/>
        <v>7.4248992352884846</v>
      </c>
      <c r="H127" s="76">
        <f t="shared" si="5"/>
        <v>7.5179189413816685</v>
      </c>
      <c r="I127" s="76">
        <f t="shared" si="5"/>
        <v>7.0412507761894618</v>
      </c>
      <c r="J127" s="76">
        <f t="shared" si="5"/>
        <v>6.8775591596480892</v>
      </c>
      <c r="K127" s="76">
        <f t="shared" si="5"/>
        <v>6.9859425759877896</v>
      </c>
      <c r="L127" s="76">
        <f t="shared" si="5"/>
        <v>7.0273864461012998</v>
      </c>
      <c r="M127" s="60" t="s">
        <v>327</v>
      </c>
    </row>
    <row r="128" spans="2:13" ht="20.25" customHeight="1" x14ac:dyDescent="0.15">
      <c r="B128" s="181" t="s">
        <v>328</v>
      </c>
      <c r="C128" s="76">
        <f t="shared" si="5"/>
        <v>0.88652372885329356</v>
      </c>
      <c r="D128" s="76">
        <f t="shared" si="5"/>
        <v>0.87765103514147702</v>
      </c>
      <c r="E128" s="76">
        <f t="shared" si="5"/>
        <v>0.83973579002259691</v>
      </c>
      <c r="F128" s="76">
        <f t="shared" si="5"/>
        <v>0.79588387292795859</v>
      </c>
      <c r="G128" s="76">
        <f t="shared" si="5"/>
        <v>0.66156947500120733</v>
      </c>
      <c r="H128" s="76">
        <f t="shared" si="5"/>
        <v>0.61171287384545503</v>
      </c>
      <c r="I128" s="76">
        <f t="shared" si="5"/>
        <v>0.54541730455205262</v>
      </c>
      <c r="J128" s="76">
        <f t="shared" si="5"/>
        <v>0.44815634238474755</v>
      </c>
      <c r="K128" s="76">
        <f t="shared" si="5"/>
        <v>0.43411712664527258</v>
      </c>
      <c r="L128" s="76">
        <f t="shared" si="5"/>
        <v>0.42587089977332648</v>
      </c>
      <c r="M128" s="60" t="s">
        <v>329</v>
      </c>
    </row>
    <row r="129" spans="2:13" ht="20.25" customHeight="1" x14ac:dyDescent="0.15">
      <c r="B129" s="178" t="s">
        <v>330</v>
      </c>
      <c r="C129" s="76">
        <f t="shared" si="5"/>
        <v>-0.1139375560852508</v>
      </c>
      <c r="D129" s="76">
        <f t="shared" si="5"/>
        <v>-0.10245737613063316</v>
      </c>
      <c r="E129" s="76">
        <f t="shared" si="5"/>
        <v>-4.1665218147053713E-2</v>
      </c>
      <c r="F129" s="76">
        <f t="shared" si="5"/>
        <v>6.7518572392873859E-3</v>
      </c>
      <c r="G129" s="76">
        <f t="shared" si="5"/>
        <v>5.6574612188418513E-2</v>
      </c>
      <c r="H129" s="76">
        <f t="shared" si="5"/>
        <v>7.5084010168122967E-2</v>
      </c>
      <c r="I129" s="76">
        <f t="shared" si="5"/>
        <v>0.16329326158252788</v>
      </c>
      <c r="J129" s="76">
        <f t="shared" si="5"/>
        <v>0.2269280552407355</v>
      </c>
      <c r="K129" s="76">
        <f t="shared" si="5"/>
        <v>0.24270045885323907</v>
      </c>
      <c r="L129" s="76">
        <f t="shared" si="5"/>
        <v>0.29602046505893792</v>
      </c>
      <c r="M129" s="121" t="s">
        <v>113</v>
      </c>
    </row>
    <row r="130" spans="2:13" ht="20.25" customHeight="1" x14ac:dyDescent="0.15">
      <c r="B130" s="177" t="s">
        <v>326</v>
      </c>
      <c r="C130" s="76">
        <f t="shared" si="5"/>
        <v>0.62744974999484426</v>
      </c>
      <c r="D130" s="76">
        <f t="shared" si="5"/>
        <v>0.63879367951670918</v>
      </c>
      <c r="E130" s="76">
        <f t="shared" si="5"/>
        <v>0.64168260038240921</v>
      </c>
      <c r="F130" s="76">
        <f t="shared" si="5"/>
        <v>0.63451796524777315</v>
      </c>
      <c r="G130" s="76">
        <f t="shared" si="5"/>
        <v>0.57958690409748559</v>
      </c>
      <c r="H130" s="76">
        <f t="shared" si="5"/>
        <v>0.55847870790615095</v>
      </c>
      <c r="I130" s="76">
        <f t="shared" si="5"/>
        <v>0.59039783808465185</v>
      </c>
      <c r="J130" s="76">
        <f t="shared" si="5"/>
        <v>0.56862432232736027</v>
      </c>
      <c r="K130" s="76">
        <f t="shared" si="5"/>
        <v>0.5663120498463956</v>
      </c>
      <c r="L130" s="76">
        <f t="shared" si="5"/>
        <v>0.62737986164230419</v>
      </c>
      <c r="M130" s="60" t="s">
        <v>327</v>
      </c>
    </row>
    <row r="131" spans="2:13" ht="20.25" customHeight="1" x14ac:dyDescent="0.15">
      <c r="B131" s="177" t="s">
        <v>328</v>
      </c>
      <c r="C131" s="76">
        <f t="shared" si="5"/>
        <v>0.74138730608009507</v>
      </c>
      <c r="D131" s="76">
        <f t="shared" si="5"/>
        <v>0.74125105564734228</v>
      </c>
      <c r="E131" s="76">
        <f t="shared" si="5"/>
        <v>0.68334781852946291</v>
      </c>
      <c r="F131" s="76">
        <f t="shared" si="5"/>
        <v>0.62776610800848576</v>
      </c>
      <c r="G131" s="76">
        <f t="shared" si="5"/>
        <v>0.52301229190906706</v>
      </c>
      <c r="H131" s="76">
        <f t="shared" si="5"/>
        <v>0.48339469773802796</v>
      </c>
      <c r="I131" s="76">
        <f t="shared" si="5"/>
        <v>0.42710457650212391</v>
      </c>
      <c r="J131" s="76">
        <f t="shared" si="5"/>
        <v>0.34169626708662471</v>
      </c>
      <c r="K131" s="76">
        <f t="shared" si="5"/>
        <v>0.32361159099315656</v>
      </c>
      <c r="L131" s="76">
        <f t="shared" si="5"/>
        <v>0.33135939658336627</v>
      </c>
      <c r="M131" s="60" t="s">
        <v>329</v>
      </c>
    </row>
    <row r="132" spans="2:13" ht="20.25" customHeight="1" x14ac:dyDescent="0.15">
      <c r="B132" s="178" t="s">
        <v>331</v>
      </c>
      <c r="C132" s="76">
        <f t="shared" si="5"/>
        <v>7.3410757051957392</v>
      </c>
      <c r="D132" s="76">
        <f t="shared" si="5"/>
        <v>6.7350974972951141</v>
      </c>
      <c r="E132" s="76">
        <f t="shared" si="5"/>
        <v>6.5967321397531729</v>
      </c>
      <c r="F132" s="76">
        <f t="shared" si="5"/>
        <v>6.9870933376396733</v>
      </c>
      <c r="G132" s="76">
        <f t="shared" si="5"/>
        <v>6.6297346801708885</v>
      </c>
      <c r="H132" s="76">
        <f t="shared" si="5"/>
        <v>6.7504266099321111</v>
      </c>
      <c r="I132" s="76">
        <f t="shared" si="5"/>
        <v>6.2423848426288515</v>
      </c>
      <c r="J132" s="76">
        <f t="shared" si="5"/>
        <v>6.1068184844445446</v>
      </c>
      <c r="K132" s="76">
        <f t="shared" si="5"/>
        <v>6.2216592826132135</v>
      </c>
      <c r="L132" s="76">
        <f t="shared" si="5"/>
        <v>6.213102513021818</v>
      </c>
      <c r="M132" s="121" t="s">
        <v>115</v>
      </c>
    </row>
    <row r="133" spans="2:13" ht="20.25" customHeight="1" x14ac:dyDescent="0.15">
      <c r="B133" s="177" t="s">
        <v>332</v>
      </c>
      <c r="C133" s="76">
        <f t="shared" si="5"/>
        <v>1.6750442380540509</v>
      </c>
      <c r="D133" s="76">
        <f t="shared" si="5"/>
        <v>0.92848399598156983</v>
      </c>
      <c r="E133" s="76">
        <f t="shared" si="5"/>
        <v>0.72699461150703981</v>
      </c>
      <c r="F133" s="76">
        <f t="shared" si="5"/>
        <v>0.56423252352230469</v>
      </c>
      <c r="G133" s="76">
        <f t="shared" si="5"/>
        <v>0.85658510064688231</v>
      </c>
      <c r="H133" s="76">
        <f t="shared" si="5"/>
        <v>0.93560370871310539</v>
      </c>
      <c r="I133" s="76">
        <f t="shared" si="5"/>
        <v>1.0120458127867449</v>
      </c>
      <c r="J133" s="76">
        <f t="shared" si="5"/>
        <v>1.1131453880423052</v>
      </c>
      <c r="K133" s="76">
        <f t="shared" si="5"/>
        <v>1.5370974164760953</v>
      </c>
      <c r="L133" s="76">
        <f t="shared" si="5"/>
        <v>1.3118834074435208</v>
      </c>
      <c r="M133" s="60" t="s">
        <v>333</v>
      </c>
    </row>
    <row r="134" spans="2:13" ht="20.25" customHeight="1" x14ac:dyDescent="0.15">
      <c r="B134" s="177" t="s">
        <v>334</v>
      </c>
      <c r="C134" s="76">
        <f t="shared" si="5"/>
        <v>1.8092698707256452</v>
      </c>
      <c r="D134" s="76">
        <f t="shared" si="5"/>
        <v>1.0556563360875348</v>
      </c>
      <c r="E134" s="76">
        <f t="shared" si="5"/>
        <v>0.87462193638101859</v>
      </c>
      <c r="F134" s="76">
        <f t="shared" si="5"/>
        <v>0.71519221824090795</v>
      </c>
      <c r="G134" s="76">
        <f t="shared" si="5"/>
        <v>0.97839726065362675</v>
      </c>
      <c r="H134" s="76">
        <f t="shared" si="5"/>
        <v>1.051192695266016</v>
      </c>
      <c r="I134" s="76">
        <f t="shared" si="5"/>
        <v>1.1190567365149477</v>
      </c>
      <c r="J134" s="76">
        <f t="shared" si="5"/>
        <v>1.207433077235561</v>
      </c>
      <c r="K134" s="76">
        <f t="shared" si="5"/>
        <v>1.6323528588325542</v>
      </c>
      <c r="L134" s="76">
        <f t="shared" si="5"/>
        <v>1.3939790025805476</v>
      </c>
      <c r="M134" s="60" t="s">
        <v>153</v>
      </c>
    </row>
    <row r="135" spans="2:13" ht="20.25" customHeight="1" x14ac:dyDescent="0.15">
      <c r="B135" s="177" t="s">
        <v>335</v>
      </c>
      <c r="C135" s="76">
        <f t="shared" si="5"/>
        <v>0.13422563267159421</v>
      </c>
      <c r="D135" s="76">
        <f t="shared" si="5"/>
        <v>0.12717234010596495</v>
      </c>
      <c r="E135" s="76">
        <f t="shared" si="5"/>
        <v>0.14762732487397878</v>
      </c>
      <c r="F135" s="76">
        <f t="shared" si="5"/>
        <v>0.15095969471860329</v>
      </c>
      <c r="G135" s="76">
        <f t="shared" si="5"/>
        <v>0.12181216000674447</v>
      </c>
      <c r="H135" s="76">
        <f t="shared" si="5"/>
        <v>0.11558898655291062</v>
      </c>
      <c r="I135" s="76">
        <f t="shared" si="5"/>
        <v>0.10701092372820294</v>
      </c>
      <c r="J135" s="76">
        <f t="shared" si="5"/>
        <v>9.4287689193255794E-2</v>
      </c>
      <c r="K135" s="76">
        <f t="shared" si="5"/>
        <v>9.5255442356458914E-2</v>
      </c>
      <c r="L135" s="76">
        <f t="shared" si="5"/>
        <v>8.20955951370268E-2</v>
      </c>
      <c r="M135" s="60" t="s">
        <v>155</v>
      </c>
    </row>
    <row r="136" spans="2:13" ht="20.25" customHeight="1" x14ac:dyDescent="0.15">
      <c r="B136" s="177" t="s">
        <v>336</v>
      </c>
      <c r="C136" s="76">
        <f t="shared" si="5"/>
        <v>0.72245646832706922</v>
      </c>
      <c r="D136" s="76">
        <f t="shared" si="5"/>
        <v>0.90625132096445926</v>
      </c>
      <c r="E136" s="76">
        <f t="shared" si="5"/>
        <v>0.93320006952894141</v>
      </c>
      <c r="F136" s="76">
        <f t="shared" si="5"/>
        <v>1.4288530874172354</v>
      </c>
      <c r="G136" s="76">
        <f t="shared" si="5"/>
        <v>1.4040096115436769</v>
      </c>
      <c r="H136" s="76">
        <f t="shared" si="5"/>
        <v>1.2913092410108997</v>
      </c>
      <c r="I136" s="76">
        <f t="shared" si="5"/>
        <v>1.0428909950688188</v>
      </c>
      <c r="J136" s="76">
        <f t="shared" si="5"/>
        <v>0.91671270222302237</v>
      </c>
      <c r="K136" s="76">
        <f t="shared" si="5"/>
        <v>0.97262987035444448</v>
      </c>
      <c r="L136" s="76">
        <f t="shared" si="5"/>
        <v>0.94346891715069436</v>
      </c>
      <c r="M136" s="60" t="s">
        <v>337</v>
      </c>
    </row>
    <row r="137" spans="2:13" ht="20.25" customHeight="1" x14ac:dyDescent="0.15">
      <c r="B137" s="177" t="s">
        <v>338</v>
      </c>
      <c r="C137" s="76">
        <f t="shared" ref="C137:L152" si="6">+C22/C$38*100</f>
        <v>3.0824480287692331</v>
      </c>
      <c r="D137" s="76">
        <f t="shared" si="6"/>
        <v>3.2687068803473767</v>
      </c>
      <c r="E137" s="76">
        <f t="shared" si="6"/>
        <v>3.2459760125152095</v>
      </c>
      <c r="F137" s="76">
        <f t="shared" si="6"/>
        <v>3.1820215443411697</v>
      </c>
      <c r="G137" s="76">
        <f t="shared" si="6"/>
        <v>2.8435837270239279</v>
      </c>
      <c r="H137" s="76">
        <f t="shared" si="6"/>
        <v>2.6789233257515477</v>
      </c>
      <c r="I137" s="76">
        <f t="shared" si="6"/>
        <v>2.5790782228965163</v>
      </c>
      <c r="J137" s="76">
        <f t="shared" si="6"/>
        <v>2.5792738720859334</v>
      </c>
      <c r="K137" s="76">
        <f t="shared" si="6"/>
        <v>2.4326863187559349</v>
      </c>
      <c r="L137" s="76">
        <f t="shared" si="6"/>
        <v>2.5780433509572682</v>
      </c>
      <c r="M137" s="60" t="s">
        <v>339</v>
      </c>
    </row>
    <row r="138" spans="2:13" ht="20.25" customHeight="1" x14ac:dyDescent="0.15">
      <c r="B138" s="177" t="s">
        <v>340</v>
      </c>
      <c r="C138" s="76">
        <f t="shared" si="6"/>
        <v>1.8611269700453865</v>
      </c>
      <c r="D138" s="76">
        <f t="shared" si="6"/>
        <v>1.6316553000017089</v>
      </c>
      <c r="E138" s="76">
        <f t="shared" si="6"/>
        <v>1.6905614462019813</v>
      </c>
      <c r="F138" s="76">
        <f t="shared" si="6"/>
        <v>1.8119861823589631</v>
      </c>
      <c r="G138" s="76">
        <f t="shared" si="6"/>
        <v>1.5255562409564014</v>
      </c>
      <c r="H138" s="76">
        <f t="shared" si="6"/>
        <v>1.8445903344565588</v>
      </c>
      <c r="I138" s="76">
        <f t="shared" si="6"/>
        <v>1.6083698118767715</v>
      </c>
      <c r="J138" s="76">
        <f t="shared" si="6"/>
        <v>1.4976865220932833</v>
      </c>
      <c r="K138" s="76">
        <f t="shared" si="6"/>
        <v>1.2792456770267391</v>
      </c>
      <c r="L138" s="76">
        <f t="shared" si="6"/>
        <v>1.379706837470335</v>
      </c>
      <c r="M138" s="60" t="s">
        <v>341</v>
      </c>
    </row>
    <row r="139" spans="2:13" ht="20.25" customHeight="1" x14ac:dyDescent="0.15">
      <c r="B139" s="178" t="s">
        <v>342</v>
      </c>
      <c r="C139" s="76">
        <f t="shared" si="6"/>
        <v>9.1569555053044246E-2</v>
      </c>
      <c r="D139" s="76">
        <f t="shared" si="6"/>
        <v>8.5764882266653589E-2</v>
      </c>
      <c r="E139" s="76">
        <f t="shared" si="6"/>
        <v>8.3608552059794894E-2</v>
      </c>
      <c r="F139" s="76">
        <f t="shared" si="6"/>
        <v>8.3058285059584278E-2</v>
      </c>
      <c r="G139" s="76">
        <f t="shared" si="6"/>
        <v>7.7020467927970168E-2</v>
      </c>
      <c r="H139" s="76">
        <f t="shared" si="6"/>
        <v>8.0695447435978715E-2</v>
      </c>
      <c r="I139" s="76">
        <f t="shared" si="6"/>
        <v>9.0155367426030253E-2</v>
      </c>
      <c r="J139" s="76">
        <f t="shared" si="6"/>
        <v>9.5656277578062263E-2</v>
      </c>
      <c r="K139" s="76">
        <f t="shared" si="6"/>
        <v>8.746570787606385E-2</v>
      </c>
      <c r="L139" s="76">
        <f t="shared" si="6"/>
        <v>9.2392568247217019E-2</v>
      </c>
      <c r="M139" s="121" t="s">
        <v>117</v>
      </c>
    </row>
    <row r="140" spans="2:13" ht="20.25" customHeight="1" x14ac:dyDescent="0.15">
      <c r="B140" s="177" t="s">
        <v>326</v>
      </c>
      <c r="C140" s="76">
        <f t="shared" si="6"/>
        <v>0.10248034515464854</v>
      </c>
      <c r="D140" s="76">
        <f t="shared" si="6"/>
        <v>9.4992521654823331E-2</v>
      </c>
      <c r="E140" s="76">
        <f t="shared" si="6"/>
        <v>9.2369198678950118E-2</v>
      </c>
      <c r="F140" s="76">
        <f t="shared" si="6"/>
        <v>0.10021635526045376</v>
      </c>
      <c r="G140" s="76">
        <f t="shared" si="6"/>
        <v>9.3765491013365981E-2</v>
      </c>
      <c r="H140" s="76">
        <f t="shared" si="6"/>
        <v>9.342463699049515E-2</v>
      </c>
      <c r="I140" s="76">
        <f t="shared" si="6"/>
        <v>0.10145717174775604</v>
      </c>
      <c r="J140" s="76">
        <f t="shared" si="6"/>
        <v>0.1078286636829293</v>
      </c>
      <c r="K140" s="76">
        <f t="shared" si="6"/>
        <v>0.10271580117172099</v>
      </c>
      <c r="L140" s="76">
        <f t="shared" si="6"/>
        <v>0.10480847630015046</v>
      </c>
      <c r="M140" s="60" t="s">
        <v>153</v>
      </c>
    </row>
    <row r="141" spans="2:13" ht="20.25" customHeight="1" x14ac:dyDescent="0.15">
      <c r="B141" s="182" t="s">
        <v>328</v>
      </c>
      <c r="C141" s="203">
        <f t="shared" si="6"/>
        <v>1.0910790101604308E-2</v>
      </c>
      <c r="D141" s="203">
        <f t="shared" si="6"/>
        <v>9.2276393881697335E-3</v>
      </c>
      <c r="E141" s="203">
        <f t="shared" si="6"/>
        <v>8.7606466191552223E-3</v>
      </c>
      <c r="F141" s="203">
        <f t="shared" si="6"/>
        <v>1.7158070200869496E-2</v>
      </c>
      <c r="G141" s="203">
        <f t="shared" si="6"/>
        <v>1.6745023085395799E-2</v>
      </c>
      <c r="H141" s="203">
        <f t="shared" si="6"/>
        <v>1.2729189554516436E-2</v>
      </c>
      <c r="I141" s="203">
        <f t="shared" si="6"/>
        <v>1.1301804321725775E-2</v>
      </c>
      <c r="J141" s="203">
        <f t="shared" si="6"/>
        <v>1.2172386104867037E-2</v>
      </c>
      <c r="K141" s="203">
        <f t="shared" si="6"/>
        <v>1.5250093295657151E-2</v>
      </c>
      <c r="L141" s="203">
        <f t="shared" si="6"/>
        <v>1.2415908052933446E-2</v>
      </c>
      <c r="M141" s="97" t="s">
        <v>155</v>
      </c>
    </row>
    <row r="142" spans="2:13" ht="20.25" customHeight="1" x14ac:dyDescent="0.15">
      <c r="B142" s="177" t="s">
        <v>343</v>
      </c>
      <c r="C142" s="76">
        <f t="shared" si="6"/>
        <v>20.281078874436549</v>
      </c>
      <c r="D142" s="76">
        <f t="shared" si="6"/>
        <v>20.084397824579518</v>
      </c>
      <c r="E142" s="76">
        <f t="shared" si="6"/>
        <v>20.868329567182339</v>
      </c>
      <c r="F142" s="76">
        <f t="shared" si="6"/>
        <v>19.087256791750622</v>
      </c>
      <c r="G142" s="76">
        <f t="shared" si="6"/>
        <v>21.58441773538582</v>
      </c>
      <c r="H142" s="76">
        <f t="shared" si="6"/>
        <v>20.330849679196284</v>
      </c>
      <c r="I142" s="76">
        <f t="shared" si="6"/>
        <v>21.740283565184939</v>
      </c>
      <c r="J142" s="76">
        <f t="shared" si="6"/>
        <v>21.383388460610174</v>
      </c>
      <c r="K142" s="76">
        <f t="shared" si="6"/>
        <v>20.907927314695719</v>
      </c>
      <c r="L142" s="76">
        <f t="shared" si="6"/>
        <v>17.1545820829866</v>
      </c>
      <c r="M142" s="121">
        <v>3</v>
      </c>
    </row>
    <row r="143" spans="2:13" ht="20.25" customHeight="1" x14ac:dyDescent="0.15">
      <c r="B143" s="178" t="s">
        <v>344</v>
      </c>
      <c r="C143" s="76">
        <f t="shared" si="6"/>
        <v>9.4756069810020058</v>
      </c>
      <c r="D143" s="76">
        <f t="shared" si="6"/>
        <v>8.7317751873633505</v>
      </c>
      <c r="E143" s="76">
        <f t="shared" si="6"/>
        <v>9.5369198678950102</v>
      </c>
      <c r="F143" s="76">
        <f t="shared" si="6"/>
        <v>8.5962279740234475</v>
      </c>
      <c r="G143" s="76">
        <f t="shared" si="6"/>
        <v>10.699339542434361</v>
      </c>
      <c r="H143" s="76">
        <f t="shared" si="6"/>
        <v>9.8287054977022077</v>
      </c>
      <c r="I143" s="76">
        <f t="shared" si="6"/>
        <v>11.765534516244724</v>
      </c>
      <c r="J143" s="76">
        <f t="shared" si="6"/>
        <v>11.84336135611974</v>
      </c>
      <c r="K143" s="76">
        <f t="shared" si="6"/>
        <v>11.539791709416884</v>
      </c>
      <c r="L143" s="76">
        <f t="shared" si="6"/>
        <v>7.4531697865794726</v>
      </c>
      <c r="M143" s="121" t="s">
        <v>113</v>
      </c>
    </row>
    <row r="144" spans="2:13" ht="20.25" customHeight="1" x14ac:dyDescent="0.15">
      <c r="B144" s="177" t="s">
        <v>345</v>
      </c>
      <c r="C144" s="76">
        <f t="shared" si="6"/>
        <v>9.1350105397527326</v>
      </c>
      <c r="D144" s="76">
        <f t="shared" si="6"/>
        <v>8.1240460950266975</v>
      </c>
      <c r="E144" s="76">
        <f t="shared" si="6"/>
        <v>8.4474013558143568</v>
      </c>
      <c r="F144" s="76">
        <f t="shared" si="6"/>
        <v>8.4066191171180993</v>
      </c>
      <c r="G144" s="76">
        <f t="shared" si="6"/>
        <v>9.7934819209346138</v>
      </c>
      <c r="H144" s="76">
        <f t="shared" si="6"/>
        <v>8.9816102110281122</v>
      </c>
      <c r="I144" s="76">
        <f t="shared" si="6"/>
        <v>10.404169038075585</v>
      </c>
      <c r="J144" s="76">
        <f t="shared" si="6"/>
        <v>10.502595568124386</v>
      </c>
      <c r="K144" s="76">
        <f t="shared" si="6"/>
        <v>9.9609129898186684</v>
      </c>
      <c r="L144" s="76">
        <f t="shared" si="6"/>
        <v>5.541978027520237</v>
      </c>
      <c r="M144" s="60" t="s">
        <v>153</v>
      </c>
    </row>
    <row r="145" spans="2:13" ht="20.25" customHeight="1" x14ac:dyDescent="0.15">
      <c r="B145" s="177" t="s">
        <v>346</v>
      </c>
      <c r="C145" s="76">
        <f t="shared" si="6"/>
        <v>0.34059644124927313</v>
      </c>
      <c r="D145" s="76">
        <f t="shared" si="6"/>
        <v>0.6077290923366524</v>
      </c>
      <c r="E145" s="76">
        <f t="shared" si="6"/>
        <v>1.0895185120806534</v>
      </c>
      <c r="F145" s="76">
        <f t="shared" si="6"/>
        <v>0.18960885690534887</v>
      </c>
      <c r="G145" s="76">
        <f t="shared" si="6"/>
        <v>0.90585762149974669</v>
      </c>
      <c r="H145" s="76">
        <f t="shared" si="6"/>
        <v>0.84709528667409451</v>
      </c>
      <c r="I145" s="76">
        <f t="shared" si="6"/>
        <v>1.36136547816914</v>
      </c>
      <c r="J145" s="76">
        <f t="shared" si="6"/>
        <v>1.3407657879953545</v>
      </c>
      <c r="K145" s="76">
        <f t="shared" si="6"/>
        <v>1.5788787195982141</v>
      </c>
      <c r="L145" s="76">
        <f t="shared" si="6"/>
        <v>1.9111917590592349</v>
      </c>
      <c r="M145" s="60" t="s">
        <v>155</v>
      </c>
    </row>
    <row r="146" spans="2:13" ht="20.25" customHeight="1" x14ac:dyDescent="0.15">
      <c r="B146" s="178" t="s">
        <v>347</v>
      </c>
      <c r="C146" s="76">
        <f t="shared" si="6"/>
        <v>0.62642741425026738</v>
      </c>
      <c r="D146" s="76">
        <f t="shared" si="6"/>
        <v>0.93348454910030521</v>
      </c>
      <c r="E146" s="76">
        <f t="shared" si="6"/>
        <v>1.0685555362419608</v>
      </c>
      <c r="F146" s="76">
        <f t="shared" si="6"/>
        <v>0.74011144392817485</v>
      </c>
      <c r="G146" s="76">
        <f t="shared" si="6"/>
        <v>0.8010062281860395</v>
      </c>
      <c r="H146" s="76">
        <f t="shared" si="6"/>
        <v>0.77899660549427574</v>
      </c>
      <c r="I146" s="76">
        <f t="shared" si="6"/>
        <v>0.66128508639484584</v>
      </c>
      <c r="J146" s="76">
        <f t="shared" si="6"/>
        <v>0.64858208607970103</v>
      </c>
      <c r="K146" s="76">
        <f t="shared" si="6"/>
        <v>0.49547981305954752</v>
      </c>
      <c r="L146" s="76">
        <f t="shared" si="6"/>
        <v>0.13762570012412406</v>
      </c>
      <c r="M146" s="121" t="s">
        <v>115</v>
      </c>
    </row>
    <row r="147" spans="2:13" ht="20.25" customHeight="1" x14ac:dyDescent="0.15">
      <c r="B147" s="177" t="s">
        <v>345</v>
      </c>
      <c r="C147" s="76">
        <f t="shared" si="6"/>
        <v>0.22292207175281051</v>
      </c>
      <c r="D147" s="76">
        <f t="shared" si="6"/>
        <v>0.53969998480047698</v>
      </c>
      <c r="E147" s="76">
        <f t="shared" si="6"/>
        <v>0.21553971840778727</v>
      </c>
      <c r="F147" s="76">
        <f t="shared" si="6"/>
        <v>0.40627734784959441</v>
      </c>
      <c r="G147" s="76">
        <f t="shared" si="6"/>
        <v>0.61158334067691389</v>
      </c>
      <c r="H147" s="76">
        <f t="shared" si="6"/>
        <v>0.65147296917698749</v>
      </c>
      <c r="I147" s="76">
        <f t="shared" si="6"/>
        <v>0.54452676123157284</v>
      </c>
      <c r="J147" s="76">
        <f t="shared" si="6"/>
        <v>0.59787991168257637</v>
      </c>
      <c r="K147" s="76">
        <f t="shared" si="6"/>
        <v>0.4298681805650571</v>
      </c>
      <c r="L147" s="76">
        <f t="shared" si="6"/>
        <v>-1.3116382414170877E-2</v>
      </c>
      <c r="M147" s="60" t="s">
        <v>153</v>
      </c>
    </row>
    <row r="148" spans="2:13" ht="20.25" customHeight="1" x14ac:dyDescent="0.15">
      <c r="B148" s="177" t="s">
        <v>346</v>
      </c>
      <c r="C148" s="76">
        <f t="shared" si="6"/>
        <v>0.40350534249745695</v>
      </c>
      <c r="D148" s="76">
        <f t="shared" si="6"/>
        <v>0.39378456429982811</v>
      </c>
      <c r="E148" s="76">
        <f t="shared" si="6"/>
        <v>0.85301581783417346</v>
      </c>
      <c r="F148" s="76">
        <f t="shared" si="6"/>
        <v>0.33383409607858044</v>
      </c>
      <c r="G148" s="76">
        <f t="shared" si="6"/>
        <v>0.18942288750912553</v>
      </c>
      <c r="H148" s="76">
        <f t="shared" si="6"/>
        <v>0.12752363631728822</v>
      </c>
      <c r="I148" s="76">
        <f t="shared" si="6"/>
        <v>0.11675832516327303</v>
      </c>
      <c r="J148" s="76">
        <f t="shared" si="6"/>
        <v>5.0702174397124745E-2</v>
      </c>
      <c r="K148" s="76">
        <f t="shared" si="6"/>
        <v>6.5611632494490368E-2</v>
      </c>
      <c r="L148" s="76">
        <f t="shared" si="6"/>
        <v>0.15074208253829494</v>
      </c>
      <c r="M148" s="60" t="s">
        <v>155</v>
      </c>
    </row>
    <row r="149" spans="2:13" ht="20.25" customHeight="1" x14ac:dyDescent="0.15">
      <c r="B149" s="178" t="s">
        <v>348</v>
      </c>
      <c r="C149" s="76">
        <f t="shared" si="6"/>
        <v>10.179044479184276</v>
      </c>
      <c r="D149" s="76">
        <f t="shared" si="6"/>
        <v>10.419138088115862</v>
      </c>
      <c r="E149" s="76">
        <f t="shared" si="6"/>
        <v>10.262854163045368</v>
      </c>
      <c r="F149" s="76">
        <f t="shared" si="6"/>
        <v>9.750917373799</v>
      </c>
      <c r="G149" s="76">
        <f t="shared" si="6"/>
        <v>10.084071964765418</v>
      </c>
      <c r="H149" s="76">
        <f t="shared" si="6"/>
        <v>9.7231475759997998</v>
      </c>
      <c r="I149" s="76">
        <f t="shared" si="6"/>
        <v>9.3134639625453666</v>
      </c>
      <c r="J149" s="76">
        <f t="shared" si="6"/>
        <v>8.8914450184107352</v>
      </c>
      <c r="K149" s="76">
        <f t="shared" si="6"/>
        <v>8.872655792219291</v>
      </c>
      <c r="L149" s="76">
        <f t="shared" si="6"/>
        <v>9.563786596283002</v>
      </c>
      <c r="M149" s="121" t="s">
        <v>117</v>
      </c>
    </row>
    <row r="150" spans="2:13" ht="20.25" customHeight="1" x14ac:dyDescent="0.15">
      <c r="B150" s="177" t="s">
        <v>349</v>
      </c>
      <c r="C150" s="76">
        <f t="shared" si="6"/>
        <v>0.6585604842910181</v>
      </c>
      <c r="D150" s="76">
        <f t="shared" si="6"/>
        <v>0.7452083278995788</v>
      </c>
      <c r="E150" s="76">
        <f t="shared" si="6"/>
        <v>0.64036155049539367</v>
      </c>
      <c r="F150" s="76">
        <f t="shared" si="6"/>
        <v>0.24936627381182538</v>
      </c>
      <c r="G150" s="76">
        <f t="shared" si="6"/>
        <v>0.46995596009141549</v>
      </c>
      <c r="H150" s="76">
        <f t="shared" si="6"/>
        <v>0.64190538587073198</v>
      </c>
      <c r="I150" s="76">
        <f t="shared" si="6"/>
        <v>0.7308769989661601</v>
      </c>
      <c r="J150" s="76">
        <f t="shared" si="6"/>
        <v>0.43374591174472638</v>
      </c>
      <c r="K150" s="76">
        <f t="shared" si="6"/>
        <v>0.39297810607016298</v>
      </c>
      <c r="L150" s="76">
        <f t="shared" si="6"/>
        <v>0.47478152204673008</v>
      </c>
      <c r="M150" s="60" t="s">
        <v>327</v>
      </c>
    </row>
    <row r="151" spans="2:13" ht="20.25" customHeight="1" x14ac:dyDescent="0.15">
      <c r="B151" s="177" t="s">
        <v>350</v>
      </c>
      <c r="C151" s="76">
        <f t="shared" si="6"/>
        <v>3.1162027348186228</v>
      </c>
      <c r="D151" s="76">
        <f t="shared" si="6"/>
        <v>2.9993605407792407</v>
      </c>
      <c r="E151" s="76">
        <f t="shared" si="6"/>
        <v>3.2519207370067789</v>
      </c>
      <c r="F151" s="76">
        <f t="shared" si="6"/>
        <v>3.2771914083660731</v>
      </c>
      <c r="G151" s="76">
        <f t="shared" si="6"/>
        <v>3.6771506443016881</v>
      </c>
      <c r="H151" s="76">
        <f t="shared" si="6"/>
        <v>3.2053059367185472</v>
      </c>
      <c r="I151" s="76">
        <f t="shared" si="6"/>
        <v>3.1476982288712527</v>
      </c>
      <c r="J151" s="76">
        <f t="shared" si="6"/>
        <v>2.8319474900008514</v>
      </c>
      <c r="K151" s="76">
        <f t="shared" si="6"/>
        <v>2.7585376642719961</v>
      </c>
      <c r="L151" s="76">
        <f t="shared" si="6"/>
        <v>3.0441039672065924</v>
      </c>
      <c r="M151" s="60" t="s">
        <v>329</v>
      </c>
    </row>
    <row r="152" spans="2:13" ht="20.25" customHeight="1" x14ac:dyDescent="0.15">
      <c r="B152" s="177" t="s">
        <v>351</v>
      </c>
      <c r="C152" s="76">
        <f t="shared" si="6"/>
        <v>6.4042812600746348</v>
      </c>
      <c r="D152" s="76">
        <f t="shared" si="6"/>
        <v>6.6745692194370418</v>
      </c>
      <c r="E152" s="76">
        <f t="shared" si="6"/>
        <v>6.3705718755431944</v>
      </c>
      <c r="F152" s="76">
        <f t="shared" si="6"/>
        <v>6.2243596916211015</v>
      </c>
      <c r="G152" s="76">
        <f t="shared" si="6"/>
        <v>5.9369653603723131</v>
      </c>
      <c r="H152" s="76">
        <f t="shared" si="6"/>
        <v>5.8759362534105204</v>
      </c>
      <c r="I152" s="76">
        <f t="shared" si="6"/>
        <v>5.434888734707954</v>
      </c>
      <c r="J152" s="76">
        <f t="shared" si="6"/>
        <v>5.6257516166651564</v>
      </c>
      <c r="K152" s="76">
        <f t="shared" si="6"/>
        <v>5.7211400218771313</v>
      </c>
      <c r="L152" s="76">
        <f t="shared" si="6"/>
        <v>6.0449011070296805</v>
      </c>
      <c r="M152" s="60" t="s">
        <v>352</v>
      </c>
    </row>
    <row r="153" spans="2:13" ht="20.25" customHeight="1" x14ac:dyDescent="0.15">
      <c r="B153" s="183" t="s">
        <v>353</v>
      </c>
      <c r="C153" s="78">
        <f t="shared" ref="C153:L167" si="7">+C38/C$38*100</f>
        <v>100</v>
      </c>
      <c r="D153" s="78">
        <f t="shared" si="7"/>
        <v>100</v>
      </c>
      <c r="E153" s="78">
        <f t="shared" si="7"/>
        <v>100</v>
      </c>
      <c r="F153" s="78">
        <f t="shared" si="7"/>
        <v>100</v>
      </c>
      <c r="G153" s="78">
        <f t="shared" si="7"/>
        <v>100</v>
      </c>
      <c r="H153" s="78">
        <f t="shared" si="7"/>
        <v>100</v>
      </c>
      <c r="I153" s="78">
        <f t="shared" si="7"/>
        <v>100</v>
      </c>
      <c r="J153" s="78">
        <f t="shared" si="7"/>
        <v>100</v>
      </c>
      <c r="K153" s="78">
        <f t="shared" si="7"/>
        <v>100</v>
      </c>
      <c r="L153" s="78">
        <f t="shared" si="7"/>
        <v>100</v>
      </c>
      <c r="M153" s="65">
        <v>4</v>
      </c>
    </row>
    <row r="154" spans="2:13" ht="20.25" customHeight="1" x14ac:dyDescent="0.15">
      <c r="B154" s="185" t="s">
        <v>368</v>
      </c>
      <c r="C154" s="201">
        <f t="shared" si="7"/>
        <v>3.7187110179414637</v>
      </c>
      <c r="D154" s="202">
        <f t="shared" si="7"/>
        <v>3.6392334763647414</v>
      </c>
      <c r="E154" s="202">
        <f t="shared" si="7"/>
        <v>3.4322440465843909</v>
      </c>
      <c r="F154" s="202">
        <f t="shared" si="7"/>
        <v>3.4986975702188805</v>
      </c>
      <c r="G154" s="202">
        <f t="shared" si="7"/>
        <v>4.0056451804288686</v>
      </c>
      <c r="H154" s="202">
        <f t="shared" si="7"/>
        <v>4.1041621801377302</v>
      </c>
      <c r="I154" s="202">
        <f t="shared" si="7"/>
        <v>4.0696696327156472</v>
      </c>
      <c r="J154" s="202">
        <f t="shared" si="7"/>
        <v>4.1065380043308579</v>
      </c>
      <c r="K154" s="202">
        <f t="shared" si="7"/>
        <v>4.1745730550284632</v>
      </c>
      <c r="L154" s="202">
        <f t="shared" si="7"/>
        <v>4.5158881594615874</v>
      </c>
      <c r="M154" s="104">
        <v>5</v>
      </c>
    </row>
    <row r="155" spans="2:13" ht="20.25" customHeight="1" x14ac:dyDescent="0.15">
      <c r="B155" s="178" t="s">
        <v>355</v>
      </c>
      <c r="C155" s="212">
        <f t="shared" si="7"/>
        <v>4.4946991010319772</v>
      </c>
      <c r="D155" s="77">
        <f t="shared" si="7"/>
        <v>4.3323676989451174</v>
      </c>
      <c r="E155" s="77">
        <f t="shared" si="7"/>
        <v>4.1339996523552927</v>
      </c>
      <c r="F155" s="77">
        <f t="shared" si="7"/>
        <v>4.1307270932367102</v>
      </c>
      <c r="G155" s="77">
        <f t="shared" si="7"/>
        <v>4.6179255389150855</v>
      </c>
      <c r="H155" s="77">
        <f t="shared" si="7"/>
        <v>4.7418631262856437</v>
      </c>
      <c r="I155" s="77">
        <f t="shared" si="7"/>
        <v>4.6614113816293861</v>
      </c>
      <c r="J155" s="77">
        <f t="shared" si="7"/>
        <v>4.6748725079414353</v>
      </c>
      <c r="K155" s="77">
        <f t="shared" si="7"/>
        <v>4.7551141336086031</v>
      </c>
      <c r="L155" s="213">
        <f t="shared" si="7"/>
        <v>5.2015649998178768</v>
      </c>
      <c r="M155" s="121" t="s">
        <v>113</v>
      </c>
    </row>
    <row r="156" spans="2:13" ht="20.25" customHeight="1" x14ac:dyDescent="0.15">
      <c r="B156" s="189" t="s">
        <v>356</v>
      </c>
      <c r="C156" s="214">
        <f t="shared" si="7"/>
        <v>0.77598808309051392</v>
      </c>
      <c r="D156" s="204">
        <f t="shared" si="7"/>
        <v>0.69313422258037538</v>
      </c>
      <c r="E156" s="204">
        <f t="shared" si="7"/>
        <v>0.70175560577090212</v>
      </c>
      <c r="F156" s="204">
        <f t="shared" si="7"/>
        <v>0.63202952301782955</v>
      </c>
      <c r="G156" s="204">
        <f t="shared" si="7"/>
        <v>0.61228035848621665</v>
      </c>
      <c r="H156" s="204">
        <f t="shared" si="7"/>
        <v>0.63770094614791384</v>
      </c>
      <c r="I156" s="204">
        <f t="shared" si="7"/>
        <v>0.59174174891373954</v>
      </c>
      <c r="J156" s="204">
        <f t="shared" si="7"/>
        <v>0.56833450361057769</v>
      </c>
      <c r="K156" s="204">
        <f t="shared" si="7"/>
        <v>0.58054107858014048</v>
      </c>
      <c r="L156" s="215">
        <f t="shared" si="7"/>
        <v>0.68567684035628929</v>
      </c>
      <c r="M156" s="121" t="s">
        <v>115</v>
      </c>
    </row>
    <row r="157" spans="2:13" ht="20.25" customHeight="1" x14ac:dyDescent="0.15">
      <c r="B157" s="182" t="s">
        <v>357</v>
      </c>
      <c r="C157" s="203">
        <f t="shared" si="7"/>
        <v>103.71871101794146</v>
      </c>
      <c r="D157" s="203">
        <f t="shared" si="7"/>
        <v>103.63923347636475</v>
      </c>
      <c r="E157" s="203">
        <f t="shared" si="7"/>
        <v>103.4322440465844</v>
      </c>
      <c r="F157" s="203">
        <f t="shared" si="7"/>
        <v>103.49869757021888</v>
      </c>
      <c r="G157" s="203">
        <f t="shared" si="7"/>
        <v>104.00564518042887</v>
      </c>
      <c r="H157" s="203">
        <f t="shared" si="7"/>
        <v>104.10416218013773</v>
      </c>
      <c r="I157" s="203">
        <f t="shared" si="7"/>
        <v>104.06966963271564</v>
      </c>
      <c r="J157" s="203">
        <f t="shared" si="7"/>
        <v>104.10653800433084</v>
      </c>
      <c r="K157" s="203">
        <f t="shared" si="7"/>
        <v>104.17457305502846</v>
      </c>
      <c r="L157" s="203">
        <f t="shared" si="7"/>
        <v>104.51588815946158</v>
      </c>
      <c r="M157" s="65">
        <v>6</v>
      </c>
    </row>
    <row r="158" spans="2:13" ht="20.25" customHeight="1" x14ac:dyDescent="0.15">
      <c r="B158" s="177" t="s">
        <v>358</v>
      </c>
      <c r="C158" s="76">
        <f t="shared" si="7"/>
        <v>17.696596485668</v>
      </c>
      <c r="D158" s="76">
        <f t="shared" si="7"/>
        <v>18.229930109175747</v>
      </c>
      <c r="E158" s="76">
        <f t="shared" si="7"/>
        <v>17.030001738223536</v>
      </c>
      <c r="F158" s="76">
        <f t="shared" si="7"/>
        <v>17.359773235046248</v>
      </c>
      <c r="G158" s="76">
        <f t="shared" si="7"/>
        <v>15.49512079235657</v>
      </c>
      <c r="H158" s="76">
        <f t="shared" si="7"/>
        <v>15.31955479949209</v>
      </c>
      <c r="I158" s="76">
        <f t="shared" si="7"/>
        <v>14.681821015365109</v>
      </c>
      <c r="J158" s="76">
        <f t="shared" si="7"/>
        <v>15.110954680564227</v>
      </c>
      <c r="K158" s="76">
        <f t="shared" si="7"/>
        <v>16.365672204679306</v>
      </c>
      <c r="L158" s="76">
        <f t="shared" si="7"/>
        <v>24.223191445246723</v>
      </c>
      <c r="M158" s="60">
        <v>7</v>
      </c>
    </row>
    <row r="159" spans="2:13" ht="20.25" customHeight="1" x14ac:dyDescent="0.15">
      <c r="B159" s="178" t="s">
        <v>359</v>
      </c>
      <c r="C159" s="76">
        <f t="shared" si="7"/>
        <v>-3.7455913974324919</v>
      </c>
      <c r="D159" s="76">
        <f t="shared" si="7"/>
        <v>-4.4043900539358223</v>
      </c>
      <c r="E159" s="76">
        <f t="shared" si="7"/>
        <v>-5.3444811402746391</v>
      </c>
      <c r="F159" s="76">
        <f t="shared" si="7"/>
        <v>-5.3279114295543755</v>
      </c>
      <c r="G159" s="76">
        <f t="shared" si="7"/>
        <v>-5.1291051237281291</v>
      </c>
      <c r="H159" s="76">
        <f t="shared" si="7"/>
        <v>-4.7116209555234834</v>
      </c>
      <c r="I159" s="76">
        <f t="shared" si="7"/>
        <v>-4.7174994191228796</v>
      </c>
      <c r="J159" s="76">
        <f t="shared" si="7"/>
        <v>-4.9221683785560559</v>
      </c>
      <c r="K159" s="76">
        <f t="shared" si="7"/>
        <v>-4.7001083975313955</v>
      </c>
      <c r="L159" s="76">
        <f t="shared" si="7"/>
        <v>-2.2451779344972418</v>
      </c>
      <c r="M159" s="121" t="s">
        <v>113</v>
      </c>
    </row>
    <row r="160" spans="2:13" ht="20.25" customHeight="1" x14ac:dyDescent="0.15">
      <c r="B160" s="178" t="s">
        <v>369</v>
      </c>
      <c r="C160" s="76">
        <f t="shared" si="7"/>
        <v>20.304204814038009</v>
      </c>
      <c r="D160" s="76">
        <f t="shared" si="7"/>
        <v>21.16985961576685</v>
      </c>
      <c r="E160" s="76">
        <f t="shared" si="7"/>
        <v>20.945037371806013</v>
      </c>
      <c r="F160" s="76">
        <f t="shared" si="7"/>
        <v>21.572357896462357</v>
      </c>
      <c r="G160" s="76">
        <f t="shared" si="7"/>
        <v>20.125011803664687</v>
      </c>
      <c r="H160" s="76">
        <f t="shared" si="7"/>
        <v>19.767338885952586</v>
      </c>
      <c r="I160" s="76">
        <f t="shared" si="7"/>
        <v>19.549352696443737</v>
      </c>
      <c r="J160" s="76">
        <f t="shared" si="7"/>
        <v>20.702588193848147</v>
      </c>
      <c r="K160" s="76">
        <f t="shared" si="7"/>
        <v>21.671387168907465</v>
      </c>
      <c r="L160" s="76">
        <f t="shared" si="7"/>
        <v>22.813136556075776</v>
      </c>
      <c r="M160" s="121" t="s">
        <v>115</v>
      </c>
    </row>
    <row r="161" spans="2:13" ht="20.25" customHeight="1" x14ac:dyDescent="0.15">
      <c r="B161" s="178" t="s">
        <v>361</v>
      </c>
      <c r="C161" s="76">
        <f t="shared" si="7"/>
        <v>-0.78672260840857056</v>
      </c>
      <c r="D161" s="76">
        <f t="shared" si="7"/>
        <v>-0.85029189379760528</v>
      </c>
      <c r="E161" s="76">
        <f t="shared" si="7"/>
        <v>-0.74538501651312361</v>
      </c>
      <c r="F161" s="76">
        <f t="shared" si="7"/>
        <v>-1.2506771434144941</v>
      </c>
      <c r="G161" s="76">
        <f t="shared" si="7"/>
        <v>-1.9357844130554092</v>
      </c>
      <c r="H161" s="76">
        <f t="shared" si="7"/>
        <v>-2.3570353932715391</v>
      </c>
      <c r="I161" s="76">
        <f t="shared" si="7"/>
        <v>-2.6878864249624148</v>
      </c>
      <c r="J161" s="76">
        <f t="shared" si="7"/>
        <v>-3.1122343912092187</v>
      </c>
      <c r="K161" s="76">
        <f t="shared" si="7"/>
        <v>-3.0411749225226092</v>
      </c>
      <c r="L161" s="76">
        <f t="shared" si="7"/>
        <v>0.41706243468076587</v>
      </c>
      <c r="M161" s="121" t="s">
        <v>117</v>
      </c>
    </row>
    <row r="162" spans="2:13" ht="20.25" customHeight="1" x14ac:dyDescent="0.15">
      <c r="B162" s="189" t="s">
        <v>362</v>
      </c>
      <c r="C162" s="203">
        <f t="shared" si="7"/>
        <v>1.9247056774710516</v>
      </c>
      <c r="D162" s="203">
        <f t="shared" si="7"/>
        <v>2.3147524411423208</v>
      </c>
      <c r="E162" s="203">
        <f t="shared" si="7"/>
        <v>2.174830523205284</v>
      </c>
      <c r="F162" s="203">
        <f t="shared" si="7"/>
        <v>2.3660039115527587</v>
      </c>
      <c r="G162" s="203">
        <f t="shared" si="7"/>
        <v>2.4349985254754203</v>
      </c>
      <c r="H162" s="203">
        <f t="shared" si="7"/>
        <v>2.6208722623345269</v>
      </c>
      <c r="I162" s="203">
        <f t="shared" si="7"/>
        <v>2.5378541630066684</v>
      </c>
      <c r="J162" s="203">
        <f t="shared" si="7"/>
        <v>2.4427692564813528</v>
      </c>
      <c r="K162" s="203">
        <f t="shared" si="7"/>
        <v>2.4355683558258483</v>
      </c>
      <c r="L162" s="203">
        <f t="shared" si="7"/>
        <v>3.238170388987422</v>
      </c>
      <c r="M162" s="133" t="s">
        <v>129</v>
      </c>
    </row>
    <row r="163" spans="2:13" ht="20.25" customHeight="1" x14ac:dyDescent="0.15">
      <c r="B163" s="177" t="s">
        <v>363</v>
      </c>
      <c r="C163" s="76">
        <f t="shared" si="7"/>
        <v>121.41530750360947</v>
      </c>
      <c r="D163" s="76">
        <f t="shared" si="7"/>
        <v>121.86916358554049</v>
      </c>
      <c r="E163" s="76">
        <f t="shared" si="7"/>
        <v>120.46224578480793</v>
      </c>
      <c r="F163" s="76">
        <f t="shared" si="7"/>
        <v>120.85847080526513</v>
      </c>
      <c r="G163" s="76">
        <f t="shared" si="7"/>
        <v>119.50076597278543</v>
      </c>
      <c r="H163" s="76">
        <f t="shared" si="7"/>
        <v>119.42371697962982</v>
      </c>
      <c r="I163" s="76">
        <f t="shared" si="7"/>
        <v>118.75149064808075</v>
      </c>
      <c r="J163" s="76">
        <f t="shared" si="7"/>
        <v>119.21749268489508</v>
      </c>
      <c r="K163" s="76">
        <f t="shared" si="7"/>
        <v>120.54024525970777</v>
      </c>
      <c r="L163" s="76">
        <f t="shared" si="7"/>
        <v>128.73907960470831</v>
      </c>
      <c r="M163" s="60">
        <v>8</v>
      </c>
    </row>
    <row r="164" spans="2:13" ht="20.25" customHeight="1" x14ac:dyDescent="0.15">
      <c r="B164" s="178" t="s">
        <v>359</v>
      </c>
      <c r="C164" s="76">
        <f t="shared" si="7"/>
        <v>6.3564429978197809</v>
      </c>
      <c r="D164" s="76">
        <f t="shared" si="7"/>
        <v>5.2608696825278338</v>
      </c>
      <c r="E164" s="76">
        <f t="shared" si="7"/>
        <v>5.260994263862333</v>
      </c>
      <c r="F164" s="76">
        <f t="shared" si="7"/>
        <v>4.0084279883972469</v>
      </c>
      <c r="G164" s="76">
        <f t="shared" si="7"/>
        <v>6.3712406468922715</v>
      </c>
      <c r="H164" s="76">
        <f t="shared" si="7"/>
        <v>5.8960811476729997</v>
      </c>
      <c r="I164" s="76">
        <f t="shared" si="7"/>
        <v>7.7093201835166907</v>
      </c>
      <c r="J164" s="76">
        <f t="shared" si="7"/>
        <v>7.5697750636433856</v>
      </c>
      <c r="K164" s="76">
        <f t="shared" si="7"/>
        <v>7.3351631249450353</v>
      </c>
      <c r="L164" s="76">
        <f t="shared" si="7"/>
        <v>5.3456175522063543</v>
      </c>
      <c r="M164" s="121" t="s">
        <v>113</v>
      </c>
    </row>
    <row r="165" spans="2:13" ht="20.25" customHeight="1" x14ac:dyDescent="0.15">
      <c r="B165" s="178" t="s">
        <v>369</v>
      </c>
      <c r="C165" s="76">
        <f t="shared" si="7"/>
        <v>23.908978275894221</v>
      </c>
      <c r="D165" s="76">
        <f t="shared" si="7"/>
        <v>24.70663571600096</v>
      </c>
      <c r="E165" s="76">
        <f t="shared" si="7"/>
        <v>24.335616200243351</v>
      </c>
      <c r="F165" s="76">
        <f t="shared" si="7"/>
        <v>25.077807323920524</v>
      </c>
      <c r="G165" s="76">
        <f t="shared" si="7"/>
        <v>24.187231596281975</v>
      </c>
      <c r="H165" s="76">
        <f t="shared" si="7"/>
        <v>23.94658507625844</v>
      </c>
      <c r="I165" s="76">
        <f t="shared" si="7"/>
        <v>23.782315590741913</v>
      </c>
      <c r="J165" s="76">
        <f t="shared" si="7"/>
        <v>25.036054253419742</v>
      </c>
      <c r="K165" s="76">
        <f t="shared" si="7"/>
        <v>26.088660682789168</v>
      </c>
      <c r="L165" s="76">
        <f t="shared" si="7"/>
        <v>27.625045180596295</v>
      </c>
      <c r="M165" s="121" t="s">
        <v>115</v>
      </c>
    </row>
    <row r="166" spans="2:13" ht="20.25" customHeight="1" x14ac:dyDescent="0.15">
      <c r="B166" s="178" t="s">
        <v>361</v>
      </c>
      <c r="C166" s="76">
        <f t="shared" si="7"/>
        <v>89.133610997371363</v>
      </c>
      <c r="D166" s="76">
        <f t="shared" si="7"/>
        <v>89.501140863602728</v>
      </c>
      <c r="E166" s="76">
        <f t="shared" si="7"/>
        <v>88.607196245437166</v>
      </c>
      <c r="F166" s="76">
        <f t="shared" si="7"/>
        <v>89.323173296335014</v>
      </c>
      <c r="G166" s="76">
        <f t="shared" si="7"/>
        <v>86.430274736207807</v>
      </c>
      <c r="H166" s="76">
        <f t="shared" si="7"/>
        <v>86.87948304592787</v>
      </c>
      <c r="I166" s="76">
        <f t="shared" si="7"/>
        <v>84.631845343389458</v>
      </c>
      <c r="J166" s="76">
        <f t="shared" si="7"/>
        <v>84.073237833772538</v>
      </c>
      <c r="K166" s="76">
        <f t="shared" si="7"/>
        <v>84.593387388271651</v>
      </c>
      <c r="L166" s="76">
        <f t="shared" si="7"/>
        <v>92.437853914671024</v>
      </c>
      <c r="M166" s="121" t="s">
        <v>117</v>
      </c>
    </row>
    <row r="167" spans="2:13" ht="20.25" customHeight="1" x14ac:dyDescent="0.15">
      <c r="B167" s="191" t="s">
        <v>362</v>
      </c>
      <c r="C167" s="170">
        <f t="shared" si="7"/>
        <v>2.0162752325240958</v>
      </c>
      <c r="D167" s="170">
        <f t="shared" si="7"/>
        <v>2.4005173234089741</v>
      </c>
      <c r="E167" s="170">
        <f t="shared" si="7"/>
        <v>2.2584390752650791</v>
      </c>
      <c r="F167" s="170">
        <f t="shared" si="7"/>
        <v>2.4490621966123425</v>
      </c>
      <c r="G167" s="170">
        <f t="shared" si="7"/>
        <v>2.5120189934033905</v>
      </c>
      <c r="H167" s="170">
        <f t="shared" si="7"/>
        <v>2.7015677097705053</v>
      </c>
      <c r="I167" s="170">
        <f t="shared" si="7"/>
        <v>2.6280095304326987</v>
      </c>
      <c r="J167" s="170">
        <f t="shared" si="7"/>
        <v>2.5384255340594151</v>
      </c>
      <c r="K167" s="170">
        <f t="shared" si="7"/>
        <v>2.5230340637019126</v>
      </c>
      <c r="L167" s="170">
        <f t="shared" si="7"/>
        <v>3.3305629572346396</v>
      </c>
      <c r="M167" s="140" t="s">
        <v>129</v>
      </c>
    </row>
    <row r="168" spans="2:13" ht="20.25" customHeight="1" x14ac:dyDescent="0.15"/>
    <row r="169" spans="2:13" ht="20.25" customHeight="1" x14ac:dyDescent="0.15"/>
    <row r="170" spans="2:13" ht="20.25" customHeight="1" x14ac:dyDescent="0.15"/>
    <row r="171" spans="2:13" ht="20.25" customHeight="1" x14ac:dyDescent="0.15"/>
  </sheetData>
  <phoneticPr fontId="3"/>
  <pageMargins left="0.51181102362204722" right="0.19685039370078741" top="0.47244094488188981" bottom="0.27559055118110237" header="0.23622047244094491" footer="0.19685039370078741"/>
  <pageSetup paperSize="9" scale="52" firstPageNumber="32" fitToHeight="0" pageOrder="overThenDown" orientation="portrait" useFirstPageNumber="1" r:id="rId1"/>
  <rowBreaks count="2" manualBreakCount="2">
    <brk id="57" min="1" max="12" man="1"/>
    <brk id="115" min="1" max="12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BDE6B5-E0EE-4150-89E0-B8AA81DC6B90}">
  <dimension ref="A1:M133"/>
  <sheetViews>
    <sheetView showGridLines="0" zoomScale="85" zoomScaleNormal="85" zoomScaleSheetLayoutView="100" workbookViewId="0">
      <selection activeCell="B1" sqref="B1"/>
    </sheetView>
  </sheetViews>
  <sheetFormatPr defaultRowHeight="12" x14ac:dyDescent="0.15"/>
  <cols>
    <col min="1" max="1" width="4.28515625" style="46" customWidth="1"/>
    <col min="2" max="2" width="46.7109375" style="46" customWidth="1"/>
    <col min="3" max="12" width="15.7109375" style="46" customWidth="1"/>
    <col min="13" max="13" width="2.85546875" style="47" customWidth="1"/>
    <col min="14" max="16" width="10.7109375" style="46" customWidth="1"/>
    <col min="17" max="253" width="9.140625" style="46"/>
    <col min="254" max="254" width="4.28515625" style="46" customWidth="1"/>
    <col min="255" max="255" width="40" style="46" customWidth="1"/>
    <col min="256" max="267" width="15.7109375" style="46" customWidth="1"/>
    <col min="268" max="268" width="2.85546875" style="46" customWidth="1"/>
    <col min="269" max="269" width="3.5703125" style="46" customWidth="1"/>
    <col min="270" max="272" width="10.7109375" style="46" customWidth="1"/>
    <col min="273" max="509" width="9.140625" style="46"/>
    <col min="510" max="510" width="4.28515625" style="46" customWidth="1"/>
    <col min="511" max="511" width="40" style="46" customWidth="1"/>
    <col min="512" max="523" width="15.7109375" style="46" customWidth="1"/>
    <col min="524" max="524" width="2.85546875" style="46" customWidth="1"/>
    <col min="525" max="525" width="3.5703125" style="46" customWidth="1"/>
    <col min="526" max="528" width="10.7109375" style="46" customWidth="1"/>
    <col min="529" max="765" width="9.140625" style="46"/>
    <col min="766" max="766" width="4.28515625" style="46" customWidth="1"/>
    <col min="767" max="767" width="40" style="46" customWidth="1"/>
    <col min="768" max="779" width="15.7109375" style="46" customWidth="1"/>
    <col min="780" max="780" width="2.85546875" style="46" customWidth="1"/>
    <col min="781" max="781" width="3.5703125" style="46" customWidth="1"/>
    <col min="782" max="784" width="10.7109375" style="46" customWidth="1"/>
    <col min="785" max="1021" width="9.140625" style="46"/>
    <col min="1022" max="1022" width="4.28515625" style="46" customWidth="1"/>
    <col min="1023" max="1023" width="40" style="46" customWidth="1"/>
    <col min="1024" max="1035" width="15.7109375" style="46" customWidth="1"/>
    <col min="1036" max="1036" width="2.85546875" style="46" customWidth="1"/>
    <col min="1037" max="1037" width="3.5703125" style="46" customWidth="1"/>
    <col min="1038" max="1040" width="10.7109375" style="46" customWidth="1"/>
    <col min="1041" max="1277" width="9.140625" style="46"/>
    <col min="1278" max="1278" width="4.28515625" style="46" customWidth="1"/>
    <col min="1279" max="1279" width="40" style="46" customWidth="1"/>
    <col min="1280" max="1291" width="15.7109375" style="46" customWidth="1"/>
    <col min="1292" max="1292" width="2.85546875" style="46" customWidth="1"/>
    <col min="1293" max="1293" width="3.5703125" style="46" customWidth="1"/>
    <col min="1294" max="1296" width="10.7109375" style="46" customWidth="1"/>
    <col min="1297" max="1533" width="9.140625" style="46"/>
    <col min="1534" max="1534" width="4.28515625" style="46" customWidth="1"/>
    <col min="1535" max="1535" width="40" style="46" customWidth="1"/>
    <col min="1536" max="1547" width="15.7109375" style="46" customWidth="1"/>
    <col min="1548" max="1548" width="2.85546875" style="46" customWidth="1"/>
    <col min="1549" max="1549" width="3.5703125" style="46" customWidth="1"/>
    <col min="1550" max="1552" width="10.7109375" style="46" customWidth="1"/>
    <col min="1553" max="1789" width="9.140625" style="46"/>
    <col min="1790" max="1790" width="4.28515625" style="46" customWidth="1"/>
    <col min="1791" max="1791" width="40" style="46" customWidth="1"/>
    <col min="1792" max="1803" width="15.7109375" style="46" customWidth="1"/>
    <col min="1804" max="1804" width="2.85546875" style="46" customWidth="1"/>
    <col min="1805" max="1805" width="3.5703125" style="46" customWidth="1"/>
    <col min="1806" max="1808" width="10.7109375" style="46" customWidth="1"/>
    <col min="1809" max="2045" width="9.140625" style="46"/>
    <col min="2046" max="2046" width="4.28515625" style="46" customWidth="1"/>
    <col min="2047" max="2047" width="40" style="46" customWidth="1"/>
    <col min="2048" max="2059" width="15.7109375" style="46" customWidth="1"/>
    <col min="2060" max="2060" width="2.85546875" style="46" customWidth="1"/>
    <col min="2061" max="2061" width="3.5703125" style="46" customWidth="1"/>
    <col min="2062" max="2064" width="10.7109375" style="46" customWidth="1"/>
    <col min="2065" max="2301" width="9.140625" style="46"/>
    <col min="2302" max="2302" width="4.28515625" style="46" customWidth="1"/>
    <col min="2303" max="2303" width="40" style="46" customWidth="1"/>
    <col min="2304" max="2315" width="15.7109375" style="46" customWidth="1"/>
    <col min="2316" max="2316" width="2.85546875" style="46" customWidth="1"/>
    <col min="2317" max="2317" width="3.5703125" style="46" customWidth="1"/>
    <col min="2318" max="2320" width="10.7109375" style="46" customWidth="1"/>
    <col min="2321" max="2557" width="9.140625" style="46"/>
    <col min="2558" max="2558" width="4.28515625" style="46" customWidth="1"/>
    <col min="2559" max="2559" width="40" style="46" customWidth="1"/>
    <col min="2560" max="2571" width="15.7109375" style="46" customWidth="1"/>
    <col min="2572" max="2572" width="2.85546875" style="46" customWidth="1"/>
    <col min="2573" max="2573" width="3.5703125" style="46" customWidth="1"/>
    <col min="2574" max="2576" width="10.7109375" style="46" customWidth="1"/>
    <col min="2577" max="2813" width="9.140625" style="46"/>
    <col min="2814" max="2814" width="4.28515625" style="46" customWidth="1"/>
    <col min="2815" max="2815" width="40" style="46" customWidth="1"/>
    <col min="2816" max="2827" width="15.7109375" style="46" customWidth="1"/>
    <col min="2828" max="2828" width="2.85546875" style="46" customWidth="1"/>
    <col min="2829" max="2829" width="3.5703125" style="46" customWidth="1"/>
    <col min="2830" max="2832" width="10.7109375" style="46" customWidth="1"/>
    <col min="2833" max="3069" width="9.140625" style="46"/>
    <col min="3070" max="3070" width="4.28515625" style="46" customWidth="1"/>
    <col min="3071" max="3071" width="40" style="46" customWidth="1"/>
    <col min="3072" max="3083" width="15.7109375" style="46" customWidth="1"/>
    <col min="3084" max="3084" width="2.85546875" style="46" customWidth="1"/>
    <col min="3085" max="3085" width="3.5703125" style="46" customWidth="1"/>
    <col min="3086" max="3088" width="10.7109375" style="46" customWidth="1"/>
    <col min="3089" max="3325" width="9.140625" style="46"/>
    <col min="3326" max="3326" width="4.28515625" style="46" customWidth="1"/>
    <col min="3327" max="3327" width="40" style="46" customWidth="1"/>
    <col min="3328" max="3339" width="15.7109375" style="46" customWidth="1"/>
    <col min="3340" max="3340" width="2.85546875" style="46" customWidth="1"/>
    <col min="3341" max="3341" width="3.5703125" style="46" customWidth="1"/>
    <col min="3342" max="3344" width="10.7109375" style="46" customWidth="1"/>
    <col min="3345" max="3581" width="9.140625" style="46"/>
    <col min="3582" max="3582" width="4.28515625" style="46" customWidth="1"/>
    <col min="3583" max="3583" width="40" style="46" customWidth="1"/>
    <col min="3584" max="3595" width="15.7109375" style="46" customWidth="1"/>
    <col min="3596" max="3596" width="2.85546875" style="46" customWidth="1"/>
    <col min="3597" max="3597" width="3.5703125" style="46" customWidth="1"/>
    <col min="3598" max="3600" width="10.7109375" style="46" customWidth="1"/>
    <col min="3601" max="3837" width="9.140625" style="46"/>
    <col min="3838" max="3838" width="4.28515625" style="46" customWidth="1"/>
    <col min="3839" max="3839" width="40" style="46" customWidth="1"/>
    <col min="3840" max="3851" width="15.7109375" style="46" customWidth="1"/>
    <col min="3852" max="3852" width="2.85546875" style="46" customWidth="1"/>
    <col min="3853" max="3853" width="3.5703125" style="46" customWidth="1"/>
    <col min="3854" max="3856" width="10.7109375" style="46" customWidth="1"/>
    <col min="3857" max="4093" width="9.140625" style="46"/>
    <col min="4094" max="4094" width="4.28515625" style="46" customWidth="1"/>
    <col min="4095" max="4095" width="40" style="46" customWidth="1"/>
    <col min="4096" max="4107" width="15.7109375" style="46" customWidth="1"/>
    <col min="4108" max="4108" width="2.85546875" style="46" customWidth="1"/>
    <col min="4109" max="4109" width="3.5703125" style="46" customWidth="1"/>
    <col min="4110" max="4112" width="10.7109375" style="46" customWidth="1"/>
    <col min="4113" max="4349" width="9.140625" style="46"/>
    <col min="4350" max="4350" width="4.28515625" style="46" customWidth="1"/>
    <col min="4351" max="4351" width="40" style="46" customWidth="1"/>
    <col min="4352" max="4363" width="15.7109375" style="46" customWidth="1"/>
    <col min="4364" max="4364" width="2.85546875" style="46" customWidth="1"/>
    <col min="4365" max="4365" width="3.5703125" style="46" customWidth="1"/>
    <col min="4366" max="4368" width="10.7109375" style="46" customWidth="1"/>
    <col min="4369" max="4605" width="9.140625" style="46"/>
    <col min="4606" max="4606" width="4.28515625" style="46" customWidth="1"/>
    <col min="4607" max="4607" width="40" style="46" customWidth="1"/>
    <col min="4608" max="4619" width="15.7109375" style="46" customWidth="1"/>
    <col min="4620" max="4620" width="2.85546875" style="46" customWidth="1"/>
    <col min="4621" max="4621" width="3.5703125" style="46" customWidth="1"/>
    <col min="4622" max="4624" width="10.7109375" style="46" customWidth="1"/>
    <col min="4625" max="4861" width="9.140625" style="46"/>
    <col min="4862" max="4862" width="4.28515625" style="46" customWidth="1"/>
    <col min="4863" max="4863" width="40" style="46" customWidth="1"/>
    <col min="4864" max="4875" width="15.7109375" style="46" customWidth="1"/>
    <col min="4876" max="4876" width="2.85546875" style="46" customWidth="1"/>
    <col min="4877" max="4877" width="3.5703125" style="46" customWidth="1"/>
    <col min="4878" max="4880" width="10.7109375" style="46" customWidth="1"/>
    <col min="4881" max="5117" width="9.140625" style="46"/>
    <col min="5118" max="5118" width="4.28515625" style="46" customWidth="1"/>
    <col min="5119" max="5119" width="40" style="46" customWidth="1"/>
    <col min="5120" max="5131" width="15.7109375" style="46" customWidth="1"/>
    <col min="5132" max="5132" width="2.85546875" style="46" customWidth="1"/>
    <col min="5133" max="5133" width="3.5703125" style="46" customWidth="1"/>
    <col min="5134" max="5136" width="10.7109375" style="46" customWidth="1"/>
    <col min="5137" max="5373" width="9.140625" style="46"/>
    <col min="5374" max="5374" width="4.28515625" style="46" customWidth="1"/>
    <col min="5375" max="5375" width="40" style="46" customWidth="1"/>
    <col min="5376" max="5387" width="15.7109375" style="46" customWidth="1"/>
    <col min="5388" max="5388" width="2.85546875" style="46" customWidth="1"/>
    <col min="5389" max="5389" width="3.5703125" style="46" customWidth="1"/>
    <col min="5390" max="5392" width="10.7109375" style="46" customWidth="1"/>
    <col min="5393" max="5629" width="9.140625" style="46"/>
    <col min="5630" max="5630" width="4.28515625" style="46" customWidth="1"/>
    <col min="5631" max="5631" width="40" style="46" customWidth="1"/>
    <col min="5632" max="5643" width="15.7109375" style="46" customWidth="1"/>
    <col min="5644" max="5644" width="2.85546875" style="46" customWidth="1"/>
    <col min="5645" max="5645" width="3.5703125" style="46" customWidth="1"/>
    <col min="5646" max="5648" width="10.7109375" style="46" customWidth="1"/>
    <col min="5649" max="5885" width="9.140625" style="46"/>
    <col min="5886" max="5886" width="4.28515625" style="46" customWidth="1"/>
    <col min="5887" max="5887" width="40" style="46" customWidth="1"/>
    <col min="5888" max="5899" width="15.7109375" style="46" customWidth="1"/>
    <col min="5900" max="5900" width="2.85546875" style="46" customWidth="1"/>
    <col min="5901" max="5901" width="3.5703125" style="46" customWidth="1"/>
    <col min="5902" max="5904" width="10.7109375" style="46" customWidth="1"/>
    <col min="5905" max="6141" width="9.140625" style="46"/>
    <col min="6142" max="6142" width="4.28515625" style="46" customWidth="1"/>
    <col min="6143" max="6143" width="40" style="46" customWidth="1"/>
    <col min="6144" max="6155" width="15.7109375" style="46" customWidth="1"/>
    <col min="6156" max="6156" width="2.85546875" style="46" customWidth="1"/>
    <col min="6157" max="6157" width="3.5703125" style="46" customWidth="1"/>
    <col min="6158" max="6160" width="10.7109375" style="46" customWidth="1"/>
    <col min="6161" max="6397" width="9.140625" style="46"/>
    <col min="6398" max="6398" width="4.28515625" style="46" customWidth="1"/>
    <col min="6399" max="6399" width="40" style="46" customWidth="1"/>
    <col min="6400" max="6411" width="15.7109375" style="46" customWidth="1"/>
    <col min="6412" max="6412" width="2.85546875" style="46" customWidth="1"/>
    <col min="6413" max="6413" width="3.5703125" style="46" customWidth="1"/>
    <col min="6414" max="6416" width="10.7109375" style="46" customWidth="1"/>
    <col min="6417" max="6653" width="9.140625" style="46"/>
    <col min="6654" max="6654" width="4.28515625" style="46" customWidth="1"/>
    <col min="6655" max="6655" width="40" style="46" customWidth="1"/>
    <col min="6656" max="6667" width="15.7109375" style="46" customWidth="1"/>
    <col min="6668" max="6668" width="2.85546875" style="46" customWidth="1"/>
    <col min="6669" max="6669" width="3.5703125" style="46" customWidth="1"/>
    <col min="6670" max="6672" width="10.7109375" style="46" customWidth="1"/>
    <col min="6673" max="6909" width="9.140625" style="46"/>
    <col min="6910" max="6910" width="4.28515625" style="46" customWidth="1"/>
    <col min="6911" max="6911" width="40" style="46" customWidth="1"/>
    <col min="6912" max="6923" width="15.7109375" style="46" customWidth="1"/>
    <col min="6924" max="6924" width="2.85546875" style="46" customWidth="1"/>
    <col min="6925" max="6925" width="3.5703125" style="46" customWidth="1"/>
    <col min="6926" max="6928" width="10.7109375" style="46" customWidth="1"/>
    <col min="6929" max="7165" width="9.140625" style="46"/>
    <col min="7166" max="7166" width="4.28515625" style="46" customWidth="1"/>
    <col min="7167" max="7167" width="40" style="46" customWidth="1"/>
    <col min="7168" max="7179" width="15.7109375" style="46" customWidth="1"/>
    <col min="7180" max="7180" width="2.85546875" style="46" customWidth="1"/>
    <col min="7181" max="7181" width="3.5703125" style="46" customWidth="1"/>
    <col min="7182" max="7184" width="10.7109375" style="46" customWidth="1"/>
    <col min="7185" max="7421" width="9.140625" style="46"/>
    <col min="7422" max="7422" width="4.28515625" style="46" customWidth="1"/>
    <col min="7423" max="7423" width="40" style="46" customWidth="1"/>
    <col min="7424" max="7435" width="15.7109375" style="46" customWidth="1"/>
    <col min="7436" max="7436" width="2.85546875" style="46" customWidth="1"/>
    <col min="7437" max="7437" width="3.5703125" style="46" customWidth="1"/>
    <col min="7438" max="7440" width="10.7109375" style="46" customWidth="1"/>
    <col min="7441" max="7677" width="9.140625" style="46"/>
    <col min="7678" max="7678" width="4.28515625" style="46" customWidth="1"/>
    <col min="7679" max="7679" width="40" style="46" customWidth="1"/>
    <col min="7680" max="7691" width="15.7109375" style="46" customWidth="1"/>
    <col min="7692" max="7692" width="2.85546875" style="46" customWidth="1"/>
    <col min="7693" max="7693" width="3.5703125" style="46" customWidth="1"/>
    <col min="7694" max="7696" width="10.7109375" style="46" customWidth="1"/>
    <col min="7697" max="7933" width="9.140625" style="46"/>
    <col min="7934" max="7934" width="4.28515625" style="46" customWidth="1"/>
    <col min="7935" max="7935" width="40" style="46" customWidth="1"/>
    <col min="7936" max="7947" width="15.7109375" style="46" customWidth="1"/>
    <col min="7948" max="7948" width="2.85546875" style="46" customWidth="1"/>
    <col min="7949" max="7949" width="3.5703125" style="46" customWidth="1"/>
    <col min="7950" max="7952" width="10.7109375" style="46" customWidth="1"/>
    <col min="7953" max="8189" width="9.140625" style="46"/>
    <col min="8190" max="8190" width="4.28515625" style="46" customWidth="1"/>
    <col min="8191" max="8191" width="40" style="46" customWidth="1"/>
    <col min="8192" max="8203" width="15.7109375" style="46" customWidth="1"/>
    <col min="8204" max="8204" width="2.85546875" style="46" customWidth="1"/>
    <col min="8205" max="8205" width="3.5703125" style="46" customWidth="1"/>
    <col min="8206" max="8208" width="10.7109375" style="46" customWidth="1"/>
    <col min="8209" max="8445" width="9.140625" style="46"/>
    <col min="8446" max="8446" width="4.28515625" style="46" customWidth="1"/>
    <col min="8447" max="8447" width="40" style="46" customWidth="1"/>
    <col min="8448" max="8459" width="15.7109375" style="46" customWidth="1"/>
    <col min="8460" max="8460" width="2.85546875" style="46" customWidth="1"/>
    <col min="8461" max="8461" width="3.5703125" style="46" customWidth="1"/>
    <col min="8462" max="8464" width="10.7109375" style="46" customWidth="1"/>
    <col min="8465" max="8701" width="9.140625" style="46"/>
    <col min="8702" max="8702" width="4.28515625" style="46" customWidth="1"/>
    <col min="8703" max="8703" width="40" style="46" customWidth="1"/>
    <col min="8704" max="8715" width="15.7109375" style="46" customWidth="1"/>
    <col min="8716" max="8716" width="2.85546875" style="46" customWidth="1"/>
    <col min="8717" max="8717" width="3.5703125" style="46" customWidth="1"/>
    <col min="8718" max="8720" width="10.7109375" style="46" customWidth="1"/>
    <col min="8721" max="8957" width="9.140625" style="46"/>
    <col min="8958" max="8958" width="4.28515625" style="46" customWidth="1"/>
    <col min="8959" max="8959" width="40" style="46" customWidth="1"/>
    <col min="8960" max="8971" width="15.7109375" style="46" customWidth="1"/>
    <col min="8972" max="8972" width="2.85546875" style="46" customWidth="1"/>
    <col min="8973" max="8973" width="3.5703125" style="46" customWidth="1"/>
    <col min="8974" max="8976" width="10.7109375" style="46" customWidth="1"/>
    <col min="8977" max="9213" width="9.140625" style="46"/>
    <col min="9214" max="9214" width="4.28515625" style="46" customWidth="1"/>
    <col min="9215" max="9215" width="40" style="46" customWidth="1"/>
    <col min="9216" max="9227" width="15.7109375" style="46" customWidth="1"/>
    <col min="9228" max="9228" width="2.85546875" style="46" customWidth="1"/>
    <col min="9229" max="9229" width="3.5703125" style="46" customWidth="1"/>
    <col min="9230" max="9232" width="10.7109375" style="46" customWidth="1"/>
    <col min="9233" max="9469" width="9.140625" style="46"/>
    <col min="9470" max="9470" width="4.28515625" style="46" customWidth="1"/>
    <col min="9471" max="9471" width="40" style="46" customWidth="1"/>
    <col min="9472" max="9483" width="15.7109375" style="46" customWidth="1"/>
    <col min="9484" max="9484" width="2.85546875" style="46" customWidth="1"/>
    <col min="9485" max="9485" width="3.5703125" style="46" customWidth="1"/>
    <col min="9486" max="9488" width="10.7109375" style="46" customWidth="1"/>
    <col min="9489" max="9725" width="9.140625" style="46"/>
    <col min="9726" max="9726" width="4.28515625" style="46" customWidth="1"/>
    <col min="9727" max="9727" width="40" style="46" customWidth="1"/>
    <col min="9728" max="9739" width="15.7109375" style="46" customWidth="1"/>
    <col min="9740" max="9740" width="2.85546875" style="46" customWidth="1"/>
    <col min="9741" max="9741" width="3.5703125" style="46" customWidth="1"/>
    <col min="9742" max="9744" width="10.7109375" style="46" customWidth="1"/>
    <col min="9745" max="9981" width="9.140625" style="46"/>
    <col min="9982" max="9982" width="4.28515625" style="46" customWidth="1"/>
    <col min="9983" max="9983" width="40" style="46" customWidth="1"/>
    <col min="9984" max="9995" width="15.7109375" style="46" customWidth="1"/>
    <col min="9996" max="9996" width="2.85546875" style="46" customWidth="1"/>
    <col min="9997" max="9997" width="3.5703125" style="46" customWidth="1"/>
    <col min="9998" max="10000" width="10.7109375" style="46" customWidth="1"/>
    <col min="10001" max="10237" width="9.140625" style="46"/>
    <col min="10238" max="10238" width="4.28515625" style="46" customWidth="1"/>
    <col min="10239" max="10239" width="40" style="46" customWidth="1"/>
    <col min="10240" max="10251" width="15.7109375" style="46" customWidth="1"/>
    <col min="10252" max="10252" width="2.85546875" style="46" customWidth="1"/>
    <col min="10253" max="10253" width="3.5703125" style="46" customWidth="1"/>
    <col min="10254" max="10256" width="10.7109375" style="46" customWidth="1"/>
    <col min="10257" max="10493" width="9.140625" style="46"/>
    <col min="10494" max="10494" width="4.28515625" style="46" customWidth="1"/>
    <col min="10495" max="10495" width="40" style="46" customWidth="1"/>
    <col min="10496" max="10507" width="15.7109375" style="46" customWidth="1"/>
    <col min="10508" max="10508" width="2.85546875" style="46" customWidth="1"/>
    <col min="10509" max="10509" width="3.5703125" style="46" customWidth="1"/>
    <col min="10510" max="10512" width="10.7109375" style="46" customWidth="1"/>
    <col min="10513" max="10749" width="9.140625" style="46"/>
    <col min="10750" max="10750" width="4.28515625" style="46" customWidth="1"/>
    <col min="10751" max="10751" width="40" style="46" customWidth="1"/>
    <col min="10752" max="10763" width="15.7109375" style="46" customWidth="1"/>
    <col min="10764" max="10764" width="2.85546875" style="46" customWidth="1"/>
    <col min="10765" max="10765" width="3.5703125" style="46" customWidth="1"/>
    <col min="10766" max="10768" width="10.7109375" style="46" customWidth="1"/>
    <col min="10769" max="11005" width="9.140625" style="46"/>
    <col min="11006" max="11006" width="4.28515625" style="46" customWidth="1"/>
    <col min="11007" max="11007" width="40" style="46" customWidth="1"/>
    <col min="11008" max="11019" width="15.7109375" style="46" customWidth="1"/>
    <col min="11020" max="11020" width="2.85546875" style="46" customWidth="1"/>
    <col min="11021" max="11021" width="3.5703125" style="46" customWidth="1"/>
    <col min="11022" max="11024" width="10.7109375" style="46" customWidth="1"/>
    <col min="11025" max="11261" width="9.140625" style="46"/>
    <col min="11262" max="11262" width="4.28515625" style="46" customWidth="1"/>
    <col min="11263" max="11263" width="40" style="46" customWidth="1"/>
    <col min="11264" max="11275" width="15.7109375" style="46" customWidth="1"/>
    <col min="11276" max="11276" width="2.85546875" style="46" customWidth="1"/>
    <col min="11277" max="11277" width="3.5703125" style="46" customWidth="1"/>
    <col min="11278" max="11280" width="10.7109375" style="46" customWidth="1"/>
    <col min="11281" max="11517" width="9.140625" style="46"/>
    <col min="11518" max="11518" width="4.28515625" style="46" customWidth="1"/>
    <col min="11519" max="11519" width="40" style="46" customWidth="1"/>
    <col min="11520" max="11531" width="15.7109375" style="46" customWidth="1"/>
    <col min="11532" max="11532" width="2.85546875" style="46" customWidth="1"/>
    <col min="11533" max="11533" width="3.5703125" style="46" customWidth="1"/>
    <col min="11534" max="11536" width="10.7109375" style="46" customWidth="1"/>
    <col min="11537" max="11773" width="9.140625" style="46"/>
    <col min="11774" max="11774" width="4.28515625" style="46" customWidth="1"/>
    <col min="11775" max="11775" width="40" style="46" customWidth="1"/>
    <col min="11776" max="11787" width="15.7109375" style="46" customWidth="1"/>
    <col min="11788" max="11788" width="2.85546875" style="46" customWidth="1"/>
    <col min="11789" max="11789" width="3.5703125" style="46" customWidth="1"/>
    <col min="11790" max="11792" width="10.7109375" style="46" customWidth="1"/>
    <col min="11793" max="12029" width="9.140625" style="46"/>
    <col min="12030" max="12030" width="4.28515625" style="46" customWidth="1"/>
    <col min="12031" max="12031" width="40" style="46" customWidth="1"/>
    <col min="12032" max="12043" width="15.7109375" style="46" customWidth="1"/>
    <col min="12044" max="12044" width="2.85546875" style="46" customWidth="1"/>
    <col min="12045" max="12045" width="3.5703125" style="46" customWidth="1"/>
    <col min="12046" max="12048" width="10.7109375" style="46" customWidth="1"/>
    <col min="12049" max="12285" width="9.140625" style="46"/>
    <col min="12286" max="12286" width="4.28515625" style="46" customWidth="1"/>
    <col min="12287" max="12287" width="40" style="46" customWidth="1"/>
    <col min="12288" max="12299" width="15.7109375" style="46" customWidth="1"/>
    <col min="12300" max="12300" width="2.85546875" style="46" customWidth="1"/>
    <col min="12301" max="12301" width="3.5703125" style="46" customWidth="1"/>
    <col min="12302" max="12304" width="10.7109375" style="46" customWidth="1"/>
    <col min="12305" max="12541" width="9.140625" style="46"/>
    <col min="12542" max="12542" width="4.28515625" style="46" customWidth="1"/>
    <col min="12543" max="12543" width="40" style="46" customWidth="1"/>
    <col min="12544" max="12555" width="15.7109375" style="46" customWidth="1"/>
    <col min="12556" max="12556" width="2.85546875" style="46" customWidth="1"/>
    <col min="12557" max="12557" width="3.5703125" style="46" customWidth="1"/>
    <col min="12558" max="12560" width="10.7109375" style="46" customWidth="1"/>
    <col min="12561" max="12797" width="9.140625" style="46"/>
    <col min="12798" max="12798" width="4.28515625" style="46" customWidth="1"/>
    <col min="12799" max="12799" width="40" style="46" customWidth="1"/>
    <col min="12800" max="12811" width="15.7109375" style="46" customWidth="1"/>
    <col min="12812" max="12812" width="2.85546875" style="46" customWidth="1"/>
    <col min="12813" max="12813" width="3.5703125" style="46" customWidth="1"/>
    <col min="12814" max="12816" width="10.7109375" style="46" customWidth="1"/>
    <col min="12817" max="13053" width="9.140625" style="46"/>
    <col min="13054" max="13054" width="4.28515625" style="46" customWidth="1"/>
    <col min="13055" max="13055" width="40" style="46" customWidth="1"/>
    <col min="13056" max="13067" width="15.7109375" style="46" customWidth="1"/>
    <col min="13068" max="13068" width="2.85546875" style="46" customWidth="1"/>
    <col min="13069" max="13069" width="3.5703125" style="46" customWidth="1"/>
    <col min="13070" max="13072" width="10.7109375" style="46" customWidth="1"/>
    <col min="13073" max="13309" width="9.140625" style="46"/>
    <col min="13310" max="13310" width="4.28515625" style="46" customWidth="1"/>
    <col min="13311" max="13311" width="40" style="46" customWidth="1"/>
    <col min="13312" max="13323" width="15.7109375" style="46" customWidth="1"/>
    <col min="13324" max="13324" width="2.85546875" style="46" customWidth="1"/>
    <col min="13325" max="13325" width="3.5703125" style="46" customWidth="1"/>
    <col min="13326" max="13328" width="10.7109375" style="46" customWidth="1"/>
    <col min="13329" max="13565" width="9.140625" style="46"/>
    <col min="13566" max="13566" width="4.28515625" style="46" customWidth="1"/>
    <col min="13567" max="13567" width="40" style="46" customWidth="1"/>
    <col min="13568" max="13579" width="15.7109375" style="46" customWidth="1"/>
    <col min="13580" max="13580" width="2.85546875" style="46" customWidth="1"/>
    <col min="13581" max="13581" width="3.5703125" style="46" customWidth="1"/>
    <col min="13582" max="13584" width="10.7109375" style="46" customWidth="1"/>
    <col min="13585" max="13821" width="9.140625" style="46"/>
    <col min="13822" max="13822" width="4.28515625" style="46" customWidth="1"/>
    <col min="13823" max="13823" width="40" style="46" customWidth="1"/>
    <col min="13824" max="13835" width="15.7109375" style="46" customWidth="1"/>
    <col min="13836" max="13836" width="2.85546875" style="46" customWidth="1"/>
    <col min="13837" max="13837" width="3.5703125" style="46" customWidth="1"/>
    <col min="13838" max="13840" width="10.7109375" style="46" customWidth="1"/>
    <col min="13841" max="14077" width="9.140625" style="46"/>
    <col min="14078" max="14078" width="4.28515625" style="46" customWidth="1"/>
    <col min="14079" max="14079" width="40" style="46" customWidth="1"/>
    <col min="14080" max="14091" width="15.7109375" style="46" customWidth="1"/>
    <col min="14092" max="14092" width="2.85546875" style="46" customWidth="1"/>
    <col min="14093" max="14093" width="3.5703125" style="46" customWidth="1"/>
    <col min="14094" max="14096" width="10.7109375" style="46" customWidth="1"/>
    <col min="14097" max="14333" width="9.140625" style="46"/>
    <col min="14334" max="14334" width="4.28515625" style="46" customWidth="1"/>
    <col min="14335" max="14335" width="40" style="46" customWidth="1"/>
    <col min="14336" max="14347" width="15.7109375" style="46" customWidth="1"/>
    <col min="14348" max="14348" width="2.85546875" style="46" customWidth="1"/>
    <col min="14349" max="14349" width="3.5703125" style="46" customWidth="1"/>
    <col min="14350" max="14352" width="10.7109375" style="46" customWidth="1"/>
    <col min="14353" max="14589" width="9.140625" style="46"/>
    <col min="14590" max="14590" width="4.28515625" style="46" customWidth="1"/>
    <col min="14591" max="14591" width="40" style="46" customWidth="1"/>
    <col min="14592" max="14603" width="15.7109375" style="46" customWidth="1"/>
    <col min="14604" max="14604" width="2.85546875" style="46" customWidth="1"/>
    <col min="14605" max="14605" width="3.5703125" style="46" customWidth="1"/>
    <col min="14606" max="14608" width="10.7109375" style="46" customWidth="1"/>
    <col min="14609" max="14845" width="9.140625" style="46"/>
    <col min="14846" max="14846" width="4.28515625" style="46" customWidth="1"/>
    <col min="14847" max="14847" width="40" style="46" customWidth="1"/>
    <col min="14848" max="14859" width="15.7109375" style="46" customWidth="1"/>
    <col min="14860" max="14860" width="2.85546875" style="46" customWidth="1"/>
    <col min="14861" max="14861" width="3.5703125" style="46" customWidth="1"/>
    <col min="14862" max="14864" width="10.7109375" style="46" customWidth="1"/>
    <col min="14865" max="15101" width="9.140625" style="46"/>
    <col min="15102" max="15102" width="4.28515625" style="46" customWidth="1"/>
    <col min="15103" max="15103" width="40" style="46" customWidth="1"/>
    <col min="15104" max="15115" width="15.7109375" style="46" customWidth="1"/>
    <col min="15116" max="15116" width="2.85546875" style="46" customWidth="1"/>
    <col min="15117" max="15117" width="3.5703125" style="46" customWidth="1"/>
    <col min="15118" max="15120" width="10.7109375" style="46" customWidth="1"/>
    <col min="15121" max="15357" width="9.140625" style="46"/>
    <col min="15358" max="15358" width="4.28515625" style="46" customWidth="1"/>
    <col min="15359" max="15359" width="40" style="46" customWidth="1"/>
    <col min="15360" max="15371" width="15.7109375" style="46" customWidth="1"/>
    <col min="15372" max="15372" width="2.85546875" style="46" customWidth="1"/>
    <col min="15373" max="15373" width="3.5703125" style="46" customWidth="1"/>
    <col min="15374" max="15376" width="10.7109375" style="46" customWidth="1"/>
    <col min="15377" max="15613" width="9.140625" style="46"/>
    <col min="15614" max="15614" width="4.28515625" style="46" customWidth="1"/>
    <col min="15615" max="15615" width="40" style="46" customWidth="1"/>
    <col min="15616" max="15627" width="15.7109375" style="46" customWidth="1"/>
    <col min="15628" max="15628" width="2.85546875" style="46" customWidth="1"/>
    <col min="15629" max="15629" width="3.5703125" style="46" customWidth="1"/>
    <col min="15630" max="15632" width="10.7109375" style="46" customWidth="1"/>
    <col min="15633" max="15869" width="9.140625" style="46"/>
    <col min="15870" max="15870" width="4.28515625" style="46" customWidth="1"/>
    <col min="15871" max="15871" width="40" style="46" customWidth="1"/>
    <col min="15872" max="15883" width="15.7109375" style="46" customWidth="1"/>
    <col min="15884" max="15884" width="2.85546875" style="46" customWidth="1"/>
    <col min="15885" max="15885" width="3.5703125" style="46" customWidth="1"/>
    <col min="15886" max="15888" width="10.7109375" style="46" customWidth="1"/>
    <col min="15889" max="16125" width="9.140625" style="46"/>
    <col min="16126" max="16126" width="4.28515625" style="46" customWidth="1"/>
    <col min="16127" max="16127" width="40" style="46" customWidth="1"/>
    <col min="16128" max="16139" width="15.7109375" style="46" customWidth="1"/>
    <col min="16140" max="16140" width="2.85546875" style="46" customWidth="1"/>
    <col min="16141" max="16141" width="3.5703125" style="46" customWidth="1"/>
    <col min="16142" max="16144" width="10.7109375" style="46" customWidth="1"/>
    <col min="16145" max="16384" width="9.140625" style="46"/>
  </cols>
  <sheetData>
    <row r="1" spans="1:13" ht="18.75" customHeight="1" x14ac:dyDescent="0.15"/>
    <row r="2" spans="1:13" ht="18.75" customHeight="1" x14ac:dyDescent="0.2">
      <c r="A2" s="118"/>
    </row>
    <row r="3" spans="1:13" ht="18.75" customHeight="1" x14ac:dyDescent="0.2">
      <c r="A3" s="118"/>
      <c r="B3" s="119" t="s">
        <v>370</v>
      </c>
    </row>
    <row r="4" spans="1:13" ht="13.5" customHeight="1" x14ac:dyDescent="0.15">
      <c r="B4" s="152" t="s">
        <v>240</v>
      </c>
      <c r="M4" s="50" t="s">
        <v>72</v>
      </c>
    </row>
    <row r="5" spans="1:13" s="56" customFormat="1" ht="24" customHeight="1" x14ac:dyDescent="0.15">
      <c r="B5" s="120" t="s">
        <v>3</v>
      </c>
      <c r="C5" s="53" t="s">
        <v>4</v>
      </c>
      <c r="D5" s="53" t="s">
        <v>5</v>
      </c>
      <c r="E5" s="53" t="s">
        <v>6</v>
      </c>
      <c r="F5" s="54" t="s">
        <v>7</v>
      </c>
      <c r="G5" s="54" t="s">
        <v>51</v>
      </c>
      <c r="H5" s="54" t="s">
        <v>26</v>
      </c>
      <c r="I5" s="54" t="s">
        <v>27</v>
      </c>
      <c r="J5" s="54" t="s">
        <v>52</v>
      </c>
      <c r="K5" s="54" t="s">
        <v>12</v>
      </c>
      <c r="L5" s="54" t="s">
        <v>13</v>
      </c>
      <c r="M5" s="55"/>
    </row>
    <row r="6" spans="1:13" s="56" customFormat="1" ht="23.25" customHeight="1" x14ac:dyDescent="0.15">
      <c r="B6" s="216" t="s">
        <v>371</v>
      </c>
      <c r="C6" s="66">
        <v>4640337</v>
      </c>
      <c r="D6" s="66">
        <v>4702070</v>
      </c>
      <c r="E6" s="66">
        <v>4812389</v>
      </c>
      <c r="F6" s="66">
        <v>4767400</v>
      </c>
      <c r="G6" s="66">
        <v>4785102</v>
      </c>
      <c r="H6" s="66">
        <v>4749951</v>
      </c>
      <c r="I6" s="66">
        <v>4822933</v>
      </c>
      <c r="J6" s="66">
        <v>4854379</v>
      </c>
      <c r="K6" s="66">
        <v>4787217</v>
      </c>
      <c r="L6" s="66">
        <v>4516317</v>
      </c>
      <c r="M6" s="60">
        <v>1</v>
      </c>
    </row>
    <row r="7" spans="1:13" s="56" customFormat="1" ht="23.25" customHeight="1" x14ac:dyDescent="0.15">
      <c r="B7" s="216" t="s">
        <v>372</v>
      </c>
      <c r="C7" s="66">
        <v>4552100</v>
      </c>
      <c r="D7" s="66">
        <v>4604569</v>
      </c>
      <c r="E7" s="66">
        <v>4713610</v>
      </c>
      <c r="F7" s="66">
        <v>4675093</v>
      </c>
      <c r="G7" s="66">
        <v>4685461</v>
      </c>
      <c r="H7" s="66">
        <v>4640609</v>
      </c>
      <c r="I7" s="66">
        <v>4715279</v>
      </c>
      <c r="J7" s="66">
        <v>4758609</v>
      </c>
      <c r="K7" s="66">
        <v>4688078</v>
      </c>
      <c r="L7" s="66">
        <v>4399353</v>
      </c>
      <c r="M7" s="121" t="s">
        <v>113</v>
      </c>
    </row>
    <row r="8" spans="1:13" s="56" customFormat="1" ht="23.25" customHeight="1" x14ac:dyDescent="0.15">
      <c r="B8" s="216" t="s">
        <v>373</v>
      </c>
      <c r="C8" s="66">
        <v>646383</v>
      </c>
      <c r="D8" s="66">
        <v>660070</v>
      </c>
      <c r="E8" s="66">
        <v>666951</v>
      </c>
      <c r="F8" s="66">
        <v>680921</v>
      </c>
      <c r="G8" s="66">
        <v>711128</v>
      </c>
      <c r="H8" s="66">
        <v>718235</v>
      </c>
      <c r="I8" s="66">
        <v>730460</v>
      </c>
      <c r="J8" s="66">
        <v>735364</v>
      </c>
      <c r="K8" s="66">
        <v>732506</v>
      </c>
      <c r="L8" s="66">
        <v>723083</v>
      </c>
      <c r="M8" s="60" t="s">
        <v>153</v>
      </c>
    </row>
    <row r="9" spans="1:13" s="56" customFormat="1" ht="23.25" customHeight="1" x14ac:dyDescent="0.15">
      <c r="B9" s="216" t="s">
        <v>374</v>
      </c>
      <c r="C9" s="66">
        <v>117398</v>
      </c>
      <c r="D9" s="66">
        <v>116066</v>
      </c>
      <c r="E9" s="66">
        <v>116816</v>
      </c>
      <c r="F9" s="66">
        <v>111255</v>
      </c>
      <c r="G9" s="66">
        <v>116899</v>
      </c>
      <c r="H9" s="66">
        <v>117047</v>
      </c>
      <c r="I9" s="66">
        <v>117469</v>
      </c>
      <c r="J9" s="66">
        <v>113965</v>
      </c>
      <c r="K9" s="66">
        <v>116357</v>
      </c>
      <c r="L9" s="66">
        <v>118276</v>
      </c>
      <c r="M9" s="60" t="s">
        <v>155</v>
      </c>
    </row>
    <row r="10" spans="1:13" s="56" customFormat="1" ht="23.25" customHeight="1" x14ac:dyDescent="0.15">
      <c r="B10" s="216" t="s">
        <v>375</v>
      </c>
      <c r="C10" s="66">
        <v>148379</v>
      </c>
      <c r="D10" s="66">
        <v>153554</v>
      </c>
      <c r="E10" s="66">
        <v>168752</v>
      </c>
      <c r="F10" s="66">
        <v>171450</v>
      </c>
      <c r="G10" s="66">
        <v>169808</v>
      </c>
      <c r="H10" s="66">
        <v>151670</v>
      </c>
      <c r="I10" s="66">
        <v>151318</v>
      </c>
      <c r="J10" s="66">
        <v>154724</v>
      </c>
      <c r="K10" s="66">
        <v>148453</v>
      </c>
      <c r="L10" s="66">
        <v>134267</v>
      </c>
      <c r="M10" s="60" t="s">
        <v>352</v>
      </c>
    </row>
    <row r="11" spans="1:13" s="56" customFormat="1" ht="23.25" customHeight="1" x14ac:dyDescent="0.15">
      <c r="B11" s="216" t="s">
        <v>376</v>
      </c>
      <c r="C11" s="66">
        <v>1145665</v>
      </c>
      <c r="D11" s="66">
        <v>1159254</v>
      </c>
      <c r="E11" s="66">
        <v>1165305</v>
      </c>
      <c r="F11" s="66">
        <v>1161854</v>
      </c>
      <c r="G11" s="66">
        <v>1145669</v>
      </c>
      <c r="H11" s="66">
        <v>1138437</v>
      </c>
      <c r="I11" s="66">
        <v>1155247</v>
      </c>
      <c r="J11" s="66">
        <v>1157586</v>
      </c>
      <c r="K11" s="66">
        <v>1153323</v>
      </c>
      <c r="L11" s="66">
        <v>1143304</v>
      </c>
      <c r="M11" s="60" t="s">
        <v>377</v>
      </c>
    </row>
    <row r="12" spans="1:13" s="56" customFormat="1" ht="23.25" customHeight="1" x14ac:dyDescent="0.15">
      <c r="B12" s="216" t="s">
        <v>378</v>
      </c>
      <c r="C12" s="66">
        <v>190919</v>
      </c>
      <c r="D12" s="66">
        <v>193112</v>
      </c>
      <c r="E12" s="66">
        <v>214847</v>
      </c>
      <c r="F12" s="66">
        <v>207987</v>
      </c>
      <c r="G12" s="66">
        <v>203027</v>
      </c>
      <c r="H12" s="66">
        <v>199740</v>
      </c>
      <c r="I12" s="66">
        <v>201884</v>
      </c>
      <c r="J12" s="66">
        <v>202278</v>
      </c>
      <c r="K12" s="66">
        <v>198111</v>
      </c>
      <c r="L12" s="66">
        <v>204249</v>
      </c>
      <c r="M12" s="60" t="s">
        <v>379</v>
      </c>
    </row>
    <row r="13" spans="1:13" s="56" customFormat="1" ht="23.25" customHeight="1" x14ac:dyDescent="0.15">
      <c r="B13" s="216" t="s">
        <v>380</v>
      </c>
      <c r="C13" s="66">
        <v>133649</v>
      </c>
      <c r="D13" s="66">
        <v>134532</v>
      </c>
      <c r="E13" s="66">
        <v>138803</v>
      </c>
      <c r="F13" s="66">
        <v>141064</v>
      </c>
      <c r="G13" s="66">
        <v>148655</v>
      </c>
      <c r="H13" s="66">
        <v>144006</v>
      </c>
      <c r="I13" s="66">
        <v>144988</v>
      </c>
      <c r="J13" s="66">
        <v>147237</v>
      </c>
      <c r="K13" s="66">
        <v>150477</v>
      </c>
      <c r="L13" s="66">
        <v>153903</v>
      </c>
      <c r="M13" s="60" t="s">
        <v>381</v>
      </c>
    </row>
    <row r="14" spans="1:13" s="56" customFormat="1" ht="23.25" customHeight="1" x14ac:dyDescent="0.15">
      <c r="B14" s="216" t="s">
        <v>382</v>
      </c>
      <c r="C14" s="66">
        <v>571794</v>
      </c>
      <c r="D14" s="66">
        <v>598871</v>
      </c>
      <c r="E14" s="66">
        <v>616503</v>
      </c>
      <c r="F14" s="66">
        <v>605552</v>
      </c>
      <c r="G14" s="66">
        <v>584738</v>
      </c>
      <c r="H14" s="66">
        <v>592848</v>
      </c>
      <c r="I14" s="66">
        <v>615149</v>
      </c>
      <c r="J14" s="66">
        <v>630814</v>
      </c>
      <c r="K14" s="66">
        <v>615792</v>
      </c>
      <c r="L14" s="66">
        <v>487583</v>
      </c>
      <c r="M14" s="60" t="s">
        <v>383</v>
      </c>
    </row>
    <row r="15" spans="1:13" s="56" customFormat="1" ht="23.25" customHeight="1" x14ac:dyDescent="0.15">
      <c r="B15" s="216" t="s">
        <v>384</v>
      </c>
      <c r="C15" s="66">
        <v>236057</v>
      </c>
      <c r="D15" s="66">
        <v>223865</v>
      </c>
      <c r="E15" s="66">
        <v>241620</v>
      </c>
      <c r="F15" s="66">
        <v>242771</v>
      </c>
      <c r="G15" s="66">
        <v>240351</v>
      </c>
      <c r="H15" s="66">
        <v>242557</v>
      </c>
      <c r="I15" s="66">
        <v>248901</v>
      </c>
      <c r="J15" s="66">
        <v>256352</v>
      </c>
      <c r="K15" s="66">
        <v>250562</v>
      </c>
      <c r="L15" s="66">
        <v>266924</v>
      </c>
      <c r="M15" s="60" t="s">
        <v>385</v>
      </c>
    </row>
    <row r="16" spans="1:13" s="56" customFormat="1" ht="23.25" customHeight="1" x14ac:dyDescent="0.15">
      <c r="B16" s="216" t="s">
        <v>386</v>
      </c>
      <c r="C16" s="66">
        <v>272081</v>
      </c>
      <c r="D16" s="66">
        <v>279026</v>
      </c>
      <c r="E16" s="66">
        <v>285101</v>
      </c>
      <c r="F16" s="66">
        <v>287483</v>
      </c>
      <c r="G16" s="66">
        <v>302443</v>
      </c>
      <c r="H16" s="66">
        <v>291630</v>
      </c>
      <c r="I16" s="66">
        <v>292516</v>
      </c>
      <c r="J16" s="66">
        <v>292581</v>
      </c>
      <c r="K16" s="66">
        <v>286487</v>
      </c>
      <c r="L16" s="66">
        <v>263486</v>
      </c>
      <c r="M16" s="60" t="s">
        <v>387</v>
      </c>
    </row>
    <row r="17" spans="2:13" s="56" customFormat="1" ht="23.25" customHeight="1" x14ac:dyDescent="0.15">
      <c r="B17" s="216" t="s">
        <v>388</v>
      </c>
      <c r="C17" s="66">
        <v>82775</v>
      </c>
      <c r="D17" s="66">
        <v>82824</v>
      </c>
      <c r="E17" s="66">
        <v>80909</v>
      </c>
      <c r="F17" s="66">
        <v>80690</v>
      </c>
      <c r="G17" s="66">
        <v>77591</v>
      </c>
      <c r="H17" s="66">
        <v>72603</v>
      </c>
      <c r="I17" s="66">
        <v>67375</v>
      </c>
      <c r="J17" s="66">
        <v>63375</v>
      </c>
      <c r="K17" s="66">
        <v>57676</v>
      </c>
      <c r="L17" s="66">
        <v>52254</v>
      </c>
      <c r="M17" s="60" t="s">
        <v>389</v>
      </c>
    </row>
    <row r="18" spans="2:13" s="56" customFormat="1" ht="23.25" customHeight="1" x14ac:dyDescent="0.15">
      <c r="B18" s="216" t="s">
        <v>390</v>
      </c>
      <c r="C18" s="66">
        <v>334757</v>
      </c>
      <c r="D18" s="66">
        <v>330092</v>
      </c>
      <c r="E18" s="66">
        <v>323382</v>
      </c>
      <c r="F18" s="66">
        <v>328864</v>
      </c>
      <c r="G18" s="66">
        <v>332483</v>
      </c>
      <c r="H18" s="66">
        <v>341373</v>
      </c>
      <c r="I18" s="66">
        <v>342541</v>
      </c>
      <c r="J18" s="66">
        <v>339316</v>
      </c>
      <c r="K18" s="66">
        <v>331945</v>
      </c>
      <c r="L18" s="66">
        <v>243157</v>
      </c>
      <c r="M18" s="60" t="s">
        <v>391</v>
      </c>
    </row>
    <row r="19" spans="2:13" s="56" customFormat="1" ht="23.25" customHeight="1" x14ac:dyDescent="0.15">
      <c r="B19" s="216" t="s">
        <v>392</v>
      </c>
      <c r="C19" s="66">
        <v>288927</v>
      </c>
      <c r="D19" s="66">
        <v>282704</v>
      </c>
      <c r="E19" s="66">
        <v>284470</v>
      </c>
      <c r="F19" s="66">
        <v>261474</v>
      </c>
      <c r="G19" s="66">
        <v>286347</v>
      </c>
      <c r="H19" s="66">
        <v>271759</v>
      </c>
      <c r="I19" s="66">
        <v>280647</v>
      </c>
      <c r="J19" s="66">
        <v>289630</v>
      </c>
      <c r="K19" s="66">
        <v>267640</v>
      </c>
      <c r="L19" s="66">
        <v>270271</v>
      </c>
      <c r="M19" s="60" t="s">
        <v>393</v>
      </c>
    </row>
    <row r="20" spans="2:13" s="56" customFormat="1" ht="23.25" customHeight="1" x14ac:dyDescent="0.15">
      <c r="B20" s="216" t="s">
        <v>394</v>
      </c>
      <c r="C20" s="66">
        <v>383316</v>
      </c>
      <c r="D20" s="66">
        <v>390599</v>
      </c>
      <c r="E20" s="66">
        <v>410151</v>
      </c>
      <c r="F20" s="66">
        <v>393728</v>
      </c>
      <c r="G20" s="66">
        <v>366322</v>
      </c>
      <c r="H20" s="66">
        <v>358704</v>
      </c>
      <c r="I20" s="66">
        <v>366784</v>
      </c>
      <c r="J20" s="66">
        <v>375387</v>
      </c>
      <c r="K20" s="66">
        <v>378749</v>
      </c>
      <c r="L20" s="66">
        <v>338596</v>
      </c>
      <c r="M20" s="60" t="s">
        <v>395</v>
      </c>
    </row>
    <row r="21" spans="2:13" s="56" customFormat="1" ht="24" customHeight="1" x14ac:dyDescent="0.15">
      <c r="B21" s="217" t="s">
        <v>396</v>
      </c>
      <c r="C21" s="66"/>
      <c r="D21" s="66"/>
      <c r="E21" s="66"/>
      <c r="F21" s="66"/>
      <c r="G21" s="66"/>
      <c r="H21" s="66"/>
      <c r="I21" s="66"/>
      <c r="J21" s="66"/>
      <c r="K21" s="66"/>
      <c r="L21" s="66"/>
      <c r="M21" s="60"/>
    </row>
    <row r="22" spans="2:13" s="56" customFormat="1" ht="23.25" customHeight="1" x14ac:dyDescent="0.15">
      <c r="B22" s="218" t="s">
        <v>397</v>
      </c>
      <c r="C22" s="66">
        <v>3735940</v>
      </c>
      <c r="D22" s="66">
        <v>3789205</v>
      </c>
      <c r="E22" s="66">
        <v>3898993</v>
      </c>
      <c r="F22" s="66">
        <v>3858106</v>
      </c>
      <c r="G22" s="66">
        <v>3864363</v>
      </c>
      <c r="H22" s="66">
        <v>3816974</v>
      </c>
      <c r="I22" s="66">
        <v>3887929</v>
      </c>
      <c r="J22" s="66">
        <v>3925105</v>
      </c>
      <c r="K22" s="66">
        <v>3849360</v>
      </c>
      <c r="L22" s="66">
        <v>3565349</v>
      </c>
      <c r="M22" s="60"/>
    </row>
    <row r="23" spans="2:13" s="56" customFormat="1" ht="23.25" customHeight="1" x14ac:dyDescent="0.15">
      <c r="B23" s="217" t="s">
        <v>398</v>
      </c>
      <c r="C23" s="66">
        <v>816160</v>
      </c>
      <c r="D23" s="66">
        <v>815364</v>
      </c>
      <c r="E23" s="66">
        <v>814617</v>
      </c>
      <c r="F23" s="66">
        <v>816987</v>
      </c>
      <c r="G23" s="66">
        <v>821098</v>
      </c>
      <c r="H23" s="66">
        <v>823635</v>
      </c>
      <c r="I23" s="66">
        <v>827350</v>
      </c>
      <c r="J23" s="66">
        <v>833504</v>
      </c>
      <c r="K23" s="66">
        <v>838718</v>
      </c>
      <c r="L23" s="66">
        <v>834004</v>
      </c>
      <c r="M23" s="60"/>
    </row>
    <row r="24" spans="2:13" s="56" customFormat="1" ht="23.25" customHeight="1" x14ac:dyDescent="0.15">
      <c r="B24" s="216" t="s">
        <v>399</v>
      </c>
      <c r="C24" s="66">
        <v>88237</v>
      </c>
      <c r="D24" s="66">
        <v>97501</v>
      </c>
      <c r="E24" s="66">
        <v>98779</v>
      </c>
      <c r="F24" s="66">
        <v>92307</v>
      </c>
      <c r="G24" s="66">
        <v>99641</v>
      </c>
      <c r="H24" s="66">
        <v>109342</v>
      </c>
      <c r="I24" s="66">
        <v>107654</v>
      </c>
      <c r="J24" s="66">
        <v>95770</v>
      </c>
      <c r="K24" s="66">
        <v>99139</v>
      </c>
      <c r="L24" s="66">
        <v>116964</v>
      </c>
      <c r="M24" s="60" t="s">
        <v>115</v>
      </c>
    </row>
    <row r="25" spans="2:13" s="56" customFormat="1" ht="23.25" customHeight="1" x14ac:dyDescent="0.15">
      <c r="B25" s="219" t="s">
        <v>400</v>
      </c>
      <c r="C25" s="155">
        <v>1303302</v>
      </c>
      <c r="D25" s="155">
        <v>1305266</v>
      </c>
      <c r="E25" s="155">
        <v>1310486</v>
      </c>
      <c r="F25" s="155">
        <v>1343821</v>
      </c>
      <c r="G25" s="155">
        <v>1395535</v>
      </c>
      <c r="H25" s="155">
        <v>1389845</v>
      </c>
      <c r="I25" s="155">
        <v>1401661</v>
      </c>
      <c r="J25" s="155">
        <v>1414824</v>
      </c>
      <c r="K25" s="155">
        <v>1436727</v>
      </c>
      <c r="L25" s="155">
        <v>1484691</v>
      </c>
      <c r="M25" s="128">
        <v>2</v>
      </c>
    </row>
    <row r="26" spans="2:13" s="56" customFormat="1" ht="23.25" customHeight="1" x14ac:dyDescent="0.15">
      <c r="B26" s="216" t="s">
        <v>401</v>
      </c>
      <c r="C26" s="66">
        <v>1908830</v>
      </c>
      <c r="D26" s="66">
        <v>1884878</v>
      </c>
      <c r="E26" s="66">
        <v>2080656</v>
      </c>
      <c r="F26" s="66">
        <v>2157494</v>
      </c>
      <c r="G26" s="66">
        <v>2224327</v>
      </c>
      <c r="H26" s="66">
        <v>2178695</v>
      </c>
      <c r="I26" s="66">
        <v>2347185</v>
      </c>
      <c r="J26" s="66">
        <v>2434517</v>
      </c>
      <c r="K26" s="66">
        <v>2435373</v>
      </c>
      <c r="L26" s="66">
        <v>2203580</v>
      </c>
      <c r="M26" s="60">
        <v>3</v>
      </c>
    </row>
    <row r="27" spans="2:13" s="56" customFormat="1" ht="23.25" customHeight="1" x14ac:dyDescent="0.15">
      <c r="B27" s="217" t="s">
        <v>402</v>
      </c>
      <c r="C27" s="66">
        <v>1890402</v>
      </c>
      <c r="D27" s="66">
        <v>1895746</v>
      </c>
      <c r="E27" s="66">
        <v>2060574</v>
      </c>
      <c r="F27" s="66">
        <v>2152515</v>
      </c>
      <c r="G27" s="66">
        <v>2160553</v>
      </c>
      <c r="H27" s="66">
        <v>2196812</v>
      </c>
      <c r="I27" s="66">
        <v>2312808</v>
      </c>
      <c r="J27" s="66">
        <v>2394354</v>
      </c>
      <c r="K27" s="66">
        <v>2397727</v>
      </c>
      <c r="L27" s="66">
        <v>2264396</v>
      </c>
      <c r="M27" s="121" t="s">
        <v>113</v>
      </c>
    </row>
    <row r="28" spans="2:13" s="56" customFormat="1" ht="23.25" customHeight="1" x14ac:dyDescent="0.15">
      <c r="B28" s="220" t="s">
        <v>403</v>
      </c>
      <c r="C28" s="66">
        <v>1498400</v>
      </c>
      <c r="D28" s="66">
        <v>1503284</v>
      </c>
      <c r="E28" s="66">
        <v>1611483</v>
      </c>
      <c r="F28" s="66">
        <v>1648623</v>
      </c>
      <c r="G28" s="66">
        <v>1699487</v>
      </c>
      <c r="H28" s="66">
        <v>1737834</v>
      </c>
      <c r="I28" s="66">
        <v>1868130</v>
      </c>
      <c r="J28" s="66">
        <v>1916915</v>
      </c>
      <c r="K28" s="66">
        <v>1898213</v>
      </c>
      <c r="L28" s="66">
        <v>1684487</v>
      </c>
      <c r="M28" s="60" t="s">
        <v>153</v>
      </c>
    </row>
    <row r="29" spans="2:13" s="56" customFormat="1" ht="23.25" customHeight="1" x14ac:dyDescent="0.15">
      <c r="B29" s="221" t="s">
        <v>404</v>
      </c>
      <c r="C29" s="66">
        <v>295712</v>
      </c>
      <c r="D29" s="66">
        <v>302624</v>
      </c>
      <c r="E29" s="66">
        <v>343428</v>
      </c>
      <c r="F29" s="66">
        <v>318730</v>
      </c>
      <c r="G29" s="66">
        <v>328567</v>
      </c>
      <c r="H29" s="66">
        <v>328774</v>
      </c>
      <c r="I29" s="66">
        <v>341243</v>
      </c>
      <c r="J29" s="66">
        <v>333443</v>
      </c>
      <c r="K29" s="66">
        <v>360414</v>
      </c>
      <c r="L29" s="66">
        <v>359038</v>
      </c>
      <c r="M29" s="60" t="s">
        <v>405</v>
      </c>
    </row>
    <row r="30" spans="2:13" s="56" customFormat="1" ht="23.25" customHeight="1" x14ac:dyDescent="0.15">
      <c r="B30" s="221" t="s">
        <v>406</v>
      </c>
      <c r="C30" s="66">
        <v>1202688</v>
      </c>
      <c r="D30" s="66">
        <v>1200660</v>
      </c>
      <c r="E30" s="66">
        <v>1268055</v>
      </c>
      <c r="F30" s="66">
        <v>1329893</v>
      </c>
      <c r="G30" s="66">
        <v>1370920</v>
      </c>
      <c r="H30" s="66">
        <v>1409060</v>
      </c>
      <c r="I30" s="66">
        <v>1526887</v>
      </c>
      <c r="J30" s="66">
        <v>1583472</v>
      </c>
      <c r="K30" s="66">
        <v>1537799</v>
      </c>
      <c r="L30" s="66">
        <v>1325449</v>
      </c>
      <c r="M30" s="60" t="s">
        <v>407</v>
      </c>
    </row>
    <row r="31" spans="2:13" s="56" customFormat="1" ht="23.25" customHeight="1" x14ac:dyDescent="0.15">
      <c r="B31" s="220" t="s">
        <v>408</v>
      </c>
      <c r="C31" s="66">
        <v>392002</v>
      </c>
      <c r="D31" s="66">
        <v>392462</v>
      </c>
      <c r="E31" s="66">
        <v>449091</v>
      </c>
      <c r="F31" s="66">
        <v>503892</v>
      </c>
      <c r="G31" s="66">
        <v>461066</v>
      </c>
      <c r="H31" s="66">
        <v>458978</v>
      </c>
      <c r="I31" s="66">
        <v>444678</v>
      </c>
      <c r="J31" s="66">
        <v>477439</v>
      </c>
      <c r="K31" s="66">
        <v>499514</v>
      </c>
      <c r="L31" s="66">
        <v>579909</v>
      </c>
      <c r="M31" s="60" t="s">
        <v>155</v>
      </c>
    </row>
    <row r="32" spans="2:13" s="56" customFormat="1" ht="23.25" customHeight="1" x14ac:dyDescent="0.15">
      <c r="B32" s="221" t="s">
        <v>404</v>
      </c>
      <c r="C32" s="66">
        <v>10390</v>
      </c>
      <c r="D32" s="66">
        <v>7358</v>
      </c>
      <c r="E32" s="66">
        <v>7933</v>
      </c>
      <c r="F32" s="66">
        <v>6369</v>
      </c>
      <c r="G32" s="66">
        <v>6775</v>
      </c>
      <c r="H32" s="66">
        <v>7078</v>
      </c>
      <c r="I32" s="66">
        <v>7462</v>
      </c>
      <c r="J32" s="66">
        <v>7718</v>
      </c>
      <c r="K32" s="66">
        <v>8192</v>
      </c>
      <c r="L32" s="66">
        <v>6793</v>
      </c>
      <c r="M32" s="60" t="s">
        <v>405</v>
      </c>
    </row>
    <row r="33" spans="2:13" s="56" customFormat="1" ht="23.25" customHeight="1" x14ac:dyDescent="0.15">
      <c r="B33" s="221" t="s">
        <v>406</v>
      </c>
      <c r="C33" s="66">
        <v>31356</v>
      </c>
      <c r="D33" s="66">
        <v>31909</v>
      </c>
      <c r="E33" s="66">
        <v>35228</v>
      </c>
      <c r="F33" s="66">
        <v>40639</v>
      </c>
      <c r="G33" s="66">
        <v>46706</v>
      </c>
      <c r="H33" s="66">
        <v>61792</v>
      </c>
      <c r="I33" s="66">
        <v>39311</v>
      </c>
      <c r="J33" s="66">
        <v>124967</v>
      </c>
      <c r="K33" s="66">
        <v>57445</v>
      </c>
      <c r="L33" s="66">
        <v>47494</v>
      </c>
      <c r="M33" s="60" t="s">
        <v>407</v>
      </c>
    </row>
    <row r="34" spans="2:13" s="56" customFormat="1" ht="23.25" customHeight="1" x14ac:dyDescent="0.15">
      <c r="B34" s="222" t="s">
        <v>409</v>
      </c>
      <c r="C34" s="66">
        <v>350256</v>
      </c>
      <c r="D34" s="66">
        <v>353195</v>
      </c>
      <c r="E34" s="66">
        <v>405930</v>
      </c>
      <c r="F34" s="66">
        <v>456884</v>
      </c>
      <c r="G34" s="66">
        <v>407585</v>
      </c>
      <c r="H34" s="66">
        <v>390108</v>
      </c>
      <c r="I34" s="66">
        <v>397905</v>
      </c>
      <c r="J34" s="66">
        <v>344754</v>
      </c>
      <c r="K34" s="66">
        <v>433877</v>
      </c>
      <c r="L34" s="66">
        <v>525622</v>
      </c>
      <c r="M34" s="223" t="s">
        <v>410</v>
      </c>
    </row>
    <row r="35" spans="2:13" s="56" customFormat="1" ht="23.25" customHeight="1" x14ac:dyDescent="0.15">
      <c r="B35" s="217" t="s">
        <v>411</v>
      </c>
      <c r="C35" s="66">
        <v>18428</v>
      </c>
      <c r="D35" s="66">
        <v>-10868</v>
      </c>
      <c r="E35" s="66">
        <v>20082</v>
      </c>
      <c r="F35" s="66">
        <v>4979</v>
      </c>
      <c r="G35" s="66">
        <v>63774</v>
      </c>
      <c r="H35" s="66">
        <v>-18117</v>
      </c>
      <c r="I35" s="66">
        <v>34377</v>
      </c>
      <c r="J35" s="66">
        <v>40163</v>
      </c>
      <c r="K35" s="66">
        <v>37646</v>
      </c>
      <c r="L35" s="66">
        <v>-60816</v>
      </c>
      <c r="M35" s="60" t="s">
        <v>115</v>
      </c>
    </row>
    <row r="36" spans="2:13" s="56" customFormat="1" ht="23.25" customHeight="1" x14ac:dyDescent="0.15">
      <c r="B36" s="220" t="s">
        <v>412</v>
      </c>
      <c r="C36" s="66">
        <v>20733</v>
      </c>
      <c r="D36" s="66">
        <v>-10661</v>
      </c>
      <c r="E36" s="66">
        <v>9471</v>
      </c>
      <c r="F36" s="66">
        <v>-4524</v>
      </c>
      <c r="G36" s="66">
        <v>66485</v>
      </c>
      <c r="H36" s="66">
        <v>-6872</v>
      </c>
      <c r="I36" s="66">
        <v>26953</v>
      </c>
      <c r="J36" s="66">
        <v>46083</v>
      </c>
      <c r="K36" s="66">
        <v>22019</v>
      </c>
      <c r="L36" s="66">
        <v>-37385</v>
      </c>
      <c r="M36" s="60" t="s">
        <v>153</v>
      </c>
    </row>
    <row r="37" spans="2:13" s="56" customFormat="1" ht="24" customHeight="1" x14ac:dyDescent="0.15">
      <c r="B37" s="220" t="s">
        <v>413</v>
      </c>
      <c r="C37" s="66">
        <v>-2305</v>
      </c>
      <c r="D37" s="66">
        <v>-207</v>
      </c>
      <c r="E37" s="66">
        <v>10611</v>
      </c>
      <c r="F37" s="66">
        <v>9503</v>
      </c>
      <c r="G37" s="66">
        <v>-2711</v>
      </c>
      <c r="H37" s="66">
        <v>-11245</v>
      </c>
      <c r="I37" s="66">
        <v>7424</v>
      </c>
      <c r="J37" s="66">
        <v>-5920</v>
      </c>
      <c r="K37" s="66">
        <v>15627</v>
      </c>
      <c r="L37" s="66">
        <v>-23431</v>
      </c>
      <c r="M37" s="60" t="s">
        <v>155</v>
      </c>
    </row>
    <row r="38" spans="2:13" s="56" customFormat="1" ht="23.25" customHeight="1" x14ac:dyDescent="0.15">
      <c r="B38" s="224" t="s">
        <v>414</v>
      </c>
      <c r="C38" s="180">
        <v>-75141</v>
      </c>
      <c r="D38" s="180">
        <v>-279330</v>
      </c>
      <c r="E38" s="180">
        <v>-446660</v>
      </c>
      <c r="F38" s="180">
        <v>-370595</v>
      </c>
      <c r="G38" s="180">
        <v>-120853</v>
      </c>
      <c r="H38" s="180">
        <v>2010</v>
      </c>
      <c r="I38" s="180">
        <v>-28662</v>
      </c>
      <c r="J38" s="180">
        <v>-81304</v>
      </c>
      <c r="K38" s="180">
        <v>-187734</v>
      </c>
      <c r="L38" s="180">
        <v>9486</v>
      </c>
      <c r="M38" s="135">
        <v>4</v>
      </c>
    </row>
    <row r="39" spans="2:13" s="56" customFormat="1" ht="23.25" customHeight="1" x14ac:dyDescent="0.15">
      <c r="B39" s="217" t="s">
        <v>415</v>
      </c>
      <c r="C39" s="66">
        <v>384601</v>
      </c>
      <c r="D39" s="66">
        <v>276170</v>
      </c>
      <c r="E39" s="66">
        <v>237425</v>
      </c>
      <c r="F39" s="66">
        <v>345148</v>
      </c>
      <c r="G39" s="66">
        <v>330603</v>
      </c>
      <c r="H39" s="66">
        <v>356858</v>
      </c>
      <c r="I39" s="66">
        <v>422608</v>
      </c>
      <c r="J39" s="66">
        <v>439074</v>
      </c>
      <c r="K39" s="66">
        <v>294518</v>
      </c>
      <c r="L39" s="66">
        <v>328451</v>
      </c>
      <c r="M39" s="60" t="s">
        <v>113</v>
      </c>
    </row>
    <row r="40" spans="2:13" s="56" customFormat="1" ht="23.25" customHeight="1" x14ac:dyDescent="0.15">
      <c r="B40" s="225" t="s">
        <v>416</v>
      </c>
      <c r="C40" s="66">
        <v>-459742</v>
      </c>
      <c r="D40" s="66">
        <v>-555500</v>
      </c>
      <c r="E40" s="66">
        <v>-684085</v>
      </c>
      <c r="F40" s="66">
        <v>-715743</v>
      </c>
      <c r="G40" s="66">
        <v>-451456</v>
      </c>
      <c r="H40" s="66">
        <v>-354848</v>
      </c>
      <c r="I40" s="66">
        <v>-451270</v>
      </c>
      <c r="J40" s="66">
        <v>-520378</v>
      </c>
      <c r="K40" s="66">
        <v>-482252</v>
      </c>
      <c r="L40" s="66">
        <v>-318965</v>
      </c>
      <c r="M40" s="97" t="s">
        <v>115</v>
      </c>
    </row>
    <row r="41" spans="2:13" s="56" customFormat="1" ht="23.25" customHeight="1" x14ac:dyDescent="0.15">
      <c r="B41" s="226" t="s">
        <v>417</v>
      </c>
      <c r="C41" s="155">
        <v>7777328</v>
      </c>
      <c r="D41" s="155">
        <v>7612884</v>
      </c>
      <c r="E41" s="155">
        <v>7756871</v>
      </c>
      <c r="F41" s="155">
        <v>7898120</v>
      </c>
      <c r="G41" s="155">
        <v>8284111</v>
      </c>
      <c r="H41" s="155">
        <v>8320501</v>
      </c>
      <c r="I41" s="155">
        <v>8543117</v>
      </c>
      <c r="J41" s="155">
        <v>8622416</v>
      </c>
      <c r="K41" s="155">
        <v>8471583</v>
      </c>
      <c r="L41" s="155">
        <v>8214074</v>
      </c>
      <c r="M41" s="65">
        <v>5</v>
      </c>
    </row>
    <row r="42" spans="2:13" s="56" customFormat="1" ht="23.25" customHeight="1" x14ac:dyDescent="0.15">
      <c r="B42" s="227" t="s">
        <v>418</v>
      </c>
      <c r="C42" s="180">
        <v>201350</v>
      </c>
      <c r="D42" s="180">
        <v>184340</v>
      </c>
      <c r="E42" s="180">
        <v>249467</v>
      </c>
      <c r="F42" s="180">
        <v>211314</v>
      </c>
      <c r="G42" s="180">
        <v>224274</v>
      </c>
      <c r="H42" s="180">
        <v>237624</v>
      </c>
      <c r="I42" s="180">
        <v>193683</v>
      </c>
      <c r="J42" s="180">
        <v>191706</v>
      </c>
      <c r="K42" s="180">
        <v>198008</v>
      </c>
      <c r="L42" s="180">
        <v>193652</v>
      </c>
      <c r="M42" s="104"/>
    </row>
    <row r="43" spans="2:13" ht="23.25" customHeight="1" x14ac:dyDescent="0.15">
      <c r="B43" s="228" t="s">
        <v>419</v>
      </c>
      <c r="C43" s="166">
        <v>7978678</v>
      </c>
      <c r="D43" s="166">
        <v>7797224</v>
      </c>
      <c r="E43" s="166">
        <v>8006338</v>
      </c>
      <c r="F43" s="166">
        <v>8109434</v>
      </c>
      <c r="G43" s="166">
        <v>8508385</v>
      </c>
      <c r="H43" s="166">
        <v>8558125</v>
      </c>
      <c r="I43" s="166">
        <v>8736800</v>
      </c>
      <c r="J43" s="166">
        <v>8814122</v>
      </c>
      <c r="K43" s="166">
        <v>8669591</v>
      </c>
      <c r="L43" s="166">
        <v>8407726</v>
      </c>
      <c r="M43" s="100"/>
    </row>
    <row r="45" spans="2:13" ht="18.75" customHeight="1" x14ac:dyDescent="0.15">
      <c r="C45" s="229"/>
      <c r="D45" s="229"/>
      <c r="E45" s="229"/>
      <c r="F45" s="229"/>
      <c r="G45" s="229"/>
      <c r="H45" s="229"/>
      <c r="I45" s="229"/>
      <c r="J45" s="229"/>
      <c r="K45" s="229"/>
      <c r="L45" s="229"/>
    </row>
    <row r="46" spans="2:13" ht="18.75" customHeight="1" x14ac:dyDescent="0.15"/>
    <row r="47" spans="2:13" ht="18.75" customHeight="1" x14ac:dyDescent="0.15"/>
    <row r="48" spans="2:13" ht="18.75" customHeight="1" x14ac:dyDescent="0.15">
      <c r="B48" s="119" t="s">
        <v>370</v>
      </c>
    </row>
    <row r="49" spans="2:13" ht="14.25" customHeight="1" x14ac:dyDescent="0.15">
      <c r="B49" s="152" t="s">
        <v>307</v>
      </c>
      <c r="M49" s="50" t="s">
        <v>308</v>
      </c>
    </row>
    <row r="50" spans="2:13" ht="24" customHeight="1" x14ac:dyDescent="0.15">
      <c r="B50" s="120" t="s">
        <v>3</v>
      </c>
      <c r="C50" s="53" t="s">
        <v>4</v>
      </c>
      <c r="D50" s="53" t="s">
        <v>5</v>
      </c>
      <c r="E50" s="53" t="s">
        <v>6</v>
      </c>
      <c r="F50" s="54" t="s">
        <v>7</v>
      </c>
      <c r="G50" s="54" t="s">
        <v>51</v>
      </c>
      <c r="H50" s="54" t="s">
        <v>26</v>
      </c>
      <c r="I50" s="54" t="s">
        <v>27</v>
      </c>
      <c r="J50" s="54" t="s">
        <v>52</v>
      </c>
      <c r="K50" s="54" t="s">
        <v>12</v>
      </c>
      <c r="L50" s="54" t="s">
        <v>13</v>
      </c>
      <c r="M50" s="55"/>
    </row>
    <row r="51" spans="2:13" s="56" customFormat="1" ht="23.25" customHeight="1" x14ac:dyDescent="0.15">
      <c r="B51" s="216" t="s">
        <v>371</v>
      </c>
      <c r="C51" s="76" t="s">
        <v>69</v>
      </c>
      <c r="D51" s="77">
        <f>+D6/C6*100-100</f>
        <v>1.3303559633707636</v>
      </c>
      <c r="E51" s="77">
        <f t="shared" ref="E51:L65" si="0">+E6/D6*100-100</f>
        <v>2.3461794486258043</v>
      </c>
      <c r="F51" s="77">
        <f t="shared" si="0"/>
        <v>-0.93485792607373241</v>
      </c>
      <c r="G51" s="77">
        <f t="shared" si="0"/>
        <v>0.37131350421613263</v>
      </c>
      <c r="H51" s="77">
        <f t="shared" si="0"/>
        <v>-0.73459249144531213</v>
      </c>
      <c r="I51" s="77">
        <f t="shared" si="0"/>
        <v>1.5364790078887154</v>
      </c>
      <c r="J51" s="77">
        <f t="shared" si="0"/>
        <v>0.65200988692978967</v>
      </c>
      <c r="K51" s="77">
        <f t="shared" si="0"/>
        <v>-1.3835343305497929</v>
      </c>
      <c r="L51" s="77">
        <f t="shared" si="0"/>
        <v>-5.6588201453997158</v>
      </c>
      <c r="M51" s="60">
        <v>1</v>
      </c>
    </row>
    <row r="52" spans="2:13" s="56" customFormat="1" ht="23.25" customHeight="1" x14ac:dyDescent="0.15">
      <c r="B52" s="216" t="s">
        <v>372</v>
      </c>
      <c r="C52" s="76" t="s">
        <v>69</v>
      </c>
      <c r="D52" s="77">
        <f t="shared" ref="D52:J65" si="1">+D7/C7*100-100</f>
        <v>1.1526328507721644</v>
      </c>
      <c r="E52" s="77">
        <f t="shared" si="1"/>
        <v>2.3681043763270822</v>
      </c>
      <c r="F52" s="77">
        <f t="shared" si="1"/>
        <v>-0.8171443967574703</v>
      </c>
      <c r="G52" s="77">
        <f t="shared" si="1"/>
        <v>0.22177098936855089</v>
      </c>
      <c r="H52" s="77">
        <f t="shared" si="1"/>
        <v>-0.95725906159501051</v>
      </c>
      <c r="I52" s="77">
        <f t="shared" si="1"/>
        <v>1.6090560527723738</v>
      </c>
      <c r="J52" s="77">
        <f t="shared" si="1"/>
        <v>0.91892759686118097</v>
      </c>
      <c r="K52" s="77">
        <f t="shared" si="0"/>
        <v>-1.4821768294054039</v>
      </c>
      <c r="L52" s="77">
        <f t="shared" si="0"/>
        <v>-6.1587072570038259</v>
      </c>
      <c r="M52" s="121" t="s">
        <v>113</v>
      </c>
    </row>
    <row r="53" spans="2:13" s="56" customFormat="1" ht="23.25" customHeight="1" x14ac:dyDescent="0.15">
      <c r="B53" s="216" t="s">
        <v>373</v>
      </c>
      <c r="C53" s="76" t="s">
        <v>69</v>
      </c>
      <c r="D53" s="77">
        <f t="shared" si="1"/>
        <v>2.1174752430060693</v>
      </c>
      <c r="E53" s="77">
        <f t="shared" si="1"/>
        <v>1.0424651930855759</v>
      </c>
      <c r="F53" s="77">
        <f t="shared" si="1"/>
        <v>2.0946066502636711</v>
      </c>
      <c r="G53" s="77">
        <f t="shared" si="1"/>
        <v>4.4361974443437617</v>
      </c>
      <c r="H53" s="77">
        <f t="shared" si="1"/>
        <v>0.9993981392942004</v>
      </c>
      <c r="I53" s="77">
        <f t="shared" si="1"/>
        <v>1.702089149094661</v>
      </c>
      <c r="J53" s="77">
        <f t="shared" si="1"/>
        <v>0.67135777455303014</v>
      </c>
      <c r="K53" s="77">
        <f t="shared" si="0"/>
        <v>-0.38865106260300308</v>
      </c>
      <c r="L53" s="77">
        <f t="shared" si="0"/>
        <v>-1.2864058451398392</v>
      </c>
      <c r="M53" s="60" t="s">
        <v>153</v>
      </c>
    </row>
    <row r="54" spans="2:13" s="56" customFormat="1" ht="23.25" customHeight="1" x14ac:dyDescent="0.15">
      <c r="B54" s="216" t="s">
        <v>374</v>
      </c>
      <c r="C54" s="76" t="s">
        <v>69</v>
      </c>
      <c r="D54" s="77">
        <f t="shared" si="1"/>
        <v>-1.1346019523330853</v>
      </c>
      <c r="E54" s="77">
        <f t="shared" si="1"/>
        <v>0.64618406768562409</v>
      </c>
      <c r="F54" s="77">
        <f t="shared" si="1"/>
        <v>-4.7604780167100387</v>
      </c>
      <c r="G54" s="77">
        <f t="shared" si="1"/>
        <v>5.0730304255988585</v>
      </c>
      <c r="H54" s="77">
        <f t="shared" si="1"/>
        <v>0.12660501800698398</v>
      </c>
      <c r="I54" s="77">
        <f t="shared" si="1"/>
        <v>0.36053892880639182</v>
      </c>
      <c r="J54" s="77">
        <f t="shared" si="1"/>
        <v>-2.9829146413096197</v>
      </c>
      <c r="K54" s="77">
        <f t="shared" si="0"/>
        <v>2.0988900100908268</v>
      </c>
      <c r="L54" s="77">
        <f t="shared" si="0"/>
        <v>1.6492346829155053</v>
      </c>
      <c r="M54" s="60" t="s">
        <v>155</v>
      </c>
    </row>
    <row r="55" spans="2:13" s="56" customFormat="1" ht="23.25" customHeight="1" x14ac:dyDescent="0.15">
      <c r="B55" s="216" t="s">
        <v>375</v>
      </c>
      <c r="C55" s="76" t="s">
        <v>69</v>
      </c>
      <c r="D55" s="77">
        <f t="shared" si="1"/>
        <v>3.4876903065797791</v>
      </c>
      <c r="E55" s="77">
        <f t="shared" si="1"/>
        <v>9.8974953436575959</v>
      </c>
      <c r="F55" s="77">
        <f t="shared" si="1"/>
        <v>1.598795866123055</v>
      </c>
      <c r="G55" s="77">
        <f t="shared" si="1"/>
        <v>-0.95771361913094211</v>
      </c>
      <c r="H55" s="77">
        <f t="shared" si="1"/>
        <v>-10.681475548855175</v>
      </c>
      <c r="I55" s="77">
        <f t="shared" si="1"/>
        <v>-0.23208281136678011</v>
      </c>
      <c r="J55" s="77">
        <f t="shared" si="1"/>
        <v>2.2508888565801755</v>
      </c>
      <c r="K55" s="77">
        <f t="shared" si="0"/>
        <v>-4.0530234482045415</v>
      </c>
      <c r="L55" s="77">
        <f t="shared" si="0"/>
        <v>-9.555886374812232</v>
      </c>
      <c r="M55" s="60" t="s">
        <v>352</v>
      </c>
    </row>
    <row r="56" spans="2:13" s="56" customFormat="1" ht="23.25" customHeight="1" x14ac:dyDescent="0.15">
      <c r="B56" s="216" t="s">
        <v>376</v>
      </c>
      <c r="C56" s="76" t="s">
        <v>69</v>
      </c>
      <c r="D56" s="77">
        <f t="shared" si="1"/>
        <v>1.1861233432111504</v>
      </c>
      <c r="E56" s="77">
        <f t="shared" si="1"/>
        <v>0.52197361406560105</v>
      </c>
      <c r="F56" s="77">
        <f t="shared" si="1"/>
        <v>-0.29614564427338053</v>
      </c>
      <c r="G56" s="77">
        <f t="shared" si="1"/>
        <v>-1.3930321709956672</v>
      </c>
      <c r="H56" s="77">
        <f t="shared" si="1"/>
        <v>-0.6312468959184514</v>
      </c>
      <c r="I56" s="77">
        <f t="shared" si="1"/>
        <v>1.4765858804659331</v>
      </c>
      <c r="J56" s="77">
        <f t="shared" si="1"/>
        <v>0.20246752426105274</v>
      </c>
      <c r="K56" s="77">
        <f t="shared" si="0"/>
        <v>-0.36826637502527149</v>
      </c>
      <c r="L56" s="77">
        <f t="shared" si="0"/>
        <v>-0.86870720518015787</v>
      </c>
      <c r="M56" s="60" t="s">
        <v>377</v>
      </c>
    </row>
    <row r="57" spans="2:13" s="56" customFormat="1" ht="23.25" customHeight="1" x14ac:dyDescent="0.15">
      <c r="B57" s="216" t="s">
        <v>378</v>
      </c>
      <c r="C57" s="76" t="s">
        <v>69</v>
      </c>
      <c r="D57" s="77">
        <f t="shared" si="1"/>
        <v>1.1486546650673972</v>
      </c>
      <c r="E57" s="77">
        <f t="shared" si="1"/>
        <v>11.255126558680971</v>
      </c>
      <c r="F57" s="77">
        <f t="shared" si="1"/>
        <v>-3.1929698808919795</v>
      </c>
      <c r="G57" s="77">
        <f t="shared" si="1"/>
        <v>-2.3847644323924015</v>
      </c>
      <c r="H57" s="77">
        <f t="shared" si="1"/>
        <v>-1.6189964881518222</v>
      </c>
      <c r="I57" s="77">
        <f t="shared" si="1"/>
        <v>1.0733954140382593</v>
      </c>
      <c r="J57" s="77">
        <f t="shared" si="1"/>
        <v>0.1951615779358491</v>
      </c>
      <c r="K57" s="77">
        <f t="shared" si="0"/>
        <v>-2.0600361878207281</v>
      </c>
      <c r="L57" s="77">
        <f t="shared" si="0"/>
        <v>3.0982630949316246</v>
      </c>
      <c r="M57" s="60" t="s">
        <v>379</v>
      </c>
    </row>
    <row r="58" spans="2:13" s="56" customFormat="1" ht="23.25" customHeight="1" x14ac:dyDescent="0.15">
      <c r="B58" s="216" t="s">
        <v>380</v>
      </c>
      <c r="C58" s="76" t="s">
        <v>69</v>
      </c>
      <c r="D58" s="77">
        <f t="shared" si="1"/>
        <v>0.66068582630623496</v>
      </c>
      <c r="E58" s="77">
        <f t="shared" si="1"/>
        <v>3.1747093628281817</v>
      </c>
      <c r="F58" s="77">
        <f t="shared" si="1"/>
        <v>1.6289273286600405</v>
      </c>
      <c r="G58" s="77">
        <f t="shared" si="1"/>
        <v>5.3812453921624268</v>
      </c>
      <c r="H58" s="77">
        <f t="shared" si="1"/>
        <v>-3.1273754666845974</v>
      </c>
      <c r="I58" s="77">
        <f t="shared" si="1"/>
        <v>0.68191603127647227</v>
      </c>
      <c r="J58" s="77">
        <f t="shared" si="1"/>
        <v>1.5511628548569405</v>
      </c>
      <c r="K58" s="77">
        <f t="shared" si="0"/>
        <v>2.200533833207686</v>
      </c>
      <c r="L58" s="77">
        <f t="shared" si="0"/>
        <v>2.2767599035068429</v>
      </c>
      <c r="M58" s="60" t="s">
        <v>381</v>
      </c>
    </row>
    <row r="59" spans="2:13" s="56" customFormat="1" ht="23.25" customHeight="1" x14ac:dyDescent="0.15">
      <c r="B59" s="216" t="s">
        <v>382</v>
      </c>
      <c r="C59" s="76" t="s">
        <v>69</v>
      </c>
      <c r="D59" s="77">
        <f t="shared" si="1"/>
        <v>4.7354466818469518</v>
      </c>
      <c r="E59" s="77">
        <f t="shared" si="1"/>
        <v>2.94420668224042</v>
      </c>
      <c r="F59" s="77">
        <f t="shared" si="1"/>
        <v>-1.7763092799224012</v>
      </c>
      <c r="G59" s="77">
        <f t="shared" si="1"/>
        <v>-3.4371944936190459</v>
      </c>
      <c r="H59" s="77">
        <f t="shared" si="1"/>
        <v>1.3869459484418627</v>
      </c>
      <c r="I59" s="77">
        <f t="shared" si="1"/>
        <v>3.7616724691657879</v>
      </c>
      <c r="J59" s="77">
        <f t="shared" si="1"/>
        <v>2.546537505547434</v>
      </c>
      <c r="K59" s="77">
        <f t="shared" si="0"/>
        <v>-2.3813675663507752</v>
      </c>
      <c r="L59" s="77">
        <f t="shared" si="0"/>
        <v>-20.820179541143759</v>
      </c>
      <c r="M59" s="60" t="s">
        <v>383</v>
      </c>
    </row>
    <row r="60" spans="2:13" s="56" customFormat="1" ht="23.25" customHeight="1" x14ac:dyDescent="0.15">
      <c r="B60" s="216" t="s">
        <v>384</v>
      </c>
      <c r="C60" s="76" t="s">
        <v>69</v>
      </c>
      <c r="D60" s="77">
        <f t="shared" si="1"/>
        <v>-5.1648542513037086</v>
      </c>
      <c r="E60" s="77">
        <f t="shared" si="1"/>
        <v>7.9311192013043552</v>
      </c>
      <c r="F60" s="77">
        <f t="shared" si="1"/>
        <v>0.47636785034350737</v>
      </c>
      <c r="G60" s="77">
        <f t="shared" si="1"/>
        <v>-0.99682416763123172</v>
      </c>
      <c r="H60" s="77">
        <f t="shared" si="1"/>
        <v>0.91782434855689132</v>
      </c>
      <c r="I60" s="77">
        <f t="shared" si="1"/>
        <v>2.6154677044983146</v>
      </c>
      <c r="J60" s="77">
        <f t="shared" si="1"/>
        <v>2.9935596883901638</v>
      </c>
      <c r="K60" s="77">
        <f t="shared" si="0"/>
        <v>-2.2586131569092487</v>
      </c>
      <c r="L60" s="77">
        <f t="shared" si="0"/>
        <v>6.5301202895890071</v>
      </c>
      <c r="M60" s="60" t="s">
        <v>385</v>
      </c>
    </row>
    <row r="61" spans="2:13" s="56" customFormat="1" ht="23.25" customHeight="1" x14ac:dyDescent="0.15">
      <c r="B61" s="216" t="s">
        <v>386</v>
      </c>
      <c r="C61" s="76" t="s">
        <v>69</v>
      </c>
      <c r="D61" s="77">
        <f t="shared" si="1"/>
        <v>2.5525486895446647</v>
      </c>
      <c r="E61" s="77">
        <f t="shared" si="1"/>
        <v>2.1772164601148205</v>
      </c>
      <c r="F61" s="77">
        <f t="shared" si="1"/>
        <v>0.83549338655424776</v>
      </c>
      <c r="G61" s="77">
        <f t="shared" si="1"/>
        <v>5.203785962996065</v>
      </c>
      <c r="H61" s="77">
        <f t="shared" si="1"/>
        <v>-3.5752191322001181</v>
      </c>
      <c r="I61" s="77">
        <f t="shared" si="1"/>
        <v>0.30380962178102777</v>
      </c>
      <c r="J61" s="77">
        <f t="shared" si="1"/>
        <v>2.2221006714161717E-2</v>
      </c>
      <c r="K61" s="77">
        <f t="shared" si="0"/>
        <v>-2.082842016398871</v>
      </c>
      <c r="L61" s="77">
        <f t="shared" si="0"/>
        <v>-8.0286365524439134</v>
      </c>
      <c r="M61" s="60" t="s">
        <v>387</v>
      </c>
    </row>
    <row r="62" spans="2:13" s="56" customFormat="1" ht="23.25" customHeight="1" x14ac:dyDescent="0.15">
      <c r="B62" s="216" t="s">
        <v>388</v>
      </c>
      <c r="C62" s="76" t="s">
        <v>69</v>
      </c>
      <c r="D62" s="77">
        <f t="shared" si="1"/>
        <v>5.9196617336155555E-2</v>
      </c>
      <c r="E62" s="77">
        <f t="shared" si="1"/>
        <v>-2.3121317492514208</v>
      </c>
      <c r="F62" s="77">
        <f t="shared" si="1"/>
        <v>-0.27067446143198026</v>
      </c>
      <c r="G62" s="77">
        <f t="shared" si="1"/>
        <v>-3.840624612715331</v>
      </c>
      <c r="H62" s="77">
        <f t="shared" si="1"/>
        <v>-6.428580634351917</v>
      </c>
      <c r="I62" s="77">
        <f t="shared" si="1"/>
        <v>-7.2008043744748846</v>
      </c>
      <c r="J62" s="77">
        <f t="shared" si="1"/>
        <v>-5.9369202226345124</v>
      </c>
      <c r="K62" s="77">
        <f t="shared" si="0"/>
        <v>-8.9925049309664757</v>
      </c>
      <c r="L62" s="77">
        <f t="shared" si="0"/>
        <v>-9.4007906234829051</v>
      </c>
      <c r="M62" s="60" t="s">
        <v>389</v>
      </c>
    </row>
    <row r="63" spans="2:13" s="56" customFormat="1" ht="23.25" customHeight="1" x14ac:dyDescent="0.15">
      <c r="B63" s="216" t="s">
        <v>390</v>
      </c>
      <c r="C63" s="76" t="s">
        <v>69</v>
      </c>
      <c r="D63" s="77">
        <f t="shared" si="1"/>
        <v>-1.3935481558264655</v>
      </c>
      <c r="E63" s="77">
        <f t="shared" si="1"/>
        <v>-2.0327666226385332</v>
      </c>
      <c r="F63" s="77">
        <f t="shared" si="1"/>
        <v>1.6952087623924683</v>
      </c>
      <c r="G63" s="77">
        <f t="shared" si="1"/>
        <v>1.100454899289673</v>
      </c>
      <c r="H63" s="77">
        <f t="shared" si="1"/>
        <v>2.6738209171596594</v>
      </c>
      <c r="I63" s="77">
        <f t="shared" si="1"/>
        <v>0.34214773869052806</v>
      </c>
      <c r="J63" s="77">
        <f t="shared" si="1"/>
        <v>-0.94149313512833999</v>
      </c>
      <c r="K63" s="77">
        <f t="shared" si="0"/>
        <v>-2.1723113557863485</v>
      </c>
      <c r="L63" s="77">
        <f t="shared" si="0"/>
        <v>-26.747804606184758</v>
      </c>
      <c r="M63" s="60" t="s">
        <v>391</v>
      </c>
    </row>
    <row r="64" spans="2:13" s="56" customFormat="1" ht="23.25" customHeight="1" x14ac:dyDescent="0.15">
      <c r="B64" s="216" t="s">
        <v>392</v>
      </c>
      <c r="C64" s="76"/>
      <c r="D64" s="77">
        <f t="shared" si="1"/>
        <v>-2.1538312445704264</v>
      </c>
      <c r="E64" s="77">
        <f t="shared" si="1"/>
        <v>0.62468164582037389</v>
      </c>
      <c r="F64" s="77">
        <f t="shared" si="1"/>
        <v>-8.0838049706471651</v>
      </c>
      <c r="G64" s="77">
        <f t="shared" si="1"/>
        <v>9.5126092842883025</v>
      </c>
      <c r="H64" s="77">
        <f t="shared" si="1"/>
        <v>-5.0945181894694258</v>
      </c>
      <c r="I64" s="77">
        <f t="shared" si="1"/>
        <v>3.2705448577600009</v>
      </c>
      <c r="J64" s="77">
        <f t="shared" si="1"/>
        <v>3.2008181095824995</v>
      </c>
      <c r="K64" s="77">
        <f t="shared" si="0"/>
        <v>-7.5924455339571182</v>
      </c>
      <c r="L64" s="77">
        <f t="shared" si="0"/>
        <v>0.98303691525929082</v>
      </c>
      <c r="M64" s="60" t="s">
        <v>393</v>
      </c>
    </row>
    <row r="65" spans="2:13" s="56" customFormat="1" ht="23.25" customHeight="1" x14ac:dyDescent="0.15">
      <c r="B65" s="216" t="s">
        <v>394</v>
      </c>
      <c r="C65" s="76" t="s">
        <v>69</v>
      </c>
      <c r="D65" s="77">
        <f t="shared" si="1"/>
        <v>1.8999989564745476</v>
      </c>
      <c r="E65" s="77">
        <f t="shared" si="1"/>
        <v>5.0056451757428846</v>
      </c>
      <c r="F65" s="77">
        <f t="shared" si="1"/>
        <v>-4.0041350624526046</v>
      </c>
      <c r="G65" s="77">
        <f t="shared" si="1"/>
        <v>-6.9606428803641052</v>
      </c>
      <c r="H65" s="77">
        <f t="shared" si="1"/>
        <v>-2.0795911793449591</v>
      </c>
      <c r="I65" s="77">
        <f t="shared" si="1"/>
        <v>2.2525536375395774</v>
      </c>
      <c r="J65" s="77">
        <f t="shared" si="1"/>
        <v>2.3455221601814742</v>
      </c>
      <c r="K65" s="77">
        <f t="shared" si="0"/>
        <v>0.89560906477848334</v>
      </c>
      <c r="L65" s="77">
        <f t="shared" si="0"/>
        <v>-10.60148013592115</v>
      </c>
      <c r="M65" s="60" t="s">
        <v>395</v>
      </c>
    </row>
    <row r="66" spans="2:13" s="56" customFormat="1" ht="23.25" customHeight="1" x14ac:dyDescent="0.15">
      <c r="B66" s="217" t="s">
        <v>396</v>
      </c>
      <c r="C66" s="76"/>
      <c r="D66" s="77"/>
      <c r="E66" s="77"/>
      <c r="F66" s="77"/>
      <c r="G66" s="77"/>
      <c r="H66" s="77"/>
      <c r="I66" s="77"/>
      <c r="J66" s="77"/>
      <c r="K66" s="77"/>
      <c r="L66" s="77"/>
      <c r="M66" s="60"/>
    </row>
    <row r="67" spans="2:13" s="56" customFormat="1" ht="23.25" customHeight="1" x14ac:dyDescent="0.15">
      <c r="B67" s="218" t="s">
        <v>397</v>
      </c>
      <c r="C67" s="76" t="s">
        <v>69</v>
      </c>
      <c r="D67" s="77">
        <f t="shared" ref="D67:L79" si="2">+D22/C22*100-100</f>
        <v>1.4257455954860063</v>
      </c>
      <c r="E67" s="77">
        <f t="shared" si="2"/>
        <v>2.8973887662451716</v>
      </c>
      <c r="F67" s="77">
        <f t="shared" si="2"/>
        <v>-1.0486553835823713</v>
      </c>
      <c r="G67" s="77">
        <f t="shared" si="2"/>
        <v>0.16217802206574561</v>
      </c>
      <c r="H67" s="77">
        <f t="shared" si="2"/>
        <v>-1.2263081910265754</v>
      </c>
      <c r="I67" s="77">
        <f t="shared" si="2"/>
        <v>1.858933280656359</v>
      </c>
      <c r="J67" s="77">
        <f t="shared" si="2"/>
        <v>0.9561903008002588</v>
      </c>
      <c r="K67" s="77">
        <f t="shared" si="2"/>
        <v>-1.9297572931169924</v>
      </c>
      <c r="L67" s="77">
        <f t="shared" si="2"/>
        <v>-7.378135586175361</v>
      </c>
      <c r="M67" s="60"/>
    </row>
    <row r="68" spans="2:13" s="56" customFormat="1" ht="23.25" customHeight="1" x14ac:dyDescent="0.15">
      <c r="B68" s="217" t="s">
        <v>398</v>
      </c>
      <c r="C68" s="76" t="s">
        <v>69</v>
      </c>
      <c r="D68" s="77">
        <f t="shared" si="2"/>
        <v>-9.752989609880558E-2</v>
      </c>
      <c r="E68" s="77">
        <f t="shared" si="2"/>
        <v>-9.1615523864192028E-2</v>
      </c>
      <c r="F68" s="77">
        <f t="shared" si="2"/>
        <v>0.29093426726916505</v>
      </c>
      <c r="G68" s="77">
        <f t="shared" si="2"/>
        <v>0.5031903812422911</v>
      </c>
      <c r="H68" s="77">
        <f t="shared" si="2"/>
        <v>0.30897651681041793</v>
      </c>
      <c r="I68" s="77">
        <f t="shared" si="2"/>
        <v>0.45104931189179354</v>
      </c>
      <c r="J68" s="77">
        <f t="shared" si="2"/>
        <v>0.74382063213876393</v>
      </c>
      <c r="K68" s="77">
        <f t="shared" si="2"/>
        <v>0.62555188697355391</v>
      </c>
      <c r="L68" s="77">
        <f t="shared" si="2"/>
        <v>-0.56204826890564163</v>
      </c>
      <c r="M68" s="60"/>
    </row>
    <row r="69" spans="2:13" s="56" customFormat="1" ht="23.25" customHeight="1" x14ac:dyDescent="0.15">
      <c r="B69" s="216" t="s">
        <v>399</v>
      </c>
      <c r="C69" s="76" t="s">
        <v>69</v>
      </c>
      <c r="D69" s="77">
        <f t="shared" si="2"/>
        <v>10.49899701939097</v>
      </c>
      <c r="E69" s="77">
        <f t="shared" si="2"/>
        <v>1.3107557871201152</v>
      </c>
      <c r="F69" s="77">
        <f t="shared" si="2"/>
        <v>-6.5519999190111378</v>
      </c>
      <c r="G69" s="77">
        <f t="shared" si="2"/>
        <v>7.9452262558635738</v>
      </c>
      <c r="H69" s="77">
        <f t="shared" si="2"/>
        <v>9.7359520679238329</v>
      </c>
      <c r="I69" s="77">
        <f t="shared" si="2"/>
        <v>-1.5437800662142678</v>
      </c>
      <c r="J69" s="77">
        <f t="shared" si="2"/>
        <v>-11.039069611904807</v>
      </c>
      <c r="K69" s="77">
        <f t="shared" si="2"/>
        <v>3.5178030698548497</v>
      </c>
      <c r="L69" s="77">
        <f t="shared" si="2"/>
        <v>17.979806130786073</v>
      </c>
      <c r="M69" s="60" t="s">
        <v>115</v>
      </c>
    </row>
    <row r="70" spans="2:13" s="56" customFormat="1" ht="23.25" customHeight="1" x14ac:dyDescent="0.15">
      <c r="B70" s="219" t="s">
        <v>400</v>
      </c>
      <c r="C70" s="78" t="s">
        <v>69</v>
      </c>
      <c r="D70" s="79">
        <f t="shared" si="2"/>
        <v>0.1506941599107563</v>
      </c>
      <c r="E70" s="79">
        <f t="shared" si="2"/>
        <v>0.39991848404845598</v>
      </c>
      <c r="F70" s="79">
        <f t="shared" si="2"/>
        <v>2.5437127905219938</v>
      </c>
      <c r="G70" s="79">
        <f t="shared" si="2"/>
        <v>3.8482803885338797</v>
      </c>
      <c r="H70" s="79">
        <f t="shared" si="2"/>
        <v>-0.40772893549785749</v>
      </c>
      <c r="I70" s="79">
        <f t="shared" si="2"/>
        <v>0.85016674521259006</v>
      </c>
      <c r="J70" s="79">
        <f t="shared" si="2"/>
        <v>0.93910011051174536</v>
      </c>
      <c r="K70" s="79">
        <f t="shared" si="2"/>
        <v>1.5481077505046414</v>
      </c>
      <c r="L70" s="79">
        <f t="shared" si="2"/>
        <v>3.3384212867162688</v>
      </c>
      <c r="M70" s="128">
        <v>2</v>
      </c>
    </row>
    <row r="71" spans="2:13" s="56" customFormat="1" ht="23.25" customHeight="1" x14ac:dyDescent="0.15">
      <c r="B71" s="216" t="s">
        <v>401</v>
      </c>
      <c r="C71" s="76" t="s">
        <v>69</v>
      </c>
      <c r="D71" s="77">
        <f t="shared" si="2"/>
        <v>-1.2548000607702079</v>
      </c>
      <c r="E71" s="77">
        <f t="shared" si="2"/>
        <v>10.38677304313596</v>
      </c>
      <c r="F71" s="77">
        <f t="shared" si="2"/>
        <v>3.6929699094900883</v>
      </c>
      <c r="G71" s="77">
        <f t="shared" si="2"/>
        <v>3.0977142926005712</v>
      </c>
      <c r="H71" s="77">
        <f t="shared" si="2"/>
        <v>-2.0514969246877826</v>
      </c>
      <c r="I71" s="77">
        <f t="shared" si="2"/>
        <v>7.7335285572326598</v>
      </c>
      <c r="J71" s="77">
        <f t="shared" si="2"/>
        <v>3.7207122574488096</v>
      </c>
      <c r="K71" s="77">
        <f t="shared" si="2"/>
        <v>3.5160978543174792E-2</v>
      </c>
      <c r="L71" s="77">
        <f t="shared" si="2"/>
        <v>-9.5177617555914509</v>
      </c>
      <c r="M71" s="60">
        <v>3</v>
      </c>
    </row>
    <row r="72" spans="2:13" s="56" customFormat="1" ht="23.25" customHeight="1" x14ac:dyDescent="0.15">
      <c r="B72" s="217" t="s">
        <v>402</v>
      </c>
      <c r="C72" s="76" t="s">
        <v>69</v>
      </c>
      <c r="D72" s="77">
        <f t="shared" si="2"/>
        <v>0.28269119478289895</v>
      </c>
      <c r="E72" s="77">
        <f t="shared" si="2"/>
        <v>8.6946247018324243</v>
      </c>
      <c r="F72" s="77">
        <f t="shared" si="2"/>
        <v>4.4619120691613148</v>
      </c>
      <c r="G72" s="77">
        <f t="shared" si="2"/>
        <v>0.37342364629282088</v>
      </c>
      <c r="H72" s="77">
        <f t="shared" si="2"/>
        <v>1.6782277500251013</v>
      </c>
      <c r="I72" s="77">
        <f t="shared" si="2"/>
        <v>5.2801969399293114</v>
      </c>
      <c r="J72" s="77">
        <f t="shared" si="2"/>
        <v>3.5258439092220328</v>
      </c>
      <c r="K72" s="77">
        <f t="shared" si="2"/>
        <v>0.14087307056516352</v>
      </c>
      <c r="L72" s="77">
        <f t="shared" si="2"/>
        <v>-5.5607248031156189</v>
      </c>
      <c r="M72" s="121" t="s">
        <v>113</v>
      </c>
    </row>
    <row r="73" spans="2:13" s="56" customFormat="1" ht="23.25" customHeight="1" x14ac:dyDescent="0.15">
      <c r="B73" s="220" t="s">
        <v>403</v>
      </c>
      <c r="C73" s="76" t="s">
        <v>69</v>
      </c>
      <c r="D73" s="77">
        <f t="shared" si="2"/>
        <v>0.32594767752269149</v>
      </c>
      <c r="E73" s="77">
        <f t="shared" si="2"/>
        <v>7.1975089204701135</v>
      </c>
      <c r="F73" s="77">
        <f t="shared" si="2"/>
        <v>2.3047093888052217</v>
      </c>
      <c r="G73" s="77">
        <f t="shared" si="2"/>
        <v>3.0852414408873301</v>
      </c>
      <c r="H73" s="77">
        <f t="shared" si="2"/>
        <v>2.2563867802460464</v>
      </c>
      <c r="I73" s="77">
        <f t="shared" si="2"/>
        <v>7.4976090926981414</v>
      </c>
      <c r="J73" s="77">
        <f t="shared" si="2"/>
        <v>2.6114349643761443</v>
      </c>
      <c r="K73" s="77">
        <f t="shared" si="2"/>
        <v>-0.97563011401132371</v>
      </c>
      <c r="L73" s="77">
        <f t="shared" si="2"/>
        <v>-11.259326535009507</v>
      </c>
      <c r="M73" s="60" t="s">
        <v>153</v>
      </c>
    </row>
    <row r="74" spans="2:13" s="56" customFormat="1" ht="23.25" customHeight="1" x14ac:dyDescent="0.15">
      <c r="B74" s="221" t="s">
        <v>404</v>
      </c>
      <c r="C74" s="76" t="s">
        <v>69</v>
      </c>
      <c r="D74" s="77">
        <f t="shared" si="2"/>
        <v>2.3374093712801738</v>
      </c>
      <c r="E74" s="77">
        <f t="shared" si="2"/>
        <v>13.48339854076346</v>
      </c>
      <c r="F74" s="77">
        <f t="shared" si="2"/>
        <v>-7.1916093038424407</v>
      </c>
      <c r="G74" s="77">
        <f t="shared" si="2"/>
        <v>3.086311297963789</v>
      </c>
      <c r="H74" s="77">
        <f t="shared" si="2"/>
        <v>6.3000849141886306E-2</v>
      </c>
      <c r="I74" s="77">
        <f t="shared" si="2"/>
        <v>3.792574838642949</v>
      </c>
      <c r="J74" s="77">
        <f t="shared" si="2"/>
        <v>-2.2857611731229639</v>
      </c>
      <c r="K74" s="77">
        <f t="shared" si="2"/>
        <v>8.0886388378223586</v>
      </c>
      <c r="L74" s="77">
        <f t="shared" si="2"/>
        <v>-0.38178317157490937</v>
      </c>
      <c r="M74" s="60" t="s">
        <v>405</v>
      </c>
    </row>
    <row r="75" spans="2:13" s="56" customFormat="1" ht="23.25" customHeight="1" x14ac:dyDescent="0.15">
      <c r="B75" s="221" t="s">
        <v>406</v>
      </c>
      <c r="C75" s="76" t="s">
        <v>69</v>
      </c>
      <c r="D75" s="77">
        <f t="shared" si="2"/>
        <v>-0.16862228607918439</v>
      </c>
      <c r="E75" s="77">
        <f t="shared" si="2"/>
        <v>5.6131627604817425</v>
      </c>
      <c r="F75" s="77">
        <f t="shared" si="2"/>
        <v>4.876602355576054</v>
      </c>
      <c r="G75" s="77">
        <f t="shared" si="2"/>
        <v>3.084985032630442</v>
      </c>
      <c r="H75" s="77">
        <f t="shared" si="2"/>
        <v>2.7820733522014365</v>
      </c>
      <c r="I75" s="77">
        <f t="shared" si="2"/>
        <v>8.3620995557322004</v>
      </c>
      <c r="J75" s="77">
        <f t="shared" si="2"/>
        <v>3.7059062000003991</v>
      </c>
      <c r="K75" s="77">
        <f t="shared" si="2"/>
        <v>-2.8843579172855698</v>
      </c>
      <c r="L75" s="77">
        <f t="shared" si="2"/>
        <v>-13.808696715240416</v>
      </c>
      <c r="M75" s="60" t="s">
        <v>407</v>
      </c>
    </row>
    <row r="76" spans="2:13" s="56" customFormat="1" ht="23.25" customHeight="1" x14ac:dyDescent="0.15">
      <c r="B76" s="220" t="s">
        <v>408</v>
      </c>
      <c r="C76" s="76" t="s">
        <v>69</v>
      </c>
      <c r="D76" s="77">
        <f t="shared" si="2"/>
        <v>0.11734634006970168</v>
      </c>
      <c r="E76" s="77">
        <f t="shared" si="2"/>
        <v>14.429167664640147</v>
      </c>
      <c r="F76" s="77">
        <f t="shared" si="2"/>
        <v>12.202649351690425</v>
      </c>
      <c r="G76" s="77">
        <f t="shared" si="2"/>
        <v>-8.4990434458177617</v>
      </c>
      <c r="H76" s="77">
        <f t="shared" si="2"/>
        <v>-0.45286358135278704</v>
      </c>
      <c r="I76" s="77">
        <f t="shared" si="2"/>
        <v>-3.1156177420268563</v>
      </c>
      <c r="J76" s="77">
        <f t="shared" si="2"/>
        <v>7.3673534557590017</v>
      </c>
      <c r="K76" s="77">
        <f t="shared" si="2"/>
        <v>4.6236273115518429</v>
      </c>
      <c r="L76" s="77">
        <f t="shared" si="2"/>
        <v>16.094643993962123</v>
      </c>
      <c r="M76" s="60" t="s">
        <v>155</v>
      </c>
    </row>
    <row r="77" spans="2:13" s="56" customFormat="1" ht="23.25" customHeight="1" x14ac:dyDescent="0.15">
      <c r="B77" s="221" t="s">
        <v>404</v>
      </c>
      <c r="C77" s="76" t="s">
        <v>69</v>
      </c>
      <c r="D77" s="77">
        <f t="shared" si="2"/>
        <v>-29.181905678537063</v>
      </c>
      <c r="E77" s="77">
        <f t="shared" si="2"/>
        <v>7.8146235390051686</v>
      </c>
      <c r="F77" s="77">
        <f t="shared" si="2"/>
        <v>-19.715114080423547</v>
      </c>
      <c r="G77" s="77">
        <f t="shared" si="2"/>
        <v>6.3746271000157009</v>
      </c>
      <c r="H77" s="77">
        <f t="shared" si="2"/>
        <v>4.4723247232472403</v>
      </c>
      <c r="I77" s="77">
        <f t="shared" si="2"/>
        <v>5.4252613732692794</v>
      </c>
      <c r="J77" s="77">
        <f t="shared" si="2"/>
        <v>3.4307156258375642</v>
      </c>
      <c r="K77" s="77">
        <f t="shared" si="2"/>
        <v>6.1414874319771968</v>
      </c>
      <c r="L77" s="77">
        <f t="shared" si="2"/>
        <v>-17.07763671875</v>
      </c>
      <c r="M77" s="60" t="s">
        <v>405</v>
      </c>
    </row>
    <row r="78" spans="2:13" s="56" customFormat="1" ht="23.25" customHeight="1" x14ac:dyDescent="0.15">
      <c r="B78" s="221" t="s">
        <v>406</v>
      </c>
      <c r="C78" s="76" t="s">
        <v>69</v>
      </c>
      <c r="D78" s="77">
        <f t="shared" si="2"/>
        <v>1.7636178083939313</v>
      </c>
      <c r="E78" s="77">
        <f t="shared" si="2"/>
        <v>10.401454135196971</v>
      </c>
      <c r="F78" s="77">
        <f t="shared" si="2"/>
        <v>15.359940956057685</v>
      </c>
      <c r="G78" s="77">
        <f t="shared" si="2"/>
        <v>14.929009079947832</v>
      </c>
      <c r="H78" s="77">
        <f t="shared" si="2"/>
        <v>32.299918640003426</v>
      </c>
      <c r="I78" s="77">
        <f t="shared" si="2"/>
        <v>-36.381732263076131</v>
      </c>
      <c r="J78" s="77">
        <f t="shared" si="2"/>
        <v>217.89321055175395</v>
      </c>
      <c r="K78" s="77">
        <f t="shared" si="2"/>
        <v>-54.031864412204825</v>
      </c>
      <c r="L78" s="77">
        <f t="shared" si="2"/>
        <v>-17.322656453999471</v>
      </c>
      <c r="M78" s="60" t="s">
        <v>407</v>
      </c>
    </row>
    <row r="79" spans="2:13" s="56" customFormat="1" ht="23.25" customHeight="1" x14ac:dyDescent="0.15">
      <c r="B79" s="222" t="s">
        <v>409</v>
      </c>
      <c r="C79" s="76" t="s">
        <v>69</v>
      </c>
      <c r="D79" s="77">
        <f t="shared" si="2"/>
        <v>0.83910054360238462</v>
      </c>
      <c r="E79" s="77">
        <f t="shared" si="2"/>
        <v>14.93084556689648</v>
      </c>
      <c r="F79" s="77">
        <f t="shared" si="2"/>
        <v>12.552410514128056</v>
      </c>
      <c r="G79" s="77">
        <f t="shared" si="2"/>
        <v>-10.790266238257416</v>
      </c>
      <c r="H79" s="77">
        <f t="shared" si="2"/>
        <v>-4.2879399389084512</v>
      </c>
      <c r="I79" s="77">
        <f t="shared" si="2"/>
        <v>1.9986772893660287</v>
      </c>
      <c r="J79" s="77">
        <f t="shared" si="2"/>
        <v>-13.357711011422325</v>
      </c>
      <c r="K79" s="77">
        <f t="shared" si="2"/>
        <v>25.851186643229667</v>
      </c>
      <c r="L79" s="77">
        <f t="shared" si="2"/>
        <v>21.145393740622339</v>
      </c>
      <c r="M79" s="223" t="s">
        <v>410</v>
      </c>
    </row>
    <row r="80" spans="2:13" s="56" customFormat="1" ht="23.25" customHeight="1" x14ac:dyDescent="0.15">
      <c r="B80" s="217" t="s">
        <v>411</v>
      </c>
      <c r="C80" s="76" t="s">
        <v>69</v>
      </c>
      <c r="D80" s="76" t="s">
        <v>420</v>
      </c>
      <c r="E80" s="76" t="s">
        <v>420</v>
      </c>
      <c r="F80" s="76" t="s">
        <v>420</v>
      </c>
      <c r="G80" s="76" t="s">
        <v>420</v>
      </c>
      <c r="H80" s="76" t="s">
        <v>420</v>
      </c>
      <c r="I80" s="76" t="s">
        <v>420</v>
      </c>
      <c r="J80" s="76" t="s">
        <v>420</v>
      </c>
      <c r="K80" s="76" t="s">
        <v>420</v>
      </c>
      <c r="L80" s="76" t="s">
        <v>420</v>
      </c>
      <c r="M80" s="60" t="s">
        <v>115</v>
      </c>
    </row>
    <row r="81" spans="2:13" s="56" customFormat="1" ht="23.25" customHeight="1" x14ac:dyDescent="0.15">
      <c r="B81" s="220" t="s">
        <v>412</v>
      </c>
      <c r="C81" s="76" t="s">
        <v>69</v>
      </c>
      <c r="D81" s="76" t="s">
        <v>420</v>
      </c>
      <c r="E81" s="76" t="s">
        <v>420</v>
      </c>
      <c r="F81" s="76" t="s">
        <v>420</v>
      </c>
      <c r="G81" s="76" t="s">
        <v>420</v>
      </c>
      <c r="H81" s="76" t="s">
        <v>420</v>
      </c>
      <c r="I81" s="76" t="s">
        <v>420</v>
      </c>
      <c r="J81" s="76" t="s">
        <v>420</v>
      </c>
      <c r="K81" s="76" t="s">
        <v>420</v>
      </c>
      <c r="L81" s="76" t="s">
        <v>420</v>
      </c>
      <c r="M81" s="60" t="s">
        <v>153</v>
      </c>
    </row>
    <row r="82" spans="2:13" s="56" customFormat="1" ht="24" customHeight="1" x14ac:dyDescent="0.15">
      <c r="B82" s="220" t="s">
        <v>413</v>
      </c>
      <c r="C82" s="76" t="s">
        <v>69</v>
      </c>
      <c r="D82" s="76" t="s">
        <v>420</v>
      </c>
      <c r="E82" s="76" t="s">
        <v>420</v>
      </c>
      <c r="F82" s="76" t="s">
        <v>420</v>
      </c>
      <c r="G82" s="76" t="s">
        <v>420</v>
      </c>
      <c r="H82" s="76" t="s">
        <v>420</v>
      </c>
      <c r="I82" s="76" t="s">
        <v>420</v>
      </c>
      <c r="J82" s="76" t="s">
        <v>420</v>
      </c>
      <c r="K82" s="76" t="s">
        <v>420</v>
      </c>
      <c r="L82" s="76" t="s">
        <v>420</v>
      </c>
      <c r="M82" s="60" t="s">
        <v>155</v>
      </c>
    </row>
    <row r="83" spans="2:13" s="56" customFormat="1" ht="23.25" customHeight="1" x14ac:dyDescent="0.15">
      <c r="B83" s="224" t="s">
        <v>414</v>
      </c>
      <c r="C83" s="201" t="s">
        <v>69</v>
      </c>
      <c r="D83" s="201" t="s">
        <v>420</v>
      </c>
      <c r="E83" s="201" t="s">
        <v>420</v>
      </c>
      <c r="F83" s="201" t="s">
        <v>420</v>
      </c>
      <c r="G83" s="201" t="s">
        <v>420</v>
      </c>
      <c r="H83" s="201" t="s">
        <v>420</v>
      </c>
      <c r="I83" s="201" t="s">
        <v>420</v>
      </c>
      <c r="J83" s="201" t="s">
        <v>420</v>
      </c>
      <c r="K83" s="201" t="s">
        <v>420</v>
      </c>
      <c r="L83" s="201" t="s">
        <v>420</v>
      </c>
      <c r="M83" s="135">
        <v>4</v>
      </c>
    </row>
    <row r="84" spans="2:13" s="56" customFormat="1" ht="23.25" customHeight="1" x14ac:dyDescent="0.15">
      <c r="B84" s="217" t="s">
        <v>415</v>
      </c>
      <c r="C84" s="76" t="s">
        <v>69</v>
      </c>
      <c r="D84" s="76" t="s">
        <v>420</v>
      </c>
      <c r="E84" s="76" t="s">
        <v>420</v>
      </c>
      <c r="F84" s="76" t="s">
        <v>420</v>
      </c>
      <c r="G84" s="76" t="s">
        <v>420</v>
      </c>
      <c r="H84" s="76" t="s">
        <v>420</v>
      </c>
      <c r="I84" s="76" t="s">
        <v>420</v>
      </c>
      <c r="J84" s="76" t="s">
        <v>420</v>
      </c>
      <c r="K84" s="76" t="s">
        <v>420</v>
      </c>
      <c r="L84" s="76" t="s">
        <v>420</v>
      </c>
      <c r="M84" s="60" t="s">
        <v>113</v>
      </c>
    </row>
    <row r="85" spans="2:13" s="56" customFormat="1" ht="23.25" customHeight="1" x14ac:dyDescent="0.15">
      <c r="B85" s="225" t="s">
        <v>416</v>
      </c>
      <c r="C85" s="203" t="s">
        <v>69</v>
      </c>
      <c r="D85" s="203" t="s">
        <v>420</v>
      </c>
      <c r="E85" s="203" t="s">
        <v>420</v>
      </c>
      <c r="F85" s="203" t="s">
        <v>420</v>
      </c>
      <c r="G85" s="203" t="s">
        <v>420</v>
      </c>
      <c r="H85" s="203" t="s">
        <v>420</v>
      </c>
      <c r="I85" s="203" t="s">
        <v>420</v>
      </c>
      <c r="J85" s="203" t="s">
        <v>420</v>
      </c>
      <c r="K85" s="203" t="s">
        <v>420</v>
      </c>
      <c r="L85" s="203" t="s">
        <v>420</v>
      </c>
      <c r="M85" s="97" t="s">
        <v>115</v>
      </c>
    </row>
    <row r="86" spans="2:13" s="56" customFormat="1" ht="23.25" customHeight="1" x14ac:dyDescent="0.15">
      <c r="B86" s="226" t="s">
        <v>417</v>
      </c>
      <c r="C86" s="78" t="s">
        <v>69</v>
      </c>
      <c r="D86" s="79">
        <f t="shared" ref="D86:L88" si="3">+D41/C41*100-100</f>
        <v>-2.1144022728628755</v>
      </c>
      <c r="E86" s="79">
        <f t="shared" si="3"/>
        <v>1.8913594375009666</v>
      </c>
      <c r="F86" s="79">
        <f t="shared" si="3"/>
        <v>1.8209533199662502</v>
      </c>
      <c r="G86" s="79">
        <f t="shared" si="3"/>
        <v>4.8871250373506712</v>
      </c>
      <c r="H86" s="79">
        <f t="shared" si="3"/>
        <v>0.43927465481812078</v>
      </c>
      <c r="I86" s="79">
        <f t="shared" si="3"/>
        <v>2.6755119673683083</v>
      </c>
      <c r="J86" s="79">
        <f t="shared" si="3"/>
        <v>0.92822092919948318</v>
      </c>
      <c r="K86" s="79">
        <f t="shared" si="3"/>
        <v>-1.7493124896780614</v>
      </c>
      <c r="L86" s="79">
        <f t="shared" si="3"/>
        <v>-3.039679833155148</v>
      </c>
      <c r="M86" s="65">
        <v>5</v>
      </c>
    </row>
    <row r="87" spans="2:13" s="56" customFormat="1" ht="23.25" customHeight="1" x14ac:dyDescent="0.15">
      <c r="B87" s="227" t="s">
        <v>418</v>
      </c>
      <c r="C87" s="76" t="s">
        <v>69</v>
      </c>
      <c r="D87" s="77">
        <f t="shared" si="3"/>
        <v>-8.4479761609138251</v>
      </c>
      <c r="E87" s="77">
        <f t="shared" si="3"/>
        <v>35.329825322773132</v>
      </c>
      <c r="F87" s="77">
        <f t="shared" si="3"/>
        <v>-15.29380639523464</v>
      </c>
      <c r="G87" s="77">
        <f t="shared" si="3"/>
        <v>6.1330531815213334</v>
      </c>
      <c r="H87" s="77">
        <f t="shared" si="3"/>
        <v>5.9525401963669538</v>
      </c>
      <c r="I87" s="77">
        <f t="shared" si="3"/>
        <v>-18.491819008180983</v>
      </c>
      <c r="J87" s="77">
        <f t="shared" si="3"/>
        <v>-1.0207400752776437</v>
      </c>
      <c r="K87" s="77">
        <f t="shared" si="3"/>
        <v>3.287325383660388</v>
      </c>
      <c r="L87" s="77">
        <f t="shared" si="3"/>
        <v>-2.1999111147024308</v>
      </c>
      <c r="M87" s="104"/>
    </row>
    <row r="88" spans="2:13" ht="23.25" customHeight="1" x14ac:dyDescent="0.15">
      <c r="B88" s="228" t="s">
        <v>419</v>
      </c>
      <c r="C88" s="170" t="s">
        <v>69</v>
      </c>
      <c r="D88" s="171">
        <f t="shared" si="3"/>
        <v>-2.2742364085879956</v>
      </c>
      <c r="E88" s="171">
        <f t="shared" si="3"/>
        <v>2.6819032004210754</v>
      </c>
      <c r="F88" s="171">
        <f t="shared" si="3"/>
        <v>1.2876798356502093</v>
      </c>
      <c r="G88" s="171">
        <f t="shared" si="3"/>
        <v>4.919591182319266</v>
      </c>
      <c r="H88" s="171">
        <f t="shared" si="3"/>
        <v>0.58459978009928193</v>
      </c>
      <c r="I88" s="171">
        <f t="shared" si="3"/>
        <v>2.0877820784342305</v>
      </c>
      <c r="J88" s="171">
        <f t="shared" si="3"/>
        <v>0.88501510850653631</v>
      </c>
      <c r="K88" s="171">
        <f t="shared" si="3"/>
        <v>-1.6397662750753881</v>
      </c>
      <c r="L88" s="171">
        <f t="shared" si="3"/>
        <v>-3.0205000443504133</v>
      </c>
      <c r="M88" s="100"/>
    </row>
    <row r="89" spans="2:13" ht="24" customHeight="1" x14ac:dyDescent="0.15"/>
    <row r="90" spans="2:13" ht="18.75" customHeight="1" x14ac:dyDescent="0.15"/>
    <row r="91" spans="2:13" ht="18.75" customHeight="1" x14ac:dyDescent="0.15"/>
    <row r="92" spans="2:13" ht="18.75" customHeight="1" x14ac:dyDescent="0.15"/>
    <row r="93" spans="2:13" ht="18.75" customHeight="1" x14ac:dyDescent="0.15">
      <c r="B93" s="119" t="s">
        <v>370</v>
      </c>
    </row>
    <row r="94" spans="2:13" ht="13.5" customHeight="1" x14ac:dyDescent="0.15">
      <c r="B94" s="152" t="s">
        <v>309</v>
      </c>
      <c r="M94" s="50" t="s">
        <v>308</v>
      </c>
    </row>
    <row r="95" spans="2:13" ht="24" customHeight="1" x14ac:dyDescent="0.15">
      <c r="B95" s="120" t="s">
        <v>3</v>
      </c>
      <c r="C95" s="53" t="s">
        <v>4</v>
      </c>
      <c r="D95" s="53" t="s">
        <v>5</v>
      </c>
      <c r="E95" s="53" t="s">
        <v>6</v>
      </c>
      <c r="F95" s="54" t="s">
        <v>7</v>
      </c>
      <c r="G95" s="54" t="s">
        <v>51</v>
      </c>
      <c r="H95" s="54" t="s">
        <v>26</v>
      </c>
      <c r="I95" s="54" t="s">
        <v>27</v>
      </c>
      <c r="J95" s="54" t="s">
        <v>52</v>
      </c>
      <c r="K95" s="54" t="s">
        <v>12</v>
      </c>
      <c r="L95" s="54" t="s">
        <v>13</v>
      </c>
      <c r="M95" s="55"/>
    </row>
    <row r="96" spans="2:13" s="56" customFormat="1" ht="23.25" customHeight="1" x14ac:dyDescent="0.15">
      <c r="B96" s="216" t="s">
        <v>371</v>
      </c>
      <c r="C96" s="77">
        <f t="shared" ref="C96:L110" si="4">+C6/C$41*100</f>
        <v>59.664926051723675</v>
      </c>
      <c r="D96" s="77">
        <f t="shared" si="4"/>
        <v>61.764634795433636</v>
      </c>
      <c r="E96" s="77">
        <f t="shared" si="4"/>
        <v>62.040338172440926</v>
      </c>
      <c r="F96" s="77">
        <f t="shared" si="4"/>
        <v>60.361199880477891</v>
      </c>
      <c r="G96" s="77">
        <f t="shared" si="4"/>
        <v>57.762408060442446</v>
      </c>
      <c r="H96" s="77">
        <f t="shared" si="4"/>
        <v>57.08731962173912</v>
      </c>
      <c r="I96" s="77">
        <f t="shared" si="4"/>
        <v>56.454020236407857</v>
      </c>
      <c r="J96" s="77">
        <f t="shared" si="4"/>
        <v>56.29952208290576</v>
      </c>
      <c r="K96" s="77">
        <f t="shared" si="4"/>
        <v>56.509119960224673</v>
      </c>
      <c r="L96" s="77">
        <f t="shared" si="4"/>
        <v>54.982667553275022</v>
      </c>
      <c r="M96" s="60">
        <v>1</v>
      </c>
    </row>
    <row r="97" spans="2:13" s="56" customFormat="1" ht="23.25" customHeight="1" x14ac:dyDescent="0.15">
      <c r="B97" s="216" t="s">
        <v>372</v>
      </c>
      <c r="C97" s="77">
        <f t="shared" si="4"/>
        <v>58.53038472853401</v>
      </c>
      <c r="D97" s="77">
        <f t="shared" si="4"/>
        <v>60.483898086454488</v>
      </c>
      <c r="E97" s="77">
        <f t="shared" si="4"/>
        <v>60.766899436641395</v>
      </c>
      <c r="F97" s="77">
        <f t="shared" si="4"/>
        <v>59.192478716454048</v>
      </c>
      <c r="G97" s="77">
        <f t="shared" si="4"/>
        <v>56.559611526209629</v>
      </c>
      <c r="H97" s="77">
        <f t="shared" si="4"/>
        <v>55.773192022932271</v>
      </c>
      <c r="I97" s="77">
        <f t="shared" si="4"/>
        <v>55.193894687384002</v>
      </c>
      <c r="J97" s="77">
        <f t="shared" si="4"/>
        <v>55.188812509162169</v>
      </c>
      <c r="K97" s="77">
        <f t="shared" si="4"/>
        <v>55.338866419652618</v>
      </c>
      <c r="L97" s="77">
        <f t="shared" si="4"/>
        <v>53.558721287390398</v>
      </c>
      <c r="M97" s="121" t="s">
        <v>113</v>
      </c>
    </row>
    <row r="98" spans="2:13" s="56" customFormat="1" ht="23.25" customHeight="1" x14ac:dyDescent="0.15">
      <c r="B98" s="216" t="s">
        <v>373</v>
      </c>
      <c r="C98" s="77">
        <f t="shared" si="4"/>
        <v>8.3111191915783937</v>
      </c>
      <c r="D98" s="77">
        <f t="shared" si="4"/>
        <v>8.6704329134661702</v>
      </c>
      <c r="E98" s="77">
        <f t="shared" si="4"/>
        <v>8.5981963603623157</v>
      </c>
      <c r="F98" s="77">
        <f t="shared" si="4"/>
        <v>8.6213048168424891</v>
      </c>
      <c r="G98" s="77">
        <f t="shared" si="4"/>
        <v>8.5842403608546523</v>
      </c>
      <c r="H98" s="77">
        <f t="shared" si="4"/>
        <v>8.6321124172691039</v>
      </c>
      <c r="I98" s="77">
        <f t="shared" si="4"/>
        <v>8.5502750342761313</v>
      </c>
      <c r="J98" s="77">
        <f t="shared" si="4"/>
        <v>8.5285145137975249</v>
      </c>
      <c r="K98" s="77">
        <f t="shared" si="4"/>
        <v>8.6466248397731569</v>
      </c>
      <c r="L98" s="77">
        <f t="shared" si="4"/>
        <v>8.8029764523669982</v>
      </c>
      <c r="M98" s="60" t="s">
        <v>153</v>
      </c>
    </row>
    <row r="99" spans="2:13" s="56" customFormat="1" ht="23.25" customHeight="1" x14ac:dyDescent="0.15">
      <c r="B99" s="216" t="s">
        <v>374</v>
      </c>
      <c r="C99" s="77">
        <f t="shared" si="4"/>
        <v>1.5094901488017478</v>
      </c>
      <c r="D99" s="77">
        <f t="shared" si="4"/>
        <v>1.5245996129719039</v>
      </c>
      <c r="E99" s="77">
        <f t="shared" si="4"/>
        <v>1.5059680636689716</v>
      </c>
      <c r="F99" s="77">
        <f t="shared" si="4"/>
        <v>1.4086263566519628</v>
      </c>
      <c r="G99" s="77">
        <f t="shared" si="4"/>
        <v>1.411123052310622</v>
      </c>
      <c r="H99" s="77">
        <f t="shared" si="4"/>
        <v>1.4067301956937448</v>
      </c>
      <c r="I99" s="77">
        <f t="shared" si="4"/>
        <v>1.3750133587073663</v>
      </c>
      <c r="J99" s="77">
        <f t="shared" si="4"/>
        <v>1.3217293157741403</v>
      </c>
      <c r="K99" s="77">
        <f t="shared" si="4"/>
        <v>1.3734977276383882</v>
      </c>
      <c r="L99" s="77">
        <f t="shared" si="4"/>
        <v>1.4399188514737025</v>
      </c>
      <c r="M99" s="60" t="s">
        <v>155</v>
      </c>
    </row>
    <row r="100" spans="2:13" s="56" customFormat="1" ht="23.25" customHeight="1" x14ac:dyDescent="0.15">
      <c r="B100" s="216" t="s">
        <v>375</v>
      </c>
      <c r="C100" s="77">
        <f t="shared" si="4"/>
        <v>1.9078403276806637</v>
      </c>
      <c r="D100" s="77">
        <f t="shared" si="4"/>
        <v>2.0170279752062426</v>
      </c>
      <c r="E100" s="77">
        <f t="shared" si="4"/>
        <v>2.1755163905652162</v>
      </c>
      <c r="F100" s="77">
        <f t="shared" si="4"/>
        <v>2.1707697528019327</v>
      </c>
      <c r="G100" s="77">
        <f t="shared" si="4"/>
        <v>2.0498035335354636</v>
      </c>
      <c r="H100" s="77">
        <f t="shared" si="4"/>
        <v>1.8228469655853656</v>
      </c>
      <c r="I100" s="77">
        <f t="shared" si="4"/>
        <v>1.7712270591635346</v>
      </c>
      <c r="J100" s="77">
        <f t="shared" si="4"/>
        <v>1.7944390528130398</v>
      </c>
      <c r="K100" s="77">
        <f t="shared" si="4"/>
        <v>1.7523643456010523</v>
      </c>
      <c r="L100" s="77">
        <f t="shared" si="4"/>
        <v>1.6345969125673814</v>
      </c>
      <c r="M100" s="60" t="s">
        <v>352</v>
      </c>
    </row>
    <row r="101" spans="2:13" s="56" customFormat="1" ht="23.25" customHeight="1" x14ac:dyDescent="0.15">
      <c r="B101" s="216" t="s">
        <v>376</v>
      </c>
      <c r="C101" s="77">
        <f t="shared" si="4"/>
        <v>14.730830434308546</v>
      </c>
      <c r="D101" s="77">
        <f t="shared" si="4"/>
        <v>15.227527439009972</v>
      </c>
      <c r="E101" s="77">
        <f t="shared" si="4"/>
        <v>15.022874558568782</v>
      </c>
      <c r="F101" s="77">
        <f t="shared" si="4"/>
        <v>14.71051338799613</v>
      </c>
      <c r="G101" s="77">
        <f t="shared" si="4"/>
        <v>13.829715705161364</v>
      </c>
      <c r="H101" s="77">
        <f t="shared" si="4"/>
        <v>13.682313120327731</v>
      </c>
      <c r="I101" s="77">
        <f t="shared" si="4"/>
        <v>13.522546864335347</v>
      </c>
      <c r="J101" s="77">
        <f t="shared" si="4"/>
        <v>13.425309101300609</v>
      </c>
      <c r="K101" s="77">
        <f t="shared" si="4"/>
        <v>13.614019953531706</v>
      </c>
      <c r="L101" s="77">
        <f t="shared" si="4"/>
        <v>13.918842221289948</v>
      </c>
      <c r="M101" s="60" t="s">
        <v>377</v>
      </c>
    </row>
    <row r="102" spans="2:13" s="56" customFormat="1" ht="23.25" customHeight="1" x14ac:dyDescent="0.15">
      <c r="B102" s="216" t="s">
        <v>378</v>
      </c>
      <c r="C102" s="77">
        <f t="shared" si="4"/>
        <v>2.4548148155767637</v>
      </c>
      <c r="D102" s="77">
        <f t="shared" si="4"/>
        <v>2.5366470840748394</v>
      </c>
      <c r="E102" s="77">
        <f t="shared" si="4"/>
        <v>2.7697637359187746</v>
      </c>
      <c r="F102" s="77">
        <f t="shared" si="4"/>
        <v>2.6333735116711319</v>
      </c>
      <c r="G102" s="77">
        <f t="shared" si="4"/>
        <v>2.4508000918867454</v>
      </c>
      <c r="H102" s="77">
        <f t="shared" si="4"/>
        <v>2.400576599894646</v>
      </c>
      <c r="I102" s="77">
        <f t="shared" si="4"/>
        <v>2.3631187539629854</v>
      </c>
      <c r="J102" s="77">
        <f t="shared" si="4"/>
        <v>2.345955008433831</v>
      </c>
      <c r="K102" s="77">
        <f t="shared" si="4"/>
        <v>2.3385357848704311</v>
      </c>
      <c r="L102" s="77">
        <f t="shared" si="4"/>
        <v>2.4865736539505248</v>
      </c>
      <c r="M102" s="60" t="s">
        <v>379</v>
      </c>
    </row>
    <row r="103" spans="2:13" s="56" customFormat="1" ht="23.25" customHeight="1" x14ac:dyDescent="0.15">
      <c r="B103" s="216" t="s">
        <v>380</v>
      </c>
      <c r="C103" s="77">
        <f t="shared" si="4"/>
        <v>1.7184436608562736</v>
      </c>
      <c r="D103" s="77">
        <f t="shared" si="4"/>
        <v>1.7671620899517186</v>
      </c>
      <c r="E103" s="77">
        <f t="shared" si="4"/>
        <v>1.7894199864868194</v>
      </c>
      <c r="F103" s="77">
        <f t="shared" si="4"/>
        <v>1.7860452867264613</v>
      </c>
      <c r="G103" s="77">
        <f t="shared" si="4"/>
        <v>1.7944592968394557</v>
      </c>
      <c r="H103" s="77">
        <f t="shared" si="4"/>
        <v>1.730737127487876</v>
      </c>
      <c r="I103" s="77">
        <f t="shared" si="4"/>
        <v>1.6971323230151243</v>
      </c>
      <c r="J103" s="77">
        <f t="shared" si="4"/>
        <v>1.7076072414042651</v>
      </c>
      <c r="K103" s="77">
        <f t="shared" si="4"/>
        <v>1.7762559842711805</v>
      </c>
      <c r="L103" s="77">
        <f t="shared" si="4"/>
        <v>1.873650030423393</v>
      </c>
      <c r="M103" s="60" t="s">
        <v>381</v>
      </c>
    </row>
    <row r="104" spans="2:13" s="56" customFormat="1" ht="23.25" customHeight="1" x14ac:dyDescent="0.15">
      <c r="B104" s="216" t="s">
        <v>382</v>
      </c>
      <c r="C104" s="77">
        <f t="shared" si="4"/>
        <v>7.3520623021171279</v>
      </c>
      <c r="D104" s="77">
        <f t="shared" si="4"/>
        <v>7.8665457138188373</v>
      </c>
      <c r="E104" s="77">
        <f t="shared" si="4"/>
        <v>7.9478310261960008</v>
      </c>
      <c r="F104" s="77">
        <f t="shared" si="4"/>
        <v>7.6670397512319379</v>
      </c>
      <c r="G104" s="77">
        <f t="shared" si="4"/>
        <v>7.0585485877724228</v>
      </c>
      <c r="H104" s="77">
        <f t="shared" si="4"/>
        <v>7.1251478727062221</v>
      </c>
      <c r="I104" s="77">
        <f t="shared" si="4"/>
        <v>7.200521776770703</v>
      </c>
      <c r="J104" s="77">
        <f t="shared" si="4"/>
        <v>7.3159773316434755</v>
      </c>
      <c r="K104" s="77">
        <f t="shared" si="4"/>
        <v>7.2689130236934467</v>
      </c>
      <c r="L104" s="77">
        <f t="shared" si="4"/>
        <v>5.9359460360352241</v>
      </c>
      <c r="M104" s="60" t="s">
        <v>383</v>
      </c>
    </row>
    <row r="105" spans="2:13" s="56" customFormat="1" ht="23.25" customHeight="1" x14ac:dyDescent="0.15">
      <c r="B105" s="216" t="s">
        <v>384</v>
      </c>
      <c r="C105" s="77">
        <f t="shared" si="4"/>
        <v>3.0351940923669418</v>
      </c>
      <c r="D105" s="77">
        <f t="shared" si="4"/>
        <v>2.9406070025498878</v>
      </c>
      <c r="E105" s="77">
        <f t="shared" si="4"/>
        <v>3.1149157952994191</v>
      </c>
      <c r="F105" s="77">
        <f t="shared" si="4"/>
        <v>3.0737821152375502</v>
      </c>
      <c r="G105" s="77">
        <f t="shared" si="4"/>
        <v>2.9013493421321854</v>
      </c>
      <c r="H105" s="77">
        <f t="shared" si="4"/>
        <v>2.91517301662484</v>
      </c>
      <c r="I105" s="77">
        <f t="shared" si="4"/>
        <v>2.9134682341351521</v>
      </c>
      <c r="J105" s="77">
        <f t="shared" si="4"/>
        <v>2.9730878213252527</v>
      </c>
      <c r="K105" s="77">
        <f t="shared" si="4"/>
        <v>2.9576762690042702</v>
      </c>
      <c r="L105" s="77">
        <f t="shared" si="4"/>
        <v>3.2495933199530467</v>
      </c>
      <c r="M105" s="60" t="s">
        <v>385</v>
      </c>
    </row>
    <row r="106" spans="2:13" s="56" customFormat="1" ht="23.25" customHeight="1" x14ac:dyDescent="0.15">
      <c r="B106" s="216" t="s">
        <v>386</v>
      </c>
      <c r="C106" s="77">
        <f t="shared" si="4"/>
        <v>3.49838659241323</v>
      </c>
      <c r="D106" s="77">
        <f t="shared" si="4"/>
        <v>3.6651812900341052</v>
      </c>
      <c r="E106" s="77">
        <f t="shared" si="4"/>
        <v>3.6754639854137059</v>
      </c>
      <c r="F106" s="77">
        <f t="shared" si="4"/>
        <v>3.6398915184879441</v>
      </c>
      <c r="G106" s="77">
        <f t="shared" si="4"/>
        <v>3.6508805833239073</v>
      </c>
      <c r="H106" s="77">
        <f t="shared" si="4"/>
        <v>3.5049572135139457</v>
      </c>
      <c r="I106" s="77">
        <f t="shared" si="4"/>
        <v>3.423996183126135</v>
      </c>
      <c r="J106" s="77">
        <f t="shared" si="4"/>
        <v>3.3932600793095578</v>
      </c>
      <c r="K106" s="77">
        <f t="shared" si="4"/>
        <v>3.3817410512297403</v>
      </c>
      <c r="L106" s="77">
        <f t="shared" si="4"/>
        <v>3.2077383281426486</v>
      </c>
      <c r="M106" s="60" t="s">
        <v>387</v>
      </c>
    </row>
    <row r="107" spans="2:13" s="56" customFormat="1" ht="23.25" customHeight="1" x14ac:dyDescent="0.15">
      <c r="B107" s="216" t="s">
        <v>388</v>
      </c>
      <c r="C107" s="77">
        <f t="shared" si="4"/>
        <v>1.0643115476163536</v>
      </c>
      <c r="D107" s="77">
        <f t="shared" si="4"/>
        <v>1.0879451204037787</v>
      </c>
      <c r="E107" s="77">
        <f t="shared" si="4"/>
        <v>1.0430623378937203</v>
      </c>
      <c r="F107" s="77">
        <f t="shared" si="4"/>
        <v>1.0216355284548728</v>
      </c>
      <c r="G107" s="77">
        <f t="shared" si="4"/>
        <v>0.9366243402581157</v>
      </c>
      <c r="H107" s="77">
        <f t="shared" si="4"/>
        <v>0.87257966797912767</v>
      </c>
      <c r="I107" s="77">
        <f t="shared" si="4"/>
        <v>0.78864657946274186</v>
      </c>
      <c r="J107" s="77">
        <f t="shared" si="4"/>
        <v>0.73500281127702494</v>
      </c>
      <c r="K107" s="77">
        <f t="shared" si="4"/>
        <v>0.6808172687442241</v>
      </c>
      <c r="L107" s="77">
        <f t="shared" si="4"/>
        <v>0.63615204830148842</v>
      </c>
      <c r="M107" s="60" t="s">
        <v>389</v>
      </c>
    </row>
    <row r="108" spans="2:13" s="56" customFormat="1" ht="23.25" customHeight="1" x14ac:dyDescent="0.15">
      <c r="B108" s="216" t="s">
        <v>390</v>
      </c>
      <c r="C108" s="77">
        <f t="shared" si="4"/>
        <v>4.3042674810680479</v>
      </c>
      <c r="D108" s="77">
        <f t="shared" si="4"/>
        <v>4.3359651874375071</v>
      </c>
      <c r="E108" s="77">
        <f t="shared" si="4"/>
        <v>4.1689748353427563</v>
      </c>
      <c r="F108" s="77">
        <f t="shared" si="4"/>
        <v>4.1638263282907833</v>
      </c>
      <c r="G108" s="77">
        <f t="shared" si="4"/>
        <v>4.0135024747978383</v>
      </c>
      <c r="H108" s="77">
        <f t="shared" si="4"/>
        <v>4.1027938101323462</v>
      </c>
      <c r="I108" s="77">
        <f t="shared" si="4"/>
        <v>4.0095552946307542</v>
      </c>
      <c r="J108" s="77">
        <f t="shared" si="4"/>
        <v>3.9352775370615385</v>
      </c>
      <c r="K108" s="77">
        <f t="shared" si="4"/>
        <v>3.9183349794247424</v>
      </c>
      <c r="L108" s="77">
        <f t="shared" si="4"/>
        <v>2.9602484710997246</v>
      </c>
      <c r="M108" s="60" t="s">
        <v>391</v>
      </c>
    </row>
    <row r="109" spans="2:13" s="56" customFormat="1" ht="23.25" customHeight="1" x14ac:dyDescent="0.15">
      <c r="B109" s="216" t="s">
        <v>392</v>
      </c>
      <c r="C109" s="77">
        <f t="shared" si="4"/>
        <v>3.7149905468819111</v>
      </c>
      <c r="D109" s="77">
        <f t="shared" si="4"/>
        <v>3.7134941239088892</v>
      </c>
      <c r="E109" s="77">
        <f t="shared" si="4"/>
        <v>3.6673292620181512</v>
      </c>
      <c r="F109" s="77">
        <f t="shared" si="4"/>
        <v>3.310585303844459</v>
      </c>
      <c r="G109" s="77">
        <f t="shared" si="4"/>
        <v>3.4565809173730289</v>
      </c>
      <c r="H109" s="77">
        <f t="shared" si="4"/>
        <v>3.2661374597515227</v>
      </c>
      <c r="I109" s="77">
        <f t="shared" si="4"/>
        <v>3.2850656265154745</v>
      </c>
      <c r="J109" s="77">
        <f t="shared" si="4"/>
        <v>3.3590353330203508</v>
      </c>
      <c r="K109" s="77">
        <f t="shared" si="4"/>
        <v>3.1592678723681273</v>
      </c>
      <c r="L109" s="77">
        <f t="shared" si="4"/>
        <v>3.2903404571227384</v>
      </c>
      <c r="M109" s="60" t="s">
        <v>393</v>
      </c>
    </row>
    <row r="110" spans="2:13" s="56" customFormat="1" ht="23.25" customHeight="1" x14ac:dyDescent="0.15">
      <c r="B110" s="216" t="s">
        <v>394</v>
      </c>
      <c r="C110" s="77">
        <f t="shared" si="4"/>
        <v>4.9286335872680178</v>
      </c>
      <c r="D110" s="77">
        <f t="shared" si="4"/>
        <v>5.1307625336206355</v>
      </c>
      <c r="E110" s="77">
        <f t="shared" si="4"/>
        <v>5.2875830989067625</v>
      </c>
      <c r="F110" s="77">
        <f t="shared" si="4"/>
        <v>4.9850850582163853</v>
      </c>
      <c r="G110" s="77">
        <f t="shared" si="4"/>
        <v>4.4219832399638292</v>
      </c>
      <c r="H110" s="77">
        <f t="shared" si="4"/>
        <v>4.3110865559658009</v>
      </c>
      <c r="I110" s="77">
        <f t="shared" si="4"/>
        <v>4.2933275992825575</v>
      </c>
      <c r="J110" s="77">
        <f t="shared" si="4"/>
        <v>4.3536173620015548</v>
      </c>
      <c r="K110" s="77">
        <f t="shared" si="4"/>
        <v>4.4708173195021521</v>
      </c>
      <c r="L110" s="77">
        <f t="shared" si="4"/>
        <v>4.1221445046635807</v>
      </c>
      <c r="M110" s="60" t="s">
        <v>395</v>
      </c>
    </row>
    <row r="111" spans="2:13" s="56" customFormat="1" ht="23.25" customHeight="1" x14ac:dyDescent="0.15">
      <c r="B111" s="217" t="s">
        <v>396</v>
      </c>
      <c r="C111" s="77"/>
      <c r="D111" s="77"/>
      <c r="E111" s="77"/>
      <c r="F111" s="77"/>
      <c r="G111" s="77"/>
      <c r="H111" s="77"/>
      <c r="I111" s="77"/>
      <c r="J111" s="77"/>
      <c r="K111" s="77"/>
      <c r="L111" s="77"/>
      <c r="M111" s="60"/>
    </row>
    <row r="112" spans="2:13" s="56" customFormat="1" ht="23.25" customHeight="1" x14ac:dyDescent="0.15">
      <c r="B112" s="218" t="s">
        <v>397</v>
      </c>
      <c r="C112" s="77">
        <f t="shared" ref="C112:L127" si="5">+C22/C$41*100</f>
        <v>48.036292155866384</v>
      </c>
      <c r="D112" s="77">
        <f t="shared" si="5"/>
        <v>49.773581207857625</v>
      </c>
      <c r="E112" s="77">
        <f t="shared" si="5"/>
        <v>50.26502310016501</v>
      </c>
      <c r="F112" s="77">
        <f t="shared" si="5"/>
        <v>48.848409494917775</v>
      </c>
      <c r="G112" s="77">
        <f t="shared" si="5"/>
        <v>46.647890159849382</v>
      </c>
      <c r="H112" s="77">
        <f t="shared" si="5"/>
        <v>45.874328961681513</v>
      </c>
      <c r="I112" s="77">
        <f t="shared" si="5"/>
        <v>45.509490271525017</v>
      </c>
      <c r="J112" s="77">
        <f t="shared" si="5"/>
        <v>45.522101925956719</v>
      </c>
      <c r="K112" s="77">
        <f t="shared" si="5"/>
        <v>45.4384971498243</v>
      </c>
      <c r="L112" s="77">
        <f t="shared" si="5"/>
        <v>43.405367421817722</v>
      </c>
      <c r="M112" s="60"/>
    </row>
    <row r="113" spans="2:13" s="56" customFormat="1" ht="23.25" customHeight="1" x14ac:dyDescent="0.15">
      <c r="B113" s="217" t="s">
        <v>398</v>
      </c>
      <c r="C113" s="77">
        <f t="shared" si="5"/>
        <v>10.494092572667631</v>
      </c>
      <c r="D113" s="77">
        <f t="shared" si="5"/>
        <v>10.710316878596862</v>
      </c>
      <c r="E113" s="77">
        <f t="shared" si="5"/>
        <v>10.501876336476396</v>
      </c>
      <c r="F113" s="77">
        <f t="shared" si="5"/>
        <v>10.344069221536264</v>
      </c>
      <c r="G113" s="77">
        <f t="shared" si="5"/>
        <v>9.9117213663602524</v>
      </c>
      <c r="H113" s="77">
        <f t="shared" si="5"/>
        <v>9.8988630612507595</v>
      </c>
      <c r="I113" s="77">
        <f t="shared" si="5"/>
        <v>9.6844044158589888</v>
      </c>
      <c r="J113" s="77">
        <f t="shared" si="5"/>
        <v>9.6667105832054503</v>
      </c>
      <c r="K113" s="77">
        <f t="shared" si="5"/>
        <v>9.9003692698283192</v>
      </c>
      <c r="L113" s="77">
        <f t="shared" si="5"/>
        <v>10.153353865572674</v>
      </c>
      <c r="M113" s="60"/>
    </row>
    <row r="114" spans="2:13" s="56" customFormat="1" ht="23.25" customHeight="1" x14ac:dyDescent="0.15">
      <c r="B114" s="216" t="s">
        <v>399</v>
      </c>
      <c r="C114" s="77">
        <f t="shared" si="5"/>
        <v>1.1345413231896611</v>
      </c>
      <c r="D114" s="77">
        <f t="shared" si="5"/>
        <v>1.2807367089791464</v>
      </c>
      <c r="E114" s="77">
        <f t="shared" si="5"/>
        <v>1.2734387357995254</v>
      </c>
      <c r="F114" s="77">
        <f t="shared" si="5"/>
        <v>1.1687211640238437</v>
      </c>
      <c r="G114" s="77">
        <f t="shared" si="5"/>
        <v>1.2027965342328222</v>
      </c>
      <c r="H114" s="77">
        <f t="shared" si="5"/>
        <v>1.3141275988068506</v>
      </c>
      <c r="I114" s="77">
        <f t="shared" si="5"/>
        <v>1.2601255490238514</v>
      </c>
      <c r="J114" s="77">
        <f t="shared" si="5"/>
        <v>1.1107095737436004</v>
      </c>
      <c r="K114" s="77">
        <f t="shared" si="5"/>
        <v>1.1702535405720513</v>
      </c>
      <c r="L114" s="77">
        <f t="shared" si="5"/>
        <v>1.4239462658846269</v>
      </c>
      <c r="M114" s="60" t="s">
        <v>115</v>
      </c>
    </row>
    <row r="115" spans="2:13" s="56" customFormat="1" ht="23.25" customHeight="1" x14ac:dyDescent="0.15">
      <c r="B115" s="219" t="s">
        <v>400</v>
      </c>
      <c r="C115" s="79">
        <f t="shared" si="5"/>
        <v>16.757709074376187</v>
      </c>
      <c r="D115" s="79">
        <f t="shared" si="5"/>
        <v>17.14548651995748</v>
      </c>
      <c r="E115" s="79">
        <f t="shared" si="5"/>
        <v>16.894518421152032</v>
      </c>
      <c r="F115" s="79">
        <f t="shared" si="5"/>
        <v>17.014441411373845</v>
      </c>
      <c r="G115" s="79">
        <f t="shared" si="5"/>
        <v>16.845923479296694</v>
      </c>
      <c r="H115" s="79">
        <f t="shared" si="5"/>
        <v>16.703861942928675</v>
      </c>
      <c r="I115" s="79">
        <f t="shared" si="5"/>
        <v>16.406903943841574</v>
      </c>
      <c r="J115" s="79">
        <f t="shared" si="5"/>
        <v>16.408672464886873</v>
      </c>
      <c r="K115" s="79">
        <f t="shared" si="5"/>
        <v>16.959368750798994</v>
      </c>
      <c r="L115" s="79">
        <f t="shared" si="5"/>
        <v>18.074964993010774</v>
      </c>
      <c r="M115" s="128">
        <v>2</v>
      </c>
    </row>
    <row r="116" spans="2:13" s="56" customFormat="1" ht="23.25" customHeight="1" x14ac:dyDescent="0.15">
      <c r="B116" s="216" t="s">
        <v>401</v>
      </c>
      <c r="C116" s="77">
        <f t="shared" si="5"/>
        <v>24.543519316659911</v>
      </c>
      <c r="D116" s="77">
        <f t="shared" si="5"/>
        <v>24.759053205066568</v>
      </c>
      <c r="E116" s="77">
        <f t="shared" si="5"/>
        <v>26.823393092395115</v>
      </c>
      <c r="F116" s="77">
        <f t="shared" si="5"/>
        <v>27.316551280557906</v>
      </c>
      <c r="G116" s="77">
        <f t="shared" si="5"/>
        <v>26.850521437967213</v>
      </c>
      <c r="H116" s="77">
        <f t="shared" si="5"/>
        <v>26.184661236144315</v>
      </c>
      <c r="I116" s="77">
        <f t="shared" si="5"/>
        <v>27.474573975751472</v>
      </c>
      <c r="J116" s="77">
        <f t="shared" si="5"/>
        <v>28.234743023301125</v>
      </c>
      <c r="K116" s="77">
        <f t="shared" si="5"/>
        <v>28.747555208985144</v>
      </c>
      <c r="L116" s="77">
        <f t="shared" si="5"/>
        <v>26.826882738090745</v>
      </c>
      <c r="M116" s="60">
        <v>3</v>
      </c>
    </row>
    <row r="117" spans="2:13" s="56" customFormat="1" ht="23.25" customHeight="1" x14ac:dyDescent="0.15">
      <c r="B117" s="217" t="s">
        <v>402</v>
      </c>
      <c r="C117" s="77">
        <f t="shared" si="5"/>
        <v>24.306574185890064</v>
      </c>
      <c r="D117" s="77">
        <f t="shared" si="5"/>
        <v>24.901811192709623</v>
      </c>
      <c r="E117" s="77">
        <f t="shared" si="5"/>
        <v>26.564500041318205</v>
      </c>
      <c r="F117" s="77">
        <f t="shared" si="5"/>
        <v>27.253510962102371</v>
      </c>
      <c r="G117" s="77">
        <f t="shared" si="5"/>
        <v>26.080686267965262</v>
      </c>
      <c r="H117" s="77">
        <f t="shared" si="5"/>
        <v>26.402400528525867</v>
      </c>
      <c r="I117" s="77">
        <f t="shared" si="5"/>
        <v>27.072179861284823</v>
      </c>
      <c r="J117" s="77">
        <f t="shared" si="5"/>
        <v>27.76894550204954</v>
      </c>
      <c r="K117" s="77">
        <f t="shared" si="5"/>
        <v>28.303175451388483</v>
      </c>
      <c r="L117" s="77">
        <f t="shared" si="5"/>
        <v>27.567270516433133</v>
      </c>
      <c r="M117" s="121" t="s">
        <v>113</v>
      </c>
    </row>
    <row r="118" spans="2:13" s="56" customFormat="1" ht="23.25" customHeight="1" x14ac:dyDescent="0.15">
      <c r="B118" s="220" t="s">
        <v>403</v>
      </c>
      <c r="C118" s="77">
        <f t="shared" si="5"/>
        <v>19.266256997261785</v>
      </c>
      <c r="D118" s="77">
        <f t="shared" si="5"/>
        <v>19.746576987118154</v>
      </c>
      <c r="E118" s="77">
        <f t="shared" si="5"/>
        <v>20.774910398793534</v>
      </c>
      <c r="F118" s="77">
        <f t="shared" si="5"/>
        <v>20.873612961059088</v>
      </c>
      <c r="G118" s="77">
        <f t="shared" si="5"/>
        <v>20.515019656303497</v>
      </c>
      <c r="H118" s="77">
        <f t="shared" si="5"/>
        <v>20.886170195761046</v>
      </c>
      <c r="I118" s="77">
        <f t="shared" si="5"/>
        <v>21.867077320842029</v>
      </c>
      <c r="J118" s="77">
        <f t="shared" si="5"/>
        <v>22.231761956277683</v>
      </c>
      <c r="K118" s="77">
        <f t="shared" si="5"/>
        <v>22.406827625958453</v>
      </c>
      <c r="L118" s="77">
        <f t="shared" si="5"/>
        <v>20.507326814927648</v>
      </c>
      <c r="M118" s="60" t="s">
        <v>153</v>
      </c>
    </row>
    <row r="119" spans="2:13" s="56" customFormat="1" ht="23.25" customHeight="1" x14ac:dyDescent="0.15">
      <c r="B119" s="221" t="s">
        <v>404</v>
      </c>
      <c r="C119" s="77">
        <f t="shared" si="5"/>
        <v>3.8022313061761057</v>
      </c>
      <c r="D119" s="77">
        <f t="shared" si="5"/>
        <v>3.9751558016646515</v>
      </c>
      <c r="E119" s="77">
        <f t="shared" si="5"/>
        <v>4.427403781756845</v>
      </c>
      <c r="F119" s="77">
        <f t="shared" si="5"/>
        <v>4.0355173129808106</v>
      </c>
      <c r="G119" s="77">
        <f t="shared" si="5"/>
        <v>3.9662312588520363</v>
      </c>
      <c r="H119" s="77">
        <f t="shared" si="5"/>
        <v>3.9513726397004221</v>
      </c>
      <c r="I119" s="77">
        <f t="shared" si="5"/>
        <v>3.9943617768549813</v>
      </c>
      <c r="J119" s="77">
        <f t="shared" si="5"/>
        <v>3.8671643771304933</v>
      </c>
      <c r="K119" s="77">
        <f t="shared" si="5"/>
        <v>4.254387875323892</v>
      </c>
      <c r="L119" s="77">
        <f t="shared" si="5"/>
        <v>4.3710100493372721</v>
      </c>
      <c r="M119" s="60" t="s">
        <v>405</v>
      </c>
    </row>
    <row r="120" spans="2:13" s="56" customFormat="1" ht="23.25" customHeight="1" x14ac:dyDescent="0.15">
      <c r="B120" s="221" t="s">
        <v>406</v>
      </c>
      <c r="C120" s="77">
        <f t="shared" si="5"/>
        <v>15.464025691085679</v>
      </c>
      <c r="D120" s="77">
        <f t="shared" si="5"/>
        <v>15.771421185453502</v>
      </c>
      <c r="E120" s="77">
        <f t="shared" si="5"/>
        <v>16.347506617036689</v>
      </c>
      <c r="F120" s="77">
        <f t="shared" si="5"/>
        <v>16.838095648078276</v>
      </c>
      <c r="G120" s="77">
        <f t="shared" si="5"/>
        <v>16.548788397451457</v>
      </c>
      <c r="H120" s="77">
        <f t="shared" si="5"/>
        <v>16.934797556060627</v>
      </c>
      <c r="I120" s="77">
        <f t="shared" si="5"/>
        <v>17.872715543987049</v>
      </c>
      <c r="J120" s="77">
        <f t="shared" si="5"/>
        <v>18.36459757914719</v>
      </c>
      <c r="K120" s="77">
        <f t="shared" si="5"/>
        <v>18.152439750634564</v>
      </c>
      <c r="L120" s="77">
        <f t="shared" si="5"/>
        <v>16.136316765590376</v>
      </c>
      <c r="M120" s="60" t="s">
        <v>407</v>
      </c>
    </row>
    <row r="121" spans="2:13" s="56" customFormat="1" ht="23.25" customHeight="1" x14ac:dyDescent="0.15">
      <c r="B121" s="220" t="s">
        <v>408</v>
      </c>
      <c r="C121" s="77">
        <f t="shared" si="5"/>
        <v>5.0403171886282792</v>
      </c>
      <c r="D121" s="77">
        <f t="shared" si="5"/>
        <v>5.1552342055914684</v>
      </c>
      <c r="E121" s="77">
        <f t="shared" si="5"/>
        <v>5.7895896425246729</v>
      </c>
      <c r="F121" s="77">
        <f t="shared" si="5"/>
        <v>6.3798980010432871</v>
      </c>
      <c r="G121" s="77">
        <f t="shared" si="5"/>
        <v>5.5656666116617703</v>
      </c>
      <c r="H121" s="77">
        <f t="shared" si="5"/>
        <v>5.5162303327648186</v>
      </c>
      <c r="I121" s="77">
        <f t="shared" si="5"/>
        <v>5.205102540442792</v>
      </c>
      <c r="J121" s="77">
        <f t="shared" si="5"/>
        <v>5.5371835457718577</v>
      </c>
      <c r="K121" s="77">
        <f t="shared" si="5"/>
        <v>5.8963478254300288</v>
      </c>
      <c r="L121" s="77">
        <f t="shared" si="5"/>
        <v>7.0599437015054889</v>
      </c>
      <c r="M121" s="60" t="s">
        <v>155</v>
      </c>
    </row>
    <row r="122" spans="2:13" s="56" customFormat="1" ht="23.25" customHeight="1" x14ac:dyDescent="0.15">
      <c r="B122" s="221" t="s">
        <v>404</v>
      </c>
      <c r="C122" s="77">
        <f t="shared" si="5"/>
        <v>0.13359343980349034</v>
      </c>
      <c r="D122" s="77">
        <f t="shared" si="5"/>
        <v>9.6651939002354428E-2</v>
      </c>
      <c r="E122" s="77">
        <f t="shared" si="5"/>
        <v>0.10227061917105493</v>
      </c>
      <c r="F122" s="77">
        <f t="shared" si="5"/>
        <v>8.0639443310559972E-2</v>
      </c>
      <c r="G122" s="77">
        <f t="shared" si="5"/>
        <v>8.1783066402659255E-2</v>
      </c>
      <c r="H122" s="77">
        <f t="shared" si="5"/>
        <v>8.5066992961120969E-2</v>
      </c>
      <c r="I122" s="77">
        <f t="shared" si="5"/>
        <v>8.7345169216341056E-2</v>
      </c>
      <c r="J122" s="77">
        <f t="shared" si="5"/>
        <v>8.9510874910233976E-2</v>
      </c>
      <c r="K122" s="77">
        <f t="shared" si="5"/>
        <v>9.6699754933641094E-2</v>
      </c>
      <c r="L122" s="77">
        <f t="shared" si="5"/>
        <v>8.2699522794657074E-2</v>
      </c>
      <c r="M122" s="60" t="s">
        <v>405</v>
      </c>
    </row>
    <row r="123" spans="2:13" s="56" customFormat="1" ht="23.25" customHeight="1" x14ac:dyDescent="0.15">
      <c r="B123" s="221" t="s">
        <v>406</v>
      </c>
      <c r="C123" s="77">
        <f t="shared" si="5"/>
        <v>0.40317188628279532</v>
      </c>
      <c r="D123" s="77">
        <f t="shared" si="5"/>
        <v>0.4191447025857743</v>
      </c>
      <c r="E123" s="77">
        <f t="shared" si="5"/>
        <v>0.45415219616260216</v>
      </c>
      <c r="F123" s="77">
        <f t="shared" si="5"/>
        <v>0.51454016905288857</v>
      </c>
      <c r="G123" s="77">
        <f t="shared" si="5"/>
        <v>0.56380219917381602</v>
      </c>
      <c r="H123" s="77">
        <f t="shared" si="5"/>
        <v>0.74264758816806831</v>
      </c>
      <c r="I123" s="77">
        <f t="shared" si="5"/>
        <v>0.46014821054189009</v>
      </c>
      <c r="J123" s="77">
        <f t="shared" si="5"/>
        <v>1.4493269635795816</v>
      </c>
      <c r="K123" s="77">
        <f t="shared" si="5"/>
        <v>0.6780905056351334</v>
      </c>
      <c r="L123" s="77">
        <f t="shared" si="5"/>
        <v>0.57820272863380584</v>
      </c>
      <c r="M123" s="60" t="s">
        <v>407</v>
      </c>
    </row>
    <row r="124" spans="2:13" s="56" customFormat="1" ht="23.25" customHeight="1" x14ac:dyDescent="0.15">
      <c r="B124" s="222" t="s">
        <v>409</v>
      </c>
      <c r="C124" s="77">
        <f t="shared" si="5"/>
        <v>4.5035518625419941</v>
      </c>
      <c r="D124" s="77">
        <f t="shared" si="5"/>
        <v>4.6394375640033392</v>
      </c>
      <c r="E124" s="77">
        <f t="shared" si="5"/>
        <v>5.2331668271910159</v>
      </c>
      <c r="F124" s="77">
        <f t="shared" si="5"/>
        <v>5.7847183886798375</v>
      </c>
      <c r="G124" s="77">
        <f t="shared" si="5"/>
        <v>4.9200813460852952</v>
      </c>
      <c r="H124" s="77">
        <f t="shared" si="5"/>
        <v>4.6885157516356291</v>
      </c>
      <c r="I124" s="77">
        <f t="shared" si="5"/>
        <v>4.6576091606845598</v>
      </c>
      <c r="J124" s="77">
        <f t="shared" si="5"/>
        <v>3.9983457072820423</v>
      </c>
      <c r="K124" s="77">
        <f t="shared" si="5"/>
        <v>5.1215575648612548</v>
      </c>
      <c r="L124" s="77">
        <f t="shared" si="5"/>
        <v>6.3990414500770267</v>
      </c>
      <c r="M124" s="223" t="s">
        <v>410</v>
      </c>
    </row>
    <row r="125" spans="2:13" s="56" customFormat="1" ht="23.25" customHeight="1" x14ac:dyDescent="0.15">
      <c r="B125" s="217" t="s">
        <v>411</v>
      </c>
      <c r="C125" s="77">
        <f t="shared" si="5"/>
        <v>0.23694513076984794</v>
      </c>
      <c r="D125" s="77">
        <f t="shared" si="5"/>
        <v>-0.14275798764305353</v>
      </c>
      <c r="E125" s="77">
        <f t="shared" si="5"/>
        <v>0.25889305107690974</v>
      </c>
      <c r="F125" s="77">
        <f t="shared" si="5"/>
        <v>6.304031845553118E-2</v>
      </c>
      <c r="G125" s="77">
        <f t="shared" si="5"/>
        <v>0.76983517000194712</v>
      </c>
      <c r="H125" s="77">
        <f t="shared" si="5"/>
        <v>-0.21773929238155251</v>
      </c>
      <c r="I125" s="77">
        <f t="shared" si="5"/>
        <v>0.40239411446665191</v>
      </c>
      <c r="J125" s="77">
        <f t="shared" si="5"/>
        <v>0.46579752125158425</v>
      </c>
      <c r="K125" s="77">
        <f t="shared" si="5"/>
        <v>0.44437975759666165</v>
      </c>
      <c r="L125" s="77">
        <f t="shared" si="5"/>
        <v>-0.74038777834239144</v>
      </c>
      <c r="M125" s="60" t="s">
        <v>115</v>
      </c>
    </row>
    <row r="126" spans="2:13" s="56" customFormat="1" ht="23.25" customHeight="1" x14ac:dyDescent="0.15">
      <c r="B126" s="220" t="s">
        <v>412</v>
      </c>
      <c r="C126" s="77">
        <f t="shared" si="5"/>
        <v>0.26658255894569449</v>
      </c>
      <c r="D126" s="77">
        <f t="shared" si="5"/>
        <v>-0.1400389129796277</v>
      </c>
      <c r="E126" s="77">
        <f t="shared" si="5"/>
        <v>0.12209820171045774</v>
      </c>
      <c r="F126" s="77">
        <f t="shared" si="5"/>
        <v>-5.7279453844712405E-2</v>
      </c>
      <c r="G126" s="77">
        <f t="shared" si="5"/>
        <v>0.80256046786432478</v>
      </c>
      <c r="H126" s="77">
        <f t="shared" si="5"/>
        <v>-8.2591180507039175E-2</v>
      </c>
      <c r="I126" s="77">
        <f t="shared" si="5"/>
        <v>0.31549374777379263</v>
      </c>
      <c r="J126" s="77">
        <f t="shared" si="5"/>
        <v>0.53445577202491734</v>
      </c>
      <c r="K126" s="77">
        <f t="shared" si="5"/>
        <v>0.2599160038920707</v>
      </c>
      <c r="L126" s="77">
        <f t="shared" si="5"/>
        <v>-0.45513346970090607</v>
      </c>
      <c r="M126" s="60" t="s">
        <v>153</v>
      </c>
    </row>
    <row r="127" spans="2:13" s="56" customFormat="1" ht="24" customHeight="1" x14ac:dyDescent="0.15">
      <c r="B127" s="220" t="s">
        <v>413</v>
      </c>
      <c r="C127" s="77">
        <f t="shared" si="5"/>
        <v>-2.9637428175846511E-2</v>
      </c>
      <c r="D127" s="77">
        <f t="shared" si="5"/>
        <v>-2.7190746634258448E-3</v>
      </c>
      <c r="E127" s="77">
        <f t="shared" si="5"/>
        <v>0.13679484936645203</v>
      </c>
      <c r="F127" s="77">
        <f t="shared" si="5"/>
        <v>0.1203197723002436</v>
      </c>
      <c r="G127" s="77">
        <f t="shared" si="5"/>
        <v>-3.2725297862377746E-2</v>
      </c>
      <c r="H127" s="77">
        <f t="shared" si="5"/>
        <v>-0.13514811187451331</v>
      </c>
      <c r="I127" s="77">
        <f t="shared" si="5"/>
        <v>8.690036669285929E-2</v>
      </c>
      <c r="J127" s="77">
        <f t="shared" si="5"/>
        <v>-6.8658250773333138E-2</v>
      </c>
      <c r="K127" s="77">
        <f t="shared" si="5"/>
        <v>0.18446375370459098</v>
      </c>
      <c r="L127" s="77">
        <f t="shared" si="5"/>
        <v>-0.28525430864148538</v>
      </c>
      <c r="M127" s="60" t="s">
        <v>155</v>
      </c>
    </row>
    <row r="128" spans="2:13" s="56" customFormat="1" ht="23.25" customHeight="1" x14ac:dyDescent="0.15">
      <c r="B128" s="224" t="s">
        <v>414</v>
      </c>
      <c r="C128" s="202">
        <f t="shared" ref="C128:L133" si="6">+C38/C$41*100</f>
        <v>-0.96615444275977547</v>
      </c>
      <c r="D128" s="202">
        <f t="shared" si="6"/>
        <v>-3.6691745204576875</v>
      </c>
      <c r="E128" s="202">
        <f t="shared" si="6"/>
        <v>-5.7582496859880736</v>
      </c>
      <c r="F128" s="202">
        <f t="shared" si="6"/>
        <v>-4.6921925724096365</v>
      </c>
      <c r="G128" s="202">
        <f t="shared" si="6"/>
        <v>-1.4588529777063586</v>
      </c>
      <c r="H128" s="202">
        <f t="shared" si="6"/>
        <v>2.4157199187885441E-2</v>
      </c>
      <c r="I128" s="202">
        <f t="shared" si="6"/>
        <v>-0.33549815600090693</v>
      </c>
      <c r="J128" s="202">
        <f t="shared" si="6"/>
        <v>-0.94293757109376297</v>
      </c>
      <c r="K128" s="202">
        <f t="shared" si="6"/>
        <v>-2.2160439200088105</v>
      </c>
      <c r="L128" s="202">
        <f t="shared" si="6"/>
        <v>0.11548471562345311</v>
      </c>
      <c r="M128" s="135">
        <v>4</v>
      </c>
    </row>
    <row r="129" spans="2:13" s="56" customFormat="1" ht="23.25" customHeight="1" x14ac:dyDescent="0.15">
      <c r="B129" s="217" t="s">
        <v>415</v>
      </c>
      <c r="C129" s="77">
        <f t="shared" si="6"/>
        <v>4.9451559713053124</v>
      </c>
      <c r="D129" s="77">
        <f t="shared" si="6"/>
        <v>3.6276659410546648</v>
      </c>
      <c r="E129" s="77">
        <f t="shared" si="6"/>
        <v>3.0608347102845981</v>
      </c>
      <c r="F129" s="77">
        <f t="shared" si="6"/>
        <v>4.3700019751535804</v>
      </c>
      <c r="G129" s="77">
        <f t="shared" si="6"/>
        <v>3.990808428327433</v>
      </c>
      <c r="H129" s="77">
        <f t="shared" si="6"/>
        <v>4.2889003919355337</v>
      </c>
      <c r="I129" s="77">
        <f t="shared" si="6"/>
        <v>4.946765916936406</v>
      </c>
      <c r="J129" s="77">
        <f t="shared" si="6"/>
        <v>5.0922386486571751</v>
      </c>
      <c r="K129" s="77">
        <f t="shared" si="6"/>
        <v>3.4765403349055304</v>
      </c>
      <c r="L129" s="77">
        <f t="shared" si="6"/>
        <v>3.9986369735651275</v>
      </c>
      <c r="M129" s="60" t="s">
        <v>113</v>
      </c>
    </row>
    <row r="130" spans="2:13" s="56" customFormat="1" ht="23.25" customHeight="1" x14ac:dyDescent="0.15">
      <c r="B130" s="225" t="s">
        <v>416</v>
      </c>
      <c r="C130" s="204">
        <f t="shared" si="6"/>
        <v>-5.9113104140650883</v>
      </c>
      <c r="D130" s="204">
        <f t="shared" si="6"/>
        <v>-7.2968404615123523</v>
      </c>
      <c r="E130" s="204">
        <f t="shared" si="6"/>
        <v>-8.8190843962726717</v>
      </c>
      <c r="F130" s="204">
        <f t="shared" si="6"/>
        <v>-9.0621945475632177</v>
      </c>
      <c r="G130" s="204">
        <f t="shared" si="6"/>
        <v>-5.4496614060337913</v>
      </c>
      <c r="H130" s="204">
        <f t="shared" si="6"/>
        <v>-4.2647431927476482</v>
      </c>
      <c r="I130" s="204">
        <f t="shared" si="6"/>
        <v>-5.2822640729373127</v>
      </c>
      <c r="J130" s="204">
        <f t="shared" si="6"/>
        <v>-6.0351762197509373</v>
      </c>
      <c r="K130" s="204">
        <f t="shared" si="6"/>
        <v>-5.6925842549143413</v>
      </c>
      <c r="L130" s="204">
        <f t="shared" si="6"/>
        <v>-3.8831522579416742</v>
      </c>
      <c r="M130" s="97" t="s">
        <v>115</v>
      </c>
    </row>
    <row r="131" spans="2:13" s="56" customFormat="1" ht="23.25" customHeight="1" x14ac:dyDescent="0.15">
      <c r="B131" s="226" t="s">
        <v>417</v>
      </c>
      <c r="C131" s="79">
        <f t="shared" si="6"/>
        <v>100</v>
      </c>
      <c r="D131" s="79">
        <f t="shared" si="6"/>
        <v>100</v>
      </c>
      <c r="E131" s="79">
        <f t="shared" si="6"/>
        <v>100</v>
      </c>
      <c r="F131" s="79">
        <f t="shared" si="6"/>
        <v>100</v>
      </c>
      <c r="G131" s="79">
        <f t="shared" si="6"/>
        <v>100</v>
      </c>
      <c r="H131" s="79">
        <f t="shared" si="6"/>
        <v>100</v>
      </c>
      <c r="I131" s="79">
        <f t="shared" si="6"/>
        <v>100</v>
      </c>
      <c r="J131" s="79">
        <f t="shared" si="6"/>
        <v>100</v>
      </c>
      <c r="K131" s="79">
        <f t="shared" si="6"/>
        <v>100</v>
      </c>
      <c r="L131" s="79">
        <f t="shared" si="6"/>
        <v>100</v>
      </c>
      <c r="M131" s="65">
        <v>5</v>
      </c>
    </row>
    <row r="132" spans="2:13" s="56" customFormat="1" ht="23.25" customHeight="1" x14ac:dyDescent="0.15">
      <c r="B132" s="227" t="s">
        <v>418</v>
      </c>
      <c r="C132" s="77">
        <f t="shared" si="6"/>
        <v>2.5889354287230781</v>
      </c>
      <c r="D132" s="77">
        <f t="shared" si="6"/>
        <v>2.4214213693522715</v>
      </c>
      <c r="E132" s="77">
        <f t="shared" si="6"/>
        <v>3.2160777199981796</v>
      </c>
      <c r="F132" s="77">
        <f t="shared" si="6"/>
        <v>2.6754974601550749</v>
      </c>
      <c r="G132" s="77">
        <f t="shared" si="6"/>
        <v>2.7072790309062733</v>
      </c>
      <c r="H132" s="77">
        <f t="shared" si="6"/>
        <v>2.8558857213045226</v>
      </c>
      <c r="I132" s="77">
        <f t="shared" si="6"/>
        <v>2.2671233461978808</v>
      </c>
      <c r="J132" s="77">
        <f t="shared" si="6"/>
        <v>2.2233443619514532</v>
      </c>
      <c r="K132" s="77">
        <f t="shared" si="6"/>
        <v>2.3373199554321782</v>
      </c>
      <c r="L132" s="77">
        <f t="shared" si="6"/>
        <v>2.3575633723290053</v>
      </c>
      <c r="M132" s="104"/>
    </row>
    <row r="133" spans="2:13" ht="23.25" customHeight="1" x14ac:dyDescent="0.15">
      <c r="B133" s="228" t="s">
        <v>419</v>
      </c>
      <c r="C133" s="171">
        <f t="shared" si="6"/>
        <v>102.58893542872308</v>
      </c>
      <c r="D133" s="171">
        <f t="shared" si="6"/>
        <v>102.42142136935226</v>
      </c>
      <c r="E133" s="171">
        <f t="shared" si="6"/>
        <v>103.2160777199982</v>
      </c>
      <c r="F133" s="171">
        <f t="shared" si="6"/>
        <v>102.67549746015507</v>
      </c>
      <c r="G133" s="171">
        <f t="shared" si="6"/>
        <v>102.70727903090628</v>
      </c>
      <c r="H133" s="171">
        <f t="shared" si="6"/>
        <v>102.85588572130453</v>
      </c>
      <c r="I133" s="171">
        <f t="shared" si="6"/>
        <v>102.26712334619788</v>
      </c>
      <c r="J133" s="171">
        <f t="shared" si="6"/>
        <v>102.22334436195146</v>
      </c>
      <c r="K133" s="171">
        <f t="shared" si="6"/>
        <v>102.33731995543218</v>
      </c>
      <c r="L133" s="171">
        <f t="shared" si="6"/>
        <v>102.357563372329</v>
      </c>
      <c r="M133" s="100"/>
    </row>
  </sheetData>
  <phoneticPr fontId="3"/>
  <pageMargins left="0.47244094488188981" right="0.27559055118110237" top="0.47244094488188981" bottom="0.27559055118110237" header="0.23622047244094491" footer="0.19685039370078741"/>
  <pageSetup paperSize="9" scale="50" firstPageNumber="35" fitToHeight="0" pageOrder="overThenDown" orientation="portrait" useFirstPageNumber="1" r:id="rId1"/>
  <rowBreaks count="2" manualBreakCount="2">
    <brk id="45" min="1" max="12" man="1"/>
    <brk id="90" min="1" max="12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C02062-D19A-4316-B136-BD82CC5574F1}">
  <dimension ref="A1:M75"/>
  <sheetViews>
    <sheetView showGridLines="0" zoomScale="85" zoomScaleNormal="85" zoomScaleSheetLayoutView="100" workbookViewId="0">
      <selection activeCell="B1" sqref="B1"/>
    </sheetView>
  </sheetViews>
  <sheetFormatPr defaultRowHeight="12" x14ac:dyDescent="0.15"/>
  <cols>
    <col min="1" max="1" width="4.28515625" style="46" customWidth="1"/>
    <col min="2" max="2" width="47" style="230" customWidth="1"/>
    <col min="3" max="12" width="15.7109375" style="46" customWidth="1"/>
    <col min="13" max="13" width="2.85546875" style="47" customWidth="1"/>
    <col min="14" max="16" width="10.7109375" style="46" customWidth="1"/>
    <col min="17" max="253" width="9.140625" style="46"/>
    <col min="254" max="254" width="4.28515625" style="46" customWidth="1"/>
    <col min="255" max="255" width="40" style="46" customWidth="1"/>
    <col min="256" max="267" width="15.7109375" style="46" customWidth="1"/>
    <col min="268" max="268" width="2.85546875" style="46" customWidth="1"/>
    <col min="269" max="269" width="3.5703125" style="46" customWidth="1"/>
    <col min="270" max="272" width="10.7109375" style="46" customWidth="1"/>
    <col min="273" max="509" width="9.140625" style="46"/>
    <col min="510" max="510" width="4.28515625" style="46" customWidth="1"/>
    <col min="511" max="511" width="40" style="46" customWidth="1"/>
    <col min="512" max="523" width="15.7109375" style="46" customWidth="1"/>
    <col min="524" max="524" width="2.85546875" style="46" customWidth="1"/>
    <col min="525" max="525" width="3.5703125" style="46" customWidth="1"/>
    <col min="526" max="528" width="10.7109375" style="46" customWidth="1"/>
    <col min="529" max="765" width="9.140625" style="46"/>
    <col min="766" max="766" width="4.28515625" style="46" customWidth="1"/>
    <col min="767" max="767" width="40" style="46" customWidth="1"/>
    <col min="768" max="779" width="15.7109375" style="46" customWidth="1"/>
    <col min="780" max="780" width="2.85546875" style="46" customWidth="1"/>
    <col min="781" max="781" width="3.5703125" style="46" customWidth="1"/>
    <col min="782" max="784" width="10.7109375" style="46" customWidth="1"/>
    <col min="785" max="1021" width="9.140625" style="46"/>
    <col min="1022" max="1022" width="4.28515625" style="46" customWidth="1"/>
    <col min="1023" max="1023" width="40" style="46" customWidth="1"/>
    <col min="1024" max="1035" width="15.7109375" style="46" customWidth="1"/>
    <col min="1036" max="1036" width="2.85546875" style="46" customWidth="1"/>
    <col min="1037" max="1037" width="3.5703125" style="46" customWidth="1"/>
    <col min="1038" max="1040" width="10.7109375" style="46" customWidth="1"/>
    <col min="1041" max="1277" width="9.140625" style="46"/>
    <col min="1278" max="1278" width="4.28515625" style="46" customWidth="1"/>
    <col min="1279" max="1279" width="40" style="46" customWidth="1"/>
    <col min="1280" max="1291" width="15.7109375" style="46" customWidth="1"/>
    <col min="1292" max="1292" width="2.85546875" style="46" customWidth="1"/>
    <col min="1293" max="1293" width="3.5703125" style="46" customWidth="1"/>
    <col min="1294" max="1296" width="10.7109375" style="46" customWidth="1"/>
    <col min="1297" max="1533" width="9.140625" style="46"/>
    <col min="1534" max="1534" width="4.28515625" style="46" customWidth="1"/>
    <col min="1535" max="1535" width="40" style="46" customWidth="1"/>
    <col min="1536" max="1547" width="15.7109375" style="46" customWidth="1"/>
    <col min="1548" max="1548" width="2.85546875" style="46" customWidth="1"/>
    <col min="1549" max="1549" width="3.5703125" style="46" customWidth="1"/>
    <col min="1550" max="1552" width="10.7109375" style="46" customWidth="1"/>
    <col min="1553" max="1789" width="9.140625" style="46"/>
    <col min="1790" max="1790" width="4.28515625" style="46" customWidth="1"/>
    <col min="1791" max="1791" width="40" style="46" customWidth="1"/>
    <col min="1792" max="1803" width="15.7109375" style="46" customWidth="1"/>
    <col min="1804" max="1804" width="2.85546875" style="46" customWidth="1"/>
    <col min="1805" max="1805" width="3.5703125" style="46" customWidth="1"/>
    <col min="1806" max="1808" width="10.7109375" style="46" customWidth="1"/>
    <col min="1809" max="2045" width="9.140625" style="46"/>
    <col min="2046" max="2046" width="4.28515625" style="46" customWidth="1"/>
    <col min="2047" max="2047" width="40" style="46" customWidth="1"/>
    <col min="2048" max="2059" width="15.7109375" style="46" customWidth="1"/>
    <col min="2060" max="2060" width="2.85546875" style="46" customWidth="1"/>
    <col min="2061" max="2061" width="3.5703125" style="46" customWidth="1"/>
    <col min="2062" max="2064" width="10.7109375" style="46" customWidth="1"/>
    <col min="2065" max="2301" width="9.140625" style="46"/>
    <col min="2302" max="2302" width="4.28515625" style="46" customWidth="1"/>
    <col min="2303" max="2303" width="40" style="46" customWidth="1"/>
    <col min="2304" max="2315" width="15.7109375" style="46" customWidth="1"/>
    <col min="2316" max="2316" width="2.85546875" style="46" customWidth="1"/>
    <col min="2317" max="2317" width="3.5703125" style="46" customWidth="1"/>
    <col min="2318" max="2320" width="10.7109375" style="46" customWidth="1"/>
    <col min="2321" max="2557" width="9.140625" style="46"/>
    <col min="2558" max="2558" width="4.28515625" style="46" customWidth="1"/>
    <col min="2559" max="2559" width="40" style="46" customWidth="1"/>
    <col min="2560" max="2571" width="15.7109375" style="46" customWidth="1"/>
    <col min="2572" max="2572" width="2.85546875" style="46" customWidth="1"/>
    <col min="2573" max="2573" width="3.5703125" style="46" customWidth="1"/>
    <col min="2574" max="2576" width="10.7109375" style="46" customWidth="1"/>
    <col min="2577" max="2813" width="9.140625" style="46"/>
    <col min="2814" max="2814" width="4.28515625" style="46" customWidth="1"/>
    <col min="2815" max="2815" width="40" style="46" customWidth="1"/>
    <col min="2816" max="2827" width="15.7109375" style="46" customWidth="1"/>
    <col min="2828" max="2828" width="2.85546875" style="46" customWidth="1"/>
    <col min="2829" max="2829" width="3.5703125" style="46" customWidth="1"/>
    <col min="2830" max="2832" width="10.7109375" style="46" customWidth="1"/>
    <col min="2833" max="3069" width="9.140625" style="46"/>
    <col min="3070" max="3070" width="4.28515625" style="46" customWidth="1"/>
    <col min="3071" max="3071" width="40" style="46" customWidth="1"/>
    <col min="3072" max="3083" width="15.7109375" style="46" customWidth="1"/>
    <col min="3084" max="3084" width="2.85546875" style="46" customWidth="1"/>
    <col min="3085" max="3085" width="3.5703125" style="46" customWidth="1"/>
    <col min="3086" max="3088" width="10.7109375" style="46" customWidth="1"/>
    <col min="3089" max="3325" width="9.140625" style="46"/>
    <col min="3326" max="3326" width="4.28515625" style="46" customWidth="1"/>
    <col min="3327" max="3327" width="40" style="46" customWidth="1"/>
    <col min="3328" max="3339" width="15.7109375" style="46" customWidth="1"/>
    <col min="3340" max="3340" width="2.85546875" style="46" customWidth="1"/>
    <col min="3341" max="3341" width="3.5703125" style="46" customWidth="1"/>
    <col min="3342" max="3344" width="10.7109375" style="46" customWidth="1"/>
    <col min="3345" max="3581" width="9.140625" style="46"/>
    <col min="3582" max="3582" width="4.28515625" style="46" customWidth="1"/>
    <col min="3583" max="3583" width="40" style="46" customWidth="1"/>
    <col min="3584" max="3595" width="15.7109375" style="46" customWidth="1"/>
    <col min="3596" max="3596" width="2.85546875" style="46" customWidth="1"/>
    <col min="3597" max="3597" width="3.5703125" style="46" customWidth="1"/>
    <col min="3598" max="3600" width="10.7109375" style="46" customWidth="1"/>
    <col min="3601" max="3837" width="9.140625" style="46"/>
    <col min="3838" max="3838" width="4.28515625" style="46" customWidth="1"/>
    <col min="3839" max="3839" width="40" style="46" customWidth="1"/>
    <col min="3840" max="3851" width="15.7109375" style="46" customWidth="1"/>
    <col min="3852" max="3852" width="2.85546875" style="46" customWidth="1"/>
    <col min="3853" max="3853" width="3.5703125" style="46" customWidth="1"/>
    <col min="3854" max="3856" width="10.7109375" style="46" customWidth="1"/>
    <col min="3857" max="4093" width="9.140625" style="46"/>
    <col min="4094" max="4094" width="4.28515625" style="46" customWidth="1"/>
    <col min="4095" max="4095" width="40" style="46" customWidth="1"/>
    <col min="4096" max="4107" width="15.7109375" style="46" customWidth="1"/>
    <col min="4108" max="4108" width="2.85546875" style="46" customWidth="1"/>
    <col min="4109" max="4109" width="3.5703125" style="46" customWidth="1"/>
    <col min="4110" max="4112" width="10.7109375" style="46" customWidth="1"/>
    <col min="4113" max="4349" width="9.140625" style="46"/>
    <col min="4350" max="4350" width="4.28515625" style="46" customWidth="1"/>
    <col min="4351" max="4351" width="40" style="46" customWidth="1"/>
    <col min="4352" max="4363" width="15.7109375" style="46" customWidth="1"/>
    <col min="4364" max="4364" width="2.85546875" style="46" customWidth="1"/>
    <col min="4365" max="4365" width="3.5703125" style="46" customWidth="1"/>
    <col min="4366" max="4368" width="10.7109375" style="46" customWidth="1"/>
    <col min="4369" max="4605" width="9.140625" style="46"/>
    <col min="4606" max="4606" width="4.28515625" style="46" customWidth="1"/>
    <col min="4607" max="4607" width="40" style="46" customWidth="1"/>
    <col min="4608" max="4619" width="15.7109375" style="46" customWidth="1"/>
    <col min="4620" max="4620" width="2.85546875" style="46" customWidth="1"/>
    <col min="4621" max="4621" width="3.5703125" style="46" customWidth="1"/>
    <col min="4622" max="4624" width="10.7109375" style="46" customWidth="1"/>
    <col min="4625" max="4861" width="9.140625" style="46"/>
    <col min="4862" max="4862" width="4.28515625" style="46" customWidth="1"/>
    <col min="4863" max="4863" width="40" style="46" customWidth="1"/>
    <col min="4864" max="4875" width="15.7109375" style="46" customWidth="1"/>
    <col min="4876" max="4876" width="2.85546875" style="46" customWidth="1"/>
    <col min="4877" max="4877" width="3.5703125" style="46" customWidth="1"/>
    <col min="4878" max="4880" width="10.7109375" style="46" customWidth="1"/>
    <col min="4881" max="5117" width="9.140625" style="46"/>
    <col min="5118" max="5118" width="4.28515625" style="46" customWidth="1"/>
    <col min="5119" max="5119" width="40" style="46" customWidth="1"/>
    <col min="5120" max="5131" width="15.7109375" style="46" customWidth="1"/>
    <col min="5132" max="5132" width="2.85546875" style="46" customWidth="1"/>
    <col min="5133" max="5133" width="3.5703125" style="46" customWidth="1"/>
    <col min="5134" max="5136" width="10.7109375" style="46" customWidth="1"/>
    <col min="5137" max="5373" width="9.140625" style="46"/>
    <col min="5374" max="5374" width="4.28515625" style="46" customWidth="1"/>
    <col min="5375" max="5375" width="40" style="46" customWidth="1"/>
    <col min="5376" max="5387" width="15.7109375" style="46" customWidth="1"/>
    <col min="5388" max="5388" width="2.85546875" style="46" customWidth="1"/>
    <col min="5389" max="5389" width="3.5703125" style="46" customWidth="1"/>
    <col min="5390" max="5392" width="10.7109375" style="46" customWidth="1"/>
    <col min="5393" max="5629" width="9.140625" style="46"/>
    <col min="5630" max="5630" width="4.28515625" style="46" customWidth="1"/>
    <col min="5631" max="5631" width="40" style="46" customWidth="1"/>
    <col min="5632" max="5643" width="15.7109375" style="46" customWidth="1"/>
    <col min="5644" max="5644" width="2.85546875" style="46" customWidth="1"/>
    <col min="5645" max="5645" width="3.5703125" style="46" customWidth="1"/>
    <col min="5646" max="5648" width="10.7109375" style="46" customWidth="1"/>
    <col min="5649" max="5885" width="9.140625" style="46"/>
    <col min="5886" max="5886" width="4.28515625" style="46" customWidth="1"/>
    <col min="5887" max="5887" width="40" style="46" customWidth="1"/>
    <col min="5888" max="5899" width="15.7109375" style="46" customWidth="1"/>
    <col min="5900" max="5900" width="2.85546875" style="46" customWidth="1"/>
    <col min="5901" max="5901" width="3.5703125" style="46" customWidth="1"/>
    <col min="5902" max="5904" width="10.7109375" style="46" customWidth="1"/>
    <col min="5905" max="6141" width="9.140625" style="46"/>
    <col min="6142" max="6142" width="4.28515625" style="46" customWidth="1"/>
    <col min="6143" max="6143" width="40" style="46" customWidth="1"/>
    <col min="6144" max="6155" width="15.7109375" style="46" customWidth="1"/>
    <col min="6156" max="6156" width="2.85546875" style="46" customWidth="1"/>
    <col min="6157" max="6157" width="3.5703125" style="46" customWidth="1"/>
    <col min="6158" max="6160" width="10.7109375" style="46" customWidth="1"/>
    <col min="6161" max="6397" width="9.140625" style="46"/>
    <col min="6398" max="6398" width="4.28515625" style="46" customWidth="1"/>
    <col min="6399" max="6399" width="40" style="46" customWidth="1"/>
    <col min="6400" max="6411" width="15.7109375" style="46" customWidth="1"/>
    <col min="6412" max="6412" width="2.85546875" style="46" customWidth="1"/>
    <col min="6413" max="6413" width="3.5703125" style="46" customWidth="1"/>
    <col min="6414" max="6416" width="10.7109375" style="46" customWidth="1"/>
    <col min="6417" max="6653" width="9.140625" style="46"/>
    <col min="6654" max="6654" width="4.28515625" style="46" customWidth="1"/>
    <col min="6655" max="6655" width="40" style="46" customWidth="1"/>
    <col min="6656" max="6667" width="15.7109375" style="46" customWidth="1"/>
    <col min="6668" max="6668" width="2.85546875" style="46" customWidth="1"/>
    <col min="6669" max="6669" width="3.5703125" style="46" customWidth="1"/>
    <col min="6670" max="6672" width="10.7109375" style="46" customWidth="1"/>
    <col min="6673" max="6909" width="9.140625" style="46"/>
    <col min="6910" max="6910" width="4.28515625" style="46" customWidth="1"/>
    <col min="6911" max="6911" width="40" style="46" customWidth="1"/>
    <col min="6912" max="6923" width="15.7109375" style="46" customWidth="1"/>
    <col min="6924" max="6924" width="2.85546875" style="46" customWidth="1"/>
    <col min="6925" max="6925" width="3.5703125" style="46" customWidth="1"/>
    <col min="6926" max="6928" width="10.7109375" style="46" customWidth="1"/>
    <col min="6929" max="7165" width="9.140625" style="46"/>
    <col min="7166" max="7166" width="4.28515625" style="46" customWidth="1"/>
    <col min="7167" max="7167" width="40" style="46" customWidth="1"/>
    <col min="7168" max="7179" width="15.7109375" style="46" customWidth="1"/>
    <col min="7180" max="7180" width="2.85546875" style="46" customWidth="1"/>
    <col min="7181" max="7181" width="3.5703125" style="46" customWidth="1"/>
    <col min="7182" max="7184" width="10.7109375" style="46" customWidth="1"/>
    <col min="7185" max="7421" width="9.140625" style="46"/>
    <col min="7422" max="7422" width="4.28515625" style="46" customWidth="1"/>
    <col min="7423" max="7423" width="40" style="46" customWidth="1"/>
    <col min="7424" max="7435" width="15.7109375" style="46" customWidth="1"/>
    <col min="7436" max="7436" width="2.85546875" style="46" customWidth="1"/>
    <col min="7437" max="7437" width="3.5703125" style="46" customWidth="1"/>
    <col min="7438" max="7440" width="10.7109375" style="46" customWidth="1"/>
    <col min="7441" max="7677" width="9.140625" style="46"/>
    <col min="7678" max="7678" width="4.28515625" style="46" customWidth="1"/>
    <col min="7679" max="7679" width="40" style="46" customWidth="1"/>
    <col min="7680" max="7691" width="15.7109375" style="46" customWidth="1"/>
    <col min="7692" max="7692" width="2.85546875" style="46" customWidth="1"/>
    <col min="7693" max="7693" width="3.5703125" style="46" customWidth="1"/>
    <col min="7694" max="7696" width="10.7109375" style="46" customWidth="1"/>
    <col min="7697" max="7933" width="9.140625" style="46"/>
    <col min="7934" max="7934" width="4.28515625" style="46" customWidth="1"/>
    <col min="7935" max="7935" width="40" style="46" customWidth="1"/>
    <col min="7936" max="7947" width="15.7109375" style="46" customWidth="1"/>
    <col min="7948" max="7948" width="2.85546875" style="46" customWidth="1"/>
    <col min="7949" max="7949" width="3.5703125" style="46" customWidth="1"/>
    <col min="7950" max="7952" width="10.7109375" style="46" customWidth="1"/>
    <col min="7953" max="8189" width="9.140625" style="46"/>
    <col min="8190" max="8190" width="4.28515625" style="46" customWidth="1"/>
    <col min="8191" max="8191" width="40" style="46" customWidth="1"/>
    <col min="8192" max="8203" width="15.7109375" style="46" customWidth="1"/>
    <col min="8204" max="8204" width="2.85546875" style="46" customWidth="1"/>
    <col min="8205" max="8205" width="3.5703125" style="46" customWidth="1"/>
    <col min="8206" max="8208" width="10.7109375" style="46" customWidth="1"/>
    <col min="8209" max="8445" width="9.140625" style="46"/>
    <col min="8446" max="8446" width="4.28515625" style="46" customWidth="1"/>
    <col min="8447" max="8447" width="40" style="46" customWidth="1"/>
    <col min="8448" max="8459" width="15.7109375" style="46" customWidth="1"/>
    <col min="8460" max="8460" width="2.85546875" style="46" customWidth="1"/>
    <col min="8461" max="8461" width="3.5703125" style="46" customWidth="1"/>
    <col min="8462" max="8464" width="10.7109375" style="46" customWidth="1"/>
    <col min="8465" max="8701" width="9.140625" style="46"/>
    <col min="8702" max="8702" width="4.28515625" style="46" customWidth="1"/>
    <col min="8703" max="8703" width="40" style="46" customWidth="1"/>
    <col min="8704" max="8715" width="15.7109375" style="46" customWidth="1"/>
    <col min="8716" max="8716" width="2.85546875" style="46" customWidth="1"/>
    <col min="8717" max="8717" width="3.5703125" style="46" customWidth="1"/>
    <col min="8718" max="8720" width="10.7109375" style="46" customWidth="1"/>
    <col min="8721" max="8957" width="9.140625" style="46"/>
    <col min="8958" max="8958" width="4.28515625" style="46" customWidth="1"/>
    <col min="8959" max="8959" width="40" style="46" customWidth="1"/>
    <col min="8960" max="8971" width="15.7109375" style="46" customWidth="1"/>
    <col min="8972" max="8972" width="2.85546875" style="46" customWidth="1"/>
    <col min="8973" max="8973" width="3.5703125" style="46" customWidth="1"/>
    <col min="8974" max="8976" width="10.7109375" style="46" customWidth="1"/>
    <col min="8977" max="9213" width="9.140625" style="46"/>
    <col min="9214" max="9214" width="4.28515625" style="46" customWidth="1"/>
    <col min="9215" max="9215" width="40" style="46" customWidth="1"/>
    <col min="9216" max="9227" width="15.7109375" style="46" customWidth="1"/>
    <col min="9228" max="9228" width="2.85546875" style="46" customWidth="1"/>
    <col min="9229" max="9229" width="3.5703125" style="46" customWidth="1"/>
    <col min="9230" max="9232" width="10.7109375" style="46" customWidth="1"/>
    <col min="9233" max="9469" width="9.140625" style="46"/>
    <col min="9470" max="9470" width="4.28515625" style="46" customWidth="1"/>
    <col min="9471" max="9471" width="40" style="46" customWidth="1"/>
    <col min="9472" max="9483" width="15.7109375" style="46" customWidth="1"/>
    <col min="9484" max="9484" width="2.85546875" style="46" customWidth="1"/>
    <col min="9485" max="9485" width="3.5703125" style="46" customWidth="1"/>
    <col min="9486" max="9488" width="10.7109375" style="46" customWidth="1"/>
    <col min="9489" max="9725" width="9.140625" style="46"/>
    <col min="9726" max="9726" width="4.28515625" style="46" customWidth="1"/>
    <col min="9727" max="9727" width="40" style="46" customWidth="1"/>
    <col min="9728" max="9739" width="15.7109375" style="46" customWidth="1"/>
    <col min="9740" max="9740" width="2.85546875" style="46" customWidth="1"/>
    <col min="9741" max="9741" width="3.5703125" style="46" customWidth="1"/>
    <col min="9742" max="9744" width="10.7109375" style="46" customWidth="1"/>
    <col min="9745" max="9981" width="9.140625" style="46"/>
    <col min="9982" max="9982" width="4.28515625" style="46" customWidth="1"/>
    <col min="9983" max="9983" width="40" style="46" customWidth="1"/>
    <col min="9984" max="9995" width="15.7109375" style="46" customWidth="1"/>
    <col min="9996" max="9996" width="2.85546875" style="46" customWidth="1"/>
    <col min="9997" max="9997" width="3.5703125" style="46" customWidth="1"/>
    <col min="9998" max="10000" width="10.7109375" style="46" customWidth="1"/>
    <col min="10001" max="10237" width="9.140625" style="46"/>
    <col min="10238" max="10238" width="4.28515625" style="46" customWidth="1"/>
    <col min="10239" max="10239" width="40" style="46" customWidth="1"/>
    <col min="10240" max="10251" width="15.7109375" style="46" customWidth="1"/>
    <col min="10252" max="10252" width="2.85546875" style="46" customWidth="1"/>
    <col min="10253" max="10253" width="3.5703125" style="46" customWidth="1"/>
    <col min="10254" max="10256" width="10.7109375" style="46" customWidth="1"/>
    <col min="10257" max="10493" width="9.140625" style="46"/>
    <col min="10494" max="10494" width="4.28515625" style="46" customWidth="1"/>
    <col min="10495" max="10495" width="40" style="46" customWidth="1"/>
    <col min="10496" max="10507" width="15.7109375" style="46" customWidth="1"/>
    <col min="10508" max="10508" width="2.85546875" style="46" customWidth="1"/>
    <col min="10509" max="10509" width="3.5703125" style="46" customWidth="1"/>
    <col min="10510" max="10512" width="10.7109375" style="46" customWidth="1"/>
    <col min="10513" max="10749" width="9.140625" style="46"/>
    <col min="10750" max="10750" width="4.28515625" style="46" customWidth="1"/>
    <col min="10751" max="10751" width="40" style="46" customWidth="1"/>
    <col min="10752" max="10763" width="15.7109375" style="46" customWidth="1"/>
    <col min="10764" max="10764" width="2.85546875" style="46" customWidth="1"/>
    <col min="10765" max="10765" width="3.5703125" style="46" customWidth="1"/>
    <col min="10766" max="10768" width="10.7109375" style="46" customWidth="1"/>
    <col min="10769" max="11005" width="9.140625" style="46"/>
    <col min="11006" max="11006" width="4.28515625" style="46" customWidth="1"/>
    <col min="11007" max="11007" width="40" style="46" customWidth="1"/>
    <col min="11008" max="11019" width="15.7109375" style="46" customWidth="1"/>
    <col min="11020" max="11020" width="2.85546875" style="46" customWidth="1"/>
    <col min="11021" max="11021" width="3.5703125" style="46" customWidth="1"/>
    <col min="11022" max="11024" width="10.7109375" style="46" customWidth="1"/>
    <col min="11025" max="11261" width="9.140625" style="46"/>
    <col min="11262" max="11262" width="4.28515625" style="46" customWidth="1"/>
    <col min="11263" max="11263" width="40" style="46" customWidth="1"/>
    <col min="11264" max="11275" width="15.7109375" style="46" customWidth="1"/>
    <col min="11276" max="11276" width="2.85546875" style="46" customWidth="1"/>
    <col min="11277" max="11277" width="3.5703125" style="46" customWidth="1"/>
    <col min="11278" max="11280" width="10.7109375" style="46" customWidth="1"/>
    <col min="11281" max="11517" width="9.140625" style="46"/>
    <col min="11518" max="11518" width="4.28515625" style="46" customWidth="1"/>
    <col min="11519" max="11519" width="40" style="46" customWidth="1"/>
    <col min="11520" max="11531" width="15.7109375" style="46" customWidth="1"/>
    <col min="11532" max="11532" width="2.85546875" style="46" customWidth="1"/>
    <col min="11533" max="11533" width="3.5703125" style="46" customWidth="1"/>
    <col min="11534" max="11536" width="10.7109375" style="46" customWidth="1"/>
    <col min="11537" max="11773" width="9.140625" style="46"/>
    <col min="11774" max="11774" width="4.28515625" style="46" customWidth="1"/>
    <col min="11775" max="11775" width="40" style="46" customWidth="1"/>
    <col min="11776" max="11787" width="15.7109375" style="46" customWidth="1"/>
    <col min="11788" max="11788" width="2.85546875" style="46" customWidth="1"/>
    <col min="11789" max="11789" width="3.5703125" style="46" customWidth="1"/>
    <col min="11790" max="11792" width="10.7109375" style="46" customWidth="1"/>
    <col min="11793" max="12029" width="9.140625" style="46"/>
    <col min="12030" max="12030" width="4.28515625" style="46" customWidth="1"/>
    <col min="12031" max="12031" width="40" style="46" customWidth="1"/>
    <col min="12032" max="12043" width="15.7109375" style="46" customWidth="1"/>
    <col min="12044" max="12044" width="2.85546875" style="46" customWidth="1"/>
    <col min="12045" max="12045" width="3.5703125" style="46" customWidth="1"/>
    <col min="12046" max="12048" width="10.7109375" style="46" customWidth="1"/>
    <col min="12049" max="12285" width="9.140625" style="46"/>
    <col min="12286" max="12286" width="4.28515625" style="46" customWidth="1"/>
    <col min="12287" max="12287" width="40" style="46" customWidth="1"/>
    <col min="12288" max="12299" width="15.7109375" style="46" customWidth="1"/>
    <col min="12300" max="12300" width="2.85546875" style="46" customWidth="1"/>
    <col min="12301" max="12301" width="3.5703125" style="46" customWidth="1"/>
    <col min="12302" max="12304" width="10.7109375" style="46" customWidth="1"/>
    <col min="12305" max="12541" width="9.140625" style="46"/>
    <col min="12542" max="12542" width="4.28515625" style="46" customWidth="1"/>
    <col min="12543" max="12543" width="40" style="46" customWidth="1"/>
    <col min="12544" max="12555" width="15.7109375" style="46" customWidth="1"/>
    <col min="12556" max="12556" width="2.85546875" style="46" customWidth="1"/>
    <col min="12557" max="12557" width="3.5703125" style="46" customWidth="1"/>
    <col min="12558" max="12560" width="10.7109375" style="46" customWidth="1"/>
    <col min="12561" max="12797" width="9.140625" style="46"/>
    <col min="12798" max="12798" width="4.28515625" style="46" customWidth="1"/>
    <col min="12799" max="12799" width="40" style="46" customWidth="1"/>
    <col min="12800" max="12811" width="15.7109375" style="46" customWidth="1"/>
    <col min="12812" max="12812" width="2.85546875" style="46" customWidth="1"/>
    <col min="12813" max="12813" width="3.5703125" style="46" customWidth="1"/>
    <col min="12814" max="12816" width="10.7109375" style="46" customWidth="1"/>
    <col min="12817" max="13053" width="9.140625" style="46"/>
    <col min="13054" max="13054" width="4.28515625" style="46" customWidth="1"/>
    <col min="13055" max="13055" width="40" style="46" customWidth="1"/>
    <col min="13056" max="13067" width="15.7109375" style="46" customWidth="1"/>
    <col min="13068" max="13068" width="2.85546875" style="46" customWidth="1"/>
    <col min="13069" max="13069" width="3.5703125" style="46" customWidth="1"/>
    <col min="13070" max="13072" width="10.7109375" style="46" customWidth="1"/>
    <col min="13073" max="13309" width="9.140625" style="46"/>
    <col min="13310" max="13310" width="4.28515625" style="46" customWidth="1"/>
    <col min="13311" max="13311" width="40" style="46" customWidth="1"/>
    <col min="13312" max="13323" width="15.7109375" style="46" customWidth="1"/>
    <col min="13324" max="13324" width="2.85546875" style="46" customWidth="1"/>
    <col min="13325" max="13325" width="3.5703125" style="46" customWidth="1"/>
    <col min="13326" max="13328" width="10.7109375" style="46" customWidth="1"/>
    <col min="13329" max="13565" width="9.140625" style="46"/>
    <col min="13566" max="13566" width="4.28515625" style="46" customWidth="1"/>
    <col min="13567" max="13567" width="40" style="46" customWidth="1"/>
    <col min="13568" max="13579" width="15.7109375" style="46" customWidth="1"/>
    <col min="13580" max="13580" width="2.85546875" style="46" customWidth="1"/>
    <col min="13581" max="13581" width="3.5703125" style="46" customWidth="1"/>
    <col min="13582" max="13584" width="10.7109375" style="46" customWidth="1"/>
    <col min="13585" max="13821" width="9.140625" style="46"/>
    <col min="13822" max="13822" width="4.28515625" style="46" customWidth="1"/>
    <col min="13823" max="13823" width="40" style="46" customWidth="1"/>
    <col min="13824" max="13835" width="15.7109375" style="46" customWidth="1"/>
    <col min="13836" max="13836" width="2.85546875" style="46" customWidth="1"/>
    <col min="13837" max="13837" width="3.5703125" style="46" customWidth="1"/>
    <col min="13838" max="13840" width="10.7109375" style="46" customWidth="1"/>
    <col min="13841" max="14077" width="9.140625" style="46"/>
    <col min="14078" max="14078" width="4.28515625" style="46" customWidth="1"/>
    <col min="14079" max="14079" width="40" style="46" customWidth="1"/>
    <col min="14080" max="14091" width="15.7109375" style="46" customWidth="1"/>
    <col min="14092" max="14092" width="2.85546875" style="46" customWidth="1"/>
    <col min="14093" max="14093" width="3.5703125" style="46" customWidth="1"/>
    <col min="14094" max="14096" width="10.7109375" style="46" customWidth="1"/>
    <col min="14097" max="14333" width="9.140625" style="46"/>
    <col min="14334" max="14334" width="4.28515625" style="46" customWidth="1"/>
    <col min="14335" max="14335" width="40" style="46" customWidth="1"/>
    <col min="14336" max="14347" width="15.7109375" style="46" customWidth="1"/>
    <col min="14348" max="14348" width="2.85546875" style="46" customWidth="1"/>
    <col min="14349" max="14349" width="3.5703125" style="46" customWidth="1"/>
    <col min="14350" max="14352" width="10.7109375" style="46" customWidth="1"/>
    <col min="14353" max="14589" width="9.140625" style="46"/>
    <col min="14590" max="14590" width="4.28515625" style="46" customWidth="1"/>
    <col min="14591" max="14591" width="40" style="46" customWidth="1"/>
    <col min="14592" max="14603" width="15.7109375" style="46" customWidth="1"/>
    <col min="14604" max="14604" width="2.85546875" style="46" customWidth="1"/>
    <col min="14605" max="14605" width="3.5703125" style="46" customWidth="1"/>
    <col min="14606" max="14608" width="10.7109375" style="46" customWidth="1"/>
    <col min="14609" max="14845" width="9.140625" style="46"/>
    <col min="14846" max="14846" width="4.28515625" style="46" customWidth="1"/>
    <col min="14847" max="14847" width="40" style="46" customWidth="1"/>
    <col min="14848" max="14859" width="15.7109375" style="46" customWidth="1"/>
    <col min="14860" max="14860" width="2.85546875" style="46" customWidth="1"/>
    <col min="14861" max="14861" width="3.5703125" style="46" customWidth="1"/>
    <col min="14862" max="14864" width="10.7109375" style="46" customWidth="1"/>
    <col min="14865" max="15101" width="9.140625" style="46"/>
    <col min="15102" max="15102" width="4.28515625" style="46" customWidth="1"/>
    <col min="15103" max="15103" width="40" style="46" customWidth="1"/>
    <col min="15104" max="15115" width="15.7109375" style="46" customWidth="1"/>
    <col min="15116" max="15116" width="2.85546875" style="46" customWidth="1"/>
    <col min="15117" max="15117" width="3.5703125" style="46" customWidth="1"/>
    <col min="15118" max="15120" width="10.7109375" style="46" customWidth="1"/>
    <col min="15121" max="15357" width="9.140625" style="46"/>
    <col min="15358" max="15358" width="4.28515625" style="46" customWidth="1"/>
    <col min="15359" max="15359" width="40" style="46" customWidth="1"/>
    <col min="15360" max="15371" width="15.7109375" style="46" customWidth="1"/>
    <col min="15372" max="15372" width="2.85546875" style="46" customWidth="1"/>
    <col min="15373" max="15373" width="3.5703125" style="46" customWidth="1"/>
    <col min="15374" max="15376" width="10.7109375" style="46" customWidth="1"/>
    <col min="15377" max="15613" width="9.140625" style="46"/>
    <col min="15614" max="15614" width="4.28515625" style="46" customWidth="1"/>
    <col min="15615" max="15615" width="40" style="46" customWidth="1"/>
    <col min="15616" max="15627" width="15.7109375" style="46" customWidth="1"/>
    <col min="15628" max="15628" width="2.85546875" style="46" customWidth="1"/>
    <col min="15629" max="15629" width="3.5703125" style="46" customWidth="1"/>
    <col min="15630" max="15632" width="10.7109375" style="46" customWidth="1"/>
    <col min="15633" max="15869" width="9.140625" style="46"/>
    <col min="15870" max="15870" width="4.28515625" style="46" customWidth="1"/>
    <col min="15871" max="15871" width="40" style="46" customWidth="1"/>
    <col min="15872" max="15883" width="15.7109375" style="46" customWidth="1"/>
    <col min="15884" max="15884" width="2.85546875" style="46" customWidth="1"/>
    <col min="15885" max="15885" width="3.5703125" style="46" customWidth="1"/>
    <col min="15886" max="15888" width="10.7109375" style="46" customWidth="1"/>
    <col min="15889" max="16125" width="9.140625" style="46"/>
    <col min="16126" max="16126" width="4.28515625" style="46" customWidth="1"/>
    <col min="16127" max="16127" width="40" style="46" customWidth="1"/>
    <col min="16128" max="16139" width="15.7109375" style="46" customWidth="1"/>
    <col min="16140" max="16140" width="2.85546875" style="46" customWidth="1"/>
    <col min="16141" max="16141" width="3.5703125" style="46" customWidth="1"/>
    <col min="16142" max="16144" width="10.7109375" style="46" customWidth="1"/>
    <col min="16145" max="16384" width="9.140625" style="46"/>
  </cols>
  <sheetData>
    <row r="1" spans="1:13" ht="18.75" customHeight="1" x14ac:dyDescent="0.15"/>
    <row r="2" spans="1:13" ht="18.75" customHeight="1" x14ac:dyDescent="0.2">
      <c r="A2" s="118"/>
    </row>
    <row r="3" spans="1:13" ht="18.75" customHeight="1" x14ac:dyDescent="0.2">
      <c r="A3" s="118"/>
      <c r="B3" s="231" t="s">
        <v>421</v>
      </c>
    </row>
    <row r="4" spans="1:13" ht="13.5" customHeight="1" x14ac:dyDescent="0.15">
      <c r="B4" s="232" t="s">
        <v>240</v>
      </c>
      <c r="M4" s="50" t="s">
        <v>72</v>
      </c>
    </row>
    <row r="5" spans="1:13" s="56" customFormat="1" ht="24" customHeight="1" x14ac:dyDescent="0.15">
      <c r="B5" s="233" t="s">
        <v>3</v>
      </c>
      <c r="C5" s="53" t="s">
        <v>4</v>
      </c>
      <c r="D5" s="53" t="s">
        <v>5</v>
      </c>
      <c r="E5" s="53" t="s">
        <v>6</v>
      </c>
      <c r="F5" s="54" t="s">
        <v>7</v>
      </c>
      <c r="G5" s="54" t="s">
        <v>51</v>
      </c>
      <c r="H5" s="54" t="s">
        <v>26</v>
      </c>
      <c r="I5" s="54" t="s">
        <v>27</v>
      </c>
      <c r="J5" s="54" t="s">
        <v>52</v>
      </c>
      <c r="K5" s="54" t="s">
        <v>12</v>
      </c>
      <c r="L5" s="54" t="s">
        <v>13</v>
      </c>
      <c r="M5" s="55"/>
    </row>
    <row r="6" spans="1:13" s="56" customFormat="1" ht="23.25" customHeight="1" x14ac:dyDescent="0.15">
      <c r="B6" s="216" t="s">
        <v>371</v>
      </c>
      <c r="C6" s="66">
        <v>4715934</v>
      </c>
      <c r="D6" s="66">
        <v>4819746</v>
      </c>
      <c r="E6" s="66">
        <v>4924008</v>
      </c>
      <c r="F6" s="66">
        <v>4769700</v>
      </c>
      <c r="G6" s="66">
        <v>4788903</v>
      </c>
      <c r="H6" s="66">
        <v>4761171</v>
      </c>
      <c r="I6" s="66">
        <v>4807865</v>
      </c>
      <c r="J6" s="66">
        <v>4811322</v>
      </c>
      <c r="K6" s="66">
        <v>4713042</v>
      </c>
      <c r="L6" s="66">
        <v>4446446</v>
      </c>
      <c r="M6" s="60">
        <v>1</v>
      </c>
    </row>
    <row r="7" spans="1:13" s="56" customFormat="1" ht="23.25" customHeight="1" x14ac:dyDescent="0.15">
      <c r="B7" s="216" t="s">
        <v>372</v>
      </c>
      <c r="C7" s="66">
        <v>4627385</v>
      </c>
      <c r="D7" s="66">
        <v>4720391</v>
      </c>
      <c r="E7" s="66">
        <v>4823356</v>
      </c>
      <c r="F7" s="66">
        <v>4676797</v>
      </c>
      <c r="G7" s="66">
        <v>4688862</v>
      </c>
      <c r="H7" s="66">
        <v>4650983</v>
      </c>
      <c r="I7" s="66">
        <v>4700119</v>
      </c>
      <c r="J7" s="66">
        <v>4715802</v>
      </c>
      <c r="K7" s="66">
        <v>4613999</v>
      </c>
      <c r="L7" s="66">
        <v>4329249</v>
      </c>
      <c r="M7" s="121" t="s">
        <v>113</v>
      </c>
    </row>
    <row r="8" spans="1:13" s="56" customFormat="1" ht="23.25" customHeight="1" x14ac:dyDescent="0.15">
      <c r="B8" s="216" t="s">
        <v>373</v>
      </c>
      <c r="C8" s="66">
        <v>689108</v>
      </c>
      <c r="D8" s="66">
        <v>708230</v>
      </c>
      <c r="E8" s="66">
        <v>711035</v>
      </c>
      <c r="F8" s="66">
        <v>695527</v>
      </c>
      <c r="G8" s="66">
        <v>706887</v>
      </c>
      <c r="H8" s="66">
        <v>702774</v>
      </c>
      <c r="I8" s="66">
        <v>707810</v>
      </c>
      <c r="J8" s="66">
        <v>709811</v>
      </c>
      <c r="K8" s="66">
        <v>700963</v>
      </c>
      <c r="L8" s="66">
        <v>689965</v>
      </c>
      <c r="M8" s="60" t="s">
        <v>153</v>
      </c>
    </row>
    <row r="9" spans="1:13" s="56" customFormat="1" ht="23.25" customHeight="1" x14ac:dyDescent="0.15">
      <c r="B9" s="216" t="s">
        <v>374</v>
      </c>
      <c r="C9" s="66">
        <v>120408</v>
      </c>
      <c r="D9" s="66">
        <v>119532</v>
      </c>
      <c r="E9" s="66">
        <v>120802</v>
      </c>
      <c r="F9" s="66">
        <v>111033</v>
      </c>
      <c r="G9" s="66">
        <v>117016</v>
      </c>
      <c r="H9" s="66">
        <v>115888</v>
      </c>
      <c r="I9" s="66">
        <v>114048</v>
      </c>
      <c r="J9" s="66">
        <v>108332</v>
      </c>
      <c r="K9" s="66">
        <v>107241</v>
      </c>
      <c r="L9" s="66">
        <v>105321</v>
      </c>
      <c r="M9" s="60" t="s">
        <v>155</v>
      </c>
    </row>
    <row r="10" spans="1:13" s="56" customFormat="1" ht="23.25" customHeight="1" x14ac:dyDescent="0.15">
      <c r="B10" s="216" t="s">
        <v>375</v>
      </c>
      <c r="C10" s="66">
        <v>155860</v>
      </c>
      <c r="D10" s="66">
        <v>161127</v>
      </c>
      <c r="E10" s="66">
        <v>175967</v>
      </c>
      <c r="F10" s="66">
        <v>173357</v>
      </c>
      <c r="G10" s="66">
        <v>168963</v>
      </c>
      <c r="H10" s="66">
        <v>148842</v>
      </c>
      <c r="I10" s="66">
        <v>147916</v>
      </c>
      <c r="J10" s="66">
        <v>151542</v>
      </c>
      <c r="K10" s="66">
        <v>144129</v>
      </c>
      <c r="L10" s="66">
        <v>129476</v>
      </c>
      <c r="M10" s="60" t="s">
        <v>352</v>
      </c>
    </row>
    <row r="11" spans="1:13" s="56" customFormat="1" ht="23.25" customHeight="1" x14ac:dyDescent="0.15">
      <c r="B11" s="216" t="s">
        <v>376</v>
      </c>
      <c r="C11" s="66">
        <v>1136572</v>
      </c>
      <c r="D11" s="66">
        <v>1153487</v>
      </c>
      <c r="E11" s="66">
        <v>1159507</v>
      </c>
      <c r="F11" s="66">
        <v>1153778</v>
      </c>
      <c r="G11" s="66">
        <v>1151426</v>
      </c>
      <c r="H11" s="66">
        <v>1159304</v>
      </c>
      <c r="I11" s="66">
        <v>1175226</v>
      </c>
      <c r="J11" s="66">
        <v>1176409</v>
      </c>
      <c r="K11" s="66">
        <v>1173269</v>
      </c>
      <c r="L11" s="66">
        <v>1172619</v>
      </c>
      <c r="M11" s="60" t="s">
        <v>377</v>
      </c>
    </row>
    <row r="12" spans="1:13" s="56" customFormat="1" ht="23.25" customHeight="1" x14ac:dyDescent="0.15">
      <c r="B12" s="216" t="s">
        <v>378</v>
      </c>
      <c r="C12" s="66">
        <v>182175</v>
      </c>
      <c r="D12" s="66">
        <v>195260</v>
      </c>
      <c r="E12" s="66">
        <v>221720</v>
      </c>
      <c r="F12" s="66">
        <v>208195</v>
      </c>
      <c r="G12" s="66">
        <v>203027</v>
      </c>
      <c r="H12" s="66">
        <v>200341</v>
      </c>
      <c r="I12" s="66">
        <v>204129</v>
      </c>
      <c r="J12" s="66">
        <v>206196</v>
      </c>
      <c r="K12" s="66">
        <v>197125</v>
      </c>
      <c r="L12" s="66">
        <v>199852</v>
      </c>
      <c r="M12" s="60" t="s">
        <v>379</v>
      </c>
    </row>
    <row r="13" spans="1:13" s="56" customFormat="1" ht="23.25" customHeight="1" x14ac:dyDescent="0.15">
      <c r="B13" s="216" t="s">
        <v>380</v>
      </c>
      <c r="C13" s="66">
        <v>134321</v>
      </c>
      <c r="D13" s="66">
        <v>135344</v>
      </c>
      <c r="E13" s="66">
        <v>139781</v>
      </c>
      <c r="F13" s="66">
        <v>141205</v>
      </c>
      <c r="G13" s="66">
        <v>148655</v>
      </c>
      <c r="H13" s="66">
        <v>144875</v>
      </c>
      <c r="I13" s="66">
        <v>145863</v>
      </c>
      <c r="J13" s="66">
        <v>149479</v>
      </c>
      <c r="K13" s="66">
        <v>152305</v>
      </c>
      <c r="L13" s="66">
        <v>156247</v>
      </c>
      <c r="M13" s="60" t="s">
        <v>381</v>
      </c>
    </row>
    <row r="14" spans="1:13" s="56" customFormat="1" ht="23.25" customHeight="1" x14ac:dyDescent="0.15">
      <c r="B14" s="216" t="s">
        <v>382</v>
      </c>
      <c r="C14" s="66">
        <v>582869</v>
      </c>
      <c r="D14" s="66">
        <v>609848</v>
      </c>
      <c r="E14" s="66">
        <v>620224</v>
      </c>
      <c r="F14" s="66">
        <v>588486</v>
      </c>
      <c r="G14" s="66">
        <v>590048</v>
      </c>
      <c r="H14" s="66">
        <v>603715</v>
      </c>
      <c r="I14" s="66">
        <v>613921</v>
      </c>
      <c r="J14" s="66">
        <v>613632</v>
      </c>
      <c r="K14" s="66">
        <v>594394</v>
      </c>
      <c r="L14" s="66">
        <v>473842</v>
      </c>
      <c r="M14" s="60" t="s">
        <v>383</v>
      </c>
    </row>
    <row r="15" spans="1:13" s="56" customFormat="1" ht="23.25" customHeight="1" x14ac:dyDescent="0.15">
      <c r="B15" s="216" t="s">
        <v>384</v>
      </c>
      <c r="C15" s="66">
        <v>232111</v>
      </c>
      <c r="D15" s="66">
        <v>228667</v>
      </c>
      <c r="E15" s="66">
        <v>246300</v>
      </c>
      <c r="F15" s="66">
        <v>243991</v>
      </c>
      <c r="G15" s="66">
        <v>239155</v>
      </c>
      <c r="H15" s="66">
        <v>248013</v>
      </c>
      <c r="I15" s="66">
        <v>259813</v>
      </c>
      <c r="J15" s="66">
        <v>273588</v>
      </c>
      <c r="K15" s="66">
        <v>273838</v>
      </c>
      <c r="L15" s="66">
        <v>290135</v>
      </c>
      <c r="M15" s="60" t="s">
        <v>385</v>
      </c>
    </row>
    <row r="16" spans="1:13" s="56" customFormat="1" ht="23.25" customHeight="1" x14ac:dyDescent="0.15">
      <c r="B16" s="216" t="s">
        <v>386</v>
      </c>
      <c r="C16" s="66">
        <v>280207</v>
      </c>
      <c r="D16" s="66">
        <v>288548</v>
      </c>
      <c r="E16" s="66">
        <v>294526</v>
      </c>
      <c r="F16" s="66">
        <v>288928</v>
      </c>
      <c r="G16" s="66">
        <v>302141</v>
      </c>
      <c r="H16" s="66">
        <v>289029</v>
      </c>
      <c r="I16" s="66">
        <v>289333</v>
      </c>
      <c r="J16" s="66">
        <v>287126</v>
      </c>
      <c r="K16" s="66">
        <v>276799</v>
      </c>
      <c r="L16" s="66">
        <v>251178</v>
      </c>
      <c r="M16" s="60" t="s">
        <v>387</v>
      </c>
    </row>
    <row r="17" spans="2:13" s="56" customFormat="1" ht="23.25" customHeight="1" x14ac:dyDescent="0.15">
      <c r="B17" s="216" t="s">
        <v>388</v>
      </c>
      <c r="C17" s="66">
        <v>83107</v>
      </c>
      <c r="D17" s="66">
        <v>84342</v>
      </c>
      <c r="E17" s="66">
        <v>82560</v>
      </c>
      <c r="F17" s="66">
        <v>81095</v>
      </c>
      <c r="G17" s="66">
        <v>77591</v>
      </c>
      <c r="H17" s="66">
        <v>72968</v>
      </c>
      <c r="I17" s="66">
        <v>67375</v>
      </c>
      <c r="J17" s="66">
        <v>63375</v>
      </c>
      <c r="K17" s="66">
        <v>57966</v>
      </c>
      <c r="L17" s="66">
        <v>52254</v>
      </c>
      <c r="M17" s="60" t="s">
        <v>389</v>
      </c>
    </row>
    <row r="18" spans="2:13" s="56" customFormat="1" ht="23.25" customHeight="1" x14ac:dyDescent="0.15">
      <c r="B18" s="216" t="s">
        <v>390</v>
      </c>
      <c r="C18" s="66">
        <v>353866</v>
      </c>
      <c r="D18" s="66">
        <v>348198</v>
      </c>
      <c r="E18" s="66">
        <v>341841</v>
      </c>
      <c r="F18" s="66">
        <v>333533</v>
      </c>
      <c r="G18" s="66">
        <v>331489</v>
      </c>
      <c r="H18" s="66">
        <v>337659</v>
      </c>
      <c r="I18" s="66">
        <v>337147</v>
      </c>
      <c r="J18" s="66">
        <v>330074</v>
      </c>
      <c r="K18" s="66">
        <v>317347</v>
      </c>
      <c r="L18" s="66">
        <v>231578</v>
      </c>
      <c r="M18" s="60" t="s">
        <v>391</v>
      </c>
    </row>
    <row r="19" spans="2:13" s="56" customFormat="1" ht="23.25" customHeight="1" x14ac:dyDescent="0.15">
      <c r="B19" s="216" t="s">
        <v>392</v>
      </c>
      <c r="C19" s="66">
        <v>279697</v>
      </c>
      <c r="D19" s="66">
        <v>281018</v>
      </c>
      <c r="E19" s="66">
        <v>285612</v>
      </c>
      <c r="F19" s="66">
        <v>262261</v>
      </c>
      <c r="G19" s="66">
        <v>285775</v>
      </c>
      <c r="H19" s="66">
        <v>268802</v>
      </c>
      <c r="I19" s="66">
        <v>273003</v>
      </c>
      <c r="J19" s="66">
        <v>276101</v>
      </c>
      <c r="K19" s="66">
        <v>252015</v>
      </c>
      <c r="L19" s="66">
        <v>259876</v>
      </c>
      <c r="M19" s="60" t="s">
        <v>393</v>
      </c>
    </row>
    <row r="20" spans="2:13" s="56" customFormat="1" ht="23.25" customHeight="1" x14ac:dyDescent="0.15">
      <c r="B20" s="216" t="s">
        <v>394</v>
      </c>
      <c r="C20" s="66">
        <v>397631</v>
      </c>
      <c r="D20" s="66">
        <v>407298</v>
      </c>
      <c r="E20" s="66">
        <v>423710</v>
      </c>
      <c r="F20" s="66">
        <v>395309</v>
      </c>
      <c r="G20" s="66">
        <v>366689</v>
      </c>
      <c r="H20" s="66">
        <v>359063</v>
      </c>
      <c r="I20" s="66">
        <v>365323</v>
      </c>
      <c r="J20" s="66">
        <v>371670</v>
      </c>
      <c r="K20" s="66">
        <v>369872</v>
      </c>
      <c r="L20" s="66">
        <v>327779</v>
      </c>
      <c r="M20" s="60" t="s">
        <v>395</v>
      </c>
    </row>
    <row r="21" spans="2:13" s="56" customFormat="1" ht="23.25" customHeight="1" x14ac:dyDescent="0.15">
      <c r="B21" s="216" t="s">
        <v>399</v>
      </c>
      <c r="C21" s="66">
        <v>88591</v>
      </c>
      <c r="D21" s="66">
        <v>99288</v>
      </c>
      <c r="E21" s="66">
        <v>100590</v>
      </c>
      <c r="F21" s="66">
        <v>92864</v>
      </c>
      <c r="G21" s="66">
        <v>100041</v>
      </c>
      <c r="H21" s="66">
        <v>110224</v>
      </c>
      <c r="I21" s="66">
        <v>107762</v>
      </c>
      <c r="J21" s="66">
        <v>95484</v>
      </c>
      <c r="K21" s="66">
        <v>99040</v>
      </c>
      <c r="L21" s="66">
        <v>117552</v>
      </c>
      <c r="M21" s="60" t="s">
        <v>115</v>
      </c>
    </row>
    <row r="22" spans="2:13" s="56" customFormat="1" ht="23.25" customHeight="1" x14ac:dyDescent="0.15">
      <c r="B22" s="219" t="s">
        <v>400</v>
      </c>
      <c r="C22" s="155">
        <v>1309851</v>
      </c>
      <c r="D22" s="155">
        <v>1322458</v>
      </c>
      <c r="E22" s="155">
        <v>1331795</v>
      </c>
      <c r="F22" s="155">
        <v>1341139</v>
      </c>
      <c r="G22" s="155">
        <v>1395535</v>
      </c>
      <c r="H22" s="155">
        <v>1395427</v>
      </c>
      <c r="I22" s="155">
        <v>1398863</v>
      </c>
      <c r="J22" s="155">
        <v>1409187</v>
      </c>
      <c r="K22" s="155">
        <v>1425324</v>
      </c>
      <c r="L22" s="155">
        <v>1486177</v>
      </c>
      <c r="M22" s="128">
        <v>2</v>
      </c>
    </row>
    <row r="23" spans="2:13" s="56" customFormat="1" ht="23.25" customHeight="1" x14ac:dyDescent="0.15">
      <c r="B23" s="216" t="s">
        <v>401</v>
      </c>
      <c r="C23" s="66">
        <v>1975662</v>
      </c>
      <c r="D23" s="66">
        <v>1956772</v>
      </c>
      <c r="E23" s="66">
        <v>2132564</v>
      </c>
      <c r="F23" s="66">
        <v>2165995</v>
      </c>
      <c r="G23" s="66">
        <v>2227673</v>
      </c>
      <c r="H23" s="66">
        <v>2194812</v>
      </c>
      <c r="I23" s="66">
        <v>2337538</v>
      </c>
      <c r="J23" s="66">
        <v>2397326</v>
      </c>
      <c r="K23" s="66">
        <v>2382382</v>
      </c>
      <c r="L23" s="66">
        <v>2152940</v>
      </c>
      <c r="M23" s="60">
        <v>3</v>
      </c>
    </row>
    <row r="24" spans="2:13" s="56" customFormat="1" ht="23.25" customHeight="1" x14ac:dyDescent="0.15">
      <c r="B24" s="217" t="s">
        <v>402</v>
      </c>
      <c r="C24" s="66">
        <v>1957382</v>
      </c>
      <c r="D24" s="66">
        <v>1968969</v>
      </c>
      <c r="E24" s="66">
        <v>2114045</v>
      </c>
      <c r="F24" s="66">
        <v>2161903</v>
      </c>
      <c r="G24" s="66">
        <v>2163178</v>
      </c>
      <c r="H24" s="66">
        <v>2212380</v>
      </c>
      <c r="I24" s="66">
        <v>2303821</v>
      </c>
      <c r="J24" s="66">
        <v>2357731</v>
      </c>
      <c r="K24" s="66">
        <v>2343548</v>
      </c>
      <c r="L24" s="66">
        <v>2213950</v>
      </c>
      <c r="M24" s="121" t="s">
        <v>113</v>
      </c>
    </row>
    <row r="25" spans="2:13" s="56" customFormat="1" ht="23.25" customHeight="1" x14ac:dyDescent="0.15">
      <c r="B25" s="220" t="s">
        <v>403</v>
      </c>
      <c r="C25" s="66">
        <v>1542013</v>
      </c>
      <c r="D25" s="66">
        <v>1552495</v>
      </c>
      <c r="E25" s="66">
        <v>1645484</v>
      </c>
      <c r="F25" s="66">
        <v>1655942</v>
      </c>
      <c r="G25" s="66">
        <v>1701188</v>
      </c>
      <c r="H25" s="66">
        <v>1751290</v>
      </c>
      <c r="I25" s="66">
        <v>1864180</v>
      </c>
      <c r="J25" s="66">
        <v>1893595</v>
      </c>
      <c r="K25" s="66">
        <v>1865177</v>
      </c>
      <c r="L25" s="66">
        <v>1658336</v>
      </c>
      <c r="M25" s="60" t="s">
        <v>153</v>
      </c>
    </row>
    <row r="26" spans="2:13" s="56" customFormat="1" ht="23.25" customHeight="1" x14ac:dyDescent="0.15">
      <c r="B26" s="221" t="s">
        <v>404</v>
      </c>
      <c r="C26" s="66">
        <v>312262</v>
      </c>
      <c r="D26" s="66">
        <v>321257</v>
      </c>
      <c r="E26" s="66">
        <v>356253</v>
      </c>
      <c r="F26" s="66">
        <v>319369</v>
      </c>
      <c r="G26" s="66">
        <v>328896</v>
      </c>
      <c r="H26" s="66">
        <v>329433</v>
      </c>
      <c r="I26" s="66">
        <v>335869</v>
      </c>
      <c r="J26" s="66">
        <v>323104</v>
      </c>
      <c r="K26" s="66">
        <v>343906</v>
      </c>
      <c r="L26" s="66">
        <v>340643</v>
      </c>
      <c r="M26" s="60" t="s">
        <v>405</v>
      </c>
    </row>
    <row r="27" spans="2:13" s="56" customFormat="1" ht="23.25" customHeight="1" x14ac:dyDescent="0.15">
      <c r="B27" s="221" t="s">
        <v>406</v>
      </c>
      <c r="C27" s="66">
        <v>1229742</v>
      </c>
      <c r="D27" s="66">
        <v>1231446</v>
      </c>
      <c r="E27" s="66">
        <v>1289985</v>
      </c>
      <c r="F27" s="66">
        <v>1336576</v>
      </c>
      <c r="G27" s="66">
        <v>1372292</v>
      </c>
      <c r="H27" s="66">
        <v>1421857</v>
      </c>
      <c r="I27" s="66">
        <v>1528415</v>
      </c>
      <c r="J27" s="66">
        <v>1570905</v>
      </c>
      <c r="K27" s="66">
        <v>1521067</v>
      </c>
      <c r="L27" s="66">
        <v>1316235</v>
      </c>
      <c r="M27" s="60" t="s">
        <v>407</v>
      </c>
    </row>
    <row r="28" spans="2:13" s="56" customFormat="1" ht="23.25" customHeight="1" x14ac:dyDescent="0.15">
      <c r="B28" s="220" t="s">
        <v>408</v>
      </c>
      <c r="C28" s="66">
        <v>414395</v>
      </c>
      <c r="D28" s="66">
        <v>415458</v>
      </c>
      <c r="E28" s="66">
        <v>468006</v>
      </c>
      <c r="F28" s="66">
        <v>505945</v>
      </c>
      <c r="G28" s="66">
        <v>461990</v>
      </c>
      <c r="H28" s="66">
        <v>461079</v>
      </c>
      <c r="I28" s="66">
        <v>439757</v>
      </c>
      <c r="J28" s="66">
        <v>464127</v>
      </c>
      <c r="K28" s="66">
        <v>478091</v>
      </c>
      <c r="L28" s="66">
        <v>552660</v>
      </c>
      <c r="M28" s="60" t="s">
        <v>155</v>
      </c>
    </row>
    <row r="29" spans="2:13" s="56" customFormat="1" ht="23.25" customHeight="1" x14ac:dyDescent="0.15">
      <c r="B29" s="221" t="s">
        <v>404</v>
      </c>
      <c r="C29" s="66">
        <v>10960</v>
      </c>
      <c r="D29" s="66">
        <v>7803</v>
      </c>
      <c r="E29" s="66">
        <v>8238</v>
      </c>
      <c r="F29" s="66">
        <v>6375</v>
      </c>
      <c r="G29" s="66">
        <v>6789</v>
      </c>
      <c r="H29" s="66">
        <v>7114</v>
      </c>
      <c r="I29" s="66">
        <v>7374</v>
      </c>
      <c r="J29" s="66">
        <v>7493</v>
      </c>
      <c r="K29" s="66">
        <v>7794</v>
      </c>
      <c r="L29" s="66">
        <v>6433</v>
      </c>
      <c r="M29" s="60" t="s">
        <v>405</v>
      </c>
    </row>
    <row r="30" spans="2:13" s="56" customFormat="1" ht="23.25" customHeight="1" x14ac:dyDescent="0.15">
      <c r="B30" s="221" t="s">
        <v>406</v>
      </c>
      <c r="C30" s="66">
        <v>32393</v>
      </c>
      <c r="D30" s="66">
        <v>33101</v>
      </c>
      <c r="E30" s="66">
        <v>36057</v>
      </c>
      <c r="F30" s="66">
        <v>40843</v>
      </c>
      <c r="G30" s="66">
        <v>46800</v>
      </c>
      <c r="H30" s="66">
        <v>62290</v>
      </c>
      <c r="I30" s="66">
        <v>39115</v>
      </c>
      <c r="J30" s="66">
        <v>122397</v>
      </c>
      <c r="K30" s="66">
        <v>55772</v>
      </c>
      <c r="L30" s="66">
        <v>46155</v>
      </c>
      <c r="M30" s="60" t="s">
        <v>407</v>
      </c>
    </row>
    <row r="31" spans="2:13" s="56" customFormat="1" ht="23.25" customHeight="1" x14ac:dyDescent="0.15">
      <c r="B31" s="222" t="s">
        <v>409</v>
      </c>
      <c r="C31" s="66">
        <v>371034</v>
      </c>
      <c r="D31" s="66">
        <v>374544</v>
      </c>
      <c r="E31" s="66">
        <v>423727</v>
      </c>
      <c r="F31" s="66">
        <v>458719</v>
      </c>
      <c r="G31" s="66">
        <v>408402</v>
      </c>
      <c r="H31" s="66">
        <v>391675</v>
      </c>
      <c r="I31" s="66">
        <v>393187</v>
      </c>
      <c r="J31" s="66">
        <v>334713</v>
      </c>
      <c r="K31" s="66">
        <v>414400</v>
      </c>
      <c r="L31" s="66">
        <v>499641</v>
      </c>
      <c r="M31" s="223" t="s">
        <v>410</v>
      </c>
    </row>
    <row r="32" spans="2:13" s="56" customFormat="1" ht="23.25" customHeight="1" x14ac:dyDescent="0.15">
      <c r="B32" s="217" t="s">
        <v>411</v>
      </c>
      <c r="C32" s="66">
        <v>15835</v>
      </c>
      <c r="D32" s="66">
        <v>-9464</v>
      </c>
      <c r="E32" s="66">
        <v>16357</v>
      </c>
      <c r="F32" s="66">
        <v>4929</v>
      </c>
      <c r="G32" s="66">
        <v>64495</v>
      </c>
      <c r="H32" s="66">
        <v>-18385</v>
      </c>
      <c r="I32" s="66">
        <v>33247</v>
      </c>
      <c r="J32" s="66">
        <v>38967</v>
      </c>
      <c r="K32" s="66">
        <v>38218</v>
      </c>
      <c r="L32" s="66">
        <v>-65283</v>
      </c>
      <c r="M32" s="60" t="s">
        <v>115</v>
      </c>
    </row>
    <row r="33" spans="2:13" s="56" customFormat="1" ht="23.25" customHeight="1" x14ac:dyDescent="0.15">
      <c r="B33" s="220" t="s">
        <v>412</v>
      </c>
      <c r="C33" s="66">
        <v>20692</v>
      </c>
      <c r="D33" s="66">
        <v>-10790</v>
      </c>
      <c r="E33" s="66">
        <v>9322</v>
      </c>
      <c r="F33" s="66">
        <v>-4435</v>
      </c>
      <c r="G33" s="66">
        <v>67361</v>
      </c>
      <c r="H33" s="66">
        <v>-7121</v>
      </c>
      <c r="I33" s="66">
        <v>27143</v>
      </c>
      <c r="J33" s="66">
        <v>45899</v>
      </c>
      <c r="K33" s="66">
        <v>22445</v>
      </c>
      <c r="L33" s="66">
        <v>-38581</v>
      </c>
      <c r="M33" s="60" t="s">
        <v>153</v>
      </c>
    </row>
    <row r="34" spans="2:13" s="56" customFormat="1" ht="24" customHeight="1" x14ac:dyDescent="0.15">
      <c r="B34" s="220" t="s">
        <v>413</v>
      </c>
      <c r="C34" s="66">
        <v>-1897</v>
      </c>
      <c r="D34" s="66">
        <v>-166</v>
      </c>
      <c r="E34" s="66">
        <v>7684</v>
      </c>
      <c r="F34" s="66">
        <v>7645</v>
      </c>
      <c r="G34" s="66">
        <v>-2866</v>
      </c>
      <c r="H34" s="66">
        <v>-11787</v>
      </c>
      <c r="I34" s="66">
        <v>6887</v>
      </c>
      <c r="J34" s="66">
        <v>-4905</v>
      </c>
      <c r="K34" s="66">
        <v>13965</v>
      </c>
      <c r="L34" s="66">
        <v>-23644</v>
      </c>
      <c r="M34" s="60" t="s">
        <v>155</v>
      </c>
    </row>
    <row r="35" spans="2:13" s="56" customFormat="1" ht="23.25" customHeight="1" x14ac:dyDescent="0.15">
      <c r="B35" s="224" t="s">
        <v>422</v>
      </c>
      <c r="C35" s="180">
        <v>-41565</v>
      </c>
      <c r="D35" s="180">
        <v>-271234</v>
      </c>
      <c r="E35" s="180">
        <v>-420738</v>
      </c>
      <c r="F35" s="180">
        <v>-278457</v>
      </c>
      <c r="G35" s="180">
        <v>-124581</v>
      </c>
      <c r="H35" s="180">
        <v>-50188</v>
      </c>
      <c r="I35" s="180">
        <v>-10013</v>
      </c>
      <c r="J35" s="180">
        <v>1302</v>
      </c>
      <c r="K35" s="180">
        <v>-62562</v>
      </c>
      <c r="L35" s="180">
        <v>81061</v>
      </c>
      <c r="M35" s="135">
        <v>4</v>
      </c>
    </row>
    <row r="36" spans="2:13" ht="23.25" customHeight="1" x14ac:dyDescent="0.15">
      <c r="B36" s="234" t="s">
        <v>423</v>
      </c>
      <c r="C36" s="235">
        <v>7959882</v>
      </c>
      <c r="D36" s="235">
        <v>7827742</v>
      </c>
      <c r="E36" s="235">
        <v>7967629</v>
      </c>
      <c r="F36" s="235">
        <v>7998377</v>
      </c>
      <c r="G36" s="235">
        <v>8287530</v>
      </c>
      <c r="H36" s="235">
        <v>8301222</v>
      </c>
      <c r="I36" s="235">
        <v>8534253</v>
      </c>
      <c r="J36" s="235">
        <v>8619137</v>
      </c>
      <c r="K36" s="235">
        <v>8458186</v>
      </c>
      <c r="L36" s="235">
        <v>8166624</v>
      </c>
      <c r="M36" s="71">
        <v>5</v>
      </c>
    </row>
    <row r="38" spans="2:13" ht="18.75" customHeight="1" x14ac:dyDescent="0.15">
      <c r="C38" s="229"/>
      <c r="D38" s="229"/>
      <c r="E38" s="229"/>
      <c r="F38" s="229"/>
      <c r="G38" s="229"/>
      <c r="H38" s="229"/>
      <c r="I38" s="229"/>
      <c r="J38" s="229"/>
      <c r="K38" s="229"/>
      <c r="L38" s="229"/>
    </row>
    <row r="39" spans="2:13" ht="18.75" customHeight="1" x14ac:dyDescent="0.15"/>
    <row r="40" spans="2:13" ht="18.75" customHeight="1" x14ac:dyDescent="0.15"/>
    <row r="41" spans="2:13" ht="18.75" customHeight="1" x14ac:dyDescent="0.15">
      <c r="B41" s="231" t="s">
        <v>421</v>
      </c>
    </row>
    <row r="42" spans="2:13" ht="14.25" customHeight="1" x14ac:dyDescent="0.15">
      <c r="B42" s="232" t="s">
        <v>307</v>
      </c>
      <c r="M42" s="50" t="s">
        <v>308</v>
      </c>
    </row>
    <row r="43" spans="2:13" ht="24" customHeight="1" x14ac:dyDescent="0.15">
      <c r="B43" s="233" t="s">
        <v>3</v>
      </c>
      <c r="C43" s="53" t="s">
        <v>4</v>
      </c>
      <c r="D43" s="53" t="s">
        <v>5</v>
      </c>
      <c r="E43" s="53" t="s">
        <v>6</v>
      </c>
      <c r="F43" s="54" t="s">
        <v>7</v>
      </c>
      <c r="G43" s="54" t="s">
        <v>51</v>
      </c>
      <c r="H43" s="54" t="s">
        <v>26</v>
      </c>
      <c r="I43" s="54" t="s">
        <v>27</v>
      </c>
      <c r="J43" s="54" t="s">
        <v>52</v>
      </c>
      <c r="K43" s="54" t="s">
        <v>12</v>
      </c>
      <c r="L43" s="54" t="s">
        <v>13</v>
      </c>
      <c r="M43" s="55"/>
    </row>
    <row r="44" spans="2:13" s="56" customFormat="1" ht="23.25" customHeight="1" x14ac:dyDescent="0.15">
      <c r="B44" s="216" t="s">
        <v>371</v>
      </c>
      <c r="C44" s="76" t="s">
        <v>69</v>
      </c>
      <c r="D44" s="77">
        <f t="shared" ref="D44:L59" si="0">+D6/C6*100-100</f>
        <v>2.2013030716714752</v>
      </c>
      <c r="E44" s="77">
        <f t="shared" si="0"/>
        <v>2.1632260289235177</v>
      </c>
      <c r="F44" s="77">
        <f t="shared" si="0"/>
        <v>-3.1337885722362699</v>
      </c>
      <c r="G44" s="77">
        <f t="shared" si="0"/>
        <v>0.40260393735454159</v>
      </c>
      <c r="H44" s="77">
        <f t="shared" si="0"/>
        <v>-0.57908878087528137</v>
      </c>
      <c r="I44" s="77">
        <f t="shared" si="0"/>
        <v>0.98072511993372302</v>
      </c>
      <c r="J44" s="77">
        <f t="shared" si="0"/>
        <v>7.1903017243627687E-2</v>
      </c>
      <c r="K44" s="77">
        <f t="shared" si="0"/>
        <v>-2.0426818242470546</v>
      </c>
      <c r="L44" s="77">
        <f t="shared" si="0"/>
        <v>-5.6565589697694207</v>
      </c>
      <c r="M44" s="60">
        <v>1</v>
      </c>
    </row>
    <row r="45" spans="2:13" s="56" customFormat="1" ht="23.25" customHeight="1" x14ac:dyDescent="0.15">
      <c r="B45" s="216" t="s">
        <v>372</v>
      </c>
      <c r="C45" s="76" t="s">
        <v>69</v>
      </c>
      <c r="D45" s="77">
        <f t="shared" si="0"/>
        <v>2.0099040818950726</v>
      </c>
      <c r="E45" s="77">
        <f t="shared" si="0"/>
        <v>2.1812811692929728</v>
      </c>
      <c r="F45" s="77">
        <f t="shared" si="0"/>
        <v>-3.0385275314532123</v>
      </c>
      <c r="G45" s="77">
        <f t="shared" si="0"/>
        <v>0.25797570431215888</v>
      </c>
      <c r="H45" s="77">
        <f t="shared" si="0"/>
        <v>-0.80785060426175903</v>
      </c>
      <c r="I45" s="77">
        <f t="shared" si="0"/>
        <v>1.0564648376482921</v>
      </c>
      <c r="J45" s="77">
        <f t="shared" si="0"/>
        <v>0.33367240276255927</v>
      </c>
      <c r="K45" s="77">
        <f t="shared" si="0"/>
        <v>-2.1587632389994269</v>
      </c>
      <c r="L45" s="77">
        <f t="shared" si="0"/>
        <v>-6.1714361013082168</v>
      </c>
      <c r="M45" s="121" t="s">
        <v>113</v>
      </c>
    </row>
    <row r="46" spans="2:13" s="56" customFormat="1" ht="23.25" customHeight="1" x14ac:dyDescent="0.15">
      <c r="B46" s="216" t="s">
        <v>373</v>
      </c>
      <c r="C46" s="76" t="s">
        <v>69</v>
      </c>
      <c r="D46" s="77">
        <f t="shared" si="0"/>
        <v>2.7748915989946425</v>
      </c>
      <c r="E46" s="77">
        <f t="shared" si="0"/>
        <v>0.3960577778405252</v>
      </c>
      <c r="F46" s="77">
        <f t="shared" si="0"/>
        <v>-2.1810459400732753</v>
      </c>
      <c r="G46" s="77">
        <f t="shared" si="0"/>
        <v>1.6332938908194734</v>
      </c>
      <c r="H46" s="77">
        <f t="shared" si="0"/>
        <v>-0.58184688641890148</v>
      </c>
      <c r="I46" s="77">
        <f t="shared" si="0"/>
        <v>0.71658883225617842</v>
      </c>
      <c r="J46" s="77">
        <f t="shared" si="0"/>
        <v>0.2827029852644074</v>
      </c>
      <c r="K46" s="77">
        <f t="shared" si="0"/>
        <v>-1.2465290056085365</v>
      </c>
      <c r="L46" s="77">
        <f t="shared" si="0"/>
        <v>-1.5689843829132144</v>
      </c>
      <c r="M46" s="60" t="s">
        <v>153</v>
      </c>
    </row>
    <row r="47" spans="2:13" s="56" customFormat="1" ht="23.25" customHeight="1" x14ac:dyDescent="0.15">
      <c r="B47" s="216" t="s">
        <v>374</v>
      </c>
      <c r="C47" s="76" t="s">
        <v>69</v>
      </c>
      <c r="D47" s="77">
        <f t="shared" si="0"/>
        <v>-0.72752641020530007</v>
      </c>
      <c r="E47" s="77">
        <f t="shared" si="0"/>
        <v>1.0624769936083993</v>
      </c>
      <c r="F47" s="77">
        <f t="shared" si="0"/>
        <v>-8.0867866426052615</v>
      </c>
      <c r="G47" s="77">
        <f t="shared" si="0"/>
        <v>5.3884881071393238</v>
      </c>
      <c r="H47" s="77">
        <f t="shared" si="0"/>
        <v>-0.96397073904422825</v>
      </c>
      <c r="I47" s="77">
        <f t="shared" si="0"/>
        <v>-1.5877398867872472</v>
      </c>
      <c r="J47" s="77">
        <f t="shared" si="0"/>
        <v>-5.0119248035914694</v>
      </c>
      <c r="K47" s="77">
        <f t="shared" si="0"/>
        <v>-1.0070893180223806</v>
      </c>
      <c r="L47" s="77">
        <f t="shared" si="0"/>
        <v>-1.7903600302123266</v>
      </c>
      <c r="M47" s="60" t="s">
        <v>155</v>
      </c>
    </row>
    <row r="48" spans="2:13" s="56" customFormat="1" ht="23.25" customHeight="1" x14ac:dyDescent="0.15">
      <c r="B48" s="216" t="s">
        <v>375</v>
      </c>
      <c r="C48" s="76" t="s">
        <v>69</v>
      </c>
      <c r="D48" s="77">
        <f t="shared" si="0"/>
        <v>3.3793147696650863</v>
      </c>
      <c r="E48" s="77">
        <f t="shared" si="0"/>
        <v>9.2101261737635554</v>
      </c>
      <c r="F48" s="77">
        <f t="shared" si="0"/>
        <v>-1.4832326515767136</v>
      </c>
      <c r="G48" s="77">
        <f t="shared" si="0"/>
        <v>-2.5346539222529287</v>
      </c>
      <c r="H48" s="77">
        <f t="shared" si="0"/>
        <v>-11.908524351485241</v>
      </c>
      <c r="I48" s="77">
        <f t="shared" si="0"/>
        <v>-0.62213622499025689</v>
      </c>
      <c r="J48" s="77">
        <f t="shared" si="0"/>
        <v>2.4513913302144346</v>
      </c>
      <c r="K48" s="77">
        <f t="shared" si="0"/>
        <v>-4.8917131884230116</v>
      </c>
      <c r="L48" s="77">
        <f t="shared" si="0"/>
        <v>-10.166586877033765</v>
      </c>
      <c r="M48" s="60" t="s">
        <v>352</v>
      </c>
    </row>
    <row r="49" spans="2:13" s="56" customFormat="1" ht="23.25" customHeight="1" x14ac:dyDescent="0.15">
      <c r="B49" s="216" t="s">
        <v>376</v>
      </c>
      <c r="C49" s="76" t="s">
        <v>69</v>
      </c>
      <c r="D49" s="77">
        <f t="shared" si="0"/>
        <v>1.4882471150089884</v>
      </c>
      <c r="E49" s="77">
        <f t="shared" si="0"/>
        <v>0.52189578209376464</v>
      </c>
      <c r="F49" s="77">
        <f t="shared" si="0"/>
        <v>-0.49408929829660053</v>
      </c>
      <c r="G49" s="77">
        <f t="shared" si="0"/>
        <v>-0.20385204086053932</v>
      </c>
      <c r="H49" s="77">
        <f t="shared" si="0"/>
        <v>0.68419507636616572</v>
      </c>
      <c r="I49" s="77">
        <f t="shared" si="0"/>
        <v>1.3734102530483767</v>
      </c>
      <c r="J49" s="77">
        <f t="shared" si="0"/>
        <v>0.10066148979004197</v>
      </c>
      <c r="K49" s="77">
        <f t="shared" si="0"/>
        <v>-0.26691397294648311</v>
      </c>
      <c r="L49" s="77">
        <f t="shared" si="0"/>
        <v>-5.5400764871478714E-2</v>
      </c>
      <c r="M49" s="60" t="s">
        <v>377</v>
      </c>
    </row>
    <row r="50" spans="2:13" s="56" customFormat="1" ht="23.25" customHeight="1" x14ac:dyDescent="0.15">
      <c r="B50" s="216" t="s">
        <v>378</v>
      </c>
      <c r="C50" s="76" t="s">
        <v>69</v>
      </c>
      <c r="D50" s="77">
        <f t="shared" si="0"/>
        <v>7.1826540414436693</v>
      </c>
      <c r="E50" s="77">
        <f t="shared" si="0"/>
        <v>13.551162552494105</v>
      </c>
      <c r="F50" s="77">
        <f t="shared" si="0"/>
        <v>-6.1000360815442889</v>
      </c>
      <c r="G50" s="77">
        <f t="shared" si="0"/>
        <v>-2.4822882393909538</v>
      </c>
      <c r="H50" s="77">
        <f t="shared" si="0"/>
        <v>-1.3229767469351401</v>
      </c>
      <c r="I50" s="77">
        <f t="shared" si="0"/>
        <v>1.8907762265337453</v>
      </c>
      <c r="J50" s="77">
        <f t="shared" si="0"/>
        <v>1.0125949767059126</v>
      </c>
      <c r="K50" s="77">
        <f t="shared" si="0"/>
        <v>-4.3992123998525727</v>
      </c>
      <c r="L50" s="77">
        <f t="shared" si="0"/>
        <v>1.3833861762840911</v>
      </c>
      <c r="M50" s="60" t="s">
        <v>379</v>
      </c>
    </row>
    <row r="51" spans="2:13" s="56" customFormat="1" ht="23.25" customHeight="1" x14ac:dyDescent="0.15">
      <c r="B51" s="216" t="s">
        <v>380</v>
      </c>
      <c r="C51" s="76" t="s">
        <v>69</v>
      </c>
      <c r="D51" s="77">
        <f t="shared" si="0"/>
        <v>0.76160838588157276</v>
      </c>
      <c r="E51" s="77">
        <f t="shared" si="0"/>
        <v>3.2783130393663669</v>
      </c>
      <c r="F51" s="77">
        <f t="shared" si="0"/>
        <v>1.018736452021372</v>
      </c>
      <c r="G51" s="77">
        <f t="shared" si="0"/>
        <v>5.276017138203315</v>
      </c>
      <c r="H51" s="77">
        <f t="shared" si="0"/>
        <v>-2.5428004439810366</v>
      </c>
      <c r="I51" s="77">
        <f t="shared" si="0"/>
        <v>0.68196721311475983</v>
      </c>
      <c r="J51" s="77">
        <f t="shared" si="0"/>
        <v>2.4790385498721434</v>
      </c>
      <c r="K51" s="77">
        <f t="shared" si="0"/>
        <v>1.8905665678790911</v>
      </c>
      <c r="L51" s="77">
        <f t="shared" si="0"/>
        <v>2.588227569679276</v>
      </c>
      <c r="M51" s="60" t="s">
        <v>381</v>
      </c>
    </row>
    <row r="52" spans="2:13" s="56" customFormat="1" ht="23.25" customHeight="1" x14ac:dyDescent="0.15">
      <c r="B52" s="216" t="s">
        <v>382</v>
      </c>
      <c r="C52" s="76" t="s">
        <v>69</v>
      </c>
      <c r="D52" s="77">
        <f t="shared" si="0"/>
        <v>4.6286558386189824</v>
      </c>
      <c r="E52" s="77">
        <f t="shared" si="0"/>
        <v>1.7014075638519728</v>
      </c>
      <c r="F52" s="77">
        <f t="shared" si="0"/>
        <v>-5.1171834691982241</v>
      </c>
      <c r="G52" s="77">
        <f t="shared" si="0"/>
        <v>0.26542687506585594</v>
      </c>
      <c r="H52" s="77">
        <f t="shared" si="0"/>
        <v>2.3162522371061414</v>
      </c>
      <c r="I52" s="77">
        <f t="shared" si="0"/>
        <v>1.6905327845092586</v>
      </c>
      <c r="J52" s="77">
        <f t="shared" si="0"/>
        <v>-4.7074460720523348E-2</v>
      </c>
      <c r="K52" s="77">
        <f t="shared" si="0"/>
        <v>-3.1351037755527784</v>
      </c>
      <c r="L52" s="77">
        <f t="shared" si="0"/>
        <v>-20.281496784960822</v>
      </c>
      <c r="M52" s="60" t="s">
        <v>383</v>
      </c>
    </row>
    <row r="53" spans="2:13" s="56" customFormat="1" ht="23.25" customHeight="1" x14ac:dyDescent="0.15">
      <c r="B53" s="216" t="s">
        <v>384</v>
      </c>
      <c r="C53" s="76" t="s">
        <v>69</v>
      </c>
      <c r="D53" s="77">
        <f t="shared" si="0"/>
        <v>-1.4837728500588128</v>
      </c>
      <c r="E53" s="77">
        <f t="shared" si="0"/>
        <v>7.7112132489602629</v>
      </c>
      <c r="F53" s="77">
        <f t="shared" si="0"/>
        <v>-0.93747462444173379</v>
      </c>
      <c r="G53" s="77">
        <f t="shared" si="0"/>
        <v>-1.9820403211593884</v>
      </c>
      <c r="H53" s="77">
        <f t="shared" si="0"/>
        <v>3.7038740565741932</v>
      </c>
      <c r="I53" s="77">
        <f t="shared" si="0"/>
        <v>4.7578151145302883</v>
      </c>
      <c r="J53" s="77">
        <f t="shared" si="0"/>
        <v>5.3018902056479078</v>
      </c>
      <c r="K53" s="77">
        <f t="shared" si="0"/>
        <v>9.137827682501154E-2</v>
      </c>
      <c r="L53" s="77">
        <f t="shared" si="0"/>
        <v>5.9513288878826103</v>
      </c>
      <c r="M53" s="60" t="s">
        <v>385</v>
      </c>
    </row>
    <row r="54" spans="2:13" s="56" customFormat="1" ht="23.25" customHeight="1" x14ac:dyDescent="0.15">
      <c r="B54" s="216" t="s">
        <v>386</v>
      </c>
      <c r="C54" s="76" t="s">
        <v>69</v>
      </c>
      <c r="D54" s="77">
        <f t="shared" si="0"/>
        <v>2.9767279190027409</v>
      </c>
      <c r="E54" s="77">
        <f t="shared" si="0"/>
        <v>2.0717523600926029</v>
      </c>
      <c r="F54" s="77">
        <f t="shared" si="0"/>
        <v>-1.9006810943685792</v>
      </c>
      <c r="G54" s="77">
        <f t="shared" si="0"/>
        <v>4.573111640270227</v>
      </c>
      <c r="H54" s="77">
        <f t="shared" si="0"/>
        <v>-4.3396957049854308</v>
      </c>
      <c r="I54" s="77">
        <f t="shared" si="0"/>
        <v>0.10517975704860305</v>
      </c>
      <c r="J54" s="77">
        <f t="shared" si="0"/>
        <v>-0.76278889722223653</v>
      </c>
      <c r="K54" s="77">
        <f t="shared" si="0"/>
        <v>-3.5966788099997871</v>
      </c>
      <c r="L54" s="77">
        <f t="shared" si="0"/>
        <v>-9.2561750584359004</v>
      </c>
      <c r="M54" s="60" t="s">
        <v>387</v>
      </c>
    </row>
    <row r="55" spans="2:13" s="56" customFormat="1" ht="23.25" customHeight="1" x14ac:dyDescent="0.15">
      <c r="B55" s="216" t="s">
        <v>388</v>
      </c>
      <c r="C55" s="76" t="s">
        <v>69</v>
      </c>
      <c r="D55" s="77">
        <f t="shared" si="0"/>
        <v>1.4860360739769192</v>
      </c>
      <c r="E55" s="77">
        <f t="shared" si="0"/>
        <v>-2.1128263498612796</v>
      </c>
      <c r="F55" s="77">
        <f t="shared" si="0"/>
        <v>-1.7744670542635674</v>
      </c>
      <c r="G55" s="77">
        <f t="shared" si="0"/>
        <v>-4.3208582526666248</v>
      </c>
      <c r="H55" s="77">
        <f t="shared" si="0"/>
        <v>-5.958165251124484</v>
      </c>
      <c r="I55" s="77">
        <f t="shared" si="0"/>
        <v>-7.6650038372985421</v>
      </c>
      <c r="J55" s="77">
        <f t="shared" si="0"/>
        <v>-5.9369202226345124</v>
      </c>
      <c r="K55" s="77">
        <f t="shared" si="0"/>
        <v>-8.534911242603556</v>
      </c>
      <c r="L55" s="77">
        <f t="shared" si="0"/>
        <v>-9.8540523755304861</v>
      </c>
      <c r="M55" s="60" t="s">
        <v>389</v>
      </c>
    </row>
    <row r="56" spans="2:13" s="56" customFormat="1" ht="23.25" customHeight="1" x14ac:dyDescent="0.15">
      <c r="B56" s="216" t="s">
        <v>390</v>
      </c>
      <c r="C56" s="76" t="s">
        <v>69</v>
      </c>
      <c r="D56" s="77">
        <f t="shared" si="0"/>
        <v>-1.6017362504450858</v>
      </c>
      <c r="E56" s="77">
        <f t="shared" si="0"/>
        <v>-1.8256853859011244</v>
      </c>
      <c r="F56" s="77">
        <f t="shared" si="0"/>
        <v>-2.4303696747903274</v>
      </c>
      <c r="G56" s="77">
        <f t="shared" si="0"/>
        <v>-0.61283291308505738</v>
      </c>
      <c r="H56" s="77">
        <f t="shared" si="0"/>
        <v>1.8612985649599096</v>
      </c>
      <c r="I56" s="77">
        <f t="shared" si="0"/>
        <v>-0.15163226805742624</v>
      </c>
      <c r="J56" s="77">
        <f t="shared" si="0"/>
        <v>-2.0978979495590977</v>
      </c>
      <c r="K56" s="77">
        <f t="shared" si="0"/>
        <v>-3.8558020322715549</v>
      </c>
      <c r="L56" s="77">
        <f t="shared" si="0"/>
        <v>-27.026882245617571</v>
      </c>
      <c r="M56" s="60" t="s">
        <v>391</v>
      </c>
    </row>
    <row r="57" spans="2:13" s="56" customFormat="1" ht="23.25" customHeight="1" x14ac:dyDescent="0.15">
      <c r="B57" s="216" t="s">
        <v>392</v>
      </c>
      <c r="C57" s="76" t="s">
        <v>69</v>
      </c>
      <c r="D57" s="77">
        <f t="shared" si="0"/>
        <v>0.47229680690175257</v>
      </c>
      <c r="E57" s="77">
        <f t="shared" si="0"/>
        <v>1.6347707264303466</v>
      </c>
      <c r="F57" s="77">
        <f t="shared" si="0"/>
        <v>-8.1757769281402801</v>
      </c>
      <c r="G57" s="77">
        <f t="shared" si="0"/>
        <v>8.9658775037081426</v>
      </c>
      <c r="H57" s="77">
        <f t="shared" si="0"/>
        <v>-5.9392879013209665</v>
      </c>
      <c r="I57" s="77">
        <f t="shared" si="0"/>
        <v>1.5628603953839644</v>
      </c>
      <c r="J57" s="77">
        <f t="shared" si="0"/>
        <v>1.1347860646220056</v>
      </c>
      <c r="K57" s="77">
        <f t="shared" si="0"/>
        <v>-8.7236192552725242</v>
      </c>
      <c r="L57" s="77">
        <f t="shared" si="0"/>
        <v>3.1192587742793023</v>
      </c>
      <c r="M57" s="60" t="s">
        <v>393</v>
      </c>
    </row>
    <row r="58" spans="2:13" s="56" customFormat="1" ht="23.25" customHeight="1" x14ac:dyDescent="0.15">
      <c r="B58" s="216" t="s">
        <v>394</v>
      </c>
      <c r="C58" s="76" t="s">
        <v>69</v>
      </c>
      <c r="D58" s="77">
        <f t="shared" si="0"/>
        <v>2.431148476854176</v>
      </c>
      <c r="E58" s="77">
        <f t="shared" si="0"/>
        <v>4.0294820991018838</v>
      </c>
      <c r="F58" s="77">
        <f t="shared" si="0"/>
        <v>-6.7029336102522876</v>
      </c>
      <c r="G58" s="77">
        <f t="shared" si="0"/>
        <v>-7.2399059975866891</v>
      </c>
      <c r="H58" s="77">
        <f t="shared" si="0"/>
        <v>-2.0796915096989608</v>
      </c>
      <c r="I58" s="77">
        <f t="shared" si="0"/>
        <v>1.7434266410072894</v>
      </c>
      <c r="J58" s="77">
        <f t="shared" si="0"/>
        <v>1.7373666590934533</v>
      </c>
      <c r="K58" s="77">
        <f t="shared" si="0"/>
        <v>-0.48376247746656986</v>
      </c>
      <c r="L58" s="77">
        <f t="shared" si="0"/>
        <v>-11.380423497858715</v>
      </c>
      <c r="M58" s="60" t="s">
        <v>424</v>
      </c>
    </row>
    <row r="59" spans="2:13" s="56" customFormat="1" ht="23.25" customHeight="1" x14ac:dyDescent="0.15">
      <c r="B59" s="216" t="s">
        <v>399</v>
      </c>
      <c r="C59" s="76" t="s">
        <v>69</v>
      </c>
      <c r="D59" s="77">
        <f t="shared" si="0"/>
        <v>12.074589969635753</v>
      </c>
      <c r="E59" s="77">
        <f t="shared" si="0"/>
        <v>1.311336717428091</v>
      </c>
      <c r="F59" s="77">
        <f t="shared" si="0"/>
        <v>-7.6806839646088036</v>
      </c>
      <c r="G59" s="77">
        <f t="shared" si="0"/>
        <v>7.7285062026188882</v>
      </c>
      <c r="H59" s="77">
        <f t="shared" si="0"/>
        <v>10.178826681060755</v>
      </c>
      <c r="I59" s="77">
        <f t="shared" si="0"/>
        <v>-2.2336333284947045</v>
      </c>
      <c r="J59" s="77">
        <f t="shared" si="0"/>
        <v>-11.393626695866814</v>
      </c>
      <c r="K59" s="77">
        <f t="shared" si="0"/>
        <v>3.7241841565079028</v>
      </c>
      <c r="L59" s="77">
        <f t="shared" si="0"/>
        <v>18.691437802907913</v>
      </c>
      <c r="M59" s="60" t="s">
        <v>115</v>
      </c>
    </row>
    <row r="60" spans="2:13" s="56" customFormat="1" ht="23.25" customHeight="1" x14ac:dyDescent="0.15">
      <c r="B60" s="219" t="s">
        <v>400</v>
      </c>
      <c r="C60" s="78" t="s">
        <v>69</v>
      </c>
      <c r="D60" s="79">
        <f t="shared" ref="D60:L69" si="1">+D22/C22*100-100</f>
        <v>0.96247588466169987</v>
      </c>
      <c r="E60" s="79">
        <f t="shared" si="1"/>
        <v>0.70603376439932219</v>
      </c>
      <c r="F60" s="79">
        <f t="shared" si="1"/>
        <v>0.70160948193978356</v>
      </c>
      <c r="G60" s="79">
        <f t="shared" si="1"/>
        <v>4.0559554229651127</v>
      </c>
      <c r="H60" s="79">
        <f t="shared" si="1"/>
        <v>-7.7389674927559327E-3</v>
      </c>
      <c r="I60" s="79">
        <f t="shared" si="1"/>
        <v>0.24623287352187617</v>
      </c>
      <c r="J60" s="79">
        <f t="shared" si="1"/>
        <v>0.7380279555610656</v>
      </c>
      <c r="K60" s="79">
        <f t="shared" si="1"/>
        <v>1.1451283612465772</v>
      </c>
      <c r="L60" s="79">
        <f t="shared" si="1"/>
        <v>4.2694152347115448</v>
      </c>
      <c r="M60" s="128">
        <v>2</v>
      </c>
    </row>
    <row r="61" spans="2:13" s="56" customFormat="1" ht="23.25" customHeight="1" x14ac:dyDescent="0.15">
      <c r="B61" s="216" t="s">
        <v>401</v>
      </c>
      <c r="C61" s="76" t="s">
        <v>69</v>
      </c>
      <c r="D61" s="77">
        <f t="shared" si="1"/>
        <v>-0.95613520936274199</v>
      </c>
      <c r="E61" s="77">
        <f t="shared" si="1"/>
        <v>8.9837753197613068</v>
      </c>
      <c r="F61" s="77">
        <f t="shared" si="1"/>
        <v>1.5676434564214645</v>
      </c>
      <c r="G61" s="77">
        <f t="shared" si="1"/>
        <v>2.8475596665735452</v>
      </c>
      <c r="H61" s="77">
        <f t="shared" si="1"/>
        <v>-1.4751267353871071</v>
      </c>
      <c r="I61" s="77">
        <f t="shared" si="1"/>
        <v>6.5028804289387807</v>
      </c>
      <c r="J61" s="77">
        <f t="shared" si="1"/>
        <v>2.5577338207977789</v>
      </c>
      <c r="K61" s="77">
        <f t="shared" si="1"/>
        <v>-0.62336119493134845</v>
      </c>
      <c r="L61" s="77">
        <f t="shared" si="1"/>
        <v>-9.6307812936800303</v>
      </c>
      <c r="M61" s="60">
        <v>3</v>
      </c>
    </row>
    <row r="62" spans="2:13" s="56" customFormat="1" ht="23.25" customHeight="1" x14ac:dyDescent="0.15">
      <c r="B62" s="217" t="s">
        <v>402</v>
      </c>
      <c r="C62" s="76" t="s">
        <v>69</v>
      </c>
      <c r="D62" s="77">
        <f t="shared" si="1"/>
        <v>0.59196416437873722</v>
      </c>
      <c r="E62" s="77">
        <f t="shared" si="1"/>
        <v>7.3681200668979585</v>
      </c>
      <c r="F62" s="77">
        <f t="shared" si="1"/>
        <v>2.2638117920857894</v>
      </c>
      <c r="G62" s="77">
        <f t="shared" si="1"/>
        <v>5.8975818989097206E-2</v>
      </c>
      <c r="H62" s="77">
        <f t="shared" si="1"/>
        <v>2.2745238718219269</v>
      </c>
      <c r="I62" s="77">
        <f t="shared" si="1"/>
        <v>4.1331507245590586</v>
      </c>
      <c r="J62" s="77">
        <f t="shared" si="1"/>
        <v>2.3400255488599271</v>
      </c>
      <c r="K62" s="77">
        <f t="shared" si="1"/>
        <v>-0.60155293373162522</v>
      </c>
      <c r="L62" s="77">
        <f t="shared" si="1"/>
        <v>-5.5299912781816403</v>
      </c>
      <c r="M62" s="121" t="s">
        <v>113</v>
      </c>
    </row>
    <row r="63" spans="2:13" s="56" customFormat="1" ht="23.25" customHeight="1" x14ac:dyDescent="0.15">
      <c r="B63" s="220" t="s">
        <v>403</v>
      </c>
      <c r="C63" s="76" t="s">
        <v>69</v>
      </c>
      <c r="D63" s="77">
        <f t="shared" si="1"/>
        <v>0.6797608061670104</v>
      </c>
      <c r="E63" s="77">
        <f t="shared" si="1"/>
        <v>5.9896489199643241</v>
      </c>
      <c r="F63" s="77">
        <f t="shared" si="1"/>
        <v>0.63555768393979406</v>
      </c>
      <c r="G63" s="77">
        <f t="shared" si="1"/>
        <v>2.7323420747828067</v>
      </c>
      <c r="H63" s="77">
        <f t="shared" si="1"/>
        <v>2.9451183525865474</v>
      </c>
      <c r="I63" s="77">
        <f t="shared" si="1"/>
        <v>6.446105442273975</v>
      </c>
      <c r="J63" s="77">
        <f t="shared" si="1"/>
        <v>1.5779055670589628</v>
      </c>
      <c r="K63" s="77">
        <f t="shared" si="1"/>
        <v>-1.5007432951607882</v>
      </c>
      <c r="L63" s="77">
        <f t="shared" si="1"/>
        <v>-11.089617768179636</v>
      </c>
      <c r="M63" s="60" t="s">
        <v>153</v>
      </c>
    </row>
    <row r="64" spans="2:13" s="56" customFormat="1" ht="23.25" customHeight="1" x14ac:dyDescent="0.15">
      <c r="B64" s="221" t="s">
        <v>404</v>
      </c>
      <c r="C64" s="76" t="s">
        <v>69</v>
      </c>
      <c r="D64" s="77">
        <f t="shared" si="1"/>
        <v>2.8805938602839802</v>
      </c>
      <c r="E64" s="77">
        <f t="shared" si="1"/>
        <v>10.893459130851625</v>
      </c>
      <c r="F64" s="77">
        <f t="shared" si="1"/>
        <v>-10.353316322950263</v>
      </c>
      <c r="G64" s="77">
        <f t="shared" si="1"/>
        <v>2.9830697406448365</v>
      </c>
      <c r="H64" s="77">
        <f t="shared" si="1"/>
        <v>0.16327349678925884</v>
      </c>
      <c r="I64" s="77">
        <f t="shared" si="1"/>
        <v>1.9536597730039205</v>
      </c>
      <c r="J64" s="77">
        <f t="shared" si="1"/>
        <v>-3.8005889200849197</v>
      </c>
      <c r="K64" s="77">
        <f t="shared" si="1"/>
        <v>6.4381747053580369</v>
      </c>
      <c r="L64" s="77">
        <f t="shared" si="1"/>
        <v>-0.94880577832314827</v>
      </c>
      <c r="M64" s="60" t="s">
        <v>405</v>
      </c>
    </row>
    <row r="65" spans="2:13" s="56" customFormat="1" ht="23.25" customHeight="1" x14ac:dyDescent="0.15">
      <c r="B65" s="221" t="s">
        <v>406</v>
      </c>
      <c r="C65" s="76" t="s">
        <v>69</v>
      </c>
      <c r="D65" s="77">
        <f t="shared" si="1"/>
        <v>0.13856565035592894</v>
      </c>
      <c r="E65" s="77">
        <f t="shared" si="1"/>
        <v>4.753679820308804</v>
      </c>
      <c r="F65" s="77">
        <f t="shared" si="1"/>
        <v>3.6117474234196578</v>
      </c>
      <c r="G65" s="77">
        <f t="shared" si="1"/>
        <v>2.6722012066653775</v>
      </c>
      <c r="H65" s="77">
        <f t="shared" si="1"/>
        <v>3.611840628670862</v>
      </c>
      <c r="I65" s="77">
        <f t="shared" si="1"/>
        <v>7.4942838836817032</v>
      </c>
      <c r="J65" s="77">
        <f t="shared" si="1"/>
        <v>2.7800041219171447</v>
      </c>
      <c r="K65" s="77">
        <f t="shared" si="1"/>
        <v>-3.1725661322613519</v>
      </c>
      <c r="L65" s="77">
        <f t="shared" si="1"/>
        <v>-13.466336459866653</v>
      </c>
      <c r="M65" s="60" t="s">
        <v>407</v>
      </c>
    </row>
    <row r="66" spans="2:13" s="56" customFormat="1" ht="23.25" customHeight="1" x14ac:dyDescent="0.15">
      <c r="B66" s="220" t="s">
        <v>408</v>
      </c>
      <c r="C66" s="76" t="s">
        <v>69</v>
      </c>
      <c r="D66" s="77">
        <f t="shared" si="1"/>
        <v>0.25651853907504574</v>
      </c>
      <c r="E66" s="77">
        <f t="shared" si="1"/>
        <v>12.648209927357271</v>
      </c>
      <c r="F66" s="77">
        <f t="shared" si="1"/>
        <v>8.1065200018803267</v>
      </c>
      <c r="G66" s="77">
        <f t="shared" si="1"/>
        <v>-8.6877032088468127</v>
      </c>
      <c r="H66" s="77">
        <f t="shared" si="1"/>
        <v>-0.19719041537695148</v>
      </c>
      <c r="I66" s="77">
        <f t="shared" si="1"/>
        <v>-4.6243702272278711</v>
      </c>
      <c r="J66" s="77">
        <f t="shared" si="1"/>
        <v>5.5416968916924532</v>
      </c>
      <c r="K66" s="77">
        <f t="shared" si="1"/>
        <v>3.0086592678297137</v>
      </c>
      <c r="L66" s="77">
        <f t="shared" si="1"/>
        <v>15.597239856010674</v>
      </c>
      <c r="M66" s="60" t="s">
        <v>155</v>
      </c>
    </row>
    <row r="67" spans="2:13" s="56" customFormat="1" ht="23.25" customHeight="1" x14ac:dyDescent="0.15">
      <c r="B67" s="221" t="s">
        <v>404</v>
      </c>
      <c r="C67" s="76" t="s">
        <v>69</v>
      </c>
      <c r="D67" s="77">
        <f t="shared" si="1"/>
        <v>-28.804744525547449</v>
      </c>
      <c r="E67" s="77">
        <f t="shared" si="1"/>
        <v>5.5747789311803189</v>
      </c>
      <c r="F67" s="77">
        <f t="shared" si="1"/>
        <v>-22.614712308812827</v>
      </c>
      <c r="G67" s="77">
        <f t="shared" si="1"/>
        <v>6.4941176470588289</v>
      </c>
      <c r="H67" s="77">
        <f t="shared" si="1"/>
        <v>4.787155693032858</v>
      </c>
      <c r="I67" s="77">
        <f t="shared" si="1"/>
        <v>3.6547652516165243</v>
      </c>
      <c r="J67" s="77">
        <f t="shared" si="1"/>
        <v>1.6137781394087227</v>
      </c>
      <c r="K67" s="77">
        <f t="shared" si="1"/>
        <v>4.0170826104364039</v>
      </c>
      <c r="L67" s="77">
        <f t="shared" si="1"/>
        <v>-17.462150372081084</v>
      </c>
      <c r="M67" s="60" t="s">
        <v>405</v>
      </c>
    </row>
    <row r="68" spans="2:13" s="56" customFormat="1" ht="23.25" customHeight="1" x14ac:dyDescent="0.15">
      <c r="B68" s="221" t="s">
        <v>406</v>
      </c>
      <c r="C68" s="76" t="s">
        <v>69</v>
      </c>
      <c r="D68" s="77">
        <f t="shared" si="1"/>
        <v>2.1856573951162233</v>
      </c>
      <c r="E68" s="77">
        <f t="shared" si="1"/>
        <v>8.9302437992809729</v>
      </c>
      <c r="F68" s="77">
        <f t="shared" si="1"/>
        <v>13.273428183154451</v>
      </c>
      <c r="G68" s="77">
        <f t="shared" si="1"/>
        <v>14.585118624978577</v>
      </c>
      <c r="H68" s="77">
        <f t="shared" si="1"/>
        <v>33.098290598290589</v>
      </c>
      <c r="I68" s="77">
        <f t="shared" si="1"/>
        <v>-37.205008829667683</v>
      </c>
      <c r="J68" s="77">
        <f t="shared" si="1"/>
        <v>212.91576121692447</v>
      </c>
      <c r="K68" s="77">
        <f t="shared" si="1"/>
        <v>-54.433523697476247</v>
      </c>
      <c r="L68" s="77">
        <f t="shared" si="1"/>
        <v>-17.243419637093879</v>
      </c>
      <c r="M68" s="60" t="s">
        <v>407</v>
      </c>
    </row>
    <row r="69" spans="2:13" s="56" customFormat="1" ht="23.25" customHeight="1" x14ac:dyDescent="0.15">
      <c r="B69" s="222" t="s">
        <v>409</v>
      </c>
      <c r="C69" s="76" t="s">
        <v>69</v>
      </c>
      <c r="D69" s="77">
        <f t="shared" si="1"/>
        <v>0.94600494833356663</v>
      </c>
      <c r="E69" s="77">
        <f t="shared" si="1"/>
        <v>13.131434491007738</v>
      </c>
      <c r="F69" s="77">
        <f t="shared" si="1"/>
        <v>8.258147344870622</v>
      </c>
      <c r="G69" s="77">
        <f t="shared" si="1"/>
        <v>-10.96902460983739</v>
      </c>
      <c r="H69" s="77">
        <f t="shared" si="1"/>
        <v>-4.0957194137149173</v>
      </c>
      <c r="I69" s="77">
        <f t="shared" si="1"/>
        <v>0.38603433969490197</v>
      </c>
      <c r="J69" s="77">
        <f t="shared" si="1"/>
        <v>-14.871804001658234</v>
      </c>
      <c r="K69" s="77">
        <f t="shared" si="1"/>
        <v>23.807560507061282</v>
      </c>
      <c r="L69" s="77">
        <f t="shared" si="1"/>
        <v>20.569739382239376</v>
      </c>
      <c r="M69" s="223" t="s">
        <v>410</v>
      </c>
    </row>
    <row r="70" spans="2:13" s="56" customFormat="1" ht="23.25" customHeight="1" x14ac:dyDescent="0.15">
      <c r="B70" s="217" t="s">
        <v>411</v>
      </c>
      <c r="C70" s="76" t="s">
        <v>69</v>
      </c>
      <c r="D70" s="76" t="s">
        <v>420</v>
      </c>
      <c r="E70" s="76" t="s">
        <v>420</v>
      </c>
      <c r="F70" s="76" t="s">
        <v>420</v>
      </c>
      <c r="G70" s="76" t="s">
        <v>420</v>
      </c>
      <c r="H70" s="76" t="s">
        <v>420</v>
      </c>
      <c r="I70" s="76" t="s">
        <v>420</v>
      </c>
      <c r="J70" s="76" t="s">
        <v>420</v>
      </c>
      <c r="K70" s="76" t="s">
        <v>420</v>
      </c>
      <c r="L70" s="76" t="s">
        <v>420</v>
      </c>
      <c r="M70" s="60" t="s">
        <v>115</v>
      </c>
    </row>
    <row r="71" spans="2:13" s="56" customFormat="1" ht="23.25" customHeight="1" x14ac:dyDescent="0.15">
      <c r="B71" s="220" t="s">
        <v>412</v>
      </c>
      <c r="C71" s="76" t="s">
        <v>69</v>
      </c>
      <c r="D71" s="76" t="s">
        <v>420</v>
      </c>
      <c r="E71" s="76" t="s">
        <v>420</v>
      </c>
      <c r="F71" s="76" t="s">
        <v>420</v>
      </c>
      <c r="G71" s="76" t="s">
        <v>420</v>
      </c>
      <c r="H71" s="76" t="s">
        <v>420</v>
      </c>
      <c r="I71" s="76" t="s">
        <v>420</v>
      </c>
      <c r="J71" s="76" t="s">
        <v>420</v>
      </c>
      <c r="K71" s="76" t="s">
        <v>420</v>
      </c>
      <c r="L71" s="76" t="s">
        <v>420</v>
      </c>
      <c r="M71" s="60" t="s">
        <v>153</v>
      </c>
    </row>
    <row r="72" spans="2:13" s="56" customFormat="1" ht="24" customHeight="1" x14ac:dyDescent="0.15">
      <c r="B72" s="220" t="s">
        <v>413</v>
      </c>
      <c r="C72" s="76" t="s">
        <v>69</v>
      </c>
      <c r="D72" s="76" t="s">
        <v>420</v>
      </c>
      <c r="E72" s="76" t="s">
        <v>420</v>
      </c>
      <c r="F72" s="76" t="s">
        <v>420</v>
      </c>
      <c r="G72" s="76" t="s">
        <v>420</v>
      </c>
      <c r="H72" s="76" t="s">
        <v>420</v>
      </c>
      <c r="I72" s="76" t="s">
        <v>420</v>
      </c>
      <c r="J72" s="76" t="s">
        <v>420</v>
      </c>
      <c r="K72" s="76" t="s">
        <v>420</v>
      </c>
      <c r="L72" s="76" t="s">
        <v>420</v>
      </c>
      <c r="M72" s="60" t="s">
        <v>155</v>
      </c>
    </row>
    <row r="73" spans="2:13" s="56" customFormat="1" ht="23.25" customHeight="1" x14ac:dyDescent="0.15">
      <c r="B73" s="224" t="s">
        <v>422</v>
      </c>
      <c r="C73" s="201" t="s">
        <v>69</v>
      </c>
      <c r="D73" s="201" t="s">
        <v>420</v>
      </c>
      <c r="E73" s="201" t="s">
        <v>420</v>
      </c>
      <c r="F73" s="201" t="s">
        <v>420</v>
      </c>
      <c r="G73" s="201" t="s">
        <v>420</v>
      </c>
      <c r="H73" s="201" t="s">
        <v>420</v>
      </c>
      <c r="I73" s="201" t="s">
        <v>420</v>
      </c>
      <c r="J73" s="201" t="s">
        <v>420</v>
      </c>
      <c r="K73" s="201" t="s">
        <v>420</v>
      </c>
      <c r="L73" s="201" t="s">
        <v>420</v>
      </c>
      <c r="M73" s="135">
        <v>4</v>
      </c>
    </row>
    <row r="74" spans="2:13" ht="23.25" customHeight="1" x14ac:dyDescent="0.15">
      <c r="B74" s="234" t="s">
        <v>423</v>
      </c>
      <c r="C74" s="80" t="s">
        <v>69</v>
      </c>
      <c r="D74" s="81">
        <f t="shared" ref="D74:L74" si="2">+D36/C36*100-100</f>
        <v>-1.6600748604062261</v>
      </c>
      <c r="E74" s="81">
        <f t="shared" si="2"/>
        <v>1.7870670750262292</v>
      </c>
      <c r="F74" s="81">
        <f t="shared" si="2"/>
        <v>0.38591154281908757</v>
      </c>
      <c r="G74" s="81">
        <f t="shared" si="2"/>
        <v>3.6151459227290701</v>
      </c>
      <c r="H74" s="81">
        <f t="shared" si="2"/>
        <v>0.16521207163052054</v>
      </c>
      <c r="I74" s="81">
        <f t="shared" si="2"/>
        <v>2.8071891102297855</v>
      </c>
      <c r="J74" s="81">
        <f t="shared" si="2"/>
        <v>0.99462718060972577</v>
      </c>
      <c r="K74" s="81">
        <f t="shared" si="2"/>
        <v>-1.8673679279027624</v>
      </c>
      <c r="L74" s="81">
        <f t="shared" si="2"/>
        <v>-3.4470984676856347</v>
      </c>
      <c r="M74" s="71">
        <v>5</v>
      </c>
    </row>
    <row r="75" spans="2:13" ht="24" customHeight="1" x14ac:dyDescent="0.15"/>
  </sheetData>
  <phoneticPr fontId="3"/>
  <pageMargins left="0.47244094488188981" right="0.27559055118110237" top="0.47244094488188981" bottom="0.27559055118110237" header="0.23622047244094491" footer="0.19685039370078741"/>
  <pageSetup paperSize="9" scale="50" firstPageNumber="35" fitToHeight="0" pageOrder="overThenDown" orientation="portrait" useFirstPageNumber="1" r:id="rId1"/>
  <rowBreaks count="1" manualBreakCount="1">
    <brk id="38" min="1" max="12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3F2C14-1D16-49BD-817F-D2D3852E40A2}">
  <dimension ref="A1:M75"/>
  <sheetViews>
    <sheetView showGridLines="0" zoomScale="85" zoomScaleNormal="85" zoomScaleSheetLayoutView="100" workbookViewId="0">
      <selection activeCell="B1" sqref="B1"/>
    </sheetView>
  </sheetViews>
  <sheetFormatPr defaultRowHeight="12" x14ac:dyDescent="0.15"/>
  <cols>
    <col min="1" max="1" width="4.28515625" style="46" customWidth="1"/>
    <col min="2" max="2" width="47.85546875" style="230" customWidth="1"/>
    <col min="3" max="12" width="15.7109375" style="46" customWidth="1"/>
    <col min="13" max="13" width="2.85546875" style="47" customWidth="1"/>
    <col min="14" max="16" width="10.7109375" style="46" customWidth="1"/>
    <col min="17" max="253" width="9.140625" style="46"/>
    <col min="254" max="254" width="4.28515625" style="46" customWidth="1"/>
    <col min="255" max="255" width="40" style="46" customWidth="1"/>
    <col min="256" max="267" width="15.7109375" style="46" customWidth="1"/>
    <col min="268" max="268" width="2.85546875" style="46" customWidth="1"/>
    <col min="269" max="269" width="3.5703125" style="46" customWidth="1"/>
    <col min="270" max="272" width="10.7109375" style="46" customWidth="1"/>
    <col min="273" max="509" width="9.140625" style="46"/>
    <col min="510" max="510" width="4.28515625" style="46" customWidth="1"/>
    <col min="511" max="511" width="40" style="46" customWidth="1"/>
    <col min="512" max="523" width="15.7109375" style="46" customWidth="1"/>
    <col min="524" max="524" width="2.85546875" style="46" customWidth="1"/>
    <col min="525" max="525" width="3.5703125" style="46" customWidth="1"/>
    <col min="526" max="528" width="10.7109375" style="46" customWidth="1"/>
    <col min="529" max="765" width="9.140625" style="46"/>
    <col min="766" max="766" width="4.28515625" style="46" customWidth="1"/>
    <col min="767" max="767" width="40" style="46" customWidth="1"/>
    <col min="768" max="779" width="15.7109375" style="46" customWidth="1"/>
    <col min="780" max="780" width="2.85546875" style="46" customWidth="1"/>
    <col min="781" max="781" width="3.5703125" style="46" customWidth="1"/>
    <col min="782" max="784" width="10.7109375" style="46" customWidth="1"/>
    <col min="785" max="1021" width="9.140625" style="46"/>
    <col min="1022" max="1022" width="4.28515625" style="46" customWidth="1"/>
    <col min="1023" max="1023" width="40" style="46" customWidth="1"/>
    <col min="1024" max="1035" width="15.7109375" style="46" customWidth="1"/>
    <col min="1036" max="1036" width="2.85546875" style="46" customWidth="1"/>
    <col min="1037" max="1037" width="3.5703125" style="46" customWidth="1"/>
    <col min="1038" max="1040" width="10.7109375" style="46" customWidth="1"/>
    <col min="1041" max="1277" width="9.140625" style="46"/>
    <col min="1278" max="1278" width="4.28515625" style="46" customWidth="1"/>
    <col min="1279" max="1279" width="40" style="46" customWidth="1"/>
    <col min="1280" max="1291" width="15.7109375" style="46" customWidth="1"/>
    <col min="1292" max="1292" width="2.85546875" style="46" customWidth="1"/>
    <col min="1293" max="1293" width="3.5703125" style="46" customWidth="1"/>
    <col min="1294" max="1296" width="10.7109375" style="46" customWidth="1"/>
    <col min="1297" max="1533" width="9.140625" style="46"/>
    <col min="1534" max="1534" width="4.28515625" style="46" customWidth="1"/>
    <col min="1535" max="1535" width="40" style="46" customWidth="1"/>
    <col min="1536" max="1547" width="15.7109375" style="46" customWidth="1"/>
    <col min="1548" max="1548" width="2.85546875" style="46" customWidth="1"/>
    <col min="1549" max="1549" width="3.5703125" style="46" customWidth="1"/>
    <col min="1550" max="1552" width="10.7109375" style="46" customWidth="1"/>
    <col min="1553" max="1789" width="9.140625" style="46"/>
    <col min="1790" max="1790" width="4.28515625" style="46" customWidth="1"/>
    <col min="1791" max="1791" width="40" style="46" customWidth="1"/>
    <col min="1792" max="1803" width="15.7109375" style="46" customWidth="1"/>
    <col min="1804" max="1804" width="2.85546875" style="46" customWidth="1"/>
    <col min="1805" max="1805" width="3.5703125" style="46" customWidth="1"/>
    <col min="1806" max="1808" width="10.7109375" style="46" customWidth="1"/>
    <col min="1809" max="2045" width="9.140625" style="46"/>
    <col min="2046" max="2046" width="4.28515625" style="46" customWidth="1"/>
    <col min="2047" max="2047" width="40" style="46" customWidth="1"/>
    <col min="2048" max="2059" width="15.7109375" style="46" customWidth="1"/>
    <col min="2060" max="2060" width="2.85546875" style="46" customWidth="1"/>
    <col min="2061" max="2061" width="3.5703125" style="46" customWidth="1"/>
    <col min="2062" max="2064" width="10.7109375" style="46" customWidth="1"/>
    <col min="2065" max="2301" width="9.140625" style="46"/>
    <col min="2302" max="2302" width="4.28515625" style="46" customWidth="1"/>
    <col min="2303" max="2303" width="40" style="46" customWidth="1"/>
    <col min="2304" max="2315" width="15.7109375" style="46" customWidth="1"/>
    <col min="2316" max="2316" width="2.85546875" style="46" customWidth="1"/>
    <col min="2317" max="2317" width="3.5703125" style="46" customWidth="1"/>
    <col min="2318" max="2320" width="10.7109375" style="46" customWidth="1"/>
    <col min="2321" max="2557" width="9.140625" style="46"/>
    <col min="2558" max="2558" width="4.28515625" style="46" customWidth="1"/>
    <col min="2559" max="2559" width="40" style="46" customWidth="1"/>
    <col min="2560" max="2571" width="15.7109375" style="46" customWidth="1"/>
    <col min="2572" max="2572" width="2.85546875" style="46" customWidth="1"/>
    <col min="2573" max="2573" width="3.5703125" style="46" customWidth="1"/>
    <col min="2574" max="2576" width="10.7109375" style="46" customWidth="1"/>
    <col min="2577" max="2813" width="9.140625" style="46"/>
    <col min="2814" max="2814" width="4.28515625" style="46" customWidth="1"/>
    <col min="2815" max="2815" width="40" style="46" customWidth="1"/>
    <col min="2816" max="2827" width="15.7109375" style="46" customWidth="1"/>
    <col min="2828" max="2828" width="2.85546875" style="46" customWidth="1"/>
    <col min="2829" max="2829" width="3.5703125" style="46" customWidth="1"/>
    <col min="2830" max="2832" width="10.7109375" style="46" customWidth="1"/>
    <col min="2833" max="3069" width="9.140625" style="46"/>
    <col min="3070" max="3070" width="4.28515625" style="46" customWidth="1"/>
    <col min="3071" max="3071" width="40" style="46" customWidth="1"/>
    <col min="3072" max="3083" width="15.7109375" style="46" customWidth="1"/>
    <col min="3084" max="3084" width="2.85546875" style="46" customWidth="1"/>
    <col min="3085" max="3085" width="3.5703125" style="46" customWidth="1"/>
    <col min="3086" max="3088" width="10.7109375" style="46" customWidth="1"/>
    <col min="3089" max="3325" width="9.140625" style="46"/>
    <col min="3326" max="3326" width="4.28515625" style="46" customWidth="1"/>
    <col min="3327" max="3327" width="40" style="46" customWidth="1"/>
    <col min="3328" max="3339" width="15.7109375" style="46" customWidth="1"/>
    <col min="3340" max="3340" width="2.85546875" style="46" customWidth="1"/>
    <col min="3341" max="3341" width="3.5703125" style="46" customWidth="1"/>
    <col min="3342" max="3344" width="10.7109375" style="46" customWidth="1"/>
    <col min="3345" max="3581" width="9.140625" style="46"/>
    <col min="3582" max="3582" width="4.28515625" style="46" customWidth="1"/>
    <col min="3583" max="3583" width="40" style="46" customWidth="1"/>
    <col min="3584" max="3595" width="15.7109375" style="46" customWidth="1"/>
    <col min="3596" max="3596" width="2.85546875" style="46" customWidth="1"/>
    <col min="3597" max="3597" width="3.5703125" style="46" customWidth="1"/>
    <col min="3598" max="3600" width="10.7109375" style="46" customWidth="1"/>
    <col min="3601" max="3837" width="9.140625" style="46"/>
    <col min="3838" max="3838" width="4.28515625" style="46" customWidth="1"/>
    <col min="3839" max="3839" width="40" style="46" customWidth="1"/>
    <col min="3840" max="3851" width="15.7109375" style="46" customWidth="1"/>
    <col min="3852" max="3852" width="2.85546875" style="46" customWidth="1"/>
    <col min="3853" max="3853" width="3.5703125" style="46" customWidth="1"/>
    <col min="3854" max="3856" width="10.7109375" style="46" customWidth="1"/>
    <col min="3857" max="4093" width="9.140625" style="46"/>
    <col min="4094" max="4094" width="4.28515625" style="46" customWidth="1"/>
    <col min="4095" max="4095" width="40" style="46" customWidth="1"/>
    <col min="4096" max="4107" width="15.7109375" style="46" customWidth="1"/>
    <col min="4108" max="4108" width="2.85546875" style="46" customWidth="1"/>
    <col min="4109" max="4109" width="3.5703125" style="46" customWidth="1"/>
    <col min="4110" max="4112" width="10.7109375" style="46" customWidth="1"/>
    <col min="4113" max="4349" width="9.140625" style="46"/>
    <col min="4350" max="4350" width="4.28515625" style="46" customWidth="1"/>
    <col min="4351" max="4351" width="40" style="46" customWidth="1"/>
    <col min="4352" max="4363" width="15.7109375" style="46" customWidth="1"/>
    <col min="4364" max="4364" width="2.85546875" style="46" customWidth="1"/>
    <col min="4365" max="4365" width="3.5703125" style="46" customWidth="1"/>
    <col min="4366" max="4368" width="10.7109375" style="46" customWidth="1"/>
    <col min="4369" max="4605" width="9.140625" style="46"/>
    <col min="4606" max="4606" width="4.28515625" style="46" customWidth="1"/>
    <col min="4607" max="4607" width="40" style="46" customWidth="1"/>
    <col min="4608" max="4619" width="15.7109375" style="46" customWidth="1"/>
    <col min="4620" max="4620" width="2.85546875" style="46" customWidth="1"/>
    <col min="4621" max="4621" width="3.5703125" style="46" customWidth="1"/>
    <col min="4622" max="4624" width="10.7109375" style="46" customWidth="1"/>
    <col min="4625" max="4861" width="9.140625" style="46"/>
    <col min="4862" max="4862" width="4.28515625" style="46" customWidth="1"/>
    <col min="4863" max="4863" width="40" style="46" customWidth="1"/>
    <col min="4864" max="4875" width="15.7109375" style="46" customWidth="1"/>
    <col min="4876" max="4876" width="2.85546875" style="46" customWidth="1"/>
    <col min="4877" max="4877" width="3.5703125" style="46" customWidth="1"/>
    <col min="4878" max="4880" width="10.7109375" style="46" customWidth="1"/>
    <col min="4881" max="5117" width="9.140625" style="46"/>
    <col min="5118" max="5118" width="4.28515625" style="46" customWidth="1"/>
    <col min="5119" max="5119" width="40" style="46" customWidth="1"/>
    <col min="5120" max="5131" width="15.7109375" style="46" customWidth="1"/>
    <col min="5132" max="5132" width="2.85546875" style="46" customWidth="1"/>
    <col min="5133" max="5133" width="3.5703125" style="46" customWidth="1"/>
    <col min="5134" max="5136" width="10.7109375" style="46" customWidth="1"/>
    <col min="5137" max="5373" width="9.140625" style="46"/>
    <col min="5374" max="5374" width="4.28515625" style="46" customWidth="1"/>
    <col min="5375" max="5375" width="40" style="46" customWidth="1"/>
    <col min="5376" max="5387" width="15.7109375" style="46" customWidth="1"/>
    <col min="5388" max="5388" width="2.85546875" style="46" customWidth="1"/>
    <col min="5389" max="5389" width="3.5703125" style="46" customWidth="1"/>
    <col min="5390" max="5392" width="10.7109375" style="46" customWidth="1"/>
    <col min="5393" max="5629" width="9.140625" style="46"/>
    <col min="5630" max="5630" width="4.28515625" style="46" customWidth="1"/>
    <col min="5631" max="5631" width="40" style="46" customWidth="1"/>
    <col min="5632" max="5643" width="15.7109375" style="46" customWidth="1"/>
    <col min="5644" max="5644" width="2.85546875" style="46" customWidth="1"/>
    <col min="5645" max="5645" width="3.5703125" style="46" customWidth="1"/>
    <col min="5646" max="5648" width="10.7109375" style="46" customWidth="1"/>
    <col min="5649" max="5885" width="9.140625" style="46"/>
    <col min="5886" max="5886" width="4.28515625" style="46" customWidth="1"/>
    <col min="5887" max="5887" width="40" style="46" customWidth="1"/>
    <col min="5888" max="5899" width="15.7109375" style="46" customWidth="1"/>
    <col min="5900" max="5900" width="2.85546875" style="46" customWidth="1"/>
    <col min="5901" max="5901" width="3.5703125" style="46" customWidth="1"/>
    <col min="5902" max="5904" width="10.7109375" style="46" customWidth="1"/>
    <col min="5905" max="6141" width="9.140625" style="46"/>
    <col min="6142" max="6142" width="4.28515625" style="46" customWidth="1"/>
    <col min="6143" max="6143" width="40" style="46" customWidth="1"/>
    <col min="6144" max="6155" width="15.7109375" style="46" customWidth="1"/>
    <col min="6156" max="6156" width="2.85546875" style="46" customWidth="1"/>
    <col min="6157" max="6157" width="3.5703125" style="46" customWidth="1"/>
    <col min="6158" max="6160" width="10.7109375" style="46" customWidth="1"/>
    <col min="6161" max="6397" width="9.140625" style="46"/>
    <col min="6398" max="6398" width="4.28515625" style="46" customWidth="1"/>
    <col min="6399" max="6399" width="40" style="46" customWidth="1"/>
    <col min="6400" max="6411" width="15.7109375" style="46" customWidth="1"/>
    <col min="6412" max="6412" width="2.85546875" style="46" customWidth="1"/>
    <col min="6413" max="6413" width="3.5703125" style="46" customWidth="1"/>
    <col min="6414" max="6416" width="10.7109375" style="46" customWidth="1"/>
    <col min="6417" max="6653" width="9.140625" style="46"/>
    <col min="6654" max="6654" width="4.28515625" style="46" customWidth="1"/>
    <col min="6655" max="6655" width="40" style="46" customWidth="1"/>
    <col min="6656" max="6667" width="15.7109375" style="46" customWidth="1"/>
    <col min="6668" max="6668" width="2.85546875" style="46" customWidth="1"/>
    <col min="6669" max="6669" width="3.5703125" style="46" customWidth="1"/>
    <col min="6670" max="6672" width="10.7109375" style="46" customWidth="1"/>
    <col min="6673" max="6909" width="9.140625" style="46"/>
    <col min="6910" max="6910" width="4.28515625" style="46" customWidth="1"/>
    <col min="6911" max="6911" width="40" style="46" customWidth="1"/>
    <col min="6912" max="6923" width="15.7109375" style="46" customWidth="1"/>
    <col min="6924" max="6924" width="2.85546875" style="46" customWidth="1"/>
    <col min="6925" max="6925" width="3.5703125" style="46" customWidth="1"/>
    <col min="6926" max="6928" width="10.7109375" style="46" customWidth="1"/>
    <col min="6929" max="7165" width="9.140625" style="46"/>
    <col min="7166" max="7166" width="4.28515625" style="46" customWidth="1"/>
    <col min="7167" max="7167" width="40" style="46" customWidth="1"/>
    <col min="7168" max="7179" width="15.7109375" style="46" customWidth="1"/>
    <col min="7180" max="7180" width="2.85546875" style="46" customWidth="1"/>
    <col min="7181" max="7181" width="3.5703125" style="46" customWidth="1"/>
    <col min="7182" max="7184" width="10.7109375" style="46" customWidth="1"/>
    <col min="7185" max="7421" width="9.140625" style="46"/>
    <col min="7422" max="7422" width="4.28515625" style="46" customWidth="1"/>
    <col min="7423" max="7423" width="40" style="46" customWidth="1"/>
    <col min="7424" max="7435" width="15.7109375" style="46" customWidth="1"/>
    <col min="7436" max="7436" width="2.85546875" style="46" customWidth="1"/>
    <col min="7437" max="7437" width="3.5703125" style="46" customWidth="1"/>
    <col min="7438" max="7440" width="10.7109375" style="46" customWidth="1"/>
    <col min="7441" max="7677" width="9.140625" style="46"/>
    <col min="7678" max="7678" width="4.28515625" style="46" customWidth="1"/>
    <col min="7679" max="7679" width="40" style="46" customWidth="1"/>
    <col min="7680" max="7691" width="15.7109375" style="46" customWidth="1"/>
    <col min="7692" max="7692" width="2.85546875" style="46" customWidth="1"/>
    <col min="7693" max="7693" width="3.5703125" style="46" customWidth="1"/>
    <col min="7694" max="7696" width="10.7109375" style="46" customWidth="1"/>
    <col min="7697" max="7933" width="9.140625" style="46"/>
    <col min="7934" max="7934" width="4.28515625" style="46" customWidth="1"/>
    <col min="7935" max="7935" width="40" style="46" customWidth="1"/>
    <col min="7936" max="7947" width="15.7109375" style="46" customWidth="1"/>
    <col min="7948" max="7948" width="2.85546875" style="46" customWidth="1"/>
    <col min="7949" max="7949" width="3.5703125" style="46" customWidth="1"/>
    <col min="7950" max="7952" width="10.7109375" style="46" customWidth="1"/>
    <col min="7953" max="8189" width="9.140625" style="46"/>
    <col min="8190" max="8190" width="4.28515625" style="46" customWidth="1"/>
    <col min="8191" max="8191" width="40" style="46" customWidth="1"/>
    <col min="8192" max="8203" width="15.7109375" style="46" customWidth="1"/>
    <col min="8204" max="8204" width="2.85546875" style="46" customWidth="1"/>
    <col min="8205" max="8205" width="3.5703125" style="46" customWidth="1"/>
    <col min="8206" max="8208" width="10.7109375" style="46" customWidth="1"/>
    <col min="8209" max="8445" width="9.140625" style="46"/>
    <col min="8446" max="8446" width="4.28515625" style="46" customWidth="1"/>
    <col min="8447" max="8447" width="40" style="46" customWidth="1"/>
    <col min="8448" max="8459" width="15.7109375" style="46" customWidth="1"/>
    <col min="8460" max="8460" width="2.85546875" style="46" customWidth="1"/>
    <col min="8461" max="8461" width="3.5703125" style="46" customWidth="1"/>
    <col min="8462" max="8464" width="10.7109375" style="46" customWidth="1"/>
    <col min="8465" max="8701" width="9.140625" style="46"/>
    <col min="8702" max="8702" width="4.28515625" style="46" customWidth="1"/>
    <col min="8703" max="8703" width="40" style="46" customWidth="1"/>
    <col min="8704" max="8715" width="15.7109375" style="46" customWidth="1"/>
    <col min="8716" max="8716" width="2.85546875" style="46" customWidth="1"/>
    <col min="8717" max="8717" width="3.5703125" style="46" customWidth="1"/>
    <col min="8718" max="8720" width="10.7109375" style="46" customWidth="1"/>
    <col min="8721" max="8957" width="9.140625" style="46"/>
    <col min="8958" max="8958" width="4.28515625" style="46" customWidth="1"/>
    <col min="8959" max="8959" width="40" style="46" customWidth="1"/>
    <col min="8960" max="8971" width="15.7109375" style="46" customWidth="1"/>
    <col min="8972" max="8972" width="2.85546875" style="46" customWidth="1"/>
    <col min="8973" max="8973" width="3.5703125" style="46" customWidth="1"/>
    <col min="8974" max="8976" width="10.7109375" style="46" customWidth="1"/>
    <col min="8977" max="9213" width="9.140625" style="46"/>
    <col min="9214" max="9214" width="4.28515625" style="46" customWidth="1"/>
    <col min="9215" max="9215" width="40" style="46" customWidth="1"/>
    <col min="9216" max="9227" width="15.7109375" style="46" customWidth="1"/>
    <col min="9228" max="9228" width="2.85546875" style="46" customWidth="1"/>
    <col min="9229" max="9229" width="3.5703125" style="46" customWidth="1"/>
    <col min="9230" max="9232" width="10.7109375" style="46" customWidth="1"/>
    <col min="9233" max="9469" width="9.140625" style="46"/>
    <col min="9470" max="9470" width="4.28515625" style="46" customWidth="1"/>
    <col min="9471" max="9471" width="40" style="46" customWidth="1"/>
    <col min="9472" max="9483" width="15.7109375" style="46" customWidth="1"/>
    <col min="9484" max="9484" width="2.85546875" style="46" customWidth="1"/>
    <col min="9485" max="9485" width="3.5703125" style="46" customWidth="1"/>
    <col min="9486" max="9488" width="10.7109375" style="46" customWidth="1"/>
    <col min="9489" max="9725" width="9.140625" style="46"/>
    <col min="9726" max="9726" width="4.28515625" style="46" customWidth="1"/>
    <col min="9727" max="9727" width="40" style="46" customWidth="1"/>
    <col min="9728" max="9739" width="15.7109375" style="46" customWidth="1"/>
    <col min="9740" max="9740" width="2.85546875" style="46" customWidth="1"/>
    <col min="9741" max="9741" width="3.5703125" style="46" customWidth="1"/>
    <col min="9742" max="9744" width="10.7109375" style="46" customWidth="1"/>
    <col min="9745" max="9981" width="9.140625" style="46"/>
    <col min="9982" max="9982" width="4.28515625" style="46" customWidth="1"/>
    <col min="9983" max="9983" width="40" style="46" customWidth="1"/>
    <col min="9984" max="9995" width="15.7109375" style="46" customWidth="1"/>
    <col min="9996" max="9996" width="2.85546875" style="46" customWidth="1"/>
    <col min="9997" max="9997" width="3.5703125" style="46" customWidth="1"/>
    <col min="9998" max="10000" width="10.7109375" style="46" customWidth="1"/>
    <col min="10001" max="10237" width="9.140625" style="46"/>
    <col min="10238" max="10238" width="4.28515625" style="46" customWidth="1"/>
    <col min="10239" max="10239" width="40" style="46" customWidth="1"/>
    <col min="10240" max="10251" width="15.7109375" style="46" customWidth="1"/>
    <col min="10252" max="10252" width="2.85546875" style="46" customWidth="1"/>
    <col min="10253" max="10253" width="3.5703125" style="46" customWidth="1"/>
    <col min="10254" max="10256" width="10.7109375" style="46" customWidth="1"/>
    <col min="10257" max="10493" width="9.140625" style="46"/>
    <col min="10494" max="10494" width="4.28515625" style="46" customWidth="1"/>
    <col min="10495" max="10495" width="40" style="46" customWidth="1"/>
    <col min="10496" max="10507" width="15.7109375" style="46" customWidth="1"/>
    <col min="10508" max="10508" width="2.85546875" style="46" customWidth="1"/>
    <col min="10509" max="10509" width="3.5703125" style="46" customWidth="1"/>
    <col min="10510" max="10512" width="10.7109375" style="46" customWidth="1"/>
    <col min="10513" max="10749" width="9.140625" style="46"/>
    <col min="10750" max="10750" width="4.28515625" style="46" customWidth="1"/>
    <col min="10751" max="10751" width="40" style="46" customWidth="1"/>
    <col min="10752" max="10763" width="15.7109375" style="46" customWidth="1"/>
    <col min="10764" max="10764" width="2.85546875" style="46" customWidth="1"/>
    <col min="10765" max="10765" width="3.5703125" style="46" customWidth="1"/>
    <col min="10766" max="10768" width="10.7109375" style="46" customWidth="1"/>
    <col min="10769" max="11005" width="9.140625" style="46"/>
    <col min="11006" max="11006" width="4.28515625" style="46" customWidth="1"/>
    <col min="11007" max="11007" width="40" style="46" customWidth="1"/>
    <col min="11008" max="11019" width="15.7109375" style="46" customWidth="1"/>
    <col min="11020" max="11020" width="2.85546875" style="46" customWidth="1"/>
    <col min="11021" max="11021" width="3.5703125" style="46" customWidth="1"/>
    <col min="11022" max="11024" width="10.7109375" style="46" customWidth="1"/>
    <col min="11025" max="11261" width="9.140625" style="46"/>
    <col min="11262" max="11262" width="4.28515625" style="46" customWidth="1"/>
    <col min="11263" max="11263" width="40" style="46" customWidth="1"/>
    <col min="11264" max="11275" width="15.7109375" style="46" customWidth="1"/>
    <col min="11276" max="11276" width="2.85546875" style="46" customWidth="1"/>
    <col min="11277" max="11277" width="3.5703125" style="46" customWidth="1"/>
    <col min="11278" max="11280" width="10.7109375" style="46" customWidth="1"/>
    <col min="11281" max="11517" width="9.140625" style="46"/>
    <col min="11518" max="11518" width="4.28515625" style="46" customWidth="1"/>
    <col min="11519" max="11519" width="40" style="46" customWidth="1"/>
    <col min="11520" max="11531" width="15.7109375" style="46" customWidth="1"/>
    <col min="11532" max="11532" width="2.85546875" style="46" customWidth="1"/>
    <col min="11533" max="11533" width="3.5703125" style="46" customWidth="1"/>
    <col min="11534" max="11536" width="10.7109375" style="46" customWidth="1"/>
    <col min="11537" max="11773" width="9.140625" style="46"/>
    <col min="11774" max="11774" width="4.28515625" style="46" customWidth="1"/>
    <col min="11775" max="11775" width="40" style="46" customWidth="1"/>
    <col min="11776" max="11787" width="15.7109375" style="46" customWidth="1"/>
    <col min="11788" max="11788" width="2.85546875" style="46" customWidth="1"/>
    <col min="11789" max="11789" width="3.5703125" style="46" customWidth="1"/>
    <col min="11790" max="11792" width="10.7109375" style="46" customWidth="1"/>
    <col min="11793" max="12029" width="9.140625" style="46"/>
    <col min="12030" max="12030" width="4.28515625" style="46" customWidth="1"/>
    <col min="12031" max="12031" width="40" style="46" customWidth="1"/>
    <col min="12032" max="12043" width="15.7109375" style="46" customWidth="1"/>
    <col min="12044" max="12044" width="2.85546875" style="46" customWidth="1"/>
    <col min="12045" max="12045" width="3.5703125" style="46" customWidth="1"/>
    <col min="12046" max="12048" width="10.7109375" style="46" customWidth="1"/>
    <col min="12049" max="12285" width="9.140625" style="46"/>
    <col min="12286" max="12286" width="4.28515625" style="46" customWidth="1"/>
    <col min="12287" max="12287" width="40" style="46" customWidth="1"/>
    <col min="12288" max="12299" width="15.7109375" style="46" customWidth="1"/>
    <col min="12300" max="12300" width="2.85546875" style="46" customWidth="1"/>
    <col min="12301" max="12301" width="3.5703125" style="46" customWidth="1"/>
    <col min="12302" max="12304" width="10.7109375" style="46" customWidth="1"/>
    <col min="12305" max="12541" width="9.140625" style="46"/>
    <col min="12542" max="12542" width="4.28515625" style="46" customWidth="1"/>
    <col min="12543" max="12543" width="40" style="46" customWidth="1"/>
    <col min="12544" max="12555" width="15.7109375" style="46" customWidth="1"/>
    <col min="12556" max="12556" width="2.85546875" style="46" customWidth="1"/>
    <col min="12557" max="12557" width="3.5703125" style="46" customWidth="1"/>
    <col min="12558" max="12560" width="10.7109375" style="46" customWidth="1"/>
    <col min="12561" max="12797" width="9.140625" style="46"/>
    <col min="12798" max="12798" width="4.28515625" style="46" customWidth="1"/>
    <col min="12799" max="12799" width="40" style="46" customWidth="1"/>
    <col min="12800" max="12811" width="15.7109375" style="46" customWidth="1"/>
    <col min="12812" max="12812" width="2.85546875" style="46" customWidth="1"/>
    <col min="12813" max="12813" width="3.5703125" style="46" customWidth="1"/>
    <col min="12814" max="12816" width="10.7109375" style="46" customWidth="1"/>
    <col min="12817" max="13053" width="9.140625" style="46"/>
    <col min="13054" max="13054" width="4.28515625" style="46" customWidth="1"/>
    <col min="13055" max="13055" width="40" style="46" customWidth="1"/>
    <col min="13056" max="13067" width="15.7109375" style="46" customWidth="1"/>
    <col min="13068" max="13068" width="2.85546875" style="46" customWidth="1"/>
    <col min="13069" max="13069" width="3.5703125" style="46" customWidth="1"/>
    <col min="13070" max="13072" width="10.7109375" style="46" customWidth="1"/>
    <col min="13073" max="13309" width="9.140625" style="46"/>
    <col min="13310" max="13310" width="4.28515625" style="46" customWidth="1"/>
    <col min="13311" max="13311" width="40" style="46" customWidth="1"/>
    <col min="13312" max="13323" width="15.7109375" style="46" customWidth="1"/>
    <col min="13324" max="13324" width="2.85546875" style="46" customWidth="1"/>
    <col min="13325" max="13325" width="3.5703125" style="46" customWidth="1"/>
    <col min="13326" max="13328" width="10.7109375" style="46" customWidth="1"/>
    <col min="13329" max="13565" width="9.140625" style="46"/>
    <col min="13566" max="13566" width="4.28515625" style="46" customWidth="1"/>
    <col min="13567" max="13567" width="40" style="46" customWidth="1"/>
    <col min="13568" max="13579" width="15.7109375" style="46" customWidth="1"/>
    <col min="13580" max="13580" width="2.85546875" style="46" customWidth="1"/>
    <col min="13581" max="13581" width="3.5703125" style="46" customWidth="1"/>
    <col min="13582" max="13584" width="10.7109375" style="46" customWidth="1"/>
    <col min="13585" max="13821" width="9.140625" style="46"/>
    <col min="13822" max="13822" width="4.28515625" style="46" customWidth="1"/>
    <col min="13823" max="13823" width="40" style="46" customWidth="1"/>
    <col min="13824" max="13835" width="15.7109375" style="46" customWidth="1"/>
    <col min="13836" max="13836" width="2.85546875" style="46" customWidth="1"/>
    <col min="13837" max="13837" width="3.5703125" style="46" customWidth="1"/>
    <col min="13838" max="13840" width="10.7109375" style="46" customWidth="1"/>
    <col min="13841" max="14077" width="9.140625" style="46"/>
    <col min="14078" max="14078" width="4.28515625" style="46" customWidth="1"/>
    <col min="14079" max="14079" width="40" style="46" customWidth="1"/>
    <col min="14080" max="14091" width="15.7109375" style="46" customWidth="1"/>
    <col min="14092" max="14092" width="2.85546875" style="46" customWidth="1"/>
    <col min="14093" max="14093" width="3.5703125" style="46" customWidth="1"/>
    <col min="14094" max="14096" width="10.7109375" style="46" customWidth="1"/>
    <col min="14097" max="14333" width="9.140625" style="46"/>
    <col min="14334" max="14334" width="4.28515625" style="46" customWidth="1"/>
    <col min="14335" max="14335" width="40" style="46" customWidth="1"/>
    <col min="14336" max="14347" width="15.7109375" style="46" customWidth="1"/>
    <col min="14348" max="14348" width="2.85546875" style="46" customWidth="1"/>
    <col min="14349" max="14349" width="3.5703125" style="46" customWidth="1"/>
    <col min="14350" max="14352" width="10.7109375" style="46" customWidth="1"/>
    <col min="14353" max="14589" width="9.140625" style="46"/>
    <col min="14590" max="14590" width="4.28515625" style="46" customWidth="1"/>
    <col min="14591" max="14591" width="40" style="46" customWidth="1"/>
    <col min="14592" max="14603" width="15.7109375" style="46" customWidth="1"/>
    <col min="14604" max="14604" width="2.85546875" style="46" customWidth="1"/>
    <col min="14605" max="14605" width="3.5703125" style="46" customWidth="1"/>
    <col min="14606" max="14608" width="10.7109375" style="46" customWidth="1"/>
    <col min="14609" max="14845" width="9.140625" style="46"/>
    <col min="14846" max="14846" width="4.28515625" style="46" customWidth="1"/>
    <col min="14847" max="14847" width="40" style="46" customWidth="1"/>
    <col min="14848" max="14859" width="15.7109375" style="46" customWidth="1"/>
    <col min="14860" max="14860" width="2.85546875" style="46" customWidth="1"/>
    <col min="14861" max="14861" width="3.5703125" style="46" customWidth="1"/>
    <col min="14862" max="14864" width="10.7109375" style="46" customWidth="1"/>
    <col min="14865" max="15101" width="9.140625" style="46"/>
    <col min="15102" max="15102" width="4.28515625" style="46" customWidth="1"/>
    <col min="15103" max="15103" width="40" style="46" customWidth="1"/>
    <col min="15104" max="15115" width="15.7109375" style="46" customWidth="1"/>
    <col min="15116" max="15116" width="2.85546875" style="46" customWidth="1"/>
    <col min="15117" max="15117" width="3.5703125" style="46" customWidth="1"/>
    <col min="15118" max="15120" width="10.7109375" style="46" customWidth="1"/>
    <col min="15121" max="15357" width="9.140625" style="46"/>
    <col min="15358" max="15358" width="4.28515625" style="46" customWidth="1"/>
    <col min="15359" max="15359" width="40" style="46" customWidth="1"/>
    <col min="15360" max="15371" width="15.7109375" style="46" customWidth="1"/>
    <col min="15372" max="15372" width="2.85546875" style="46" customWidth="1"/>
    <col min="15373" max="15373" width="3.5703125" style="46" customWidth="1"/>
    <col min="15374" max="15376" width="10.7109375" style="46" customWidth="1"/>
    <col min="15377" max="15613" width="9.140625" style="46"/>
    <col min="15614" max="15614" width="4.28515625" style="46" customWidth="1"/>
    <col min="15615" max="15615" width="40" style="46" customWidth="1"/>
    <col min="15616" max="15627" width="15.7109375" style="46" customWidth="1"/>
    <col min="15628" max="15628" width="2.85546875" style="46" customWidth="1"/>
    <col min="15629" max="15629" width="3.5703125" style="46" customWidth="1"/>
    <col min="15630" max="15632" width="10.7109375" style="46" customWidth="1"/>
    <col min="15633" max="15869" width="9.140625" style="46"/>
    <col min="15870" max="15870" width="4.28515625" style="46" customWidth="1"/>
    <col min="15871" max="15871" width="40" style="46" customWidth="1"/>
    <col min="15872" max="15883" width="15.7109375" style="46" customWidth="1"/>
    <col min="15884" max="15884" width="2.85546875" style="46" customWidth="1"/>
    <col min="15885" max="15885" width="3.5703125" style="46" customWidth="1"/>
    <col min="15886" max="15888" width="10.7109375" style="46" customWidth="1"/>
    <col min="15889" max="16125" width="9.140625" style="46"/>
    <col min="16126" max="16126" width="4.28515625" style="46" customWidth="1"/>
    <col min="16127" max="16127" width="40" style="46" customWidth="1"/>
    <col min="16128" max="16139" width="15.7109375" style="46" customWidth="1"/>
    <col min="16140" max="16140" width="2.85546875" style="46" customWidth="1"/>
    <col min="16141" max="16141" width="3.5703125" style="46" customWidth="1"/>
    <col min="16142" max="16144" width="10.7109375" style="46" customWidth="1"/>
    <col min="16145" max="16384" width="9.140625" style="46"/>
  </cols>
  <sheetData>
    <row r="1" spans="1:13" ht="18.75" customHeight="1" x14ac:dyDescent="0.15"/>
    <row r="2" spans="1:13" ht="18.75" customHeight="1" x14ac:dyDescent="0.2">
      <c r="A2" s="118"/>
    </row>
    <row r="3" spans="1:13" ht="18.75" customHeight="1" x14ac:dyDescent="0.2">
      <c r="A3" s="118"/>
      <c r="B3" s="231" t="s">
        <v>425</v>
      </c>
    </row>
    <row r="4" spans="1:13" ht="13.5" customHeight="1" x14ac:dyDescent="0.15">
      <c r="B4" s="232" t="s">
        <v>240</v>
      </c>
      <c r="M4" s="50" t="s">
        <v>316</v>
      </c>
    </row>
    <row r="5" spans="1:13" s="56" customFormat="1" ht="24" customHeight="1" x14ac:dyDescent="0.15">
      <c r="B5" s="233" t="s">
        <v>3</v>
      </c>
      <c r="C5" s="53" t="s">
        <v>4</v>
      </c>
      <c r="D5" s="53" t="s">
        <v>5</v>
      </c>
      <c r="E5" s="53" t="s">
        <v>6</v>
      </c>
      <c r="F5" s="54" t="s">
        <v>7</v>
      </c>
      <c r="G5" s="54" t="s">
        <v>51</v>
      </c>
      <c r="H5" s="54" t="s">
        <v>26</v>
      </c>
      <c r="I5" s="54" t="s">
        <v>27</v>
      </c>
      <c r="J5" s="54" t="s">
        <v>52</v>
      </c>
      <c r="K5" s="54" t="s">
        <v>12</v>
      </c>
      <c r="L5" s="54" t="s">
        <v>13</v>
      </c>
      <c r="M5" s="55"/>
    </row>
    <row r="6" spans="1:13" s="56" customFormat="1" ht="23.25" customHeight="1" x14ac:dyDescent="0.15">
      <c r="B6" s="216" t="s">
        <v>371</v>
      </c>
      <c r="C6" s="77">
        <v>98.396987744103299</v>
      </c>
      <c r="D6" s="77">
        <v>97.558460549580829</v>
      </c>
      <c r="E6" s="77">
        <v>97.73316777714416</v>
      </c>
      <c r="F6" s="77">
        <v>99.951778937878686</v>
      </c>
      <c r="G6" s="77">
        <v>99.920629004179034</v>
      </c>
      <c r="H6" s="77">
        <v>99.764343687718835</v>
      </c>
      <c r="I6" s="77">
        <v>100.31340314255912</v>
      </c>
      <c r="J6" s="77">
        <v>100.89490996445467</v>
      </c>
      <c r="K6" s="77">
        <v>101.57382429437294</v>
      </c>
      <c r="L6" s="77">
        <v>101.57138982459249</v>
      </c>
      <c r="M6" s="60">
        <v>1</v>
      </c>
    </row>
    <row r="7" spans="1:13" s="56" customFormat="1" ht="23.25" customHeight="1" x14ac:dyDescent="0.15">
      <c r="B7" s="216" t="s">
        <v>372</v>
      </c>
      <c r="C7" s="77">
        <v>98.373055192079335</v>
      </c>
      <c r="D7" s="77">
        <v>97.546347325888888</v>
      </c>
      <c r="E7" s="77">
        <v>97.724696248835869</v>
      </c>
      <c r="F7" s="77">
        <v>99.963564807281571</v>
      </c>
      <c r="G7" s="77">
        <v>99.927466408693618</v>
      </c>
      <c r="H7" s="77">
        <v>99.776950378016863</v>
      </c>
      <c r="I7" s="77">
        <v>100.32254502492384</v>
      </c>
      <c r="J7" s="77">
        <v>100.90773531204236</v>
      </c>
      <c r="K7" s="77">
        <v>101.605527005966</v>
      </c>
      <c r="L7" s="77">
        <v>101.61931087816846</v>
      </c>
      <c r="M7" s="121" t="s">
        <v>113</v>
      </c>
    </row>
    <row r="8" spans="1:13" s="56" customFormat="1" ht="23.25" customHeight="1" x14ac:dyDescent="0.15">
      <c r="B8" s="216" t="s">
        <v>373</v>
      </c>
      <c r="C8" s="77">
        <v>93.79995588499915</v>
      </c>
      <c r="D8" s="77">
        <v>93.199949169055259</v>
      </c>
      <c r="E8" s="77">
        <v>93.800023908808981</v>
      </c>
      <c r="F8" s="77">
        <v>97.900009632983327</v>
      </c>
      <c r="G8" s="77">
        <v>100.59995444816498</v>
      </c>
      <c r="H8" s="77">
        <v>102.19999601578887</v>
      </c>
      <c r="I8" s="77">
        <v>103.20001130246817</v>
      </c>
      <c r="J8" s="77">
        <v>103.5999723870157</v>
      </c>
      <c r="K8" s="77">
        <v>104.49995220860447</v>
      </c>
      <c r="L8" s="77">
        <v>104.79995362083585</v>
      </c>
      <c r="M8" s="60" t="s">
        <v>153</v>
      </c>
    </row>
    <row r="9" spans="1:13" s="56" customFormat="1" ht="23.25" customHeight="1" x14ac:dyDescent="0.15">
      <c r="B9" s="216" t="s">
        <v>374</v>
      </c>
      <c r="C9" s="77">
        <v>97.500166101920129</v>
      </c>
      <c r="D9" s="77">
        <v>97.100358063112807</v>
      </c>
      <c r="E9" s="77">
        <v>96.700385755202717</v>
      </c>
      <c r="F9" s="77">
        <v>100.19994055821242</v>
      </c>
      <c r="G9" s="77">
        <v>99.900013673343821</v>
      </c>
      <c r="H9" s="77">
        <v>101.00010354825348</v>
      </c>
      <c r="I9" s="77">
        <v>102.99961419753087</v>
      </c>
      <c r="J9" s="77">
        <v>105.19975630469298</v>
      </c>
      <c r="K9" s="77">
        <v>108.50048022677893</v>
      </c>
      <c r="L9" s="77">
        <v>112.30049088026131</v>
      </c>
      <c r="M9" s="60" t="s">
        <v>155</v>
      </c>
    </row>
    <row r="10" spans="1:13" s="56" customFormat="1" ht="23.25" customHeight="1" x14ac:dyDescent="0.15">
      <c r="B10" s="216" t="s">
        <v>375</v>
      </c>
      <c r="C10" s="77">
        <v>95.200179648402411</v>
      </c>
      <c r="D10" s="77">
        <v>95.299980760518096</v>
      </c>
      <c r="E10" s="77">
        <v>95.899799394204592</v>
      </c>
      <c r="F10" s="77">
        <v>98.899957890364959</v>
      </c>
      <c r="G10" s="77">
        <v>100.50010949142711</v>
      </c>
      <c r="H10" s="77">
        <v>101.90000134370676</v>
      </c>
      <c r="I10" s="77">
        <v>102.29995402796182</v>
      </c>
      <c r="J10" s="77">
        <v>102.09974792466774</v>
      </c>
      <c r="K10" s="77">
        <v>103.00009019697632</v>
      </c>
      <c r="L10" s="77">
        <v>103.70029966943682</v>
      </c>
      <c r="M10" s="60" t="s">
        <v>352</v>
      </c>
    </row>
    <row r="11" spans="1:13" s="56" customFormat="1" ht="23.25" customHeight="1" x14ac:dyDescent="0.15">
      <c r="B11" s="216" t="s">
        <v>376</v>
      </c>
      <c r="C11" s="77">
        <v>100.80003730515972</v>
      </c>
      <c r="D11" s="77">
        <v>100.49996228826159</v>
      </c>
      <c r="E11" s="77">
        <v>100.50004010325078</v>
      </c>
      <c r="F11" s="77">
        <v>100.69996134438341</v>
      </c>
      <c r="G11" s="77">
        <v>99.5000112903478</v>
      </c>
      <c r="H11" s="77">
        <v>98.200040714083627</v>
      </c>
      <c r="I11" s="77">
        <v>98.299986555777366</v>
      </c>
      <c r="J11" s="77">
        <v>98.3999612379708</v>
      </c>
      <c r="K11" s="77">
        <v>98.299963605959078</v>
      </c>
      <c r="L11" s="77">
        <v>97.500040507615864</v>
      </c>
      <c r="M11" s="60" t="s">
        <v>377</v>
      </c>
    </row>
    <row r="12" spans="1:13" s="56" customFormat="1" ht="23.25" customHeight="1" x14ac:dyDescent="0.15">
      <c r="B12" s="216" t="s">
        <v>378</v>
      </c>
      <c r="C12" s="77">
        <v>104.79978043090435</v>
      </c>
      <c r="D12" s="77">
        <v>98.899928300727225</v>
      </c>
      <c r="E12" s="77">
        <v>96.900144326177156</v>
      </c>
      <c r="F12" s="77">
        <v>99.900093662191708</v>
      </c>
      <c r="G12" s="77">
        <v>100</v>
      </c>
      <c r="H12" s="77">
        <v>99.700011480425871</v>
      </c>
      <c r="I12" s="77">
        <v>98.900205262358611</v>
      </c>
      <c r="J12" s="77">
        <v>98.099866146772968</v>
      </c>
      <c r="K12" s="77">
        <v>100.50019023462269</v>
      </c>
      <c r="L12" s="77">
        <v>102.20012809479013</v>
      </c>
      <c r="M12" s="60" t="s">
        <v>379</v>
      </c>
    </row>
    <row r="13" spans="1:13" s="56" customFormat="1" ht="23.25" customHeight="1" x14ac:dyDescent="0.15">
      <c r="B13" s="216" t="s">
        <v>380</v>
      </c>
      <c r="C13" s="77">
        <v>99.499705928335842</v>
      </c>
      <c r="D13" s="77">
        <v>99.400047286913349</v>
      </c>
      <c r="E13" s="77">
        <v>99.300334094047116</v>
      </c>
      <c r="F13" s="77">
        <v>99.900145178995075</v>
      </c>
      <c r="G13" s="77">
        <v>100</v>
      </c>
      <c r="H13" s="77">
        <v>99.400172562553934</v>
      </c>
      <c r="I13" s="77">
        <v>99.400122032317995</v>
      </c>
      <c r="J13" s="77">
        <v>98.500123763204201</v>
      </c>
      <c r="K13" s="77">
        <v>98.799776763730677</v>
      </c>
      <c r="L13" s="77">
        <v>98.499811196374978</v>
      </c>
      <c r="M13" s="60" t="s">
        <v>381</v>
      </c>
    </row>
    <row r="14" spans="1:13" s="56" customFormat="1" ht="23.25" customHeight="1" x14ac:dyDescent="0.15">
      <c r="B14" s="216" t="s">
        <v>382</v>
      </c>
      <c r="C14" s="77">
        <v>98.09991610464786</v>
      </c>
      <c r="D14" s="77">
        <v>98.200043289475417</v>
      </c>
      <c r="E14" s="77">
        <v>99.40005546383243</v>
      </c>
      <c r="F14" s="77">
        <v>102.89998402680777</v>
      </c>
      <c r="G14" s="77">
        <v>99.100073214382562</v>
      </c>
      <c r="H14" s="77">
        <v>98.199978466660582</v>
      </c>
      <c r="I14" s="77">
        <v>100.20002573621036</v>
      </c>
      <c r="J14" s="77">
        <v>102.80004954109303</v>
      </c>
      <c r="K14" s="77">
        <v>103.59996904410207</v>
      </c>
      <c r="L14" s="77">
        <v>102.89991178494098</v>
      </c>
      <c r="M14" s="60" t="s">
        <v>383</v>
      </c>
    </row>
    <row r="15" spans="1:13" s="56" customFormat="1" ht="23.25" customHeight="1" x14ac:dyDescent="0.15">
      <c r="B15" s="216" t="s">
        <v>384</v>
      </c>
      <c r="C15" s="77">
        <v>101.70004868360397</v>
      </c>
      <c r="D15" s="77">
        <v>97.900003061220033</v>
      </c>
      <c r="E15" s="77">
        <v>98.099878197320336</v>
      </c>
      <c r="F15" s="77">
        <v>99.499981556696753</v>
      </c>
      <c r="G15" s="77">
        <v>100.50009408124438</v>
      </c>
      <c r="H15" s="77">
        <v>97.800115316535823</v>
      </c>
      <c r="I15" s="77">
        <v>95.800056194262808</v>
      </c>
      <c r="J15" s="77">
        <v>93.700016082576724</v>
      </c>
      <c r="K15" s="77">
        <v>91.500083991264901</v>
      </c>
      <c r="L15" s="77">
        <v>91.999931066572458</v>
      </c>
      <c r="M15" s="60" t="s">
        <v>385</v>
      </c>
    </row>
    <row r="16" spans="1:13" s="56" customFormat="1" ht="23.25" customHeight="1" x14ac:dyDescent="0.15">
      <c r="B16" s="216" t="s">
        <v>386</v>
      </c>
      <c r="C16" s="77">
        <v>97.100001070637063</v>
      </c>
      <c r="D16" s="77">
        <v>96.700029111274375</v>
      </c>
      <c r="E16" s="77">
        <v>96.799942959195462</v>
      </c>
      <c r="F16" s="77">
        <v>99.499875401484104</v>
      </c>
      <c r="G16" s="77">
        <v>100.09995333304649</v>
      </c>
      <c r="H16" s="77">
        <v>100.8999096976428</v>
      </c>
      <c r="I16" s="77">
        <v>101.10011647478856</v>
      </c>
      <c r="J16" s="77">
        <v>101.89986277801384</v>
      </c>
      <c r="K16" s="77">
        <v>103.50001264455435</v>
      </c>
      <c r="L16" s="77">
        <v>104.90011067848299</v>
      </c>
      <c r="M16" s="60" t="s">
        <v>387</v>
      </c>
    </row>
    <row r="17" spans="2:13" s="56" customFormat="1" ht="23.25" customHeight="1" x14ac:dyDescent="0.15">
      <c r="B17" s="216" t="s">
        <v>388</v>
      </c>
      <c r="C17" s="77">
        <v>99.600514998736571</v>
      </c>
      <c r="D17" s="77">
        <v>98.200184961229283</v>
      </c>
      <c r="E17" s="77">
        <v>98.000242248062023</v>
      </c>
      <c r="F17" s="77">
        <v>99.500585732782525</v>
      </c>
      <c r="G17" s="77">
        <v>100</v>
      </c>
      <c r="H17" s="77">
        <v>99.499780725797621</v>
      </c>
      <c r="I17" s="77">
        <v>100</v>
      </c>
      <c r="J17" s="77">
        <v>100</v>
      </c>
      <c r="K17" s="77">
        <v>99.499706724631679</v>
      </c>
      <c r="L17" s="77">
        <v>99.999999999999986</v>
      </c>
      <c r="M17" s="60" t="s">
        <v>389</v>
      </c>
    </row>
    <row r="18" spans="2:13" s="56" customFormat="1" ht="23.25" customHeight="1" x14ac:dyDescent="0.15">
      <c r="B18" s="216" t="s">
        <v>390</v>
      </c>
      <c r="C18" s="77">
        <v>94.599933308088367</v>
      </c>
      <c r="D18" s="77">
        <v>94.800085009104009</v>
      </c>
      <c r="E18" s="77">
        <v>94.600121108936619</v>
      </c>
      <c r="F18" s="77">
        <v>98.600138517028299</v>
      </c>
      <c r="G18" s="77">
        <v>100.2998591205138</v>
      </c>
      <c r="H18" s="77">
        <v>101.09992625696339</v>
      </c>
      <c r="I18" s="77">
        <v>101.59989559450328</v>
      </c>
      <c r="J18" s="77">
        <v>102.79997818670965</v>
      </c>
      <c r="K18" s="77">
        <v>104.60001197427422</v>
      </c>
      <c r="L18" s="77">
        <v>105.00004318199483</v>
      </c>
      <c r="M18" s="60" t="s">
        <v>391</v>
      </c>
    </row>
    <row r="19" spans="2:13" s="56" customFormat="1" ht="23.25" customHeight="1" x14ac:dyDescent="0.15">
      <c r="B19" s="216" t="s">
        <v>392</v>
      </c>
      <c r="C19" s="77">
        <v>103.29999964247025</v>
      </c>
      <c r="D19" s="77">
        <v>100.59996156829811</v>
      </c>
      <c r="E19" s="77">
        <v>99.600156856154499</v>
      </c>
      <c r="F19" s="77">
        <v>99.69991725799872</v>
      </c>
      <c r="G19" s="77">
        <v>100.20015746653837</v>
      </c>
      <c r="H19" s="77">
        <v>101.10006621974539</v>
      </c>
      <c r="I19" s="77">
        <v>102.79996923110734</v>
      </c>
      <c r="J19" s="77">
        <v>104.90001847150137</v>
      </c>
      <c r="K19" s="77">
        <v>106.20002777612444</v>
      </c>
      <c r="L19" s="77">
        <v>103.99998460804385</v>
      </c>
      <c r="M19" s="60" t="s">
        <v>393</v>
      </c>
    </row>
    <row r="20" spans="2:13" s="56" customFormat="1" ht="23.25" customHeight="1" x14ac:dyDescent="0.15">
      <c r="B20" s="216" t="s">
        <v>394</v>
      </c>
      <c r="C20" s="77">
        <v>96.399928576997269</v>
      </c>
      <c r="D20" s="77">
        <v>95.900053523464393</v>
      </c>
      <c r="E20" s="77">
        <v>96.799933917065914</v>
      </c>
      <c r="F20" s="77">
        <v>99.600059700133315</v>
      </c>
      <c r="G20" s="77">
        <v>99.89991518698406</v>
      </c>
      <c r="H20" s="77">
        <v>99.900017545667481</v>
      </c>
      <c r="I20" s="77">
        <v>100.39992007073192</v>
      </c>
      <c r="J20" s="77">
        <v>101.00008071676487</v>
      </c>
      <c r="K20" s="77">
        <v>102.4000194661937</v>
      </c>
      <c r="L20" s="77">
        <v>103.3000893894972</v>
      </c>
      <c r="M20" s="60" t="s">
        <v>395</v>
      </c>
    </row>
    <row r="21" spans="2:13" s="56" customFormat="1" ht="23.25" customHeight="1" x14ac:dyDescent="0.15">
      <c r="B21" s="216" t="s">
        <v>399</v>
      </c>
      <c r="C21" s="77">
        <v>99.600410876951386</v>
      </c>
      <c r="D21" s="77">
        <v>98.200185319474656</v>
      </c>
      <c r="E21" s="77">
        <v>98.19962222884979</v>
      </c>
      <c r="F21" s="77">
        <v>99.400198139214339</v>
      </c>
      <c r="G21" s="77">
        <v>99.600163932787552</v>
      </c>
      <c r="H21" s="77">
        <v>99.199811293366224</v>
      </c>
      <c r="I21" s="77">
        <v>99.899779142926064</v>
      </c>
      <c r="J21" s="77">
        <v>100.29952662226131</v>
      </c>
      <c r="K21" s="77">
        <v>100.09995961227787</v>
      </c>
      <c r="L21" s="77">
        <v>99.499795835034703</v>
      </c>
      <c r="M21" s="60" t="s">
        <v>115</v>
      </c>
    </row>
    <row r="22" spans="2:13" s="56" customFormat="1" ht="23.25" customHeight="1" x14ac:dyDescent="0.15">
      <c r="B22" s="219" t="s">
        <v>400</v>
      </c>
      <c r="C22" s="79">
        <v>99.500019467863126</v>
      </c>
      <c r="D22" s="79">
        <v>98.699996521628663</v>
      </c>
      <c r="E22" s="79">
        <v>98.399978975743267</v>
      </c>
      <c r="F22" s="79">
        <v>100.19997927135068</v>
      </c>
      <c r="G22" s="79">
        <v>100</v>
      </c>
      <c r="H22" s="79">
        <v>99.599979074505512</v>
      </c>
      <c r="I22" s="79">
        <v>100.20001958733629</v>
      </c>
      <c r="J22" s="79">
        <v>100.4000178826515</v>
      </c>
      <c r="K22" s="79">
        <v>100.80002862507051</v>
      </c>
      <c r="L22" s="79">
        <v>99.900011909752322</v>
      </c>
      <c r="M22" s="128">
        <v>2</v>
      </c>
    </row>
    <row r="23" spans="2:13" s="56" customFormat="1" ht="23.25" customHeight="1" x14ac:dyDescent="0.15">
      <c r="B23" s="216" t="s">
        <v>401</v>
      </c>
      <c r="C23" s="77">
        <v>96.617235134349912</v>
      </c>
      <c r="D23" s="77">
        <v>96.325887737559626</v>
      </c>
      <c r="E23" s="77">
        <v>97.56593471520668</v>
      </c>
      <c r="F23" s="77">
        <v>99.607524486436944</v>
      </c>
      <c r="G23" s="77">
        <v>99.849798421940733</v>
      </c>
      <c r="H23" s="77">
        <v>99.265677424763481</v>
      </c>
      <c r="I23" s="77">
        <v>100.4126991732327</v>
      </c>
      <c r="J23" s="77">
        <v>101.55135346632041</v>
      </c>
      <c r="K23" s="77">
        <v>102.22428644944428</v>
      </c>
      <c r="L23" s="77">
        <v>102.35213243285925</v>
      </c>
      <c r="M23" s="60">
        <v>3</v>
      </c>
    </row>
    <row r="24" spans="2:13" s="56" customFormat="1" ht="23.25" customHeight="1" x14ac:dyDescent="0.15">
      <c r="B24" s="217" t="s">
        <v>402</v>
      </c>
      <c r="C24" s="77">
        <v>96.578082356944122</v>
      </c>
      <c r="D24" s="77">
        <v>96.281150185706338</v>
      </c>
      <c r="E24" s="77">
        <v>97.470678249516922</v>
      </c>
      <c r="F24" s="77">
        <v>99.565752950062986</v>
      </c>
      <c r="G24" s="77">
        <v>99.878650762905323</v>
      </c>
      <c r="H24" s="77">
        <v>99.296323416411283</v>
      </c>
      <c r="I24" s="77">
        <v>100.3900910704434</v>
      </c>
      <c r="J24" s="77">
        <v>101.55331545456204</v>
      </c>
      <c r="K24" s="77">
        <v>102.31183658282228</v>
      </c>
      <c r="L24" s="77">
        <v>102.27855190948306</v>
      </c>
      <c r="M24" s="121" t="s">
        <v>113</v>
      </c>
    </row>
    <row r="25" spans="2:13" s="56" customFormat="1" ht="23.25" customHeight="1" x14ac:dyDescent="0.15">
      <c r="B25" s="220" t="s">
        <v>403</v>
      </c>
      <c r="C25" s="77">
        <v>97.171684026010155</v>
      </c>
      <c r="D25" s="77">
        <v>96.8301991310761</v>
      </c>
      <c r="E25" s="77">
        <v>97.9336778722856</v>
      </c>
      <c r="F25" s="77">
        <v>99.558015920847467</v>
      </c>
      <c r="G25" s="77">
        <v>99.900011051100762</v>
      </c>
      <c r="H25" s="77">
        <v>99.23165209645461</v>
      </c>
      <c r="I25" s="77">
        <v>100.21188940982093</v>
      </c>
      <c r="J25" s="77">
        <v>101.23151993958581</v>
      </c>
      <c r="K25" s="77">
        <v>101.77119919450004</v>
      </c>
      <c r="L25" s="77">
        <v>101.57694218783166</v>
      </c>
      <c r="M25" s="60" t="s">
        <v>153</v>
      </c>
    </row>
    <row r="26" spans="2:13" s="56" customFormat="1" ht="23.25" customHeight="1" x14ac:dyDescent="0.15">
      <c r="B26" s="221" t="s">
        <v>404</v>
      </c>
      <c r="C26" s="77">
        <v>94.69996349219565</v>
      </c>
      <c r="D26" s="77">
        <v>94.199970739937186</v>
      </c>
      <c r="E26" s="77">
        <v>96.400030315534195</v>
      </c>
      <c r="F26" s="77">
        <v>99.799917963233753</v>
      </c>
      <c r="G26" s="77">
        <v>99.899968379062074</v>
      </c>
      <c r="H26" s="77">
        <v>99.799959324050718</v>
      </c>
      <c r="I26" s="77">
        <v>101.60002858257238</v>
      </c>
      <c r="J26" s="77">
        <v>103.19989848469842</v>
      </c>
      <c r="K26" s="77">
        <v>104.80014887789106</v>
      </c>
      <c r="L26" s="77">
        <v>105.40008161036629</v>
      </c>
      <c r="M26" s="60" t="s">
        <v>405</v>
      </c>
    </row>
    <row r="27" spans="2:13" s="56" customFormat="1" ht="23.25" customHeight="1" x14ac:dyDescent="0.15">
      <c r="B27" s="221" t="s">
        <v>406</v>
      </c>
      <c r="C27" s="77">
        <v>97.800026346989853</v>
      </c>
      <c r="D27" s="77">
        <v>97.500012180802074</v>
      </c>
      <c r="E27" s="77">
        <v>98.299980232328281</v>
      </c>
      <c r="F27" s="77">
        <v>99.499991021834902</v>
      </c>
      <c r="G27" s="77">
        <v>99.900021278270231</v>
      </c>
      <c r="H27" s="77">
        <v>99.099979815129089</v>
      </c>
      <c r="I27" s="77">
        <v>99.900027152311395</v>
      </c>
      <c r="J27" s="77">
        <v>100.79998472218243</v>
      </c>
      <c r="K27" s="77">
        <v>101.10001729049412</v>
      </c>
      <c r="L27" s="77">
        <v>100.70002697086767</v>
      </c>
      <c r="M27" s="60" t="s">
        <v>407</v>
      </c>
    </row>
    <row r="28" spans="2:13" s="56" customFormat="1" ht="23.25" customHeight="1" x14ac:dyDescent="0.15">
      <c r="B28" s="220" t="s">
        <v>408</v>
      </c>
      <c r="C28" s="77">
        <v>94.596218583718425</v>
      </c>
      <c r="D28" s="77">
        <v>94.464903792922513</v>
      </c>
      <c r="E28" s="77">
        <v>95.958385148908349</v>
      </c>
      <c r="F28" s="77">
        <v>99.594224668689279</v>
      </c>
      <c r="G28" s="77">
        <v>99.799995670901964</v>
      </c>
      <c r="H28" s="77">
        <v>99.544329713563187</v>
      </c>
      <c r="I28" s="77">
        <v>101.11902709905698</v>
      </c>
      <c r="J28" s="77">
        <v>102.86818047646442</v>
      </c>
      <c r="K28" s="77">
        <v>104.48094609603611</v>
      </c>
      <c r="L28" s="77">
        <v>104.93051785908153</v>
      </c>
      <c r="M28" s="60" t="s">
        <v>155</v>
      </c>
    </row>
    <row r="29" spans="2:13" s="56" customFormat="1" ht="23.25" customHeight="1" x14ac:dyDescent="0.15">
      <c r="B29" s="221" t="s">
        <v>404</v>
      </c>
      <c r="C29" s="77">
        <v>94.799270072992698</v>
      </c>
      <c r="D29" s="77">
        <v>94.297065231321284</v>
      </c>
      <c r="E29" s="77">
        <v>96.297645059480459</v>
      </c>
      <c r="F29" s="77">
        <v>99.905882352941177</v>
      </c>
      <c r="G29" s="77">
        <v>99.793784062453966</v>
      </c>
      <c r="H29" s="77">
        <v>99.493955580545403</v>
      </c>
      <c r="I29" s="77">
        <v>101.19338215351235</v>
      </c>
      <c r="J29" s="77">
        <v>103.00280261577473</v>
      </c>
      <c r="K29" s="77">
        <v>105.10649217346678</v>
      </c>
      <c r="L29" s="77">
        <v>105.59614487797295</v>
      </c>
      <c r="M29" s="60" t="s">
        <v>405</v>
      </c>
    </row>
    <row r="30" spans="2:13" s="56" customFormat="1" ht="23.25" customHeight="1" x14ac:dyDescent="0.15">
      <c r="B30" s="221" t="s">
        <v>406</v>
      </c>
      <c r="C30" s="77">
        <v>96.798691075232313</v>
      </c>
      <c r="D30" s="77">
        <v>96.398900335337302</v>
      </c>
      <c r="E30" s="77">
        <v>97.700862523227102</v>
      </c>
      <c r="F30" s="77">
        <v>99.500526405993682</v>
      </c>
      <c r="G30" s="77">
        <v>99.799145299145295</v>
      </c>
      <c r="H30" s="77">
        <v>99.200513726119752</v>
      </c>
      <c r="I30" s="77">
        <v>100.50108653969065</v>
      </c>
      <c r="J30" s="77">
        <v>102.09972466645425</v>
      </c>
      <c r="K30" s="77">
        <v>102.99971311769347</v>
      </c>
      <c r="L30" s="77">
        <v>102.90109413931319</v>
      </c>
      <c r="M30" s="60" t="s">
        <v>407</v>
      </c>
    </row>
    <row r="31" spans="2:13" s="56" customFormat="1" ht="23.25" customHeight="1" x14ac:dyDescent="0.15">
      <c r="B31" s="222" t="s">
        <v>409</v>
      </c>
      <c r="C31" s="77">
        <v>94.399974126360391</v>
      </c>
      <c r="D31" s="77">
        <v>94.300002135930612</v>
      </c>
      <c r="E31" s="77">
        <v>95.799890023529301</v>
      </c>
      <c r="F31" s="77">
        <v>99.599972968200561</v>
      </c>
      <c r="G31" s="77">
        <v>99.799952008070463</v>
      </c>
      <c r="H31" s="77">
        <v>99.599923405884979</v>
      </c>
      <c r="I31" s="77">
        <v>101.19993794301439</v>
      </c>
      <c r="J31" s="77">
        <v>102.9998834822669</v>
      </c>
      <c r="K31" s="77">
        <v>104.70004826254826</v>
      </c>
      <c r="L31" s="77">
        <v>105.19993355229053</v>
      </c>
      <c r="M31" s="223" t="s">
        <v>410</v>
      </c>
    </row>
    <row r="32" spans="2:13" s="56" customFormat="1" ht="23.25" customHeight="1" x14ac:dyDescent="0.15">
      <c r="B32" s="217" t="s">
        <v>411</v>
      </c>
      <c r="C32" s="77">
        <v>116.37511840858859</v>
      </c>
      <c r="D32" s="77">
        <v>114.83516483516483</v>
      </c>
      <c r="E32" s="77">
        <v>122.77312465611054</v>
      </c>
      <c r="F32" s="77">
        <v>101.01440454453237</v>
      </c>
      <c r="G32" s="77">
        <v>98.88208388247152</v>
      </c>
      <c r="H32" s="77">
        <v>98.542289910252919</v>
      </c>
      <c r="I32" s="77">
        <v>103.39880289950973</v>
      </c>
      <c r="J32" s="77">
        <v>103.06926373598174</v>
      </c>
      <c r="K32" s="77">
        <v>98.503323041498774</v>
      </c>
      <c r="L32" s="77">
        <v>93.157483571527038</v>
      </c>
      <c r="M32" s="60" t="s">
        <v>115</v>
      </c>
    </row>
    <row r="33" spans="2:13" s="56" customFormat="1" ht="23.25" customHeight="1" x14ac:dyDescent="0.15">
      <c r="B33" s="220" t="s">
        <v>412</v>
      </c>
      <c r="C33" s="77">
        <v>100.19814421032282</v>
      </c>
      <c r="D33" s="77">
        <v>98.804448563484698</v>
      </c>
      <c r="E33" s="77">
        <v>101.59836944861618</v>
      </c>
      <c r="F33" s="77">
        <v>102.00676437429537</v>
      </c>
      <c r="G33" s="77">
        <v>98.699544246670925</v>
      </c>
      <c r="H33" s="77">
        <v>96.503300098300812</v>
      </c>
      <c r="I33" s="77">
        <v>99.300003684191125</v>
      </c>
      <c r="J33" s="77">
        <v>100.40088019346827</v>
      </c>
      <c r="K33" s="77">
        <v>98.102027177545111</v>
      </c>
      <c r="L33" s="77">
        <v>96.900028511443452</v>
      </c>
      <c r="M33" s="60" t="s">
        <v>153</v>
      </c>
    </row>
    <row r="34" spans="2:13" s="56" customFormat="1" ht="24" customHeight="1" x14ac:dyDescent="0.15">
      <c r="B34" s="220" t="s">
        <v>413</v>
      </c>
      <c r="C34" s="77">
        <v>121.50764364786507</v>
      </c>
      <c r="D34" s="77">
        <v>124.69879518072288</v>
      </c>
      <c r="E34" s="77">
        <v>138.09213951067153</v>
      </c>
      <c r="F34" s="77">
        <v>124.3034663178548</v>
      </c>
      <c r="G34" s="77">
        <v>94.591765526866709</v>
      </c>
      <c r="H34" s="77">
        <v>95.401713752439122</v>
      </c>
      <c r="I34" s="77">
        <v>107.79729925947437</v>
      </c>
      <c r="J34" s="77">
        <v>120.69317023445466</v>
      </c>
      <c r="K34" s="77">
        <v>111.90118152524167</v>
      </c>
      <c r="L34" s="77">
        <v>99.099137201827105</v>
      </c>
      <c r="M34" s="60" t="s">
        <v>155</v>
      </c>
    </row>
    <row r="35" spans="2:13" s="56" customFormat="1" ht="23.25" customHeight="1" x14ac:dyDescent="0.15">
      <c r="B35" s="236" t="s">
        <v>422</v>
      </c>
      <c r="C35" s="201" t="s">
        <v>69</v>
      </c>
      <c r="D35" s="201" t="s">
        <v>69</v>
      </c>
      <c r="E35" s="201" t="s">
        <v>69</v>
      </c>
      <c r="F35" s="201" t="s">
        <v>69</v>
      </c>
      <c r="G35" s="201" t="s">
        <v>69</v>
      </c>
      <c r="H35" s="201" t="s">
        <v>69</v>
      </c>
      <c r="I35" s="201" t="s">
        <v>69</v>
      </c>
      <c r="J35" s="201" t="s">
        <v>69</v>
      </c>
      <c r="K35" s="201" t="s">
        <v>69</v>
      </c>
      <c r="L35" s="201" t="s">
        <v>69</v>
      </c>
      <c r="M35" s="135">
        <v>4</v>
      </c>
    </row>
    <row r="36" spans="2:13" ht="23.25" customHeight="1" x14ac:dyDescent="0.15">
      <c r="B36" s="228" t="s">
        <v>417</v>
      </c>
      <c r="C36" s="81">
        <v>97.706574042178019</v>
      </c>
      <c r="D36" s="81">
        <v>97.255172692201668</v>
      </c>
      <c r="E36" s="81">
        <v>97.354821616317736</v>
      </c>
      <c r="F36" s="81">
        <v>98.74653320292353</v>
      </c>
      <c r="G36" s="81">
        <v>99.958745247377692</v>
      </c>
      <c r="H36" s="81">
        <v>100.2322429155611</v>
      </c>
      <c r="I36" s="81">
        <v>100.10386380624057</v>
      </c>
      <c r="J36" s="81">
        <v>100.03804325189401</v>
      </c>
      <c r="K36" s="81">
        <v>100.15839093630716</v>
      </c>
      <c r="L36" s="81">
        <v>100.58102344371432</v>
      </c>
      <c r="M36" s="71">
        <v>5</v>
      </c>
    </row>
    <row r="38" spans="2:13" ht="18.75" customHeight="1" x14ac:dyDescent="0.15">
      <c r="C38" s="229"/>
      <c r="D38" s="229"/>
      <c r="E38" s="229"/>
      <c r="F38" s="229"/>
      <c r="G38" s="229"/>
      <c r="H38" s="229"/>
      <c r="I38" s="229"/>
      <c r="J38" s="229"/>
      <c r="K38" s="229"/>
      <c r="L38" s="229"/>
    </row>
    <row r="39" spans="2:13" ht="18.75" customHeight="1" x14ac:dyDescent="0.15"/>
    <row r="40" spans="2:13" ht="18.75" customHeight="1" x14ac:dyDescent="0.15"/>
    <row r="41" spans="2:13" ht="18.75" customHeight="1" x14ac:dyDescent="0.15">
      <c r="B41" s="231" t="s">
        <v>425</v>
      </c>
    </row>
    <row r="42" spans="2:13" ht="14.25" customHeight="1" x14ac:dyDescent="0.15">
      <c r="B42" s="232" t="s">
        <v>307</v>
      </c>
      <c r="M42" s="50" t="s">
        <v>308</v>
      </c>
    </row>
    <row r="43" spans="2:13" ht="24" customHeight="1" x14ac:dyDescent="0.15">
      <c r="B43" s="233" t="s">
        <v>3</v>
      </c>
      <c r="C43" s="53" t="s">
        <v>4</v>
      </c>
      <c r="D43" s="53" t="s">
        <v>5</v>
      </c>
      <c r="E43" s="53" t="s">
        <v>6</v>
      </c>
      <c r="F43" s="54" t="s">
        <v>7</v>
      </c>
      <c r="G43" s="54" t="s">
        <v>51</v>
      </c>
      <c r="H43" s="54" t="s">
        <v>26</v>
      </c>
      <c r="I43" s="54" t="s">
        <v>27</v>
      </c>
      <c r="J43" s="54" t="s">
        <v>52</v>
      </c>
      <c r="K43" s="54" t="s">
        <v>12</v>
      </c>
      <c r="L43" s="54" t="s">
        <v>13</v>
      </c>
      <c r="M43" s="55"/>
    </row>
    <row r="44" spans="2:13" s="56" customFormat="1" ht="23.25" customHeight="1" x14ac:dyDescent="0.15">
      <c r="B44" s="216" t="s">
        <v>371</v>
      </c>
      <c r="C44" s="76" t="s">
        <v>420</v>
      </c>
      <c r="D44" s="76">
        <f>+D6/C6*100-100</f>
        <v>-0.85218787053034362</v>
      </c>
      <c r="E44" s="76">
        <f>+E6/D6*100-100</f>
        <v>0.17907952480918254</v>
      </c>
      <c r="F44" s="76">
        <f t="shared" ref="F44:L59" si="0">+F6/E6*100-100</f>
        <v>2.2700698352410882</v>
      </c>
      <c r="G44" s="76">
        <f t="shared" si="0"/>
        <v>-3.1164961775232314E-2</v>
      </c>
      <c r="H44" s="76">
        <f t="shared" si="0"/>
        <v>-0.1564094602063193</v>
      </c>
      <c r="I44" s="76">
        <f t="shared" si="0"/>
        <v>0.55035640444739897</v>
      </c>
      <c r="J44" s="76">
        <f t="shared" si="0"/>
        <v>0.57969005504591564</v>
      </c>
      <c r="K44" s="76">
        <f t="shared" si="0"/>
        <v>0.67289254746097527</v>
      </c>
      <c r="L44" s="76">
        <f t="shared" si="0"/>
        <v>-2.3967491598995139E-3</v>
      </c>
      <c r="M44" s="60">
        <v>1</v>
      </c>
    </row>
    <row r="45" spans="2:13" s="56" customFormat="1" ht="23.25" customHeight="1" x14ac:dyDescent="0.15">
      <c r="B45" s="216" t="s">
        <v>372</v>
      </c>
      <c r="C45" s="76" t="s">
        <v>420</v>
      </c>
      <c r="D45" s="76">
        <f t="shared" ref="D45:L60" si="1">+D7/C7*100-100</f>
        <v>-0.84038039133403686</v>
      </c>
      <c r="E45" s="76">
        <f t="shared" si="1"/>
        <v>0.18283506029308683</v>
      </c>
      <c r="F45" s="76">
        <f t="shared" si="0"/>
        <v>2.2909956688377662</v>
      </c>
      <c r="G45" s="76">
        <f t="shared" si="0"/>
        <v>-3.6111555902934356E-2</v>
      </c>
      <c r="H45" s="76">
        <f t="shared" si="0"/>
        <v>-0.15062528460509839</v>
      </c>
      <c r="I45" s="76">
        <f t="shared" si="0"/>
        <v>0.54681431416767623</v>
      </c>
      <c r="J45" s="76">
        <f t="shared" si="0"/>
        <v>0.5833088534318307</v>
      </c>
      <c r="K45" s="76">
        <f t="shared" si="0"/>
        <v>0.69151457196599608</v>
      </c>
      <c r="L45" s="76">
        <f t="shared" si="0"/>
        <v>1.3566065359469803E-2</v>
      </c>
      <c r="M45" s="121" t="s">
        <v>113</v>
      </c>
    </row>
    <row r="46" spans="2:13" s="56" customFormat="1" ht="23.25" customHeight="1" x14ac:dyDescent="0.15">
      <c r="B46" s="216" t="s">
        <v>373</v>
      </c>
      <c r="C46" s="76" t="s">
        <v>420</v>
      </c>
      <c r="D46" s="76">
        <f t="shared" si="1"/>
        <v>-0.6396663093099022</v>
      </c>
      <c r="E46" s="76">
        <f t="shared" si="1"/>
        <v>0.64385736806062255</v>
      </c>
      <c r="F46" s="76">
        <f t="shared" si="0"/>
        <v>4.370985798639353</v>
      </c>
      <c r="G46" s="76">
        <f t="shared" si="0"/>
        <v>2.757859601141476</v>
      </c>
      <c r="H46" s="76">
        <f t="shared" si="0"/>
        <v>1.5904992963474314</v>
      </c>
      <c r="I46" s="76">
        <f t="shared" si="0"/>
        <v>0.97848857697098879</v>
      </c>
      <c r="J46" s="76">
        <f t="shared" si="0"/>
        <v>0.38755914800753999</v>
      </c>
      <c r="K46" s="76">
        <f t="shared" si="0"/>
        <v>0.86870662303533663</v>
      </c>
      <c r="L46" s="76">
        <f t="shared" si="0"/>
        <v>0.2870828224232298</v>
      </c>
      <c r="M46" s="60" t="s">
        <v>153</v>
      </c>
    </row>
    <row r="47" spans="2:13" s="56" customFormat="1" ht="23.25" customHeight="1" x14ac:dyDescent="0.15">
      <c r="B47" s="216" t="s">
        <v>374</v>
      </c>
      <c r="C47" s="76" t="s">
        <v>420</v>
      </c>
      <c r="D47" s="76">
        <f t="shared" si="1"/>
        <v>-0.41005882840178742</v>
      </c>
      <c r="E47" s="76">
        <f t="shared" si="1"/>
        <v>-0.41191640884589731</v>
      </c>
      <c r="F47" s="76">
        <f t="shared" si="0"/>
        <v>3.6189667452504608</v>
      </c>
      <c r="G47" s="76">
        <f t="shared" si="0"/>
        <v>-0.29932840598279142</v>
      </c>
      <c r="H47" s="76">
        <f t="shared" si="0"/>
        <v>1.1011909152552875</v>
      </c>
      <c r="I47" s="76">
        <f t="shared" si="0"/>
        <v>1.9797114844759705</v>
      </c>
      <c r="J47" s="76">
        <f t="shared" si="0"/>
        <v>2.1360682991906117</v>
      </c>
      <c r="K47" s="76">
        <f t="shared" si="0"/>
        <v>3.1375775363261909</v>
      </c>
      <c r="L47" s="76">
        <f t="shared" si="0"/>
        <v>3.5022984649836673</v>
      </c>
      <c r="M47" s="60" t="s">
        <v>155</v>
      </c>
    </row>
    <row r="48" spans="2:13" s="56" customFormat="1" ht="23.25" customHeight="1" x14ac:dyDescent="0.15">
      <c r="B48" s="216" t="s">
        <v>375</v>
      </c>
      <c r="C48" s="76" t="s">
        <v>420</v>
      </c>
      <c r="D48" s="76">
        <f t="shared" si="1"/>
        <v>0.10483290313555926</v>
      </c>
      <c r="E48" s="76">
        <f t="shared" si="1"/>
        <v>0.6294005821405193</v>
      </c>
      <c r="F48" s="76">
        <f t="shared" si="0"/>
        <v>3.1284304191586045</v>
      </c>
      <c r="G48" s="76">
        <f t="shared" si="0"/>
        <v>1.6179497293982621</v>
      </c>
      <c r="H48" s="76">
        <f t="shared" si="0"/>
        <v>1.3929256986521636</v>
      </c>
      <c r="I48" s="76">
        <f t="shared" si="0"/>
        <v>0.3924952688724801</v>
      </c>
      <c r="J48" s="76">
        <f t="shared" si="0"/>
        <v>-0.19570497875234594</v>
      </c>
      <c r="K48" s="76">
        <f t="shared" si="0"/>
        <v>0.8818261461065191</v>
      </c>
      <c r="L48" s="76">
        <f t="shared" si="0"/>
        <v>0.67981442649363544</v>
      </c>
      <c r="M48" s="60" t="s">
        <v>352</v>
      </c>
    </row>
    <row r="49" spans="2:13" s="56" customFormat="1" ht="23.25" customHeight="1" x14ac:dyDescent="0.15">
      <c r="B49" s="216" t="s">
        <v>376</v>
      </c>
      <c r="C49" s="76" t="s">
        <v>420</v>
      </c>
      <c r="D49" s="76">
        <f t="shared" si="1"/>
        <v>-0.2976933589713866</v>
      </c>
      <c r="E49" s="76">
        <f t="shared" si="1"/>
        <v>7.7427878991898069E-5</v>
      </c>
      <c r="F49" s="76">
        <f t="shared" si="0"/>
        <v>0.19892652871304506</v>
      </c>
      <c r="G49" s="76">
        <f t="shared" si="0"/>
        <v>-1.1916092499101438</v>
      </c>
      <c r="H49" s="76">
        <f t="shared" si="0"/>
        <v>-1.3065029434728075</v>
      </c>
      <c r="I49" s="76">
        <f t="shared" si="0"/>
        <v>0.10177780066786113</v>
      </c>
      <c r="J49" s="76">
        <f t="shared" si="0"/>
        <v>0.1017036580536228</v>
      </c>
      <c r="K49" s="76">
        <f t="shared" si="0"/>
        <v>-0.10162364979990457</v>
      </c>
      <c r="L49" s="76">
        <f t="shared" si="0"/>
        <v>-0.81375726805937632</v>
      </c>
      <c r="M49" s="60" t="s">
        <v>377</v>
      </c>
    </row>
    <row r="50" spans="2:13" s="56" customFormat="1" ht="23.25" customHeight="1" x14ac:dyDescent="0.15">
      <c r="B50" s="216" t="s">
        <v>378</v>
      </c>
      <c r="C50" s="76" t="s">
        <v>420</v>
      </c>
      <c r="D50" s="76">
        <f t="shared" si="1"/>
        <v>-5.6296416900099899</v>
      </c>
      <c r="E50" s="76">
        <f t="shared" si="1"/>
        <v>-2.0220277293521178</v>
      </c>
      <c r="F50" s="76">
        <f t="shared" si="0"/>
        <v>3.0959183362166982</v>
      </c>
      <c r="G50" s="76">
        <f t="shared" si="0"/>
        <v>0.10000625039063493</v>
      </c>
      <c r="H50" s="76">
        <f t="shared" si="0"/>
        <v>-0.29998851957412853</v>
      </c>
      <c r="I50" s="76">
        <f t="shared" si="0"/>
        <v>-0.80221276426260602</v>
      </c>
      <c r="J50" s="76">
        <f t="shared" si="0"/>
        <v>-0.80923908445137727</v>
      </c>
      <c r="K50" s="76">
        <f t="shared" si="0"/>
        <v>2.4468168837850044</v>
      </c>
      <c r="L50" s="76">
        <f t="shared" si="0"/>
        <v>1.6914772561114972</v>
      </c>
      <c r="M50" s="60" t="s">
        <v>379</v>
      </c>
    </row>
    <row r="51" spans="2:13" s="56" customFormat="1" ht="23.25" customHeight="1" x14ac:dyDescent="0.15">
      <c r="B51" s="216" t="s">
        <v>380</v>
      </c>
      <c r="C51" s="76" t="s">
        <v>420</v>
      </c>
      <c r="D51" s="76">
        <f t="shared" si="1"/>
        <v>-0.10015973463707439</v>
      </c>
      <c r="E51" s="76">
        <f t="shared" si="1"/>
        <v>-0.10031503564421484</v>
      </c>
      <c r="F51" s="76">
        <f t="shared" si="0"/>
        <v>0.60403732819254685</v>
      </c>
      <c r="G51" s="76">
        <f t="shared" si="0"/>
        <v>9.9954630522319121E-2</v>
      </c>
      <c r="H51" s="76">
        <f t="shared" si="0"/>
        <v>-0.59982743744606637</v>
      </c>
      <c r="I51" s="76">
        <f t="shared" si="0"/>
        <v>-5.0835159171924715E-5</v>
      </c>
      <c r="J51" s="76">
        <f t="shared" si="0"/>
        <v>-0.90542974265281373</v>
      </c>
      <c r="K51" s="76">
        <f t="shared" si="0"/>
        <v>0.30421586194839279</v>
      </c>
      <c r="L51" s="76">
        <f t="shared" si="0"/>
        <v>-0.30360955984043869</v>
      </c>
      <c r="M51" s="60" t="s">
        <v>381</v>
      </c>
    </row>
    <row r="52" spans="2:13" s="56" customFormat="1" ht="23.25" customHeight="1" x14ac:dyDescent="0.15">
      <c r="B52" s="216" t="s">
        <v>382</v>
      </c>
      <c r="C52" s="76" t="s">
        <v>420</v>
      </c>
      <c r="D52" s="76">
        <f t="shared" si="1"/>
        <v>0.10206653461430903</v>
      </c>
      <c r="E52" s="76">
        <f t="shared" si="1"/>
        <v>1.2220077854951654</v>
      </c>
      <c r="F52" s="76">
        <f t="shared" si="0"/>
        <v>3.5210529276302367</v>
      </c>
      <c r="G52" s="76">
        <f t="shared" si="0"/>
        <v>-3.6928196329313749</v>
      </c>
      <c r="H52" s="76">
        <f t="shared" si="0"/>
        <v>-0.90826849923189457</v>
      </c>
      <c r="I52" s="76">
        <f t="shared" si="0"/>
        <v>2.0367084604084909</v>
      </c>
      <c r="J52" s="76">
        <f t="shared" si="0"/>
        <v>2.5948334701306095</v>
      </c>
      <c r="K52" s="76">
        <f t="shared" si="0"/>
        <v>0.7781314372706305</v>
      </c>
      <c r="L52" s="76">
        <f t="shared" si="0"/>
        <v>-0.67573114704606496</v>
      </c>
      <c r="M52" s="60" t="s">
        <v>383</v>
      </c>
    </row>
    <row r="53" spans="2:13" s="56" customFormat="1" ht="23.25" customHeight="1" x14ac:dyDescent="0.15">
      <c r="B53" s="216" t="s">
        <v>384</v>
      </c>
      <c r="C53" s="76" t="s">
        <v>420</v>
      </c>
      <c r="D53" s="76">
        <f t="shared" si="1"/>
        <v>-3.7365229137757296</v>
      </c>
      <c r="E53" s="76">
        <f t="shared" si="1"/>
        <v>0.20416254325887451</v>
      </c>
      <c r="F53" s="76">
        <f t="shared" si="0"/>
        <v>1.4272223218872995</v>
      </c>
      <c r="G53" s="76">
        <f t="shared" si="0"/>
        <v>1.0051384019380549</v>
      </c>
      <c r="H53" s="76">
        <f t="shared" si="0"/>
        <v>-2.6865435195770999</v>
      </c>
      <c r="I53" s="76">
        <f t="shared" si="0"/>
        <v>-2.045047815945523</v>
      </c>
      <c r="J53" s="76">
        <f t="shared" si="0"/>
        <v>-2.1921073902374815</v>
      </c>
      <c r="K53" s="76">
        <f t="shared" si="0"/>
        <v>-2.347846012505542</v>
      </c>
      <c r="L53" s="76">
        <f t="shared" si="0"/>
        <v>0.54628045516906809</v>
      </c>
      <c r="M53" s="60" t="s">
        <v>385</v>
      </c>
    </row>
    <row r="54" spans="2:13" s="56" customFormat="1" ht="23.25" customHeight="1" x14ac:dyDescent="0.15">
      <c r="B54" s="216" t="s">
        <v>386</v>
      </c>
      <c r="C54" s="76" t="s">
        <v>420</v>
      </c>
      <c r="D54" s="76">
        <f t="shared" si="1"/>
        <v>-0.41191756431776128</v>
      </c>
      <c r="E54" s="76">
        <f t="shared" si="1"/>
        <v>0.10332349311509859</v>
      </c>
      <c r="F54" s="76">
        <f t="shared" si="0"/>
        <v>2.7891880508925055</v>
      </c>
      <c r="G54" s="76">
        <f t="shared" si="0"/>
        <v>0.60309415377763287</v>
      </c>
      <c r="H54" s="76">
        <f t="shared" si="0"/>
        <v>0.79915757995885883</v>
      </c>
      <c r="I54" s="76">
        <f t="shared" si="0"/>
        <v>0.19842116583225788</v>
      </c>
      <c r="J54" s="76">
        <f t="shared" si="0"/>
        <v>0.79104389896988891</v>
      </c>
      <c r="K54" s="76">
        <f t="shared" si="0"/>
        <v>1.5703160170356512</v>
      </c>
      <c r="L54" s="76">
        <f t="shared" si="0"/>
        <v>1.352751558337431</v>
      </c>
      <c r="M54" s="60" t="s">
        <v>387</v>
      </c>
    </row>
    <row r="55" spans="2:13" s="56" customFormat="1" ht="23.25" customHeight="1" x14ac:dyDescent="0.15">
      <c r="B55" s="216" t="s">
        <v>388</v>
      </c>
      <c r="C55" s="76" t="s">
        <v>420</v>
      </c>
      <c r="D55" s="76">
        <f t="shared" si="1"/>
        <v>-1.4059465832330744</v>
      </c>
      <c r="E55" s="76">
        <f t="shared" si="1"/>
        <v>-0.20360726738569213</v>
      </c>
      <c r="F55" s="76">
        <f t="shared" si="0"/>
        <v>1.5309589551041825</v>
      </c>
      <c r="G55" s="76">
        <f t="shared" si="0"/>
        <v>0.50192093196184828</v>
      </c>
      <c r="H55" s="76">
        <f t="shared" si="0"/>
        <v>-0.50021927420237944</v>
      </c>
      <c r="I55" s="76">
        <f t="shared" si="0"/>
        <v>0.50273404680245903</v>
      </c>
      <c r="J55" s="76">
        <f t="shared" si="0"/>
        <v>0</v>
      </c>
      <c r="K55" s="76">
        <f t="shared" si="0"/>
        <v>-0.50029327536832113</v>
      </c>
      <c r="L55" s="76">
        <f t="shared" si="0"/>
        <v>0.50280879395241129</v>
      </c>
      <c r="M55" s="60" t="s">
        <v>389</v>
      </c>
    </row>
    <row r="56" spans="2:13" s="56" customFormat="1" ht="23.25" customHeight="1" x14ac:dyDescent="0.15">
      <c r="B56" s="216" t="s">
        <v>390</v>
      </c>
      <c r="C56" s="76" t="s">
        <v>420</v>
      </c>
      <c r="D56" s="76">
        <f t="shared" si="1"/>
        <v>0.21157700012726366</v>
      </c>
      <c r="E56" s="76">
        <f t="shared" si="1"/>
        <v>-0.21093219499559268</v>
      </c>
      <c r="F56" s="76">
        <f t="shared" si="0"/>
        <v>4.2283427982988258</v>
      </c>
      <c r="G56" s="76">
        <f t="shared" si="0"/>
        <v>1.7238521456964833</v>
      </c>
      <c r="H56" s="76">
        <f t="shared" si="0"/>
        <v>0.79767523450684052</v>
      </c>
      <c r="I56" s="76">
        <f t="shared" si="0"/>
        <v>0.49452987361151202</v>
      </c>
      <c r="J56" s="76">
        <f t="shared" si="0"/>
        <v>1.1811848675475431</v>
      </c>
      <c r="K56" s="76">
        <f t="shared" si="0"/>
        <v>1.7510060014752895</v>
      </c>
      <c r="L56" s="76">
        <f t="shared" si="0"/>
        <v>0.38243896933680332</v>
      </c>
      <c r="M56" s="60" t="s">
        <v>426</v>
      </c>
    </row>
    <row r="57" spans="2:13" s="56" customFormat="1" ht="23.25" customHeight="1" x14ac:dyDescent="0.15">
      <c r="B57" s="216" t="s">
        <v>392</v>
      </c>
      <c r="C57" s="76" t="s">
        <v>420</v>
      </c>
      <c r="D57" s="76">
        <f t="shared" si="1"/>
        <v>-2.6137832367058991</v>
      </c>
      <c r="E57" s="76">
        <f t="shared" si="1"/>
        <v>-0.99384204184296721</v>
      </c>
      <c r="F57" s="76">
        <f t="shared" si="0"/>
        <v>0.10016088828885472</v>
      </c>
      <c r="G57" s="76">
        <f t="shared" si="0"/>
        <v>0.50174586127805298</v>
      </c>
      <c r="H57" s="76">
        <f t="shared" si="0"/>
        <v>0.89811111674902122</v>
      </c>
      <c r="I57" s="76">
        <f t="shared" si="0"/>
        <v>1.681406427239267</v>
      </c>
      <c r="J57" s="76">
        <f t="shared" si="0"/>
        <v>2.0428500670781773</v>
      </c>
      <c r="K57" s="76">
        <f t="shared" si="0"/>
        <v>1.2392841522485014</v>
      </c>
      <c r="L57" s="76">
        <f t="shared" si="0"/>
        <v>-2.0716031946040658</v>
      </c>
      <c r="M57" s="60" t="s">
        <v>393</v>
      </c>
    </row>
    <row r="58" spans="2:13" s="56" customFormat="1" ht="23.25" customHeight="1" x14ac:dyDescent="0.15">
      <c r="B58" s="216" t="s">
        <v>394</v>
      </c>
      <c r="C58" s="76" t="s">
        <v>420</v>
      </c>
      <c r="D58" s="76">
        <f t="shared" si="1"/>
        <v>-0.51854297084214807</v>
      </c>
      <c r="E58" s="76">
        <f t="shared" si="1"/>
        <v>0.9383523371875242</v>
      </c>
      <c r="F58" s="76">
        <f t="shared" si="0"/>
        <v>2.8926938994260354</v>
      </c>
      <c r="G58" s="76">
        <f t="shared" si="0"/>
        <v>0.30105954529899748</v>
      </c>
      <c r="H58" s="76">
        <f t="shared" si="0"/>
        <v>1.0246123154900033E-4</v>
      </c>
      <c r="I58" s="76">
        <f t="shared" si="0"/>
        <v>0.50040284010552227</v>
      </c>
      <c r="J58" s="76">
        <f t="shared" si="0"/>
        <v>0.59777004365156472</v>
      </c>
      <c r="K58" s="76">
        <f t="shared" si="0"/>
        <v>1.3860768620123025</v>
      </c>
      <c r="L58" s="76">
        <f t="shared" si="0"/>
        <v>0.87897436738344936</v>
      </c>
      <c r="M58" s="60" t="s">
        <v>395</v>
      </c>
    </row>
    <row r="59" spans="2:13" s="56" customFormat="1" ht="23.25" customHeight="1" x14ac:dyDescent="0.15">
      <c r="B59" s="216" t="s">
        <v>399</v>
      </c>
      <c r="C59" s="76" t="s">
        <v>420</v>
      </c>
      <c r="D59" s="76">
        <f t="shared" si="1"/>
        <v>-1.4058431538064582</v>
      </c>
      <c r="E59" s="76">
        <f t="shared" si="1"/>
        <v>-5.7341095948970633E-4</v>
      </c>
      <c r="F59" s="76">
        <f t="shared" si="0"/>
        <v>1.2225870966862402</v>
      </c>
      <c r="G59" s="76">
        <f t="shared" si="0"/>
        <v>0.20117242954904668</v>
      </c>
      <c r="H59" s="76">
        <f t="shared" si="0"/>
        <v>-0.40195981975641359</v>
      </c>
      <c r="I59" s="76">
        <f t="shared" si="0"/>
        <v>0.70561409385125273</v>
      </c>
      <c r="J59" s="76">
        <f t="shared" si="0"/>
        <v>0.4001485116031489</v>
      </c>
      <c r="K59" s="76">
        <f t="shared" si="0"/>
        <v>-0.19897103875177891</v>
      </c>
      <c r="L59" s="76">
        <f t="shared" si="0"/>
        <v>-0.59956445493864408</v>
      </c>
      <c r="M59" s="60" t="s">
        <v>115</v>
      </c>
    </row>
    <row r="60" spans="2:13" s="56" customFormat="1" ht="23.25" customHeight="1" x14ac:dyDescent="0.15">
      <c r="B60" s="219" t="s">
        <v>400</v>
      </c>
      <c r="C60" s="78" t="s">
        <v>420</v>
      </c>
      <c r="D60" s="78">
        <f t="shared" si="1"/>
        <v>-0.80404300472811485</v>
      </c>
      <c r="E60" s="78">
        <f t="shared" si="1"/>
        <v>-0.30396915547980541</v>
      </c>
      <c r="F60" s="78">
        <f t="shared" si="1"/>
        <v>1.8292689839406648</v>
      </c>
      <c r="G60" s="78">
        <f t="shared" si="1"/>
        <v>-0.19958015241611804</v>
      </c>
      <c r="H60" s="78">
        <f t="shared" si="1"/>
        <v>-0.40002092549448776</v>
      </c>
      <c r="I60" s="78">
        <f t="shared" si="1"/>
        <v>0.60245044065914044</v>
      </c>
      <c r="J60" s="78">
        <f t="shared" si="1"/>
        <v>0.19959905810287637</v>
      </c>
      <c r="K60" s="78">
        <f t="shared" si="1"/>
        <v>0.39841700315885475</v>
      </c>
      <c r="L60" s="78">
        <f t="shared" si="1"/>
        <v>-0.89287347195686095</v>
      </c>
      <c r="M60" s="128">
        <v>2</v>
      </c>
    </row>
    <row r="61" spans="2:13" s="56" customFormat="1" ht="23.25" customHeight="1" x14ac:dyDescent="0.15">
      <c r="B61" s="216" t="s">
        <v>401</v>
      </c>
      <c r="C61" s="76" t="s">
        <v>420</v>
      </c>
      <c r="D61" s="76">
        <f t="shared" ref="D61:L72" si="2">+D23/C23*100-100</f>
        <v>-0.30154805856858502</v>
      </c>
      <c r="E61" s="76">
        <f t="shared" si="2"/>
        <v>1.2873454963898894</v>
      </c>
      <c r="F61" s="76">
        <f t="shared" si="2"/>
        <v>2.0925231508206537</v>
      </c>
      <c r="G61" s="76">
        <f t="shared" si="2"/>
        <v>0.24322854799667937</v>
      </c>
      <c r="H61" s="76">
        <f t="shared" si="2"/>
        <v>-0.58499967592211988</v>
      </c>
      <c r="I61" s="76">
        <f t="shared" si="2"/>
        <v>1.1555068964683954</v>
      </c>
      <c r="J61" s="76">
        <f t="shared" si="2"/>
        <v>1.1339743901548758</v>
      </c>
      <c r="K61" s="76">
        <f t="shared" si="2"/>
        <v>0.66265289447575526</v>
      </c>
      <c r="L61" s="76">
        <f t="shared" si="2"/>
        <v>0.12506419741869479</v>
      </c>
      <c r="M61" s="60">
        <v>3</v>
      </c>
    </row>
    <row r="62" spans="2:13" s="56" customFormat="1" ht="23.25" customHeight="1" x14ac:dyDescent="0.15">
      <c r="B62" s="217" t="s">
        <v>402</v>
      </c>
      <c r="C62" s="76" t="s">
        <v>420</v>
      </c>
      <c r="D62" s="76">
        <f t="shared" si="2"/>
        <v>-0.3074529582605976</v>
      </c>
      <c r="E62" s="76">
        <f t="shared" si="2"/>
        <v>1.2354734665261446</v>
      </c>
      <c r="F62" s="76">
        <f t="shared" si="2"/>
        <v>2.1494409787350008</v>
      </c>
      <c r="G62" s="76">
        <f t="shared" si="2"/>
        <v>0.31426248842738858</v>
      </c>
      <c r="H62" s="76">
        <f t="shared" si="2"/>
        <v>-0.58303485484239559</v>
      </c>
      <c r="I62" s="76">
        <f t="shared" si="2"/>
        <v>1.1015187837773937</v>
      </c>
      <c r="J62" s="76">
        <f t="shared" si="2"/>
        <v>1.1587043817924183</v>
      </c>
      <c r="K62" s="76">
        <f t="shared" si="2"/>
        <v>0.7469191181647119</v>
      </c>
      <c r="L62" s="76">
        <f t="shared" si="2"/>
        <v>-3.2532573405902099E-2</v>
      </c>
      <c r="M62" s="121" t="s">
        <v>113</v>
      </c>
    </row>
    <row r="63" spans="2:13" s="56" customFormat="1" ht="23.25" customHeight="1" x14ac:dyDescent="0.15">
      <c r="B63" s="220" t="s">
        <v>403</v>
      </c>
      <c r="C63" s="76" t="s">
        <v>420</v>
      </c>
      <c r="D63" s="76">
        <f t="shared" si="2"/>
        <v>-0.3514242840976749</v>
      </c>
      <c r="E63" s="76">
        <f t="shared" si="2"/>
        <v>1.1396018505711822</v>
      </c>
      <c r="F63" s="76">
        <f t="shared" si="2"/>
        <v>1.6586102797856199</v>
      </c>
      <c r="G63" s="76">
        <f t="shared" si="2"/>
        <v>0.34351340481231318</v>
      </c>
      <c r="H63" s="76">
        <f t="shared" si="2"/>
        <v>-0.66902790861982453</v>
      </c>
      <c r="I63" s="76">
        <f t="shared" si="2"/>
        <v>0.9878272634355767</v>
      </c>
      <c r="J63" s="76">
        <f t="shared" si="2"/>
        <v>1.0174746088211748</v>
      </c>
      <c r="K63" s="76">
        <f t="shared" si="2"/>
        <v>0.53311385153192248</v>
      </c>
      <c r="L63" s="76">
        <f t="shared" si="2"/>
        <v>-0.19087620879570011</v>
      </c>
      <c r="M63" s="60" t="s">
        <v>153</v>
      </c>
    </row>
    <row r="64" spans="2:13" s="56" customFormat="1" ht="23.25" customHeight="1" x14ac:dyDescent="0.15">
      <c r="B64" s="221" t="s">
        <v>404</v>
      </c>
      <c r="C64" s="76" t="s">
        <v>420</v>
      </c>
      <c r="D64" s="76">
        <f t="shared" si="2"/>
        <v>-0.52797565471043129</v>
      </c>
      <c r="E64" s="76">
        <f t="shared" si="2"/>
        <v>2.3355204447683207</v>
      </c>
      <c r="F64" s="76">
        <f t="shared" si="2"/>
        <v>3.5268532972148705</v>
      </c>
      <c r="G64" s="76">
        <f t="shared" si="2"/>
        <v>0.10025100007113963</v>
      </c>
      <c r="H64" s="76">
        <f t="shared" si="2"/>
        <v>-0.10010919586268585</v>
      </c>
      <c r="I64" s="76">
        <f t="shared" si="2"/>
        <v>1.8036773468783025</v>
      </c>
      <c r="J64" s="76">
        <f t="shared" si="2"/>
        <v>1.5746746575231469</v>
      </c>
      <c r="K64" s="76">
        <f t="shared" si="2"/>
        <v>1.5506317512801644</v>
      </c>
      <c r="L64" s="76">
        <f t="shared" si="2"/>
        <v>0.57245408417713861</v>
      </c>
      <c r="M64" s="60" t="s">
        <v>405</v>
      </c>
    </row>
    <row r="65" spans="2:13" s="56" customFormat="1" ht="23.25" customHeight="1" x14ac:dyDescent="0.15">
      <c r="B65" s="221" t="s">
        <v>406</v>
      </c>
      <c r="C65" s="76" t="s">
        <v>420</v>
      </c>
      <c r="D65" s="76">
        <f t="shared" si="2"/>
        <v>-0.3067628684713668</v>
      </c>
      <c r="E65" s="76">
        <f t="shared" si="2"/>
        <v>0.82047995034375276</v>
      </c>
      <c r="F65" s="76">
        <f t="shared" si="2"/>
        <v>1.2207640191487741</v>
      </c>
      <c r="G65" s="76">
        <f t="shared" si="2"/>
        <v>0.40204049500623285</v>
      </c>
      <c r="H65" s="76">
        <f t="shared" si="2"/>
        <v>-0.80084213487066336</v>
      </c>
      <c r="I65" s="76">
        <f t="shared" si="2"/>
        <v>0.80731332001762723</v>
      </c>
      <c r="J65" s="76">
        <f t="shared" si="2"/>
        <v>0.90085818345066571</v>
      </c>
      <c r="K65" s="76">
        <f t="shared" si="2"/>
        <v>0.29765140256581901</v>
      </c>
      <c r="L65" s="76">
        <f t="shared" si="2"/>
        <v>-0.39563823068115767</v>
      </c>
      <c r="M65" s="60" t="s">
        <v>407</v>
      </c>
    </row>
    <row r="66" spans="2:13" s="56" customFormat="1" ht="23.25" customHeight="1" x14ac:dyDescent="0.15">
      <c r="B66" s="220" t="s">
        <v>408</v>
      </c>
      <c r="C66" s="76" t="s">
        <v>420</v>
      </c>
      <c r="D66" s="76">
        <f t="shared" si="2"/>
        <v>-0.13881610994809535</v>
      </c>
      <c r="E66" s="76">
        <f t="shared" si="2"/>
        <v>1.5809907129739003</v>
      </c>
      <c r="F66" s="76">
        <f t="shared" si="2"/>
        <v>3.7889753085557061</v>
      </c>
      <c r="G66" s="76">
        <f t="shared" si="2"/>
        <v>0.20660937207675545</v>
      </c>
      <c r="H66" s="76">
        <f t="shared" si="2"/>
        <v>-0.25617832507914784</v>
      </c>
      <c r="I66" s="76">
        <f t="shared" si="2"/>
        <v>1.5819056595437928</v>
      </c>
      <c r="J66" s="76">
        <f t="shared" si="2"/>
        <v>1.7297964859708941</v>
      </c>
      <c r="K66" s="76">
        <f t="shared" si="2"/>
        <v>1.5677983338498791</v>
      </c>
      <c r="L66" s="76">
        <f t="shared" si="2"/>
        <v>0.43029067006359867</v>
      </c>
      <c r="M66" s="60" t="s">
        <v>155</v>
      </c>
    </row>
    <row r="67" spans="2:13" s="56" customFormat="1" ht="23.25" customHeight="1" x14ac:dyDescent="0.15">
      <c r="B67" s="221" t="s">
        <v>404</v>
      </c>
      <c r="C67" s="76" t="s">
        <v>420</v>
      </c>
      <c r="D67" s="76">
        <f t="shared" si="2"/>
        <v>-0.52975602162837276</v>
      </c>
      <c r="E67" s="76">
        <f t="shared" si="2"/>
        <v>2.1215716769673776</v>
      </c>
      <c r="F67" s="76">
        <f t="shared" si="2"/>
        <v>3.7469631694856105</v>
      </c>
      <c r="G67" s="76">
        <f t="shared" si="2"/>
        <v>-0.11220389415230159</v>
      </c>
      <c r="H67" s="76">
        <f t="shared" si="2"/>
        <v>-0.30044805367928973</v>
      </c>
      <c r="I67" s="76">
        <f t="shared" si="2"/>
        <v>1.7080701667260314</v>
      </c>
      <c r="J67" s="76">
        <f t="shared" si="2"/>
        <v>1.7880818130156655</v>
      </c>
      <c r="K67" s="76">
        <f t="shared" si="2"/>
        <v>2.0423614739293328</v>
      </c>
      <c r="L67" s="76">
        <f t="shared" si="2"/>
        <v>0.46586342516125967</v>
      </c>
      <c r="M67" s="60" t="s">
        <v>405</v>
      </c>
    </row>
    <row r="68" spans="2:13" s="56" customFormat="1" ht="23.25" customHeight="1" x14ac:dyDescent="0.15">
      <c r="B68" s="221" t="s">
        <v>406</v>
      </c>
      <c r="C68" s="76" t="s">
        <v>420</v>
      </c>
      <c r="D68" s="76">
        <f t="shared" si="2"/>
        <v>-0.41301254743650873</v>
      </c>
      <c r="E68" s="76">
        <f t="shared" si="2"/>
        <v>1.3505985891547851</v>
      </c>
      <c r="F68" s="76">
        <f t="shared" si="2"/>
        <v>1.8420143244270122</v>
      </c>
      <c r="G68" s="76">
        <f t="shared" si="2"/>
        <v>0.30011790282711104</v>
      </c>
      <c r="H68" s="76">
        <f t="shared" si="2"/>
        <v>-0.59983637257730038</v>
      </c>
      <c r="I68" s="76">
        <f t="shared" si="2"/>
        <v>1.3110545144570835</v>
      </c>
      <c r="J68" s="76">
        <f t="shared" si="2"/>
        <v>1.5906675059998037</v>
      </c>
      <c r="K68" s="76">
        <f t="shared" si="2"/>
        <v>0.88147980239845936</v>
      </c>
      <c r="L68" s="76">
        <f t="shared" si="2"/>
        <v>-9.574684763209973E-2</v>
      </c>
      <c r="M68" s="60" t="s">
        <v>407</v>
      </c>
    </row>
    <row r="69" spans="2:13" s="56" customFormat="1" ht="23.25" customHeight="1" x14ac:dyDescent="0.15">
      <c r="B69" s="222" t="s">
        <v>409</v>
      </c>
      <c r="C69" s="76" t="s">
        <v>420</v>
      </c>
      <c r="D69" s="76">
        <f t="shared" si="2"/>
        <v>-0.10590256126126008</v>
      </c>
      <c r="E69" s="76">
        <f t="shared" si="2"/>
        <v>1.5905491554885032</v>
      </c>
      <c r="F69" s="76">
        <f t="shared" si="2"/>
        <v>3.9666882119988998</v>
      </c>
      <c r="G69" s="76">
        <f t="shared" si="2"/>
        <v>0.20078222303709481</v>
      </c>
      <c r="H69" s="76">
        <f t="shared" si="2"/>
        <v>-0.20042955749048019</v>
      </c>
      <c r="I69" s="76">
        <f t="shared" si="2"/>
        <v>1.6064415337039009</v>
      </c>
      <c r="J69" s="76">
        <f t="shared" si="2"/>
        <v>1.7786034021740846</v>
      </c>
      <c r="K69" s="76">
        <f t="shared" si="2"/>
        <v>1.6506472850273468</v>
      </c>
      <c r="L69" s="76">
        <f t="shared" si="2"/>
        <v>0.47744513783673881</v>
      </c>
      <c r="M69" s="223" t="s">
        <v>410</v>
      </c>
    </row>
    <row r="70" spans="2:13" s="56" customFormat="1" ht="23.25" customHeight="1" x14ac:dyDescent="0.15">
      <c r="B70" s="217" t="s">
        <v>411</v>
      </c>
      <c r="C70" s="76" t="s">
        <v>420</v>
      </c>
      <c r="D70" s="76">
        <f t="shared" si="2"/>
        <v>-1.3232670303432457</v>
      </c>
      <c r="E70" s="76">
        <f t="shared" si="2"/>
        <v>6.9124817579527189</v>
      </c>
      <c r="F70" s="76">
        <f t="shared" si="2"/>
        <v>-17.722706148047223</v>
      </c>
      <c r="G70" s="76">
        <f t="shared" si="2"/>
        <v>-2.1109075202446093</v>
      </c>
      <c r="H70" s="76">
        <f t="shared" si="2"/>
        <v>-0.34363552918492246</v>
      </c>
      <c r="I70" s="76">
        <f t="shared" si="2"/>
        <v>4.9283541042935752</v>
      </c>
      <c r="J70" s="76">
        <f t="shared" si="2"/>
        <v>-0.31870694271796651</v>
      </c>
      <c r="K70" s="76">
        <f t="shared" si="2"/>
        <v>-4.4299731355206973</v>
      </c>
      <c r="L70" s="76">
        <f t="shared" si="2"/>
        <v>-5.4270651028895429</v>
      </c>
      <c r="M70" s="60" t="s">
        <v>115</v>
      </c>
    </row>
    <row r="71" spans="2:13" s="56" customFormat="1" ht="23.25" customHeight="1" x14ac:dyDescent="0.15">
      <c r="B71" s="220" t="s">
        <v>412</v>
      </c>
      <c r="C71" s="76" t="s">
        <v>420</v>
      </c>
      <c r="D71" s="76">
        <f t="shared" si="2"/>
        <v>-1.3909395805900999</v>
      </c>
      <c r="E71" s="76">
        <f t="shared" si="2"/>
        <v>2.8277278257732519</v>
      </c>
      <c r="F71" s="76">
        <f t="shared" si="2"/>
        <v>0.40196996063576762</v>
      </c>
      <c r="G71" s="76">
        <f t="shared" si="2"/>
        <v>-3.2421576626910706</v>
      </c>
      <c r="H71" s="76">
        <f t="shared" si="2"/>
        <v>-2.2251816511748359</v>
      </c>
      <c r="I71" s="76">
        <f t="shared" si="2"/>
        <v>2.8980393240868523</v>
      </c>
      <c r="J71" s="76">
        <f t="shared" si="2"/>
        <v>1.1086369269212923</v>
      </c>
      <c r="K71" s="76">
        <f t="shared" si="2"/>
        <v>-2.2896741656979174</v>
      </c>
      <c r="L71" s="76">
        <f t="shared" si="2"/>
        <v>-1.2252536473341991</v>
      </c>
      <c r="M71" s="60" t="s">
        <v>153</v>
      </c>
    </row>
    <row r="72" spans="2:13" s="56" customFormat="1" ht="24" customHeight="1" x14ac:dyDescent="0.15">
      <c r="B72" s="220" t="s">
        <v>413</v>
      </c>
      <c r="C72" s="76" t="s">
        <v>420</v>
      </c>
      <c r="D72" s="76">
        <f t="shared" si="2"/>
        <v>2.6262969448291926</v>
      </c>
      <c r="E72" s="76">
        <f t="shared" si="2"/>
        <v>10.740556322567514</v>
      </c>
      <c r="F72" s="76">
        <f t="shared" si="2"/>
        <v>-9.9851253240602915</v>
      </c>
      <c r="G72" s="76">
        <f t="shared" si="2"/>
        <v>-23.902552093770808</v>
      </c>
      <c r="H72" s="76">
        <f t="shared" si="2"/>
        <v>0.85625658963132878</v>
      </c>
      <c r="I72" s="76">
        <f t="shared" si="2"/>
        <v>12.993042807596652</v>
      </c>
      <c r="J72" s="76">
        <f t="shared" si="2"/>
        <v>11.963074273260929</v>
      </c>
      <c r="K72" s="76">
        <f t="shared" si="2"/>
        <v>-7.2845784828867721</v>
      </c>
      <c r="L72" s="76">
        <f t="shared" si="2"/>
        <v>-11.440490751678794</v>
      </c>
      <c r="M72" s="60" t="s">
        <v>155</v>
      </c>
    </row>
    <row r="73" spans="2:13" s="56" customFormat="1" ht="23.25" customHeight="1" x14ac:dyDescent="0.15">
      <c r="B73" s="236" t="s">
        <v>422</v>
      </c>
      <c r="C73" s="201" t="s">
        <v>420</v>
      </c>
      <c r="D73" s="201" t="s">
        <v>420</v>
      </c>
      <c r="E73" s="201" t="s">
        <v>420</v>
      </c>
      <c r="F73" s="201" t="s">
        <v>420</v>
      </c>
      <c r="G73" s="201" t="s">
        <v>420</v>
      </c>
      <c r="H73" s="201" t="s">
        <v>420</v>
      </c>
      <c r="I73" s="201" t="s">
        <v>420</v>
      </c>
      <c r="J73" s="201" t="s">
        <v>420</v>
      </c>
      <c r="K73" s="201" t="s">
        <v>420</v>
      </c>
      <c r="L73" s="201" t="s">
        <v>420</v>
      </c>
      <c r="M73" s="135">
        <v>4</v>
      </c>
    </row>
    <row r="74" spans="2:13" ht="23.25" customHeight="1" x14ac:dyDescent="0.15">
      <c r="B74" s="228" t="s">
        <v>417</v>
      </c>
      <c r="C74" s="80" t="s">
        <v>420</v>
      </c>
      <c r="D74" s="80">
        <f t="shared" ref="D74:L74" si="3">+D36/C36*100-100</f>
        <v>-0.46199690696502671</v>
      </c>
      <c r="E74" s="80">
        <f t="shared" si="3"/>
        <v>0.10246131013661852</v>
      </c>
      <c r="F74" s="80">
        <f t="shared" si="3"/>
        <v>1.4295250748757269</v>
      </c>
      <c r="G74" s="80">
        <f t="shared" si="3"/>
        <v>1.2275995978137928</v>
      </c>
      <c r="H74" s="80">
        <f t="shared" si="3"/>
        <v>0.27361054553711028</v>
      </c>
      <c r="I74" s="80">
        <f t="shared" si="3"/>
        <v>-0.12808164876514638</v>
      </c>
      <c r="J74" s="80">
        <f t="shared" si="3"/>
        <v>-6.5752261545029E-2</v>
      </c>
      <c r="K74" s="80">
        <f t="shared" si="3"/>
        <v>0.12030191765157383</v>
      </c>
      <c r="L74" s="80">
        <f t="shared" si="3"/>
        <v>0.42196415443207513</v>
      </c>
      <c r="M74" s="71">
        <v>5</v>
      </c>
    </row>
    <row r="75" spans="2:13" ht="24" customHeight="1" x14ac:dyDescent="0.15"/>
  </sheetData>
  <phoneticPr fontId="3"/>
  <pageMargins left="0.47244094488188981" right="0.27559055118110237" top="0.47244094488188981" bottom="0.27559055118110237" header="0.23622047244094491" footer="0.19685039370078741"/>
  <pageSetup paperSize="9" scale="50" firstPageNumber="35" fitToHeight="0" pageOrder="overThenDown" orientation="portrait" useFirstPageNumber="1" r:id="rId1"/>
  <rowBreaks count="1" manualBreakCount="1">
    <brk id="38" min="1" max="12" man="1"/>
  </row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E43244-90F6-491A-9686-851D6DE2EA03}">
  <dimension ref="A1:N473"/>
  <sheetViews>
    <sheetView showGridLines="0" zoomScale="85" zoomScaleNormal="85" zoomScaleSheetLayoutView="90" workbookViewId="0">
      <selection activeCell="C1" sqref="C1"/>
    </sheetView>
  </sheetViews>
  <sheetFormatPr defaultRowHeight="21" customHeight="1" x14ac:dyDescent="0.15"/>
  <cols>
    <col min="1" max="1" width="4.5703125" customWidth="1"/>
    <col min="2" max="2" width="1.28515625" style="239" customWidth="1"/>
    <col min="3" max="3" width="4.42578125" style="248" customWidth="1"/>
    <col min="4" max="4" width="36" style="239" customWidth="1"/>
    <col min="5" max="13" width="16.140625" style="239" customWidth="1"/>
    <col min="14" max="14" width="4" style="239" customWidth="1"/>
    <col min="15" max="15" width="3.7109375" style="239" customWidth="1"/>
    <col min="16" max="16384" width="9.140625" style="239"/>
  </cols>
  <sheetData>
    <row r="1" spans="2:14" ht="18.75" customHeight="1" x14ac:dyDescent="0.2">
      <c r="B1" s="237" t="s">
        <v>427</v>
      </c>
      <c r="C1" s="2"/>
      <c r="D1" s="238"/>
      <c r="F1" s="240"/>
      <c r="G1" s="1"/>
      <c r="H1" s="241"/>
      <c r="I1" s="240"/>
      <c r="J1" s="240"/>
      <c r="K1" s="240"/>
      <c r="L1" s="240"/>
      <c r="M1" s="240"/>
      <c r="N1" s="240"/>
    </row>
    <row r="2" spans="2:14" ht="18.75" customHeight="1" x14ac:dyDescent="0.15">
      <c r="B2" s="242"/>
      <c r="C2" s="243"/>
      <c r="D2" s="244"/>
      <c r="E2" s="244"/>
      <c r="F2" s="244"/>
      <c r="G2" s="244"/>
      <c r="H2" s="244"/>
      <c r="I2" s="244"/>
      <c r="J2" s="244"/>
      <c r="K2" s="244"/>
      <c r="L2" s="244"/>
      <c r="M2" s="245"/>
      <c r="N2" s="246"/>
    </row>
    <row r="3" spans="2:14" ht="13.5" customHeight="1" x14ac:dyDescent="0.15">
      <c r="B3" s="247" t="s">
        <v>428</v>
      </c>
      <c r="D3" s="244"/>
      <c r="E3" s="244"/>
      <c r="F3" s="244"/>
      <c r="G3" s="244"/>
      <c r="H3" s="244"/>
      <c r="I3" s="244"/>
      <c r="J3" s="244"/>
      <c r="K3" s="244"/>
      <c r="L3" s="244"/>
      <c r="M3" s="245"/>
      <c r="N3" s="249" t="s">
        <v>72</v>
      </c>
    </row>
    <row r="4" spans="2:14" ht="13.5" customHeight="1" x14ac:dyDescent="0.15">
      <c r="B4" s="250" t="s">
        <v>429</v>
      </c>
      <c r="C4" s="251"/>
      <c r="D4" s="252"/>
      <c r="E4" s="253" t="s">
        <v>430</v>
      </c>
      <c r="F4" s="254"/>
      <c r="G4" s="254" t="s">
        <v>431</v>
      </c>
      <c r="H4" s="253"/>
      <c r="I4" s="254" t="s">
        <v>432</v>
      </c>
      <c r="J4" s="255" t="s">
        <v>433</v>
      </c>
      <c r="K4" s="254"/>
      <c r="L4" s="254"/>
      <c r="M4" s="255" t="s">
        <v>434</v>
      </c>
      <c r="N4" s="256"/>
    </row>
    <row r="5" spans="2:14" ht="13.5" customHeight="1" x14ac:dyDescent="0.15">
      <c r="B5" s="257"/>
      <c r="C5" s="258"/>
      <c r="D5" s="259"/>
      <c r="E5" s="260" t="s">
        <v>435</v>
      </c>
      <c r="F5" s="261" t="s">
        <v>436</v>
      </c>
      <c r="G5" s="262" t="s">
        <v>435</v>
      </c>
      <c r="H5" s="263" t="s">
        <v>437</v>
      </c>
      <c r="I5" s="262" t="s">
        <v>435</v>
      </c>
      <c r="J5" s="264"/>
      <c r="K5" s="261" t="s">
        <v>438</v>
      </c>
      <c r="L5" s="261" t="s">
        <v>439</v>
      </c>
      <c r="M5" s="264"/>
      <c r="N5" s="265" t="s">
        <v>440</v>
      </c>
    </row>
    <row r="6" spans="2:14" ht="13.5" customHeight="1" x14ac:dyDescent="0.15">
      <c r="B6" s="257"/>
      <c r="C6" s="258"/>
      <c r="D6" s="259"/>
      <c r="E6" s="266"/>
      <c r="F6" s="266"/>
      <c r="G6" s="266"/>
      <c r="H6" s="267"/>
      <c r="I6" s="266"/>
      <c r="J6" s="268"/>
      <c r="K6" s="266"/>
      <c r="L6" s="266"/>
      <c r="M6" s="266"/>
      <c r="N6" s="265" t="s">
        <v>441</v>
      </c>
    </row>
    <row r="7" spans="2:14" ht="13.5" customHeight="1" x14ac:dyDescent="0.15">
      <c r="B7" s="269"/>
      <c r="C7" s="270"/>
      <c r="D7" s="271"/>
      <c r="E7" s="266" t="s">
        <v>333</v>
      </c>
      <c r="F7" s="266" t="s">
        <v>337</v>
      </c>
      <c r="G7" s="266" t="s">
        <v>442</v>
      </c>
      <c r="H7" s="267" t="s">
        <v>341</v>
      </c>
      <c r="I7" s="266" t="s">
        <v>443</v>
      </c>
      <c r="J7" s="266" t="s">
        <v>444</v>
      </c>
      <c r="K7" s="266" t="s">
        <v>445</v>
      </c>
      <c r="L7" s="266" t="s">
        <v>446</v>
      </c>
      <c r="M7" s="266" t="s">
        <v>447</v>
      </c>
      <c r="N7" s="272"/>
    </row>
    <row r="8" spans="2:14" ht="18" customHeight="1" x14ac:dyDescent="0.15">
      <c r="B8" s="273"/>
      <c r="C8" s="274">
        <v>1</v>
      </c>
      <c r="D8" s="275" t="s">
        <v>448</v>
      </c>
      <c r="E8" s="276">
        <v>307436</v>
      </c>
      <c r="F8" s="276">
        <v>164926</v>
      </c>
      <c r="G8" s="276">
        <v>142510</v>
      </c>
      <c r="H8" s="276">
        <v>59249</v>
      </c>
      <c r="I8" s="276">
        <v>83261</v>
      </c>
      <c r="J8" s="276">
        <v>-19458</v>
      </c>
      <c r="K8" s="276">
        <v>102719</v>
      </c>
      <c r="L8" s="276">
        <v>60222</v>
      </c>
      <c r="M8" s="276">
        <v>42497</v>
      </c>
      <c r="N8" s="277">
        <v>1</v>
      </c>
    </row>
    <row r="9" spans="2:14" ht="13.5" customHeight="1" x14ac:dyDescent="0.15">
      <c r="B9" s="278"/>
      <c r="C9" s="279">
        <v>2</v>
      </c>
      <c r="D9" s="280" t="s">
        <v>449</v>
      </c>
      <c r="E9" s="281">
        <v>19242</v>
      </c>
      <c r="F9" s="281">
        <v>11183</v>
      </c>
      <c r="G9" s="281">
        <v>8059</v>
      </c>
      <c r="H9" s="281">
        <v>4076</v>
      </c>
      <c r="I9" s="281">
        <v>3983</v>
      </c>
      <c r="J9" s="281">
        <v>1122</v>
      </c>
      <c r="K9" s="281">
        <v>2861</v>
      </c>
      <c r="L9" s="281">
        <v>3275</v>
      </c>
      <c r="M9" s="281">
        <v>-414</v>
      </c>
      <c r="N9" s="282">
        <v>2</v>
      </c>
    </row>
    <row r="10" spans="2:14" ht="13.5" customHeight="1" x14ac:dyDescent="0.15">
      <c r="B10" s="278"/>
      <c r="C10" s="279">
        <v>3</v>
      </c>
      <c r="D10" s="280" t="s">
        <v>450</v>
      </c>
      <c r="E10" s="281">
        <v>4884683</v>
      </c>
      <c r="F10" s="281">
        <v>2817645</v>
      </c>
      <c r="G10" s="281">
        <v>2067038</v>
      </c>
      <c r="H10" s="281">
        <v>526210</v>
      </c>
      <c r="I10" s="281">
        <v>1540828</v>
      </c>
      <c r="J10" s="281">
        <v>232489</v>
      </c>
      <c r="K10" s="281">
        <v>1308339</v>
      </c>
      <c r="L10" s="281">
        <v>962575</v>
      </c>
      <c r="M10" s="281">
        <v>345764</v>
      </c>
      <c r="N10" s="282">
        <v>3</v>
      </c>
    </row>
    <row r="11" spans="2:14" ht="13.5" customHeight="1" x14ac:dyDescent="0.15">
      <c r="B11" s="278"/>
      <c r="C11" s="279"/>
      <c r="D11" s="280" t="s">
        <v>451</v>
      </c>
      <c r="E11" s="281">
        <v>591669</v>
      </c>
      <c r="F11" s="281">
        <v>364982</v>
      </c>
      <c r="G11" s="281">
        <v>226687</v>
      </c>
      <c r="H11" s="283"/>
      <c r="I11" s="281"/>
      <c r="J11" s="281"/>
      <c r="K11" s="281"/>
      <c r="L11" s="281"/>
      <c r="M11" s="281"/>
      <c r="N11" s="282" t="s">
        <v>244</v>
      </c>
    </row>
    <row r="12" spans="2:14" ht="13.5" customHeight="1" x14ac:dyDescent="0.15">
      <c r="B12" s="278"/>
      <c r="C12" s="279"/>
      <c r="D12" s="280" t="s">
        <v>452</v>
      </c>
      <c r="E12" s="281">
        <v>18904</v>
      </c>
      <c r="F12" s="281">
        <v>9775</v>
      </c>
      <c r="G12" s="281">
        <v>9129</v>
      </c>
      <c r="H12" s="283"/>
      <c r="I12" s="281"/>
      <c r="J12" s="281"/>
      <c r="K12" s="281"/>
      <c r="L12" s="281"/>
      <c r="M12" s="281"/>
      <c r="N12" s="282" t="s">
        <v>115</v>
      </c>
    </row>
    <row r="13" spans="2:14" ht="13.5" customHeight="1" x14ac:dyDescent="0.15">
      <c r="B13" s="278"/>
      <c r="C13" s="279"/>
      <c r="D13" s="280" t="s">
        <v>453</v>
      </c>
      <c r="E13" s="281">
        <v>71630</v>
      </c>
      <c r="F13" s="281">
        <v>47768</v>
      </c>
      <c r="G13" s="281">
        <v>23862</v>
      </c>
      <c r="H13" s="283"/>
      <c r="I13" s="281"/>
      <c r="J13" s="281"/>
      <c r="K13" s="281"/>
      <c r="L13" s="281"/>
      <c r="M13" s="281"/>
      <c r="N13" s="282" t="s">
        <v>117</v>
      </c>
    </row>
    <row r="14" spans="2:14" ht="13.5" customHeight="1" x14ac:dyDescent="0.15">
      <c r="B14" s="278"/>
      <c r="C14" s="279"/>
      <c r="D14" s="280" t="s">
        <v>454</v>
      </c>
      <c r="E14" s="281">
        <v>138187</v>
      </c>
      <c r="F14" s="281">
        <v>41878</v>
      </c>
      <c r="G14" s="281">
        <v>96309</v>
      </c>
      <c r="H14" s="283"/>
      <c r="I14" s="281"/>
      <c r="J14" s="281"/>
      <c r="K14" s="281"/>
      <c r="L14" s="281"/>
      <c r="M14" s="281"/>
      <c r="N14" s="282" t="s">
        <v>129</v>
      </c>
    </row>
    <row r="15" spans="2:14" ht="13.5" customHeight="1" x14ac:dyDescent="0.15">
      <c r="B15" s="278"/>
      <c r="C15" s="279"/>
      <c r="D15" s="280" t="s">
        <v>455</v>
      </c>
      <c r="E15" s="281">
        <v>11753</v>
      </c>
      <c r="F15" s="281">
        <v>8288</v>
      </c>
      <c r="G15" s="281">
        <v>3465</v>
      </c>
      <c r="H15" s="283"/>
      <c r="I15" s="281"/>
      <c r="J15" s="281"/>
      <c r="K15" s="281"/>
      <c r="L15" s="281"/>
      <c r="M15" s="281"/>
      <c r="N15" s="282" t="s">
        <v>162</v>
      </c>
    </row>
    <row r="16" spans="2:14" ht="13.5" customHeight="1" x14ac:dyDescent="0.15">
      <c r="B16" s="278"/>
      <c r="C16" s="279"/>
      <c r="D16" s="280" t="s">
        <v>456</v>
      </c>
      <c r="E16" s="281">
        <v>96101</v>
      </c>
      <c r="F16" s="281">
        <v>47457</v>
      </c>
      <c r="G16" s="281">
        <v>48644</v>
      </c>
      <c r="H16" s="283"/>
      <c r="I16" s="281"/>
      <c r="J16" s="281"/>
      <c r="K16" s="281"/>
      <c r="L16" s="281"/>
      <c r="M16" s="281"/>
      <c r="N16" s="282" t="s">
        <v>255</v>
      </c>
    </row>
    <row r="17" spans="1:14" ht="13.5" customHeight="1" x14ac:dyDescent="0.15">
      <c r="B17" s="278"/>
      <c r="C17" s="279"/>
      <c r="D17" s="280" t="s">
        <v>457</v>
      </c>
      <c r="E17" s="281">
        <v>148355</v>
      </c>
      <c r="F17" s="281">
        <v>104034</v>
      </c>
      <c r="G17" s="281">
        <v>44321</v>
      </c>
      <c r="H17" s="283"/>
      <c r="I17" s="281"/>
      <c r="J17" s="281"/>
      <c r="K17" s="281"/>
      <c r="L17" s="281"/>
      <c r="M17" s="281"/>
      <c r="N17" s="282" t="s">
        <v>257</v>
      </c>
    </row>
    <row r="18" spans="1:14" ht="13.5" customHeight="1" x14ac:dyDescent="0.15">
      <c r="B18" s="278"/>
      <c r="C18" s="279"/>
      <c r="D18" s="280" t="s">
        <v>458</v>
      </c>
      <c r="E18" s="281">
        <v>238863</v>
      </c>
      <c r="F18" s="281">
        <v>132744</v>
      </c>
      <c r="G18" s="281">
        <v>106119</v>
      </c>
      <c r="H18" s="283"/>
      <c r="I18" s="281"/>
      <c r="J18" s="281"/>
      <c r="K18" s="281"/>
      <c r="L18" s="281"/>
      <c r="M18" s="281"/>
      <c r="N18" s="282" t="s">
        <v>259</v>
      </c>
    </row>
    <row r="19" spans="1:14" ht="13.5" customHeight="1" x14ac:dyDescent="0.15">
      <c r="B19" s="278"/>
      <c r="C19" s="279"/>
      <c r="D19" s="280" t="s">
        <v>459</v>
      </c>
      <c r="E19" s="281">
        <v>1052591</v>
      </c>
      <c r="F19" s="281">
        <v>601502</v>
      </c>
      <c r="G19" s="281">
        <v>451089</v>
      </c>
      <c r="H19" s="283"/>
      <c r="I19" s="281"/>
      <c r="J19" s="281"/>
      <c r="K19" s="281"/>
      <c r="L19" s="281"/>
      <c r="M19" s="281"/>
      <c r="N19" s="282" t="s">
        <v>261</v>
      </c>
    </row>
    <row r="20" spans="1:14" ht="13.5" customHeight="1" x14ac:dyDescent="0.15">
      <c r="B20" s="278"/>
      <c r="C20" s="279"/>
      <c r="D20" s="280" t="s">
        <v>460</v>
      </c>
      <c r="E20" s="281">
        <v>771604</v>
      </c>
      <c r="F20" s="281">
        <v>466112</v>
      </c>
      <c r="G20" s="281">
        <v>305492</v>
      </c>
      <c r="H20" s="283"/>
      <c r="I20" s="281"/>
      <c r="J20" s="281"/>
      <c r="K20" s="281"/>
      <c r="L20" s="281"/>
      <c r="M20" s="281"/>
      <c r="N20" s="282" t="s">
        <v>263</v>
      </c>
    </row>
    <row r="21" spans="1:14" ht="13.5" customHeight="1" x14ac:dyDescent="0.15">
      <c r="B21" s="278"/>
      <c r="C21" s="279"/>
      <c r="D21" s="280" t="s">
        <v>461</v>
      </c>
      <c r="E21" s="281">
        <v>327323</v>
      </c>
      <c r="F21" s="281">
        <v>191488</v>
      </c>
      <c r="G21" s="281">
        <v>135835</v>
      </c>
      <c r="H21" s="283"/>
      <c r="I21" s="281"/>
      <c r="J21" s="281"/>
      <c r="K21" s="281"/>
      <c r="L21" s="281"/>
      <c r="M21" s="281"/>
      <c r="N21" s="282" t="s">
        <v>265</v>
      </c>
    </row>
    <row r="22" spans="1:14" ht="13.5" customHeight="1" x14ac:dyDescent="0.15">
      <c r="B22" s="278"/>
      <c r="C22" s="279"/>
      <c r="D22" s="280" t="s">
        <v>462</v>
      </c>
      <c r="E22" s="281">
        <v>606424</v>
      </c>
      <c r="F22" s="281">
        <v>313364</v>
      </c>
      <c r="G22" s="281">
        <v>293060</v>
      </c>
      <c r="H22" s="283"/>
      <c r="I22" s="281"/>
      <c r="J22" s="281"/>
      <c r="K22" s="281"/>
      <c r="L22" s="281"/>
      <c r="M22" s="281"/>
      <c r="N22" s="282" t="s">
        <v>267</v>
      </c>
    </row>
    <row r="23" spans="1:14" ht="13.5" customHeight="1" x14ac:dyDescent="0.15">
      <c r="B23" s="278"/>
      <c r="C23" s="279"/>
      <c r="D23" s="280" t="s">
        <v>463</v>
      </c>
      <c r="E23" s="281">
        <v>369588</v>
      </c>
      <c r="F23" s="281">
        <v>226276</v>
      </c>
      <c r="G23" s="281">
        <v>143312</v>
      </c>
      <c r="H23" s="283"/>
      <c r="I23" s="281"/>
      <c r="J23" s="281"/>
      <c r="K23" s="281"/>
      <c r="L23" s="281"/>
      <c r="M23" s="281"/>
      <c r="N23" s="282" t="s">
        <v>269</v>
      </c>
    </row>
    <row r="24" spans="1:14" ht="13.5" customHeight="1" x14ac:dyDescent="0.15">
      <c r="B24" s="278"/>
      <c r="C24" s="279"/>
      <c r="D24" s="280" t="s">
        <v>464</v>
      </c>
      <c r="E24" s="281">
        <v>441691</v>
      </c>
      <c r="F24" s="281">
        <v>261977</v>
      </c>
      <c r="G24" s="281">
        <v>179714</v>
      </c>
      <c r="H24" s="283"/>
      <c r="I24" s="281"/>
      <c r="J24" s="281"/>
      <c r="K24" s="281"/>
      <c r="L24" s="281"/>
      <c r="M24" s="281"/>
      <c r="N24" s="282" t="s">
        <v>271</v>
      </c>
    </row>
    <row r="25" spans="1:14" ht="13.5" customHeight="1" x14ac:dyDescent="0.15">
      <c r="B25" s="278"/>
      <c r="C25" s="279">
        <v>4</v>
      </c>
      <c r="D25" s="284" t="s">
        <v>465</v>
      </c>
      <c r="E25" s="281">
        <v>369299</v>
      </c>
      <c r="F25" s="281">
        <v>197388</v>
      </c>
      <c r="G25" s="281">
        <v>171911</v>
      </c>
      <c r="H25" s="281">
        <v>84659</v>
      </c>
      <c r="I25" s="281">
        <v>87252</v>
      </c>
      <c r="J25" s="281">
        <v>10765</v>
      </c>
      <c r="K25" s="281">
        <v>76487</v>
      </c>
      <c r="L25" s="281">
        <v>77014</v>
      </c>
      <c r="M25" s="281">
        <v>-527</v>
      </c>
      <c r="N25" s="282">
        <v>4</v>
      </c>
    </row>
    <row r="26" spans="1:14" ht="13.5" customHeight="1" x14ac:dyDescent="0.15">
      <c r="B26" s="278"/>
      <c r="C26" s="279">
        <v>5</v>
      </c>
      <c r="D26" s="280" t="s">
        <v>466</v>
      </c>
      <c r="E26" s="281">
        <v>795393</v>
      </c>
      <c r="F26" s="281">
        <v>440061</v>
      </c>
      <c r="G26" s="281">
        <v>355332</v>
      </c>
      <c r="H26" s="281">
        <v>36943</v>
      </c>
      <c r="I26" s="281">
        <v>318389</v>
      </c>
      <c r="J26" s="281">
        <v>17954</v>
      </c>
      <c r="K26" s="281">
        <v>300435</v>
      </c>
      <c r="L26" s="281">
        <v>249818</v>
      </c>
      <c r="M26" s="281">
        <v>50617</v>
      </c>
      <c r="N26" s="282">
        <v>5</v>
      </c>
    </row>
    <row r="27" spans="1:14" ht="13.5" customHeight="1" x14ac:dyDescent="0.15">
      <c r="B27" s="278"/>
      <c r="C27" s="279">
        <v>6</v>
      </c>
      <c r="D27" s="280" t="s">
        <v>467</v>
      </c>
      <c r="E27" s="281">
        <v>1323421</v>
      </c>
      <c r="F27" s="281">
        <v>541658</v>
      </c>
      <c r="G27" s="281">
        <v>781763</v>
      </c>
      <c r="H27" s="281">
        <v>93910</v>
      </c>
      <c r="I27" s="281">
        <v>687853</v>
      </c>
      <c r="J27" s="281">
        <v>57166</v>
      </c>
      <c r="K27" s="281">
        <v>630687</v>
      </c>
      <c r="L27" s="281">
        <v>531701</v>
      </c>
      <c r="M27" s="281">
        <v>98986</v>
      </c>
      <c r="N27" s="282">
        <v>6</v>
      </c>
    </row>
    <row r="28" spans="1:14" s="242" customFormat="1" ht="13.5" customHeight="1" x14ac:dyDescent="0.15">
      <c r="A28"/>
      <c r="B28" s="278"/>
      <c r="C28" s="279">
        <v>7</v>
      </c>
      <c r="D28" s="280" t="s">
        <v>468</v>
      </c>
      <c r="E28" s="281">
        <v>448391</v>
      </c>
      <c r="F28" s="281">
        <v>138943</v>
      </c>
      <c r="G28" s="281">
        <v>309448</v>
      </c>
      <c r="H28" s="281">
        <v>71681</v>
      </c>
      <c r="I28" s="281">
        <v>237767</v>
      </c>
      <c r="J28" s="281">
        <v>20907</v>
      </c>
      <c r="K28" s="281">
        <v>216860</v>
      </c>
      <c r="L28" s="281">
        <v>147455</v>
      </c>
      <c r="M28" s="281">
        <v>69405</v>
      </c>
      <c r="N28" s="282">
        <v>7</v>
      </c>
    </row>
    <row r="29" spans="1:14" s="242" customFormat="1" ht="13.5" customHeight="1" x14ac:dyDescent="0.15">
      <c r="A29"/>
      <c r="B29" s="278"/>
      <c r="C29" s="279">
        <v>8</v>
      </c>
      <c r="D29" s="280" t="s">
        <v>469</v>
      </c>
      <c r="E29" s="281">
        <v>606480</v>
      </c>
      <c r="F29" s="281">
        <v>343193</v>
      </c>
      <c r="G29" s="281">
        <v>263287</v>
      </c>
      <c r="H29" s="281">
        <v>39183</v>
      </c>
      <c r="I29" s="281">
        <v>224104</v>
      </c>
      <c r="J29" s="281">
        <v>16794</v>
      </c>
      <c r="K29" s="281">
        <v>207310</v>
      </c>
      <c r="L29" s="281">
        <v>152427</v>
      </c>
      <c r="M29" s="281">
        <v>54883</v>
      </c>
      <c r="N29" s="282">
        <v>8</v>
      </c>
    </row>
    <row r="30" spans="1:14" s="285" customFormat="1" ht="13.5" customHeight="1" x14ac:dyDescent="0.15">
      <c r="A30"/>
      <c r="B30" s="278"/>
      <c r="C30" s="279">
        <v>9</v>
      </c>
      <c r="D30" s="280" t="s">
        <v>470</v>
      </c>
      <c r="E30" s="281">
        <v>486105</v>
      </c>
      <c r="F30" s="281">
        <v>230472</v>
      </c>
      <c r="G30" s="281">
        <v>255633</v>
      </c>
      <c r="H30" s="281">
        <v>70260</v>
      </c>
      <c r="I30" s="281">
        <v>185373</v>
      </c>
      <c r="J30" s="281">
        <v>13784</v>
      </c>
      <c r="K30" s="281">
        <v>171589</v>
      </c>
      <c r="L30" s="281">
        <v>100013</v>
      </c>
      <c r="M30" s="281">
        <v>71576</v>
      </c>
      <c r="N30" s="282">
        <v>9</v>
      </c>
    </row>
    <row r="31" spans="1:14" s="242" customFormat="1" ht="13.5" customHeight="1" x14ac:dyDescent="0.15">
      <c r="A31"/>
      <c r="B31" s="278"/>
      <c r="C31" s="279">
        <v>10</v>
      </c>
      <c r="D31" s="284" t="s">
        <v>471</v>
      </c>
      <c r="E31" s="281">
        <v>469825</v>
      </c>
      <c r="F31" s="281">
        <v>156520</v>
      </c>
      <c r="G31" s="281">
        <v>313305</v>
      </c>
      <c r="H31" s="281">
        <v>32431</v>
      </c>
      <c r="I31" s="281">
        <v>280874</v>
      </c>
      <c r="J31" s="281">
        <v>-3843</v>
      </c>
      <c r="K31" s="281">
        <v>284717</v>
      </c>
      <c r="L31" s="281">
        <v>127638</v>
      </c>
      <c r="M31" s="281">
        <v>157079</v>
      </c>
      <c r="N31" s="282">
        <v>10</v>
      </c>
    </row>
    <row r="32" spans="1:14" s="242" customFormat="1" ht="13.5" customHeight="1" x14ac:dyDescent="0.15">
      <c r="A32"/>
      <c r="B32" s="278"/>
      <c r="C32" s="279">
        <v>11</v>
      </c>
      <c r="D32" s="280" t="s">
        <v>472</v>
      </c>
      <c r="E32" s="281">
        <v>1084402</v>
      </c>
      <c r="F32" s="281">
        <v>182426</v>
      </c>
      <c r="G32" s="281">
        <v>901976</v>
      </c>
      <c r="H32" s="281">
        <v>366001</v>
      </c>
      <c r="I32" s="281">
        <v>535975</v>
      </c>
      <c r="J32" s="281">
        <v>70865</v>
      </c>
      <c r="K32" s="281">
        <v>465110</v>
      </c>
      <c r="L32" s="281">
        <v>33195</v>
      </c>
      <c r="M32" s="281">
        <v>431915</v>
      </c>
      <c r="N32" s="282">
        <v>11</v>
      </c>
    </row>
    <row r="33" spans="1:14" s="285" customFormat="1" ht="13.5" customHeight="1" x14ac:dyDescent="0.15">
      <c r="A33"/>
      <c r="B33" s="278"/>
      <c r="C33" s="286">
        <v>12</v>
      </c>
      <c r="D33" s="280" t="s">
        <v>473</v>
      </c>
      <c r="E33" s="281">
        <v>639024</v>
      </c>
      <c r="F33" s="281">
        <v>210400</v>
      </c>
      <c r="G33" s="281">
        <v>428624</v>
      </c>
      <c r="H33" s="281">
        <v>52281</v>
      </c>
      <c r="I33" s="281">
        <v>376343</v>
      </c>
      <c r="J33" s="281">
        <v>22561</v>
      </c>
      <c r="K33" s="281">
        <v>353782</v>
      </c>
      <c r="L33" s="281">
        <v>244426</v>
      </c>
      <c r="M33" s="281">
        <v>109356</v>
      </c>
      <c r="N33" s="282">
        <v>12</v>
      </c>
    </row>
    <row r="34" spans="1:14" s="285" customFormat="1" ht="13.5" customHeight="1" x14ac:dyDescent="0.15">
      <c r="A34"/>
      <c r="B34" s="278"/>
      <c r="C34" s="286">
        <v>13</v>
      </c>
      <c r="D34" s="280" t="s">
        <v>474</v>
      </c>
      <c r="E34" s="281">
        <v>509441</v>
      </c>
      <c r="F34" s="281">
        <v>99466</v>
      </c>
      <c r="G34" s="281">
        <v>409975</v>
      </c>
      <c r="H34" s="281">
        <v>128995</v>
      </c>
      <c r="I34" s="281">
        <v>280980</v>
      </c>
      <c r="J34" s="281">
        <v>1255</v>
      </c>
      <c r="K34" s="281">
        <v>279725</v>
      </c>
      <c r="L34" s="281">
        <v>279725</v>
      </c>
      <c r="M34" s="281">
        <v>0</v>
      </c>
      <c r="N34" s="282">
        <v>13</v>
      </c>
    </row>
    <row r="35" spans="1:14" s="285" customFormat="1" ht="13.5" customHeight="1" x14ac:dyDescent="0.15">
      <c r="A35"/>
      <c r="B35" s="278"/>
      <c r="C35" s="286">
        <v>14</v>
      </c>
      <c r="D35" s="280" t="s">
        <v>475</v>
      </c>
      <c r="E35" s="281">
        <v>380340</v>
      </c>
      <c r="F35" s="281">
        <v>56393</v>
      </c>
      <c r="G35" s="281">
        <v>323947</v>
      </c>
      <c r="H35" s="281">
        <v>72222</v>
      </c>
      <c r="I35" s="281">
        <v>251725</v>
      </c>
      <c r="J35" s="281">
        <v>2259</v>
      </c>
      <c r="K35" s="281">
        <v>249466</v>
      </c>
      <c r="L35" s="281">
        <v>342661</v>
      </c>
      <c r="M35" s="281">
        <v>-93195</v>
      </c>
      <c r="N35" s="282">
        <v>14</v>
      </c>
    </row>
    <row r="36" spans="1:14" s="285" customFormat="1" ht="13.5" customHeight="1" x14ac:dyDescent="0.15">
      <c r="A36"/>
      <c r="B36" s="278"/>
      <c r="C36" s="286">
        <v>15</v>
      </c>
      <c r="D36" s="280" t="s">
        <v>476</v>
      </c>
      <c r="E36" s="281">
        <v>990599</v>
      </c>
      <c r="F36" s="281">
        <v>352311</v>
      </c>
      <c r="G36" s="281">
        <v>638288</v>
      </c>
      <c r="H36" s="281">
        <v>74973</v>
      </c>
      <c r="I36" s="281">
        <v>563315</v>
      </c>
      <c r="J36" s="281">
        <v>-7004</v>
      </c>
      <c r="K36" s="281">
        <v>570319</v>
      </c>
      <c r="L36" s="281">
        <v>582805</v>
      </c>
      <c r="M36" s="281">
        <v>-12486</v>
      </c>
      <c r="N36" s="282">
        <v>15</v>
      </c>
    </row>
    <row r="37" spans="1:14" s="285" customFormat="1" ht="13.5" customHeight="1" x14ac:dyDescent="0.15">
      <c r="A37"/>
      <c r="B37" s="278"/>
      <c r="C37" s="286">
        <v>16</v>
      </c>
      <c r="D37" s="280" t="s">
        <v>477</v>
      </c>
      <c r="E37" s="281">
        <v>621377</v>
      </c>
      <c r="F37" s="281">
        <v>258957</v>
      </c>
      <c r="G37" s="281">
        <v>362420</v>
      </c>
      <c r="H37" s="281">
        <v>80102</v>
      </c>
      <c r="I37" s="281">
        <v>282318</v>
      </c>
      <c r="J37" s="281">
        <v>30791</v>
      </c>
      <c r="K37" s="281">
        <v>251527</v>
      </c>
      <c r="L37" s="281">
        <v>198570</v>
      </c>
      <c r="M37" s="281">
        <v>52957</v>
      </c>
      <c r="N37" s="282">
        <v>16</v>
      </c>
    </row>
    <row r="38" spans="1:14" ht="6" customHeight="1" x14ac:dyDescent="0.15">
      <c r="B38" s="287"/>
      <c r="C38" s="288"/>
      <c r="D38" s="289"/>
      <c r="E38" s="281"/>
      <c r="F38" s="281"/>
      <c r="G38" s="281"/>
      <c r="H38" s="281"/>
      <c r="I38" s="281"/>
      <c r="J38" s="281"/>
      <c r="K38" s="281"/>
      <c r="L38" s="281"/>
      <c r="M38" s="281"/>
      <c r="N38" s="290"/>
    </row>
    <row r="39" spans="1:14" ht="13.5" customHeight="1" x14ac:dyDescent="0.15">
      <c r="B39" s="291"/>
      <c r="C39" s="292">
        <v>17</v>
      </c>
      <c r="D39" s="288" t="s">
        <v>478</v>
      </c>
      <c r="E39" s="293">
        <v>13935458</v>
      </c>
      <c r="F39" s="293">
        <v>6201942</v>
      </c>
      <c r="G39" s="293">
        <v>7733516</v>
      </c>
      <c r="H39" s="293">
        <v>1793176</v>
      </c>
      <c r="I39" s="293">
        <v>5940340</v>
      </c>
      <c r="J39" s="293">
        <v>468407</v>
      </c>
      <c r="K39" s="293">
        <v>5471933</v>
      </c>
      <c r="L39" s="293">
        <v>4093520</v>
      </c>
      <c r="M39" s="293">
        <v>1378413</v>
      </c>
      <c r="N39" s="294">
        <v>17</v>
      </c>
    </row>
    <row r="40" spans="1:14" ht="13.5" customHeight="1" x14ac:dyDescent="0.15">
      <c r="B40" s="295"/>
      <c r="C40" s="279">
        <v>18</v>
      </c>
      <c r="D40" s="296" t="s">
        <v>479</v>
      </c>
      <c r="E40" s="281">
        <v>95538</v>
      </c>
      <c r="F40" s="281">
        <v>0</v>
      </c>
      <c r="G40" s="281">
        <v>95538</v>
      </c>
      <c r="H40" s="281">
        <v>0</v>
      </c>
      <c r="I40" s="281">
        <v>95538</v>
      </c>
      <c r="J40" s="281">
        <v>95538</v>
      </c>
      <c r="K40" s="281">
        <v>0</v>
      </c>
      <c r="L40" s="281">
        <v>0</v>
      </c>
      <c r="M40" s="281">
        <v>0</v>
      </c>
      <c r="N40" s="297">
        <v>18</v>
      </c>
    </row>
    <row r="41" spans="1:14" ht="13.5" customHeight="1" x14ac:dyDescent="0.15">
      <c r="B41" s="291"/>
      <c r="C41" s="298">
        <v>19</v>
      </c>
      <c r="D41" s="299" t="s">
        <v>480</v>
      </c>
      <c r="E41" s="300">
        <v>51726</v>
      </c>
      <c r="F41" s="300">
        <v>0</v>
      </c>
      <c r="G41" s="300">
        <v>51726</v>
      </c>
      <c r="H41" s="300">
        <v>0</v>
      </c>
      <c r="I41" s="300">
        <v>51726</v>
      </c>
      <c r="J41" s="300">
        <v>51726</v>
      </c>
      <c r="K41" s="300">
        <v>0</v>
      </c>
      <c r="L41" s="300">
        <v>0</v>
      </c>
      <c r="M41" s="300">
        <v>0</v>
      </c>
      <c r="N41" s="294">
        <v>19</v>
      </c>
    </row>
    <row r="42" spans="1:14" ht="18" customHeight="1" x14ac:dyDescent="0.15">
      <c r="B42" s="301"/>
      <c r="C42" s="274">
        <v>20</v>
      </c>
      <c r="D42" s="302" t="s">
        <v>481</v>
      </c>
      <c r="E42" s="303">
        <v>13979270</v>
      </c>
      <c r="F42" s="303">
        <v>6201942</v>
      </c>
      <c r="G42" s="303">
        <v>7777328</v>
      </c>
      <c r="H42" s="303">
        <v>1793176</v>
      </c>
      <c r="I42" s="303">
        <v>5984152</v>
      </c>
      <c r="J42" s="303">
        <v>512219</v>
      </c>
      <c r="K42" s="303">
        <v>5471933</v>
      </c>
      <c r="L42" s="303">
        <v>4093520</v>
      </c>
      <c r="M42" s="303">
        <v>1378413</v>
      </c>
      <c r="N42" s="304">
        <v>20</v>
      </c>
    </row>
    <row r="43" spans="1:14" ht="13.5" customHeight="1" x14ac:dyDescent="0.15">
      <c r="B43" s="305"/>
      <c r="C43" s="306" t="s">
        <v>482</v>
      </c>
      <c r="D43" s="307"/>
      <c r="E43" s="308"/>
      <c r="F43" s="308"/>
      <c r="G43" s="308"/>
      <c r="H43" s="308"/>
      <c r="I43" s="308"/>
      <c r="J43" s="308"/>
      <c r="K43" s="308"/>
      <c r="L43" s="308"/>
      <c r="M43" s="308"/>
      <c r="N43" s="309"/>
    </row>
    <row r="44" spans="1:14" ht="13.5" customHeight="1" x14ac:dyDescent="0.15">
      <c r="B44" s="310"/>
      <c r="C44" s="311" t="s">
        <v>483</v>
      </c>
      <c r="D44" s="312"/>
      <c r="E44" s="313">
        <v>12725491</v>
      </c>
      <c r="F44" s="313">
        <v>5915427</v>
      </c>
      <c r="G44" s="313">
        <v>6810064</v>
      </c>
      <c r="H44" s="313">
        <v>1535767</v>
      </c>
      <c r="I44" s="313">
        <v>5274297</v>
      </c>
      <c r="J44" s="313">
        <v>462901</v>
      </c>
      <c r="K44" s="313">
        <v>4811396</v>
      </c>
      <c r="L44" s="313">
        <v>3432983</v>
      </c>
      <c r="M44" s="314">
        <v>1378413</v>
      </c>
      <c r="N44" s="315"/>
    </row>
    <row r="45" spans="1:14" ht="13.5" customHeight="1" x14ac:dyDescent="0.15">
      <c r="B45" s="316"/>
      <c r="C45" s="317" t="s">
        <v>484</v>
      </c>
      <c r="D45" s="275"/>
      <c r="E45" s="318">
        <v>984875</v>
      </c>
      <c r="F45" s="318">
        <v>223255</v>
      </c>
      <c r="G45" s="318">
        <v>761620</v>
      </c>
      <c r="H45" s="318">
        <v>228648</v>
      </c>
      <c r="I45" s="318">
        <v>532972</v>
      </c>
      <c r="J45" s="318">
        <v>1765</v>
      </c>
      <c r="K45" s="318">
        <v>531207</v>
      </c>
      <c r="L45" s="318">
        <v>531207</v>
      </c>
      <c r="M45" s="319">
        <v>0</v>
      </c>
      <c r="N45" s="320"/>
    </row>
    <row r="46" spans="1:14" ht="13.5" customHeight="1" x14ac:dyDescent="0.15">
      <c r="B46" s="316"/>
      <c r="C46" s="317" t="s">
        <v>485</v>
      </c>
      <c r="D46" s="275"/>
      <c r="E46" s="318">
        <v>225092</v>
      </c>
      <c r="F46" s="318">
        <v>63260</v>
      </c>
      <c r="G46" s="318">
        <v>161832</v>
      </c>
      <c r="H46" s="318">
        <v>28761</v>
      </c>
      <c r="I46" s="318">
        <v>133071</v>
      </c>
      <c r="J46" s="318">
        <v>3741</v>
      </c>
      <c r="K46" s="318">
        <v>129330</v>
      </c>
      <c r="L46" s="318">
        <v>129330</v>
      </c>
      <c r="M46" s="319">
        <v>0</v>
      </c>
      <c r="N46" s="320"/>
    </row>
    <row r="47" spans="1:14" ht="13.5" customHeight="1" x14ac:dyDescent="0.15">
      <c r="B47" s="321"/>
      <c r="C47" s="322" t="s">
        <v>486</v>
      </c>
      <c r="D47" s="323"/>
      <c r="E47" s="324">
        <v>13935458</v>
      </c>
      <c r="F47" s="324">
        <v>6201942</v>
      </c>
      <c r="G47" s="324">
        <v>7733516</v>
      </c>
      <c r="H47" s="324">
        <v>1793176</v>
      </c>
      <c r="I47" s="324">
        <v>5940340</v>
      </c>
      <c r="J47" s="324">
        <v>468407</v>
      </c>
      <c r="K47" s="324">
        <v>5471933</v>
      </c>
      <c r="L47" s="324">
        <v>4093520</v>
      </c>
      <c r="M47" s="324">
        <v>1378413</v>
      </c>
      <c r="N47" s="325"/>
    </row>
    <row r="48" spans="1:14" ht="13.5" customHeight="1" x14ac:dyDescent="0.15">
      <c r="B48" s="305"/>
      <c r="C48" s="326"/>
      <c r="D48" s="307"/>
      <c r="N48" s="309"/>
    </row>
    <row r="49" spans="2:14" ht="13.5" customHeight="1" x14ac:dyDescent="0.15">
      <c r="B49" s="286"/>
      <c r="C49" s="327"/>
      <c r="D49" s="244"/>
      <c r="N49" s="328"/>
    </row>
    <row r="50" spans="2:14" ht="13.5" customHeight="1" x14ac:dyDescent="0.15">
      <c r="B50" s="247" t="s">
        <v>487</v>
      </c>
      <c r="D50" s="244"/>
      <c r="E50" s="244"/>
      <c r="F50" s="244"/>
      <c r="G50" s="244"/>
      <c r="H50" s="244"/>
      <c r="I50" s="244"/>
      <c r="J50" s="244"/>
      <c r="K50" s="244"/>
      <c r="L50" s="244"/>
      <c r="M50" s="245"/>
      <c r="N50" s="249" t="s">
        <v>72</v>
      </c>
    </row>
    <row r="51" spans="2:14" ht="13.5" customHeight="1" x14ac:dyDescent="0.15">
      <c r="B51" s="250" t="s">
        <v>429</v>
      </c>
      <c r="C51" s="251"/>
      <c r="D51" s="252"/>
      <c r="E51" s="253" t="s">
        <v>430</v>
      </c>
      <c r="F51" s="254"/>
      <c r="G51" s="254" t="s">
        <v>431</v>
      </c>
      <c r="H51" s="253"/>
      <c r="I51" s="254" t="s">
        <v>432</v>
      </c>
      <c r="J51" s="255" t="s">
        <v>433</v>
      </c>
      <c r="K51" s="254"/>
      <c r="L51" s="254"/>
      <c r="M51" s="255" t="s">
        <v>434</v>
      </c>
      <c r="N51" s="256"/>
    </row>
    <row r="52" spans="2:14" ht="13.5" customHeight="1" x14ac:dyDescent="0.15">
      <c r="B52" s="257"/>
      <c r="C52" s="258"/>
      <c r="D52" s="259"/>
      <c r="E52" s="260" t="s">
        <v>435</v>
      </c>
      <c r="F52" s="261" t="s">
        <v>436</v>
      </c>
      <c r="G52" s="262" t="s">
        <v>435</v>
      </c>
      <c r="H52" s="263" t="s">
        <v>437</v>
      </c>
      <c r="I52" s="262" t="s">
        <v>435</v>
      </c>
      <c r="J52" s="264"/>
      <c r="K52" s="261" t="s">
        <v>438</v>
      </c>
      <c r="L52" s="261" t="s">
        <v>439</v>
      </c>
      <c r="M52" s="329"/>
      <c r="N52" s="265" t="s">
        <v>440</v>
      </c>
    </row>
    <row r="53" spans="2:14" ht="13.5" customHeight="1" x14ac:dyDescent="0.15">
      <c r="B53" s="257"/>
      <c r="C53" s="258"/>
      <c r="D53" s="259"/>
      <c r="E53" s="266"/>
      <c r="F53" s="266"/>
      <c r="G53" s="266"/>
      <c r="H53" s="267"/>
      <c r="I53" s="266"/>
      <c r="J53" s="268"/>
      <c r="K53" s="266"/>
      <c r="L53" s="266"/>
      <c r="M53" s="266"/>
      <c r="N53" s="265" t="s">
        <v>441</v>
      </c>
    </row>
    <row r="54" spans="2:14" ht="13.5" customHeight="1" x14ac:dyDescent="0.15">
      <c r="B54" s="269"/>
      <c r="C54" s="270"/>
      <c r="D54" s="271"/>
      <c r="E54" s="266" t="s">
        <v>333</v>
      </c>
      <c r="F54" s="266" t="s">
        <v>337</v>
      </c>
      <c r="G54" s="266" t="s">
        <v>442</v>
      </c>
      <c r="H54" s="267" t="s">
        <v>341</v>
      </c>
      <c r="I54" s="266" t="s">
        <v>443</v>
      </c>
      <c r="J54" s="266" t="s">
        <v>444</v>
      </c>
      <c r="K54" s="266" t="s">
        <v>445</v>
      </c>
      <c r="L54" s="266" t="s">
        <v>446</v>
      </c>
      <c r="M54" s="266" t="s">
        <v>447</v>
      </c>
      <c r="N54" s="272"/>
    </row>
    <row r="55" spans="2:14" ht="18" customHeight="1" x14ac:dyDescent="0.15">
      <c r="B55" s="273"/>
      <c r="C55" s="274">
        <v>1</v>
      </c>
      <c r="D55" s="275" t="s">
        <v>448</v>
      </c>
      <c r="E55" s="276">
        <v>305907</v>
      </c>
      <c r="F55" s="276">
        <v>162500</v>
      </c>
      <c r="G55" s="276">
        <v>143407</v>
      </c>
      <c r="H55" s="276">
        <v>54430</v>
      </c>
      <c r="I55" s="276">
        <v>88977</v>
      </c>
      <c r="J55" s="276">
        <v>-15634</v>
      </c>
      <c r="K55" s="276">
        <v>104611</v>
      </c>
      <c r="L55" s="276">
        <v>58502</v>
      </c>
      <c r="M55" s="276">
        <v>46109</v>
      </c>
      <c r="N55" s="277">
        <v>1</v>
      </c>
    </row>
    <row r="56" spans="2:14" ht="13.5" customHeight="1" x14ac:dyDescent="0.15">
      <c r="B56" s="278"/>
      <c r="C56" s="279">
        <v>2</v>
      </c>
      <c r="D56" s="280" t="s">
        <v>449</v>
      </c>
      <c r="E56" s="281">
        <v>17755</v>
      </c>
      <c r="F56" s="281">
        <v>10778</v>
      </c>
      <c r="G56" s="281">
        <v>6977</v>
      </c>
      <c r="H56" s="281">
        <v>3530</v>
      </c>
      <c r="I56" s="281">
        <v>3447</v>
      </c>
      <c r="J56" s="281">
        <v>1012</v>
      </c>
      <c r="K56" s="281">
        <v>2435</v>
      </c>
      <c r="L56" s="281">
        <v>3129</v>
      </c>
      <c r="M56" s="281">
        <v>-694</v>
      </c>
      <c r="N56" s="282">
        <v>2</v>
      </c>
    </row>
    <row r="57" spans="2:14" ht="13.5" customHeight="1" x14ac:dyDescent="0.15">
      <c r="B57" s="278"/>
      <c r="C57" s="279">
        <v>3</v>
      </c>
      <c r="D57" s="280" t="s">
        <v>450</v>
      </c>
      <c r="E57" s="281">
        <v>4719049</v>
      </c>
      <c r="F57" s="281">
        <v>2757028</v>
      </c>
      <c r="G57" s="281">
        <v>1962021</v>
      </c>
      <c r="H57" s="281">
        <v>504494</v>
      </c>
      <c r="I57" s="281">
        <v>1457527</v>
      </c>
      <c r="J57" s="281">
        <v>219442</v>
      </c>
      <c r="K57" s="281">
        <v>1238085</v>
      </c>
      <c r="L57" s="281">
        <v>1001087</v>
      </c>
      <c r="M57" s="281">
        <v>236998</v>
      </c>
      <c r="N57" s="282">
        <v>3</v>
      </c>
    </row>
    <row r="58" spans="2:14" ht="13.5" customHeight="1" x14ac:dyDescent="0.15">
      <c r="B58" s="278"/>
      <c r="C58" s="279"/>
      <c r="D58" s="280" t="s">
        <v>451</v>
      </c>
      <c r="E58" s="281">
        <v>614717</v>
      </c>
      <c r="F58" s="281">
        <v>378942</v>
      </c>
      <c r="G58" s="281">
        <v>235775</v>
      </c>
      <c r="H58" s="283"/>
      <c r="I58" s="281"/>
      <c r="J58" s="281"/>
      <c r="K58" s="281"/>
      <c r="L58" s="281"/>
      <c r="M58" s="281"/>
      <c r="N58" s="282" t="s">
        <v>244</v>
      </c>
    </row>
    <row r="59" spans="2:14" ht="13.5" customHeight="1" x14ac:dyDescent="0.15">
      <c r="B59" s="278"/>
      <c r="C59" s="279"/>
      <c r="D59" s="280" t="s">
        <v>452</v>
      </c>
      <c r="E59" s="281">
        <v>19560</v>
      </c>
      <c r="F59" s="281">
        <v>11763</v>
      </c>
      <c r="G59" s="281">
        <v>7797</v>
      </c>
      <c r="H59" s="283"/>
      <c r="I59" s="281"/>
      <c r="J59" s="281"/>
      <c r="K59" s="281"/>
      <c r="L59" s="281"/>
      <c r="M59" s="281"/>
      <c r="N59" s="282" t="s">
        <v>115</v>
      </c>
    </row>
    <row r="60" spans="2:14" ht="13.5" customHeight="1" x14ac:dyDescent="0.15">
      <c r="B60" s="278"/>
      <c r="C60" s="279"/>
      <c r="D60" s="280" t="s">
        <v>453</v>
      </c>
      <c r="E60" s="281">
        <v>64568</v>
      </c>
      <c r="F60" s="281">
        <v>46237</v>
      </c>
      <c r="G60" s="281">
        <v>18331</v>
      </c>
      <c r="H60" s="283"/>
      <c r="I60" s="281"/>
      <c r="J60" s="281"/>
      <c r="K60" s="281"/>
      <c r="L60" s="281"/>
      <c r="M60" s="281"/>
      <c r="N60" s="282" t="s">
        <v>117</v>
      </c>
    </row>
    <row r="61" spans="2:14" ht="13.5" customHeight="1" x14ac:dyDescent="0.15">
      <c r="B61" s="278"/>
      <c r="C61" s="279"/>
      <c r="D61" s="280" t="s">
        <v>454</v>
      </c>
      <c r="E61" s="281">
        <v>151055</v>
      </c>
      <c r="F61" s="281">
        <v>50119</v>
      </c>
      <c r="G61" s="281">
        <v>100936</v>
      </c>
      <c r="H61" s="283"/>
      <c r="I61" s="281"/>
      <c r="J61" s="281"/>
      <c r="K61" s="281"/>
      <c r="L61" s="281"/>
      <c r="M61" s="281"/>
      <c r="N61" s="282" t="s">
        <v>129</v>
      </c>
    </row>
    <row r="62" spans="2:14" ht="13.5" customHeight="1" x14ac:dyDescent="0.15">
      <c r="B62" s="278"/>
      <c r="C62" s="279"/>
      <c r="D62" s="280" t="s">
        <v>455</v>
      </c>
      <c r="E62" s="281">
        <v>8582</v>
      </c>
      <c r="F62" s="281">
        <v>5685</v>
      </c>
      <c r="G62" s="281">
        <v>2897</v>
      </c>
      <c r="H62" s="283"/>
      <c r="I62" s="281"/>
      <c r="J62" s="281"/>
      <c r="K62" s="281"/>
      <c r="L62" s="281"/>
      <c r="M62" s="281"/>
      <c r="N62" s="282" t="s">
        <v>162</v>
      </c>
    </row>
    <row r="63" spans="2:14" ht="13.5" customHeight="1" x14ac:dyDescent="0.15">
      <c r="B63" s="278"/>
      <c r="C63" s="279"/>
      <c r="D63" s="280" t="s">
        <v>456</v>
      </c>
      <c r="E63" s="281">
        <v>110771</v>
      </c>
      <c r="F63" s="281">
        <v>69446</v>
      </c>
      <c r="G63" s="281">
        <v>41325</v>
      </c>
      <c r="H63" s="283"/>
      <c r="I63" s="281"/>
      <c r="J63" s="281"/>
      <c r="K63" s="281"/>
      <c r="L63" s="281"/>
      <c r="M63" s="281"/>
      <c r="N63" s="282" t="s">
        <v>255</v>
      </c>
    </row>
    <row r="64" spans="2:14" ht="13.5" customHeight="1" x14ac:dyDescent="0.15">
      <c r="B64" s="278"/>
      <c r="C64" s="279"/>
      <c r="D64" s="280" t="s">
        <v>457</v>
      </c>
      <c r="E64" s="281">
        <v>165030</v>
      </c>
      <c r="F64" s="281">
        <v>115322</v>
      </c>
      <c r="G64" s="281">
        <v>49708</v>
      </c>
      <c r="H64" s="283"/>
      <c r="I64" s="281"/>
      <c r="J64" s="281"/>
      <c r="K64" s="281"/>
      <c r="L64" s="281"/>
      <c r="M64" s="281"/>
      <c r="N64" s="282" t="s">
        <v>257</v>
      </c>
    </row>
    <row r="65" spans="1:14" ht="13.5" customHeight="1" x14ac:dyDescent="0.15">
      <c r="B65" s="278"/>
      <c r="C65" s="279"/>
      <c r="D65" s="280" t="s">
        <v>458</v>
      </c>
      <c r="E65" s="281">
        <v>242777</v>
      </c>
      <c r="F65" s="281">
        <v>138897</v>
      </c>
      <c r="G65" s="281">
        <v>103880</v>
      </c>
      <c r="H65" s="283"/>
      <c r="I65" s="281"/>
      <c r="J65" s="281"/>
      <c r="K65" s="281"/>
      <c r="L65" s="281"/>
      <c r="M65" s="281"/>
      <c r="N65" s="282" t="s">
        <v>259</v>
      </c>
    </row>
    <row r="66" spans="1:14" ht="13.5" customHeight="1" x14ac:dyDescent="0.15">
      <c r="B66" s="278"/>
      <c r="C66" s="279"/>
      <c r="D66" s="280" t="s">
        <v>459</v>
      </c>
      <c r="E66" s="281">
        <v>926519</v>
      </c>
      <c r="F66" s="281">
        <v>568218</v>
      </c>
      <c r="G66" s="281">
        <v>358301</v>
      </c>
      <c r="H66" s="283"/>
      <c r="I66" s="281"/>
      <c r="J66" s="281"/>
      <c r="K66" s="281"/>
      <c r="L66" s="281"/>
      <c r="M66" s="281"/>
      <c r="N66" s="282" t="s">
        <v>261</v>
      </c>
    </row>
    <row r="67" spans="1:14" ht="13.5" customHeight="1" x14ac:dyDescent="0.15">
      <c r="B67" s="278"/>
      <c r="C67" s="279"/>
      <c r="D67" s="280" t="s">
        <v>460</v>
      </c>
      <c r="E67" s="281">
        <v>708603</v>
      </c>
      <c r="F67" s="281">
        <v>418599</v>
      </c>
      <c r="G67" s="281">
        <v>290004</v>
      </c>
      <c r="H67" s="283"/>
      <c r="I67" s="281"/>
      <c r="J67" s="281"/>
      <c r="K67" s="281"/>
      <c r="L67" s="281"/>
      <c r="M67" s="281"/>
      <c r="N67" s="282" t="s">
        <v>263</v>
      </c>
    </row>
    <row r="68" spans="1:14" ht="13.5" customHeight="1" x14ac:dyDescent="0.15">
      <c r="B68" s="278"/>
      <c r="C68" s="279"/>
      <c r="D68" s="280" t="s">
        <v>461</v>
      </c>
      <c r="E68" s="281">
        <v>325894</v>
      </c>
      <c r="F68" s="281">
        <v>184490</v>
      </c>
      <c r="G68" s="281">
        <v>141404</v>
      </c>
      <c r="H68" s="283"/>
      <c r="I68" s="281"/>
      <c r="J68" s="281"/>
      <c r="K68" s="281"/>
      <c r="L68" s="281"/>
      <c r="M68" s="281"/>
      <c r="N68" s="282" t="s">
        <v>265</v>
      </c>
    </row>
    <row r="69" spans="1:14" ht="13.5" customHeight="1" x14ac:dyDescent="0.15">
      <c r="B69" s="278"/>
      <c r="C69" s="279"/>
      <c r="D69" s="280" t="s">
        <v>462</v>
      </c>
      <c r="E69" s="281">
        <v>599673</v>
      </c>
      <c r="F69" s="281">
        <v>295998</v>
      </c>
      <c r="G69" s="281">
        <v>303675</v>
      </c>
      <c r="H69" s="283"/>
      <c r="I69" s="281"/>
      <c r="J69" s="281"/>
      <c r="K69" s="281"/>
      <c r="L69" s="281"/>
      <c r="M69" s="281"/>
      <c r="N69" s="282" t="s">
        <v>267</v>
      </c>
    </row>
    <row r="70" spans="1:14" ht="13.5" customHeight="1" x14ac:dyDescent="0.15">
      <c r="B70" s="278"/>
      <c r="C70" s="279"/>
      <c r="D70" s="280" t="s">
        <v>463</v>
      </c>
      <c r="E70" s="281">
        <v>353514</v>
      </c>
      <c r="F70" s="281">
        <v>219002</v>
      </c>
      <c r="G70" s="281">
        <v>134512</v>
      </c>
      <c r="H70" s="283"/>
      <c r="I70" s="281"/>
      <c r="J70" s="281"/>
      <c r="K70" s="281"/>
      <c r="L70" s="281"/>
      <c r="M70" s="281"/>
      <c r="N70" s="282" t="s">
        <v>269</v>
      </c>
    </row>
    <row r="71" spans="1:14" ht="13.5" customHeight="1" x14ac:dyDescent="0.15">
      <c r="B71" s="278"/>
      <c r="C71" s="279"/>
      <c r="D71" s="280" t="s">
        <v>464</v>
      </c>
      <c r="E71" s="281">
        <v>427786</v>
      </c>
      <c r="F71" s="281">
        <v>254310</v>
      </c>
      <c r="G71" s="281">
        <v>173476</v>
      </c>
      <c r="H71" s="283"/>
      <c r="I71" s="281"/>
      <c r="J71" s="281"/>
      <c r="K71" s="281"/>
      <c r="L71" s="281"/>
      <c r="M71" s="281"/>
      <c r="N71" s="282" t="s">
        <v>271</v>
      </c>
    </row>
    <row r="72" spans="1:14" ht="13.5" customHeight="1" x14ac:dyDescent="0.15">
      <c r="B72" s="278"/>
      <c r="C72" s="279">
        <v>4</v>
      </c>
      <c r="D72" s="284" t="s">
        <v>465</v>
      </c>
      <c r="E72" s="281">
        <v>371479</v>
      </c>
      <c r="F72" s="281">
        <v>206259</v>
      </c>
      <c r="G72" s="281">
        <v>165220</v>
      </c>
      <c r="H72" s="281">
        <v>82109</v>
      </c>
      <c r="I72" s="281">
        <v>83111</v>
      </c>
      <c r="J72" s="281">
        <v>10905</v>
      </c>
      <c r="K72" s="281">
        <v>72206</v>
      </c>
      <c r="L72" s="281">
        <v>70477</v>
      </c>
      <c r="M72" s="281">
        <v>1729</v>
      </c>
      <c r="N72" s="282">
        <v>4</v>
      </c>
    </row>
    <row r="73" spans="1:14" ht="13.5" customHeight="1" x14ac:dyDescent="0.15">
      <c r="B73" s="278"/>
      <c r="C73" s="279">
        <v>5</v>
      </c>
      <c r="D73" s="280" t="s">
        <v>466</v>
      </c>
      <c r="E73" s="281">
        <v>736126</v>
      </c>
      <c r="F73" s="281">
        <v>412613</v>
      </c>
      <c r="G73" s="281">
        <v>323513</v>
      </c>
      <c r="H73" s="281">
        <v>33478</v>
      </c>
      <c r="I73" s="281">
        <v>290035</v>
      </c>
      <c r="J73" s="281">
        <v>16534</v>
      </c>
      <c r="K73" s="281">
        <v>273501</v>
      </c>
      <c r="L73" s="281">
        <v>240279</v>
      </c>
      <c r="M73" s="281">
        <v>33222</v>
      </c>
      <c r="N73" s="282">
        <v>5</v>
      </c>
    </row>
    <row r="74" spans="1:14" ht="13.5" customHeight="1" x14ac:dyDescent="0.15">
      <c r="B74" s="278"/>
      <c r="C74" s="279">
        <v>6</v>
      </c>
      <c r="D74" s="280" t="s">
        <v>467</v>
      </c>
      <c r="E74" s="281">
        <v>1343755</v>
      </c>
      <c r="F74" s="281">
        <v>541908</v>
      </c>
      <c r="G74" s="281">
        <v>801847</v>
      </c>
      <c r="H74" s="281">
        <v>94383</v>
      </c>
      <c r="I74" s="281">
        <v>707464</v>
      </c>
      <c r="J74" s="281">
        <v>58298</v>
      </c>
      <c r="K74" s="281">
        <v>649166</v>
      </c>
      <c r="L74" s="281">
        <v>516145</v>
      </c>
      <c r="M74" s="281">
        <v>133021</v>
      </c>
      <c r="N74" s="282">
        <v>6</v>
      </c>
    </row>
    <row r="75" spans="1:14" s="242" customFormat="1" ht="13.5" customHeight="1" x14ac:dyDescent="0.15">
      <c r="A75"/>
      <c r="B75" s="278"/>
      <c r="C75" s="279">
        <v>7</v>
      </c>
      <c r="D75" s="280" t="s">
        <v>468</v>
      </c>
      <c r="E75" s="281">
        <v>466674</v>
      </c>
      <c r="F75" s="281">
        <v>143353</v>
      </c>
      <c r="G75" s="281">
        <v>323321</v>
      </c>
      <c r="H75" s="281">
        <v>70320</v>
      </c>
      <c r="I75" s="281">
        <v>253001</v>
      </c>
      <c r="J75" s="281">
        <v>22471</v>
      </c>
      <c r="K75" s="281">
        <v>230530</v>
      </c>
      <c r="L75" s="281">
        <v>144714</v>
      </c>
      <c r="M75" s="281">
        <v>85816</v>
      </c>
      <c r="N75" s="282">
        <v>7</v>
      </c>
    </row>
    <row r="76" spans="1:14" s="242" customFormat="1" ht="13.5" customHeight="1" x14ac:dyDescent="0.15">
      <c r="A76"/>
      <c r="B76" s="278"/>
      <c r="C76" s="279">
        <v>8</v>
      </c>
      <c r="D76" s="280" t="s">
        <v>469</v>
      </c>
      <c r="E76" s="281">
        <v>611191</v>
      </c>
      <c r="F76" s="281">
        <v>365694</v>
      </c>
      <c r="G76" s="281">
        <v>245497</v>
      </c>
      <c r="H76" s="281">
        <v>37630</v>
      </c>
      <c r="I76" s="281">
        <v>207867</v>
      </c>
      <c r="J76" s="281">
        <v>15830</v>
      </c>
      <c r="K76" s="281">
        <v>192037</v>
      </c>
      <c r="L76" s="281">
        <v>151579</v>
      </c>
      <c r="M76" s="281">
        <v>40458</v>
      </c>
      <c r="N76" s="282">
        <v>8</v>
      </c>
    </row>
    <row r="77" spans="1:14" s="285" customFormat="1" ht="13.5" customHeight="1" x14ac:dyDescent="0.15">
      <c r="A77"/>
      <c r="B77" s="278"/>
      <c r="C77" s="279">
        <v>9</v>
      </c>
      <c r="D77" s="280" t="s">
        <v>470</v>
      </c>
      <c r="E77" s="281">
        <v>487971</v>
      </c>
      <c r="F77" s="281">
        <v>238114</v>
      </c>
      <c r="G77" s="281">
        <v>249857</v>
      </c>
      <c r="H77" s="281">
        <v>67944</v>
      </c>
      <c r="I77" s="281">
        <v>181913</v>
      </c>
      <c r="J77" s="281">
        <v>13443</v>
      </c>
      <c r="K77" s="281">
        <v>168470</v>
      </c>
      <c r="L77" s="281">
        <v>92083</v>
      </c>
      <c r="M77" s="281">
        <v>76387</v>
      </c>
      <c r="N77" s="282">
        <v>9</v>
      </c>
    </row>
    <row r="78" spans="1:14" s="242" customFormat="1" ht="13.5" customHeight="1" x14ac:dyDescent="0.15">
      <c r="A78"/>
      <c r="B78" s="278"/>
      <c r="C78" s="279">
        <v>10</v>
      </c>
      <c r="D78" s="284" t="s">
        <v>471</v>
      </c>
      <c r="E78" s="281">
        <v>463258</v>
      </c>
      <c r="F78" s="281">
        <v>155928</v>
      </c>
      <c r="G78" s="281">
        <v>307330</v>
      </c>
      <c r="H78" s="281">
        <v>31901</v>
      </c>
      <c r="I78" s="281">
        <v>275429</v>
      </c>
      <c r="J78" s="281">
        <v>1000</v>
      </c>
      <c r="K78" s="281">
        <v>274429</v>
      </c>
      <c r="L78" s="281">
        <v>126511</v>
      </c>
      <c r="M78" s="281">
        <v>147918</v>
      </c>
      <c r="N78" s="282">
        <v>10</v>
      </c>
    </row>
    <row r="79" spans="1:14" s="242" customFormat="1" ht="13.5" customHeight="1" x14ac:dyDescent="0.15">
      <c r="A79"/>
      <c r="B79" s="278"/>
      <c r="C79" s="279">
        <v>11</v>
      </c>
      <c r="D79" s="280" t="s">
        <v>472</v>
      </c>
      <c r="E79" s="281">
        <v>1080788</v>
      </c>
      <c r="F79" s="281">
        <v>185302</v>
      </c>
      <c r="G79" s="281">
        <v>895486</v>
      </c>
      <c r="H79" s="281">
        <v>355686</v>
      </c>
      <c r="I79" s="281">
        <v>539800</v>
      </c>
      <c r="J79" s="281">
        <v>67667</v>
      </c>
      <c r="K79" s="281">
        <v>472133</v>
      </c>
      <c r="L79" s="281">
        <v>29621</v>
      </c>
      <c r="M79" s="281">
        <v>442512</v>
      </c>
      <c r="N79" s="282">
        <v>11</v>
      </c>
    </row>
    <row r="80" spans="1:14" s="285" customFormat="1" ht="13.5" customHeight="1" x14ac:dyDescent="0.15">
      <c r="A80"/>
      <c r="B80" s="278"/>
      <c r="C80" s="286">
        <v>12</v>
      </c>
      <c r="D80" s="280" t="s">
        <v>473</v>
      </c>
      <c r="E80" s="281">
        <v>615291</v>
      </c>
      <c r="F80" s="281">
        <v>203167</v>
      </c>
      <c r="G80" s="281">
        <v>412124</v>
      </c>
      <c r="H80" s="281">
        <v>49669</v>
      </c>
      <c r="I80" s="281">
        <v>362455</v>
      </c>
      <c r="J80" s="281">
        <v>21952</v>
      </c>
      <c r="K80" s="281">
        <v>340503</v>
      </c>
      <c r="L80" s="281">
        <v>225440</v>
      </c>
      <c r="M80" s="281">
        <v>115063</v>
      </c>
      <c r="N80" s="282">
        <v>12</v>
      </c>
    </row>
    <row r="81" spans="1:14" s="285" customFormat="1" ht="13.5" customHeight="1" x14ac:dyDescent="0.15">
      <c r="A81"/>
      <c r="B81" s="278"/>
      <c r="C81" s="286">
        <v>13</v>
      </c>
      <c r="D81" s="280" t="s">
        <v>474</v>
      </c>
      <c r="E81" s="281">
        <v>492680</v>
      </c>
      <c r="F81" s="281">
        <v>96680</v>
      </c>
      <c r="G81" s="281">
        <v>396000</v>
      </c>
      <c r="H81" s="281">
        <v>125725</v>
      </c>
      <c r="I81" s="281">
        <v>270275</v>
      </c>
      <c r="J81" s="281">
        <v>1121</v>
      </c>
      <c r="K81" s="281">
        <v>269154</v>
      </c>
      <c r="L81" s="281">
        <v>269154</v>
      </c>
      <c r="M81" s="281">
        <v>0</v>
      </c>
      <c r="N81" s="282">
        <v>13</v>
      </c>
    </row>
    <row r="82" spans="1:14" s="285" customFormat="1" ht="13.5" customHeight="1" x14ac:dyDescent="0.15">
      <c r="A82"/>
      <c r="B82" s="278"/>
      <c r="C82" s="286">
        <v>14</v>
      </c>
      <c r="D82" s="280" t="s">
        <v>475</v>
      </c>
      <c r="E82" s="281">
        <v>372991</v>
      </c>
      <c r="F82" s="281">
        <v>55167</v>
      </c>
      <c r="G82" s="281">
        <v>317824</v>
      </c>
      <c r="H82" s="281">
        <v>71955</v>
      </c>
      <c r="I82" s="281">
        <v>245869</v>
      </c>
      <c r="J82" s="281">
        <v>2257</v>
      </c>
      <c r="K82" s="281">
        <v>243612</v>
      </c>
      <c r="L82" s="281">
        <v>326264</v>
      </c>
      <c r="M82" s="281">
        <v>-82652</v>
      </c>
      <c r="N82" s="282">
        <v>14</v>
      </c>
    </row>
    <row r="83" spans="1:14" s="285" customFormat="1" ht="13.5" customHeight="1" x14ac:dyDescent="0.15">
      <c r="A83"/>
      <c r="B83" s="278"/>
      <c r="C83" s="286">
        <v>15</v>
      </c>
      <c r="D83" s="280" t="s">
        <v>476</v>
      </c>
      <c r="E83" s="281">
        <v>1014803</v>
      </c>
      <c r="F83" s="281">
        <v>349771</v>
      </c>
      <c r="G83" s="281">
        <v>665032</v>
      </c>
      <c r="H83" s="281">
        <v>75335</v>
      </c>
      <c r="I83" s="281">
        <v>589697</v>
      </c>
      <c r="J83" s="281">
        <v>-7274</v>
      </c>
      <c r="K83" s="281">
        <v>596971</v>
      </c>
      <c r="L83" s="281">
        <v>603656</v>
      </c>
      <c r="M83" s="281">
        <v>-6685</v>
      </c>
      <c r="N83" s="282">
        <v>15</v>
      </c>
    </row>
    <row r="84" spans="1:14" s="285" customFormat="1" ht="13.5" customHeight="1" x14ac:dyDescent="0.15">
      <c r="A84"/>
      <c r="B84" s="278"/>
      <c r="C84" s="286">
        <v>16</v>
      </c>
      <c r="D84" s="280" t="s">
        <v>477</v>
      </c>
      <c r="E84" s="281">
        <v>617095</v>
      </c>
      <c r="F84" s="281">
        <v>264184</v>
      </c>
      <c r="G84" s="281">
        <v>352911</v>
      </c>
      <c r="H84" s="281">
        <v>75334</v>
      </c>
      <c r="I84" s="281">
        <v>277577</v>
      </c>
      <c r="J84" s="281">
        <v>30375</v>
      </c>
      <c r="K84" s="281">
        <v>247202</v>
      </c>
      <c r="L84" s="281">
        <v>197881</v>
      </c>
      <c r="M84" s="281">
        <v>49321</v>
      </c>
      <c r="N84" s="282">
        <v>16</v>
      </c>
    </row>
    <row r="85" spans="1:14" ht="6" customHeight="1" x14ac:dyDescent="0.15">
      <c r="B85" s="287"/>
      <c r="C85" s="288"/>
      <c r="D85" s="289"/>
      <c r="E85" s="281"/>
      <c r="F85" s="281"/>
      <c r="G85" s="281"/>
      <c r="H85" s="281"/>
      <c r="I85" s="281"/>
      <c r="J85" s="281"/>
      <c r="K85" s="281"/>
      <c r="L85" s="281"/>
      <c r="M85" s="281"/>
      <c r="N85" s="290"/>
    </row>
    <row r="86" spans="1:14" ht="13.5" customHeight="1" x14ac:dyDescent="0.15">
      <c r="B86" s="291"/>
      <c r="C86" s="292">
        <v>17</v>
      </c>
      <c r="D86" s="288" t="s">
        <v>478</v>
      </c>
      <c r="E86" s="293">
        <v>13716813</v>
      </c>
      <c r="F86" s="293">
        <v>6148446</v>
      </c>
      <c r="G86" s="293">
        <v>7568367</v>
      </c>
      <c r="H86" s="293">
        <v>1733923</v>
      </c>
      <c r="I86" s="293">
        <v>5834444</v>
      </c>
      <c r="J86" s="293">
        <v>459399</v>
      </c>
      <c r="K86" s="293">
        <v>5375045</v>
      </c>
      <c r="L86" s="293">
        <v>4056522</v>
      </c>
      <c r="M86" s="293">
        <v>1318523</v>
      </c>
      <c r="N86" s="294">
        <v>17</v>
      </c>
    </row>
    <row r="87" spans="1:14" ht="13.5" customHeight="1" x14ac:dyDescent="0.15">
      <c r="B87" s="295"/>
      <c r="C87" s="279">
        <v>18</v>
      </c>
      <c r="D87" s="296" t="s">
        <v>479</v>
      </c>
      <c r="E87" s="281">
        <v>94562</v>
      </c>
      <c r="F87" s="281">
        <v>0</v>
      </c>
      <c r="G87" s="281">
        <v>94562</v>
      </c>
      <c r="H87" s="281">
        <v>0</v>
      </c>
      <c r="I87" s="281">
        <v>94562</v>
      </c>
      <c r="J87" s="281">
        <v>94562</v>
      </c>
      <c r="K87" s="281">
        <v>0</v>
      </c>
      <c r="L87" s="281">
        <v>0</v>
      </c>
      <c r="M87" s="281">
        <v>0</v>
      </c>
      <c r="N87" s="297">
        <v>18</v>
      </c>
    </row>
    <row r="88" spans="1:14" ht="13.5" customHeight="1" x14ac:dyDescent="0.15">
      <c r="B88" s="291"/>
      <c r="C88" s="298">
        <v>19</v>
      </c>
      <c r="D88" s="299" t="s">
        <v>480</v>
      </c>
      <c r="E88" s="300">
        <v>50045</v>
      </c>
      <c r="F88" s="300">
        <v>0</v>
      </c>
      <c r="G88" s="300">
        <v>50045</v>
      </c>
      <c r="H88" s="300">
        <v>0</v>
      </c>
      <c r="I88" s="300">
        <v>50045</v>
      </c>
      <c r="J88" s="300">
        <v>50045</v>
      </c>
      <c r="K88" s="300">
        <v>0</v>
      </c>
      <c r="L88" s="300">
        <v>0</v>
      </c>
      <c r="M88" s="300">
        <v>0</v>
      </c>
      <c r="N88" s="294">
        <v>19</v>
      </c>
    </row>
    <row r="89" spans="1:14" ht="18" customHeight="1" x14ac:dyDescent="0.15">
      <c r="B89" s="301"/>
      <c r="C89" s="330">
        <v>20</v>
      </c>
      <c r="D89" s="331" t="s">
        <v>481</v>
      </c>
      <c r="E89" s="303">
        <v>13761330</v>
      </c>
      <c r="F89" s="303">
        <v>6148446</v>
      </c>
      <c r="G89" s="303">
        <v>7612884</v>
      </c>
      <c r="H89" s="303">
        <v>1733923</v>
      </c>
      <c r="I89" s="303">
        <v>5878961</v>
      </c>
      <c r="J89" s="303">
        <v>503916</v>
      </c>
      <c r="K89" s="303">
        <v>5375045</v>
      </c>
      <c r="L89" s="303">
        <v>4056522</v>
      </c>
      <c r="M89" s="303">
        <v>1318523</v>
      </c>
      <c r="N89" s="332">
        <v>20</v>
      </c>
    </row>
    <row r="90" spans="1:14" ht="13.5" customHeight="1" x14ac:dyDescent="0.15">
      <c r="B90" s="305"/>
      <c r="C90" s="306" t="s">
        <v>482</v>
      </c>
      <c r="D90" s="307"/>
      <c r="E90" s="308"/>
      <c r="F90" s="308"/>
      <c r="G90" s="308"/>
      <c r="H90" s="308"/>
      <c r="I90" s="308"/>
      <c r="J90" s="308"/>
      <c r="K90" s="308"/>
      <c r="L90" s="308"/>
      <c r="M90" s="308"/>
      <c r="N90" s="309"/>
    </row>
    <row r="91" spans="1:14" ht="13.5" customHeight="1" x14ac:dyDescent="0.15">
      <c r="B91" s="310"/>
      <c r="C91" s="311" t="s">
        <v>483</v>
      </c>
      <c r="D91" s="312"/>
      <c r="E91" s="313">
        <v>12520033</v>
      </c>
      <c r="F91" s="313">
        <v>5862533</v>
      </c>
      <c r="G91" s="313">
        <v>6657500</v>
      </c>
      <c r="H91" s="313">
        <v>1480777</v>
      </c>
      <c r="I91" s="313">
        <v>5176723</v>
      </c>
      <c r="J91" s="313">
        <v>453781</v>
      </c>
      <c r="K91" s="313">
        <v>4722942</v>
      </c>
      <c r="L91" s="313">
        <v>3404419</v>
      </c>
      <c r="M91" s="314">
        <v>1318523</v>
      </c>
      <c r="N91" s="315"/>
    </row>
    <row r="92" spans="1:14" ht="13.5" customHeight="1" x14ac:dyDescent="0.15">
      <c r="B92" s="316"/>
      <c r="C92" s="317" t="s">
        <v>484</v>
      </c>
      <c r="D92" s="275"/>
      <c r="E92" s="318">
        <v>961252</v>
      </c>
      <c r="F92" s="318">
        <v>218695</v>
      </c>
      <c r="G92" s="318">
        <v>742557</v>
      </c>
      <c r="H92" s="318">
        <v>224313</v>
      </c>
      <c r="I92" s="318">
        <v>518244</v>
      </c>
      <c r="J92" s="318">
        <v>1637</v>
      </c>
      <c r="K92" s="318">
        <v>516607</v>
      </c>
      <c r="L92" s="318">
        <v>516607</v>
      </c>
      <c r="M92" s="319">
        <v>0</v>
      </c>
      <c r="N92" s="320"/>
    </row>
    <row r="93" spans="1:14" ht="13.5" customHeight="1" x14ac:dyDescent="0.15">
      <c r="B93" s="316"/>
      <c r="C93" s="317" t="s">
        <v>485</v>
      </c>
      <c r="D93" s="275"/>
      <c r="E93" s="318">
        <v>235528</v>
      </c>
      <c r="F93" s="318">
        <v>67218</v>
      </c>
      <c r="G93" s="318">
        <v>168310</v>
      </c>
      <c r="H93" s="318">
        <v>28833</v>
      </c>
      <c r="I93" s="318">
        <v>139477</v>
      </c>
      <c r="J93" s="318">
        <v>3981</v>
      </c>
      <c r="K93" s="318">
        <v>135496</v>
      </c>
      <c r="L93" s="318">
        <v>135496</v>
      </c>
      <c r="M93" s="319">
        <v>0</v>
      </c>
      <c r="N93" s="320"/>
    </row>
    <row r="94" spans="1:14" ht="13.5" customHeight="1" x14ac:dyDescent="0.15">
      <c r="B94" s="321"/>
      <c r="C94" s="322" t="s">
        <v>486</v>
      </c>
      <c r="D94" s="323"/>
      <c r="E94" s="324">
        <v>13716813</v>
      </c>
      <c r="F94" s="324">
        <v>6148446</v>
      </c>
      <c r="G94" s="324">
        <v>7568367</v>
      </c>
      <c r="H94" s="324">
        <v>1733923</v>
      </c>
      <c r="I94" s="324">
        <v>5834444</v>
      </c>
      <c r="J94" s="324">
        <v>459399</v>
      </c>
      <c r="K94" s="324">
        <v>5375045</v>
      </c>
      <c r="L94" s="324">
        <v>4056522</v>
      </c>
      <c r="M94" s="324">
        <v>1318523</v>
      </c>
      <c r="N94" s="325"/>
    </row>
    <row r="95" spans="1:14" ht="13.5" customHeight="1" x14ac:dyDescent="0.15">
      <c r="B95" s="285"/>
      <c r="C95" s="333"/>
      <c r="D95" s="285"/>
      <c r="N95" s="334"/>
    </row>
    <row r="96" spans="1:14" ht="13.5" customHeight="1" x14ac:dyDescent="0.15">
      <c r="B96" s="335"/>
      <c r="C96" s="333"/>
      <c r="D96" s="285"/>
      <c r="N96" s="334"/>
    </row>
    <row r="97" spans="2:14" ht="13.5" customHeight="1" x14ac:dyDescent="0.15">
      <c r="B97" s="247" t="s">
        <v>488</v>
      </c>
      <c r="D97" s="244"/>
      <c r="E97" s="244"/>
      <c r="F97" s="244"/>
      <c r="G97" s="244"/>
      <c r="H97" s="244"/>
      <c r="I97" s="244"/>
      <c r="J97" s="244"/>
      <c r="K97" s="244"/>
      <c r="L97" s="244"/>
      <c r="M97" s="245"/>
      <c r="N97" s="249" t="s">
        <v>72</v>
      </c>
    </row>
    <row r="98" spans="2:14" ht="13.5" customHeight="1" x14ac:dyDescent="0.15">
      <c r="B98" s="250" t="s">
        <v>429</v>
      </c>
      <c r="C98" s="251"/>
      <c r="D98" s="252"/>
      <c r="E98" s="253" t="s">
        <v>430</v>
      </c>
      <c r="F98" s="254"/>
      <c r="G98" s="254" t="s">
        <v>431</v>
      </c>
      <c r="H98" s="253"/>
      <c r="I98" s="254" t="s">
        <v>432</v>
      </c>
      <c r="J98" s="255" t="s">
        <v>433</v>
      </c>
      <c r="K98" s="254"/>
      <c r="L98" s="254"/>
      <c r="M98" s="255" t="s">
        <v>434</v>
      </c>
      <c r="N98" s="256"/>
    </row>
    <row r="99" spans="2:14" ht="13.5" customHeight="1" x14ac:dyDescent="0.15">
      <c r="B99" s="257"/>
      <c r="C99" s="258"/>
      <c r="D99" s="259"/>
      <c r="E99" s="260" t="s">
        <v>435</v>
      </c>
      <c r="F99" s="261" t="s">
        <v>436</v>
      </c>
      <c r="G99" s="262" t="s">
        <v>435</v>
      </c>
      <c r="H99" s="263" t="s">
        <v>437</v>
      </c>
      <c r="I99" s="262" t="s">
        <v>435</v>
      </c>
      <c r="J99" s="264"/>
      <c r="K99" s="261" t="s">
        <v>438</v>
      </c>
      <c r="L99" s="261" t="s">
        <v>439</v>
      </c>
      <c r="M99" s="329"/>
      <c r="N99" s="265" t="s">
        <v>440</v>
      </c>
    </row>
    <row r="100" spans="2:14" ht="13.5" customHeight="1" x14ac:dyDescent="0.15">
      <c r="B100" s="257"/>
      <c r="C100" s="258"/>
      <c r="D100" s="259"/>
      <c r="E100" s="266"/>
      <c r="F100" s="266"/>
      <c r="G100" s="266"/>
      <c r="H100" s="267"/>
      <c r="I100" s="266"/>
      <c r="J100" s="268"/>
      <c r="K100" s="266"/>
      <c r="L100" s="266"/>
      <c r="M100" s="266"/>
      <c r="N100" s="265" t="s">
        <v>441</v>
      </c>
    </row>
    <row r="101" spans="2:14" ht="13.5" customHeight="1" x14ac:dyDescent="0.15">
      <c r="B101" s="269"/>
      <c r="C101" s="270"/>
      <c r="D101" s="271"/>
      <c r="E101" s="266" t="s">
        <v>333</v>
      </c>
      <c r="F101" s="266" t="s">
        <v>337</v>
      </c>
      <c r="G101" s="266" t="s">
        <v>442</v>
      </c>
      <c r="H101" s="267" t="s">
        <v>341</v>
      </c>
      <c r="I101" s="266" t="s">
        <v>443</v>
      </c>
      <c r="J101" s="266" t="s">
        <v>444</v>
      </c>
      <c r="K101" s="266" t="s">
        <v>445</v>
      </c>
      <c r="L101" s="266" t="s">
        <v>446</v>
      </c>
      <c r="M101" s="266" t="s">
        <v>447</v>
      </c>
      <c r="N101" s="272"/>
    </row>
    <row r="102" spans="2:14" ht="18" customHeight="1" x14ac:dyDescent="0.15">
      <c r="B102" s="273"/>
      <c r="C102" s="274">
        <v>1</v>
      </c>
      <c r="D102" s="275" t="s">
        <v>448</v>
      </c>
      <c r="E102" s="276">
        <v>312829</v>
      </c>
      <c r="F102" s="276">
        <v>172492</v>
      </c>
      <c r="G102" s="276">
        <v>140337</v>
      </c>
      <c r="H102" s="276">
        <v>53435</v>
      </c>
      <c r="I102" s="276">
        <v>86902</v>
      </c>
      <c r="J102" s="276">
        <v>-10740</v>
      </c>
      <c r="K102" s="276">
        <v>97642</v>
      </c>
      <c r="L102" s="276">
        <v>55894</v>
      </c>
      <c r="M102" s="276">
        <v>41748</v>
      </c>
      <c r="N102" s="277">
        <v>1</v>
      </c>
    </row>
    <row r="103" spans="2:14" ht="13.5" customHeight="1" x14ac:dyDescent="0.15">
      <c r="B103" s="278"/>
      <c r="C103" s="279">
        <v>2</v>
      </c>
      <c r="D103" s="280" t="s">
        <v>449</v>
      </c>
      <c r="E103" s="281">
        <v>17006</v>
      </c>
      <c r="F103" s="281">
        <v>9692</v>
      </c>
      <c r="G103" s="281">
        <v>7314</v>
      </c>
      <c r="H103" s="281">
        <v>3129</v>
      </c>
      <c r="I103" s="281">
        <v>4185</v>
      </c>
      <c r="J103" s="281">
        <v>947</v>
      </c>
      <c r="K103" s="281">
        <v>3238</v>
      </c>
      <c r="L103" s="281">
        <v>3546</v>
      </c>
      <c r="M103" s="281">
        <v>-308</v>
      </c>
      <c r="N103" s="282">
        <v>2</v>
      </c>
    </row>
    <row r="104" spans="2:14" ht="13.5" customHeight="1" x14ac:dyDescent="0.15">
      <c r="B104" s="278"/>
      <c r="C104" s="279">
        <v>3</v>
      </c>
      <c r="D104" s="280" t="s">
        <v>450</v>
      </c>
      <c r="E104" s="281">
        <v>4816656</v>
      </c>
      <c r="F104" s="281">
        <v>2820723</v>
      </c>
      <c r="G104" s="281">
        <v>1995933</v>
      </c>
      <c r="H104" s="281">
        <v>511570</v>
      </c>
      <c r="I104" s="281">
        <v>1484363</v>
      </c>
      <c r="J104" s="281">
        <v>217628</v>
      </c>
      <c r="K104" s="281">
        <v>1266735</v>
      </c>
      <c r="L104" s="281">
        <v>1040245</v>
      </c>
      <c r="M104" s="281">
        <v>226490</v>
      </c>
      <c r="N104" s="282">
        <v>3</v>
      </c>
    </row>
    <row r="105" spans="2:14" ht="13.5" customHeight="1" x14ac:dyDescent="0.15">
      <c r="B105" s="278"/>
      <c r="C105" s="279"/>
      <c r="D105" s="280" t="s">
        <v>451</v>
      </c>
      <c r="E105" s="281">
        <v>651043</v>
      </c>
      <c r="F105" s="281">
        <v>411312</v>
      </c>
      <c r="G105" s="281">
        <v>239731</v>
      </c>
      <c r="H105" s="283"/>
      <c r="I105" s="281"/>
      <c r="J105" s="281"/>
      <c r="K105" s="281"/>
      <c r="L105" s="281"/>
      <c r="M105" s="281"/>
      <c r="N105" s="282" t="s">
        <v>244</v>
      </c>
    </row>
    <row r="106" spans="2:14" ht="13.5" customHeight="1" x14ac:dyDescent="0.15">
      <c r="B106" s="278"/>
      <c r="C106" s="279"/>
      <c r="D106" s="280" t="s">
        <v>452</v>
      </c>
      <c r="E106" s="281">
        <v>15756</v>
      </c>
      <c r="F106" s="281">
        <v>9714</v>
      </c>
      <c r="G106" s="281">
        <v>6042</v>
      </c>
      <c r="H106" s="283"/>
      <c r="I106" s="281"/>
      <c r="J106" s="281"/>
      <c r="K106" s="281"/>
      <c r="L106" s="281"/>
      <c r="M106" s="281"/>
      <c r="N106" s="282" t="s">
        <v>115</v>
      </c>
    </row>
    <row r="107" spans="2:14" ht="13.5" customHeight="1" x14ac:dyDescent="0.15">
      <c r="B107" s="278"/>
      <c r="C107" s="279"/>
      <c r="D107" s="280" t="s">
        <v>453</v>
      </c>
      <c r="E107" s="281">
        <v>62270</v>
      </c>
      <c r="F107" s="281">
        <v>44599</v>
      </c>
      <c r="G107" s="281">
        <v>17671</v>
      </c>
      <c r="H107" s="283"/>
      <c r="I107" s="281"/>
      <c r="J107" s="281"/>
      <c r="K107" s="281"/>
      <c r="L107" s="281"/>
      <c r="M107" s="281"/>
      <c r="N107" s="282" t="s">
        <v>117</v>
      </c>
    </row>
    <row r="108" spans="2:14" ht="13.5" customHeight="1" x14ac:dyDescent="0.15">
      <c r="B108" s="278"/>
      <c r="C108" s="279"/>
      <c r="D108" s="280" t="s">
        <v>454</v>
      </c>
      <c r="E108" s="281">
        <v>131743</v>
      </c>
      <c r="F108" s="281">
        <v>44434</v>
      </c>
      <c r="G108" s="281">
        <v>87309</v>
      </c>
      <c r="H108" s="283"/>
      <c r="I108" s="281"/>
      <c r="J108" s="281"/>
      <c r="K108" s="281"/>
      <c r="L108" s="281"/>
      <c r="M108" s="281"/>
      <c r="N108" s="282" t="s">
        <v>129</v>
      </c>
    </row>
    <row r="109" spans="2:14" ht="13.5" customHeight="1" x14ac:dyDescent="0.15">
      <c r="B109" s="278"/>
      <c r="C109" s="279"/>
      <c r="D109" s="280" t="s">
        <v>455</v>
      </c>
      <c r="E109" s="281">
        <v>10138</v>
      </c>
      <c r="F109" s="281">
        <v>6819</v>
      </c>
      <c r="G109" s="281">
        <v>3319</v>
      </c>
      <c r="H109" s="283"/>
      <c r="I109" s="281"/>
      <c r="J109" s="281"/>
      <c r="K109" s="281"/>
      <c r="L109" s="281"/>
      <c r="M109" s="281"/>
      <c r="N109" s="282" t="s">
        <v>162</v>
      </c>
    </row>
    <row r="110" spans="2:14" ht="13.5" customHeight="1" x14ac:dyDescent="0.15">
      <c r="B110" s="278"/>
      <c r="C110" s="279"/>
      <c r="D110" s="280" t="s">
        <v>456</v>
      </c>
      <c r="E110" s="281">
        <v>109797</v>
      </c>
      <c r="F110" s="281">
        <v>68596</v>
      </c>
      <c r="G110" s="281">
        <v>41201</v>
      </c>
      <c r="H110" s="283"/>
      <c r="I110" s="281"/>
      <c r="J110" s="281"/>
      <c r="K110" s="281"/>
      <c r="L110" s="281"/>
      <c r="M110" s="281"/>
      <c r="N110" s="282" t="s">
        <v>255</v>
      </c>
    </row>
    <row r="111" spans="2:14" ht="13.5" customHeight="1" x14ac:dyDescent="0.15">
      <c r="B111" s="278"/>
      <c r="C111" s="279"/>
      <c r="D111" s="280" t="s">
        <v>457</v>
      </c>
      <c r="E111" s="281">
        <v>149350</v>
      </c>
      <c r="F111" s="281">
        <v>104504</v>
      </c>
      <c r="G111" s="281">
        <v>44846</v>
      </c>
      <c r="H111" s="283"/>
      <c r="I111" s="281"/>
      <c r="J111" s="281"/>
      <c r="K111" s="281"/>
      <c r="L111" s="281"/>
      <c r="M111" s="281"/>
      <c r="N111" s="282" t="s">
        <v>257</v>
      </c>
    </row>
    <row r="112" spans="2:14" ht="13.5" customHeight="1" x14ac:dyDescent="0.15">
      <c r="B112" s="278"/>
      <c r="C112" s="279"/>
      <c r="D112" s="280" t="s">
        <v>458</v>
      </c>
      <c r="E112" s="281">
        <v>266076</v>
      </c>
      <c r="F112" s="281">
        <v>154730</v>
      </c>
      <c r="G112" s="281">
        <v>111346</v>
      </c>
      <c r="H112" s="283"/>
      <c r="I112" s="281"/>
      <c r="J112" s="281"/>
      <c r="K112" s="281"/>
      <c r="L112" s="281"/>
      <c r="M112" s="281"/>
      <c r="N112" s="282" t="s">
        <v>259</v>
      </c>
    </row>
    <row r="113" spans="1:14" ht="13.5" customHeight="1" x14ac:dyDescent="0.15">
      <c r="B113" s="278"/>
      <c r="C113" s="279"/>
      <c r="D113" s="280" t="s">
        <v>459</v>
      </c>
      <c r="E113" s="281">
        <v>1010127</v>
      </c>
      <c r="F113" s="281">
        <v>602494</v>
      </c>
      <c r="G113" s="281">
        <v>407633</v>
      </c>
      <c r="H113" s="283"/>
      <c r="I113" s="281"/>
      <c r="J113" s="281"/>
      <c r="K113" s="281"/>
      <c r="L113" s="281"/>
      <c r="M113" s="281"/>
      <c r="N113" s="282" t="s">
        <v>261</v>
      </c>
    </row>
    <row r="114" spans="1:14" ht="13.5" customHeight="1" x14ac:dyDescent="0.15">
      <c r="B114" s="278"/>
      <c r="C114" s="279"/>
      <c r="D114" s="280" t="s">
        <v>460</v>
      </c>
      <c r="E114" s="281">
        <v>804156</v>
      </c>
      <c r="F114" s="281">
        <v>471878</v>
      </c>
      <c r="G114" s="281">
        <v>332278</v>
      </c>
      <c r="H114" s="283"/>
      <c r="I114" s="281"/>
      <c r="J114" s="281"/>
      <c r="K114" s="281"/>
      <c r="L114" s="281"/>
      <c r="M114" s="281"/>
      <c r="N114" s="282" t="s">
        <v>263</v>
      </c>
    </row>
    <row r="115" spans="1:14" ht="13.5" customHeight="1" x14ac:dyDescent="0.15">
      <c r="B115" s="278"/>
      <c r="C115" s="279"/>
      <c r="D115" s="280" t="s">
        <v>461</v>
      </c>
      <c r="E115" s="281">
        <v>320948</v>
      </c>
      <c r="F115" s="281">
        <v>178661</v>
      </c>
      <c r="G115" s="281">
        <v>142287</v>
      </c>
      <c r="H115" s="283"/>
      <c r="I115" s="281"/>
      <c r="J115" s="281"/>
      <c r="K115" s="281"/>
      <c r="L115" s="281"/>
      <c r="M115" s="281"/>
      <c r="N115" s="282" t="s">
        <v>265</v>
      </c>
    </row>
    <row r="116" spans="1:14" ht="13.5" customHeight="1" x14ac:dyDescent="0.15">
      <c r="B116" s="278"/>
      <c r="C116" s="279"/>
      <c r="D116" s="280" t="s">
        <v>462</v>
      </c>
      <c r="E116" s="281">
        <v>510268</v>
      </c>
      <c r="F116" s="281">
        <v>240477</v>
      </c>
      <c r="G116" s="281">
        <v>269791</v>
      </c>
      <c r="H116" s="283"/>
      <c r="I116" s="281"/>
      <c r="J116" s="281"/>
      <c r="K116" s="281"/>
      <c r="L116" s="281"/>
      <c r="M116" s="281"/>
      <c r="N116" s="282" t="s">
        <v>267</v>
      </c>
    </row>
    <row r="117" spans="1:14" ht="13.5" customHeight="1" x14ac:dyDescent="0.15">
      <c r="B117" s="278"/>
      <c r="C117" s="279"/>
      <c r="D117" s="280" t="s">
        <v>463</v>
      </c>
      <c r="E117" s="281">
        <v>377929</v>
      </c>
      <c r="F117" s="281">
        <v>247023</v>
      </c>
      <c r="G117" s="281">
        <v>130906</v>
      </c>
      <c r="H117" s="283"/>
      <c r="I117" s="281"/>
      <c r="J117" s="281"/>
      <c r="K117" s="281"/>
      <c r="L117" s="281"/>
      <c r="M117" s="281"/>
      <c r="N117" s="282" t="s">
        <v>269</v>
      </c>
    </row>
    <row r="118" spans="1:14" ht="13.5" customHeight="1" x14ac:dyDescent="0.15">
      <c r="B118" s="278"/>
      <c r="C118" s="279"/>
      <c r="D118" s="280" t="s">
        <v>464</v>
      </c>
      <c r="E118" s="281">
        <v>397055</v>
      </c>
      <c r="F118" s="281">
        <v>235482</v>
      </c>
      <c r="G118" s="281">
        <v>161573</v>
      </c>
      <c r="H118" s="283"/>
      <c r="I118" s="281"/>
      <c r="J118" s="281"/>
      <c r="K118" s="281"/>
      <c r="L118" s="281"/>
      <c r="M118" s="281"/>
      <c r="N118" s="282" t="s">
        <v>271</v>
      </c>
    </row>
    <row r="119" spans="1:14" ht="13.5" customHeight="1" x14ac:dyDescent="0.15">
      <c r="B119" s="278"/>
      <c r="C119" s="279">
        <v>4</v>
      </c>
      <c r="D119" s="284" t="s">
        <v>465</v>
      </c>
      <c r="E119" s="281">
        <v>394031</v>
      </c>
      <c r="F119" s="281">
        <v>220124</v>
      </c>
      <c r="G119" s="281">
        <v>173907</v>
      </c>
      <c r="H119" s="281">
        <v>83413</v>
      </c>
      <c r="I119" s="281">
        <v>90494</v>
      </c>
      <c r="J119" s="281">
        <v>10839</v>
      </c>
      <c r="K119" s="281">
        <v>79655</v>
      </c>
      <c r="L119" s="281">
        <v>71709</v>
      </c>
      <c r="M119" s="281">
        <v>7946</v>
      </c>
      <c r="N119" s="282">
        <v>4</v>
      </c>
    </row>
    <row r="120" spans="1:14" ht="13.5" customHeight="1" x14ac:dyDescent="0.15">
      <c r="B120" s="278"/>
      <c r="C120" s="279">
        <v>5</v>
      </c>
      <c r="D120" s="280" t="s">
        <v>466</v>
      </c>
      <c r="E120" s="281">
        <v>925009</v>
      </c>
      <c r="F120" s="281">
        <v>522827</v>
      </c>
      <c r="G120" s="281">
        <v>402182</v>
      </c>
      <c r="H120" s="281">
        <v>38855</v>
      </c>
      <c r="I120" s="281">
        <v>363327</v>
      </c>
      <c r="J120" s="281">
        <v>19829</v>
      </c>
      <c r="K120" s="281">
        <v>343498</v>
      </c>
      <c r="L120" s="281">
        <v>245768</v>
      </c>
      <c r="M120" s="281">
        <v>97730</v>
      </c>
      <c r="N120" s="282">
        <v>5</v>
      </c>
    </row>
    <row r="121" spans="1:14" ht="13.5" customHeight="1" x14ac:dyDescent="0.15">
      <c r="B121" s="278"/>
      <c r="C121" s="279">
        <v>6</v>
      </c>
      <c r="D121" s="280" t="s">
        <v>467</v>
      </c>
      <c r="E121" s="281">
        <v>1408719</v>
      </c>
      <c r="F121" s="281">
        <v>576210</v>
      </c>
      <c r="G121" s="281">
        <v>832509</v>
      </c>
      <c r="H121" s="281">
        <v>98780</v>
      </c>
      <c r="I121" s="281">
        <v>733729</v>
      </c>
      <c r="J121" s="281">
        <v>59291</v>
      </c>
      <c r="K121" s="281">
        <v>674438</v>
      </c>
      <c r="L121" s="281">
        <v>537326</v>
      </c>
      <c r="M121" s="281">
        <v>137112</v>
      </c>
      <c r="N121" s="282">
        <v>6</v>
      </c>
    </row>
    <row r="122" spans="1:14" s="242" customFormat="1" ht="13.5" customHeight="1" x14ac:dyDescent="0.15">
      <c r="A122"/>
      <c r="B122" s="278"/>
      <c r="C122" s="279">
        <v>7</v>
      </c>
      <c r="D122" s="280" t="s">
        <v>468</v>
      </c>
      <c r="E122" s="281">
        <v>454407</v>
      </c>
      <c r="F122" s="281">
        <v>142788</v>
      </c>
      <c r="G122" s="281">
        <v>311619</v>
      </c>
      <c r="H122" s="281">
        <v>69537</v>
      </c>
      <c r="I122" s="281">
        <v>242082</v>
      </c>
      <c r="J122" s="281">
        <v>22085</v>
      </c>
      <c r="K122" s="281">
        <v>219997</v>
      </c>
      <c r="L122" s="281">
        <v>160565</v>
      </c>
      <c r="M122" s="281">
        <v>59432</v>
      </c>
      <c r="N122" s="282">
        <v>7</v>
      </c>
    </row>
    <row r="123" spans="1:14" s="242" customFormat="1" ht="13.5" customHeight="1" x14ac:dyDescent="0.15">
      <c r="A123"/>
      <c r="B123" s="278"/>
      <c r="C123" s="279">
        <v>8</v>
      </c>
      <c r="D123" s="280" t="s">
        <v>469</v>
      </c>
      <c r="E123" s="281">
        <v>603884</v>
      </c>
      <c r="F123" s="281">
        <v>347534</v>
      </c>
      <c r="G123" s="281">
        <v>256350</v>
      </c>
      <c r="H123" s="281">
        <v>37446</v>
      </c>
      <c r="I123" s="281">
        <v>218904</v>
      </c>
      <c r="J123" s="281">
        <v>15884</v>
      </c>
      <c r="K123" s="281">
        <v>203020</v>
      </c>
      <c r="L123" s="281">
        <v>185410</v>
      </c>
      <c r="M123" s="281">
        <v>17610</v>
      </c>
      <c r="N123" s="282">
        <v>8</v>
      </c>
    </row>
    <row r="124" spans="1:14" s="285" customFormat="1" ht="13.5" customHeight="1" x14ac:dyDescent="0.15">
      <c r="A124"/>
      <c r="B124" s="278"/>
      <c r="C124" s="279">
        <v>9</v>
      </c>
      <c r="D124" s="280" t="s">
        <v>470</v>
      </c>
      <c r="E124" s="281">
        <v>488934</v>
      </c>
      <c r="F124" s="281">
        <v>242316</v>
      </c>
      <c r="G124" s="281">
        <v>246618</v>
      </c>
      <c r="H124" s="281">
        <v>68509</v>
      </c>
      <c r="I124" s="281">
        <v>178109</v>
      </c>
      <c r="J124" s="281">
        <v>12907</v>
      </c>
      <c r="K124" s="281">
        <v>165202</v>
      </c>
      <c r="L124" s="281">
        <v>82777</v>
      </c>
      <c r="M124" s="281">
        <v>82425</v>
      </c>
      <c r="N124" s="282">
        <v>9</v>
      </c>
    </row>
    <row r="125" spans="1:14" s="242" customFormat="1" ht="13.5" customHeight="1" x14ac:dyDescent="0.15">
      <c r="A125"/>
      <c r="B125" s="278"/>
      <c r="C125" s="279">
        <v>10</v>
      </c>
      <c r="D125" s="284" t="s">
        <v>471</v>
      </c>
      <c r="E125" s="281">
        <v>470260</v>
      </c>
      <c r="F125" s="281">
        <v>159139</v>
      </c>
      <c r="G125" s="281">
        <v>311121</v>
      </c>
      <c r="H125" s="281">
        <v>30955</v>
      </c>
      <c r="I125" s="281">
        <v>280166</v>
      </c>
      <c r="J125" s="281">
        <v>1466</v>
      </c>
      <c r="K125" s="281">
        <v>278700</v>
      </c>
      <c r="L125" s="281">
        <v>122354</v>
      </c>
      <c r="M125" s="281">
        <v>156346</v>
      </c>
      <c r="N125" s="282">
        <v>10</v>
      </c>
    </row>
    <row r="126" spans="1:14" s="242" customFormat="1" ht="13.5" customHeight="1" x14ac:dyDescent="0.15">
      <c r="A126"/>
      <c r="B126" s="278"/>
      <c r="C126" s="279">
        <v>11</v>
      </c>
      <c r="D126" s="280" t="s">
        <v>472</v>
      </c>
      <c r="E126" s="281">
        <v>1073118</v>
      </c>
      <c r="F126" s="281">
        <v>183001</v>
      </c>
      <c r="G126" s="281">
        <v>890117</v>
      </c>
      <c r="H126" s="281">
        <v>351600</v>
      </c>
      <c r="I126" s="281">
        <v>538517</v>
      </c>
      <c r="J126" s="281">
        <v>66652</v>
      </c>
      <c r="K126" s="281">
        <v>471865</v>
      </c>
      <c r="L126" s="281">
        <v>28117</v>
      </c>
      <c r="M126" s="281">
        <v>443748</v>
      </c>
      <c r="N126" s="282">
        <v>11</v>
      </c>
    </row>
    <row r="127" spans="1:14" s="285" customFormat="1" ht="13.5" customHeight="1" x14ac:dyDescent="0.15">
      <c r="A127"/>
      <c r="B127" s="278"/>
      <c r="C127" s="286">
        <v>12</v>
      </c>
      <c r="D127" s="280" t="s">
        <v>473</v>
      </c>
      <c r="E127" s="281">
        <v>618484</v>
      </c>
      <c r="F127" s="281">
        <v>202534</v>
      </c>
      <c r="G127" s="281">
        <v>415950</v>
      </c>
      <c r="H127" s="281">
        <v>49561</v>
      </c>
      <c r="I127" s="281">
        <v>366389</v>
      </c>
      <c r="J127" s="281">
        <v>21669</v>
      </c>
      <c r="K127" s="281">
        <v>344720</v>
      </c>
      <c r="L127" s="281">
        <v>241499</v>
      </c>
      <c r="M127" s="281">
        <v>103221</v>
      </c>
      <c r="N127" s="282">
        <v>12</v>
      </c>
    </row>
    <row r="128" spans="1:14" s="285" customFormat="1" ht="13.5" customHeight="1" x14ac:dyDescent="0.15">
      <c r="A128"/>
      <c r="B128" s="278"/>
      <c r="C128" s="286">
        <v>13</v>
      </c>
      <c r="D128" s="280" t="s">
        <v>474</v>
      </c>
      <c r="E128" s="281">
        <v>488484</v>
      </c>
      <c r="F128" s="281">
        <v>98994</v>
      </c>
      <c r="G128" s="281">
        <v>389490</v>
      </c>
      <c r="H128" s="281">
        <v>124039</v>
      </c>
      <c r="I128" s="281">
        <v>265451</v>
      </c>
      <c r="J128" s="281">
        <v>1049</v>
      </c>
      <c r="K128" s="281">
        <v>264402</v>
      </c>
      <c r="L128" s="281">
        <v>264402</v>
      </c>
      <c r="M128" s="281">
        <v>0</v>
      </c>
      <c r="N128" s="282">
        <v>13</v>
      </c>
    </row>
    <row r="129" spans="1:14" s="285" customFormat="1" ht="13.5" customHeight="1" x14ac:dyDescent="0.15">
      <c r="A129"/>
      <c r="B129" s="278"/>
      <c r="C129" s="286">
        <v>14</v>
      </c>
      <c r="D129" s="280" t="s">
        <v>475</v>
      </c>
      <c r="E129" s="281">
        <v>364550</v>
      </c>
      <c r="F129" s="281">
        <v>54855</v>
      </c>
      <c r="G129" s="281">
        <v>309695</v>
      </c>
      <c r="H129" s="281">
        <v>72100</v>
      </c>
      <c r="I129" s="281">
        <v>237595</v>
      </c>
      <c r="J129" s="281">
        <v>2234</v>
      </c>
      <c r="K129" s="281">
        <v>235361</v>
      </c>
      <c r="L129" s="281">
        <v>321688</v>
      </c>
      <c r="M129" s="281">
        <v>-86327</v>
      </c>
      <c r="N129" s="282">
        <v>14</v>
      </c>
    </row>
    <row r="130" spans="1:14" s="285" customFormat="1" ht="13.5" customHeight="1" x14ac:dyDescent="0.15">
      <c r="A130"/>
      <c r="B130" s="278"/>
      <c r="C130" s="286">
        <v>15</v>
      </c>
      <c r="D130" s="280" t="s">
        <v>476</v>
      </c>
      <c r="E130" s="281">
        <v>1037796</v>
      </c>
      <c r="F130" s="281">
        <v>353259</v>
      </c>
      <c r="G130" s="281">
        <v>684537</v>
      </c>
      <c r="H130" s="281">
        <v>78786</v>
      </c>
      <c r="I130" s="281">
        <v>605751</v>
      </c>
      <c r="J130" s="281">
        <v>-6557</v>
      </c>
      <c r="K130" s="281">
        <v>612308</v>
      </c>
      <c r="L130" s="281">
        <v>600197</v>
      </c>
      <c r="M130" s="281">
        <v>12111</v>
      </c>
      <c r="N130" s="282">
        <v>15</v>
      </c>
    </row>
    <row r="131" spans="1:14" s="285" customFormat="1" ht="13.5" customHeight="1" x14ac:dyDescent="0.15">
      <c r="A131"/>
      <c r="B131" s="278"/>
      <c r="C131" s="286">
        <v>16</v>
      </c>
      <c r="D131" s="280" t="s">
        <v>477</v>
      </c>
      <c r="E131" s="281">
        <v>600093</v>
      </c>
      <c r="F131" s="281">
        <v>262099</v>
      </c>
      <c r="G131" s="281">
        <v>337994</v>
      </c>
      <c r="H131" s="281">
        <v>72013</v>
      </c>
      <c r="I131" s="281">
        <v>265981</v>
      </c>
      <c r="J131" s="281">
        <v>23229</v>
      </c>
      <c r="K131" s="281">
        <v>242752</v>
      </c>
      <c r="L131" s="281">
        <v>194635</v>
      </c>
      <c r="M131" s="281">
        <v>48117</v>
      </c>
      <c r="N131" s="282">
        <v>16</v>
      </c>
    </row>
    <row r="132" spans="1:14" ht="6" customHeight="1" x14ac:dyDescent="0.15">
      <c r="B132" s="287"/>
      <c r="C132" s="288"/>
      <c r="D132" s="289"/>
      <c r="E132" s="281"/>
      <c r="F132" s="281"/>
      <c r="G132" s="281"/>
      <c r="H132" s="281"/>
      <c r="I132" s="281"/>
      <c r="J132" s="281"/>
      <c r="K132" s="281"/>
      <c r="L132" s="281"/>
      <c r="M132" s="281"/>
      <c r="N132" s="290"/>
    </row>
    <row r="133" spans="1:14" ht="13.5" customHeight="1" x14ac:dyDescent="0.15">
      <c r="B133" s="291"/>
      <c r="C133" s="292">
        <v>17</v>
      </c>
      <c r="D133" s="288" t="s">
        <v>478</v>
      </c>
      <c r="E133" s="293">
        <v>14074260</v>
      </c>
      <c r="F133" s="293">
        <v>6368587</v>
      </c>
      <c r="G133" s="293">
        <v>7705673</v>
      </c>
      <c r="H133" s="293">
        <v>1743728</v>
      </c>
      <c r="I133" s="293">
        <v>5961945</v>
      </c>
      <c r="J133" s="293">
        <v>458412</v>
      </c>
      <c r="K133" s="293">
        <v>5503533</v>
      </c>
      <c r="L133" s="293">
        <v>4156132</v>
      </c>
      <c r="M133" s="293">
        <v>1347401</v>
      </c>
      <c r="N133" s="294">
        <v>17</v>
      </c>
    </row>
    <row r="134" spans="1:14" ht="13.5" customHeight="1" x14ac:dyDescent="0.15">
      <c r="B134" s="295"/>
      <c r="C134" s="279">
        <v>18</v>
      </c>
      <c r="D134" s="296" t="s">
        <v>479</v>
      </c>
      <c r="E134" s="281">
        <v>104719</v>
      </c>
      <c r="F134" s="281">
        <v>0</v>
      </c>
      <c r="G134" s="281">
        <v>104719</v>
      </c>
      <c r="H134" s="281">
        <v>0</v>
      </c>
      <c r="I134" s="281">
        <v>104719</v>
      </c>
      <c r="J134" s="281">
        <v>104719</v>
      </c>
      <c r="K134" s="281">
        <v>0</v>
      </c>
      <c r="L134" s="281">
        <v>0</v>
      </c>
      <c r="M134" s="281">
        <v>0</v>
      </c>
      <c r="N134" s="297">
        <v>18</v>
      </c>
    </row>
    <row r="135" spans="1:14" ht="13.5" customHeight="1" x14ac:dyDescent="0.15">
      <c r="B135" s="291"/>
      <c r="C135" s="298">
        <v>19</v>
      </c>
      <c r="D135" s="299" t="s">
        <v>480</v>
      </c>
      <c r="E135" s="300">
        <v>53521</v>
      </c>
      <c r="F135" s="300">
        <v>0</v>
      </c>
      <c r="G135" s="300">
        <v>53521</v>
      </c>
      <c r="H135" s="300">
        <v>0</v>
      </c>
      <c r="I135" s="300">
        <v>53521</v>
      </c>
      <c r="J135" s="300">
        <v>53521</v>
      </c>
      <c r="K135" s="300">
        <v>0</v>
      </c>
      <c r="L135" s="300">
        <v>0</v>
      </c>
      <c r="M135" s="300">
        <v>0</v>
      </c>
      <c r="N135" s="294">
        <v>19</v>
      </c>
    </row>
    <row r="136" spans="1:14" ht="18" customHeight="1" x14ac:dyDescent="0.15">
      <c r="B136" s="301"/>
      <c r="C136" s="330">
        <v>20</v>
      </c>
      <c r="D136" s="331" t="s">
        <v>481</v>
      </c>
      <c r="E136" s="303">
        <v>14125458</v>
      </c>
      <c r="F136" s="303">
        <v>6368587</v>
      </c>
      <c r="G136" s="303">
        <v>7756871</v>
      </c>
      <c r="H136" s="303">
        <v>1743728</v>
      </c>
      <c r="I136" s="303">
        <v>6013143</v>
      </c>
      <c r="J136" s="303">
        <v>509610</v>
      </c>
      <c r="K136" s="303">
        <v>5503533</v>
      </c>
      <c r="L136" s="303">
        <v>4156132</v>
      </c>
      <c r="M136" s="303">
        <v>1347401</v>
      </c>
      <c r="N136" s="332">
        <v>20</v>
      </c>
    </row>
    <row r="137" spans="1:14" ht="13.5" customHeight="1" x14ac:dyDescent="0.15">
      <c r="B137" s="305"/>
      <c r="C137" s="306" t="s">
        <v>482</v>
      </c>
      <c r="D137" s="307"/>
      <c r="E137" s="308"/>
      <c r="F137" s="308"/>
      <c r="G137" s="308"/>
      <c r="H137" s="308"/>
      <c r="I137" s="308"/>
      <c r="J137" s="308"/>
      <c r="K137" s="308"/>
      <c r="L137" s="308"/>
      <c r="M137" s="308"/>
      <c r="N137" s="309"/>
    </row>
    <row r="138" spans="1:14" ht="13.5" customHeight="1" x14ac:dyDescent="0.15">
      <c r="B138" s="310"/>
      <c r="C138" s="311" t="s">
        <v>483</v>
      </c>
      <c r="D138" s="312"/>
      <c r="E138" s="313">
        <v>12884300</v>
      </c>
      <c r="F138" s="313">
        <v>6076098</v>
      </c>
      <c r="G138" s="313">
        <v>6808202</v>
      </c>
      <c r="H138" s="313">
        <v>1490748</v>
      </c>
      <c r="I138" s="313">
        <v>5317454</v>
      </c>
      <c r="J138" s="313">
        <v>452036</v>
      </c>
      <c r="K138" s="313">
        <v>4865418</v>
      </c>
      <c r="L138" s="313">
        <v>3518017</v>
      </c>
      <c r="M138" s="314">
        <v>1347401</v>
      </c>
      <c r="N138" s="315"/>
    </row>
    <row r="139" spans="1:14" ht="13.5" customHeight="1" x14ac:dyDescent="0.15">
      <c r="B139" s="316"/>
      <c r="C139" s="317" t="s">
        <v>484</v>
      </c>
      <c r="D139" s="275"/>
      <c r="E139" s="318">
        <v>950864</v>
      </c>
      <c r="F139" s="318">
        <v>220872</v>
      </c>
      <c r="G139" s="318">
        <v>729992</v>
      </c>
      <c r="H139" s="318">
        <v>223809</v>
      </c>
      <c r="I139" s="318">
        <v>506183</v>
      </c>
      <c r="J139" s="318">
        <v>1540</v>
      </c>
      <c r="K139" s="318">
        <v>504643</v>
      </c>
      <c r="L139" s="318">
        <v>504643</v>
      </c>
      <c r="M139" s="319">
        <v>0</v>
      </c>
      <c r="N139" s="320"/>
    </row>
    <row r="140" spans="1:14" ht="13.5" customHeight="1" x14ac:dyDescent="0.15">
      <c r="B140" s="316"/>
      <c r="C140" s="317" t="s">
        <v>485</v>
      </c>
      <c r="D140" s="275"/>
      <c r="E140" s="318">
        <v>239096</v>
      </c>
      <c r="F140" s="318">
        <v>71617</v>
      </c>
      <c r="G140" s="318">
        <v>167479</v>
      </c>
      <c r="H140" s="318">
        <v>29171</v>
      </c>
      <c r="I140" s="318">
        <v>138308</v>
      </c>
      <c r="J140" s="318">
        <v>4836</v>
      </c>
      <c r="K140" s="318">
        <v>133472</v>
      </c>
      <c r="L140" s="318">
        <v>133472</v>
      </c>
      <c r="M140" s="319">
        <v>0</v>
      </c>
      <c r="N140" s="320"/>
    </row>
    <row r="141" spans="1:14" ht="13.5" customHeight="1" x14ac:dyDescent="0.15">
      <c r="B141" s="321"/>
      <c r="C141" s="322" t="s">
        <v>486</v>
      </c>
      <c r="D141" s="323"/>
      <c r="E141" s="324">
        <v>14074260</v>
      </c>
      <c r="F141" s="324">
        <v>6368587</v>
      </c>
      <c r="G141" s="324">
        <v>7705673</v>
      </c>
      <c r="H141" s="324">
        <v>1743728</v>
      </c>
      <c r="I141" s="324">
        <v>5961945</v>
      </c>
      <c r="J141" s="324">
        <v>458412</v>
      </c>
      <c r="K141" s="324">
        <v>5503533</v>
      </c>
      <c r="L141" s="324">
        <v>4156132</v>
      </c>
      <c r="M141" s="324">
        <v>1347401</v>
      </c>
      <c r="N141" s="325"/>
    </row>
    <row r="142" spans="1:14" ht="13.5" customHeight="1" x14ac:dyDescent="0.15"/>
    <row r="143" spans="1:14" ht="13.5" customHeight="1" x14ac:dyDescent="0.15"/>
    <row r="144" spans="1:14" ht="13.5" customHeight="1" x14ac:dyDescent="0.15">
      <c r="B144" s="247" t="s">
        <v>489</v>
      </c>
      <c r="D144" s="244"/>
      <c r="E144" s="244"/>
      <c r="F144" s="244"/>
      <c r="G144" s="244"/>
      <c r="H144" s="244"/>
      <c r="I144" s="244"/>
      <c r="J144" s="244"/>
      <c r="K144" s="244"/>
      <c r="L144" s="244"/>
      <c r="M144" s="245"/>
      <c r="N144" s="249" t="s">
        <v>72</v>
      </c>
    </row>
    <row r="145" spans="2:14" ht="13.5" customHeight="1" x14ac:dyDescent="0.15">
      <c r="B145" s="250" t="s">
        <v>429</v>
      </c>
      <c r="C145" s="251"/>
      <c r="D145" s="252"/>
      <c r="E145" s="253" t="s">
        <v>430</v>
      </c>
      <c r="F145" s="254"/>
      <c r="G145" s="254" t="s">
        <v>431</v>
      </c>
      <c r="H145" s="253"/>
      <c r="I145" s="254" t="s">
        <v>432</v>
      </c>
      <c r="J145" s="255" t="s">
        <v>433</v>
      </c>
      <c r="K145" s="254"/>
      <c r="L145" s="254"/>
      <c r="M145" s="255" t="s">
        <v>434</v>
      </c>
      <c r="N145" s="256"/>
    </row>
    <row r="146" spans="2:14" ht="13.5" customHeight="1" x14ac:dyDescent="0.15">
      <c r="B146" s="257"/>
      <c r="C146" s="258"/>
      <c r="D146" s="259"/>
      <c r="E146" s="260" t="s">
        <v>435</v>
      </c>
      <c r="F146" s="261" t="s">
        <v>436</v>
      </c>
      <c r="G146" s="262" t="s">
        <v>435</v>
      </c>
      <c r="H146" s="263" t="s">
        <v>437</v>
      </c>
      <c r="I146" s="262" t="s">
        <v>435</v>
      </c>
      <c r="J146" s="264"/>
      <c r="K146" s="261" t="s">
        <v>438</v>
      </c>
      <c r="L146" s="261" t="s">
        <v>439</v>
      </c>
      <c r="M146" s="329"/>
      <c r="N146" s="265" t="s">
        <v>440</v>
      </c>
    </row>
    <row r="147" spans="2:14" ht="13.5" customHeight="1" x14ac:dyDescent="0.15">
      <c r="B147" s="257"/>
      <c r="C147" s="258"/>
      <c r="D147" s="259"/>
      <c r="E147" s="266"/>
      <c r="F147" s="266"/>
      <c r="G147" s="266"/>
      <c r="H147" s="267"/>
      <c r="I147" s="266"/>
      <c r="J147" s="268"/>
      <c r="K147" s="266"/>
      <c r="L147" s="266"/>
      <c r="M147" s="266"/>
      <c r="N147" s="265" t="s">
        <v>441</v>
      </c>
    </row>
    <row r="148" spans="2:14" ht="13.5" customHeight="1" x14ac:dyDescent="0.15">
      <c r="B148" s="269"/>
      <c r="C148" s="270"/>
      <c r="D148" s="271"/>
      <c r="E148" s="266" t="s">
        <v>333</v>
      </c>
      <c r="F148" s="266" t="s">
        <v>337</v>
      </c>
      <c r="G148" s="266" t="s">
        <v>442</v>
      </c>
      <c r="H148" s="267" t="s">
        <v>341</v>
      </c>
      <c r="I148" s="266" t="s">
        <v>443</v>
      </c>
      <c r="J148" s="266" t="s">
        <v>444</v>
      </c>
      <c r="K148" s="266" t="s">
        <v>445</v>
      </c>
      <c r="L148" s="266" t="s">
        <v>446</v>
      </c>
      <c r="M148" s="266" t="s">
        <v>447</v>
      </c>
      <c r="N148" s="272"/>
    </row>
    <row r="149" spans="2:14" ht="18" customHeight="1" x14ac:dyDescent="0.15">
      <c r="B149" s="273"/>
      <c r="C149" s="274">
        <v>1</v>
      </c>
      <c r="D149" s="275" t="s">
        <v>448</v>
      </c>
      <c r="E149" s="276">
        <v>315961</v>
      </c>
      <c r="F149" s="276">
        <v>180449</v>
      </c>
      <c r="G149" s="276">
        <v>135512</v>
      </c>
      <c r="H149" s="276">
        <v>53885</v>
      </c>
      <c r="I149" s="276">
        <v>81627</v>
      </c>
      <c r="J149" s="276">
        <v>-5135</v>
      </c>
      <c r="K149" s="276">
        <v>86762</v>
      </c>
      <c r="L149" s="276">
        <v>67111</v>
      </c>
      <c r="M149" s="276">
        <v>19651</v>
      </c>
      <c r="N149" s="277">
        <v>1</v>
      </c>
    </row>
    <row r="150" spans="2:14" ht="13.5" customHeight="1" x14ac:dyDescent="0.15">
      <c r="B150" s="278"/>
      <c r="C150" s="279">
        <v>2</v>
      </c>
      <c r="D150" s="280" t="s">
        <v>449</v>
      </c>
      <c r="E150" s="281">
        <v>16197</v>
      </c>
      <c r="F150" s="281">
        <v>8924</v>
      </c>
      <c r="G150" s="281">
        <v>7273</v>
      </c>
      <c r="H150" s="281">
        <v>2942</v>
      </c>
      <c r="I150" s="281">
        <v>4331</v>
      </c>
      <c r="J150" s="281">
        <v>945</v>
      </c>
      <c r="K150" s="281">
        <v>3386</v>
      </c>
      <c r="L150" s="281">
        <v>2537</v>
      </c>
      <c r="M150" s="281">
        <v>849</v>
      </c>
      <c r="N150" s="282">
        <v>2</v>
      </c>
    </row>
    <row r="151" spans="2:14" ht="13.5" customHeight="1" x14ac:dyDescent="0.15">
      <c r="B151" s="278"/>
      <c r="C151" s="279">
        <v>3</v>
      </c>
      <c r="D151" s="280" t="s">
        <v>450</v>
      </c>
      <c r="E151" s="281">
        <v>5087326</v>
      </c>
      <c r="F151" s="281">
        <v>2977243</v>
      </c>
      <c r="G151" s="281">
        <v>2110083</v>
      </c>
      <c r="H151" s="281">
        <v>520402</v>
      </c>
      <c r="I151" s="281">
        <v>1589681</v>
      </c>
      <c r="J151" s="281">
        <v>241073</v>
      </c>
      <c r="K151" s="281">
        <v>1348608</v>
      </c>
      <c r="L151" s="281">
        <v>1085533</v>
      </c>
      <c r="M151" s="281">
        <v>263075</v>
      </c>
      <c r="N151" s="282">
        <v>3</v>
      </c>
    </row>
    <row r="152" spans="2:14" ht="13.5" customHeight="1" x14ac:dyDescent="0.15">
      <c r="B152" s="278"/>
      <c r="C152" s="279"/>
      <c r="D152" s="280" t="s">
        <v>451</v>
      </c>
      <c r="E152" s="281">
        <v>610839</v>
      </c>
      <c r="F152" s="281">
        <v>379901</v>
      </c>
      <c r="G152" s="281">
        <v>230938</v>
      </c>
      <c r="H152" s="283"/>
      <c r="I152" s="281"/>
      <c r="J152" s="281"/>
      <c r="K152" s="281"/>
      <c r="L152" s="281"/>
      <c r="M152" s="281"/>
      <c r="N152" s="282" t="s">
        <v>244</v>
      </c>
    </row>
    <row r="153" spans="2:14" ht="13.5" customHeight="1" x14ac:dyDescent="0.15">
      <c r="B153" s="278"/>
      <c r="C153" s="279"/>
      <c r="D153" s="280" t="s">
        <v>452</v>
      </c>
      <c r="E153" s="281">
        <v>16553</v>
      </c>
      <c r="F153" s="281">
        <v>9265</v>
      </c>
      <c r="G153" s="281">
        <v>7288</v>
      </c>
      <c r="H153" s="283"/>
      <c r="I153" s="281"/>
      <c r="J153" s="281"/>
      <c r="K153" s="281"/>
      <c r="L153" s="281"/>
      <c r="M153" s="281"/>
      <c r="N153" s="282" t="s">
        <v>115</v>
      </c>
    </row>
    <row r="154" spans="2:14" ht="13.5" customHeight="1" x14ac:dyDescent="0.15">
      <c r="B154" s="278"/>
      <c r="C154" s="279"/>
      <c r="D154" s="280" t="s">
        <v>453</v>
      </c>
      <c r="E154" s="281">
        <v>63973</v>
      </c>
      <c r="F154" s="281">
        <v>45445</v>
      </c>
      <c r="G154" s="281">
        <v>18528</v>
      </c>
      <c r="H154" s="283"/>
      <c r="I154" s="281"/>
      <c r="J154" s="281"/>
      <c r="K154" s="281"/>
      <c r="L154" s="281"/>
      <c r="M154" s="281"/>
      <c r="N154" s="282" t="s">
        <v>117</v>
      </c>
    </row>
    <row r="155" spans="2:14" ht="13.5" customHeight="1" x14ac:dyDescent="0.15">
      <c r="B155" s="278"/>
      <c r="C155" s="279"/>
      <c r="D155" s="280" t="s">
        <v>454</v>
      </c>
      <c r="E155" s="281">
        <v>124326</v>
      </c>
      <c r="F155" s="281">
        <v>48911</v>
      </c>
      <c r="G155" s="281">
        <v>75415</v>
      </c>
      <c r="H155" s="283"/>
      <c r="I155" s="281"/>
      <c r="J155" s="281"/>
      <c r="K155" s="281"/>
      <c r="L155" s="281"/>
      <c r="M155" s="281"/>
      <c r="N155" s="282" t="s">
        <v>129</v>
      </c>
    </row>
    <row r="156" spans="2:14" ht="13.5" customHeight="1" x14ac:dyDescent="0.15">
      <c r="B156" s="278"/>
      <c r="C156" s="279"/>
      <c r="D156" s="280" t="s">
        <v>455</v>
      </c>
      <c r="E156" s="281">
        <v>8685</v>
      </c>
      <c r="F156" s="281">
        <v>5746</v>
      </c>
      <c r="G156" s="281">
        <v>2939</v>
      </c>
      <c r="H156" s="283"/>
      <c r="I156" s="281"/>
      <c r="J156" s="281"/>
      <c r="K156" s="281"/>
      <c r="L156" s="281"/>
      <c r="M156" s="281"/>
      <c r="N156" s="282" t="s">
        <v>162</v>
      </c>
    </row>
    <row r="157" spans="2:14" ht="13.5" customHeight="1" x14ac:dyDescent="0.15">
      <c r="B157" s="278"/>
      <c r="C157" s="279"/>
      <c r="D157" s="280" t="s">
        <v>456</v>
      </c>
      <c r="E157" s="281">
        <v>121021</v>
      </c>
      <c r="F157" s="281">
        <v>74105</v>
      </c>
      <c r="G157" s="281">
        <v>46916</v>
      </c>
      <c r="H157" s="283"/>
      <c r="I157" s="281"/>
      <c r="J157" s="281"/>
      <c r="K157" s="281"/>
      <c r="L157" s="281"/>
      <c r="M157" s="281"/>
      <c r="N157" s="282" t="s">
        <v>255</v>
      </c>
    </row>
    <row r="158" spans="2:14" ht="13.5" customHeight="1" x14ac:dyDescent="0.15">
      <c r="B158" s="278"/>
      <c r="C158" s="279"/>
      <c r="D158" s="280" t="s">
        <v>457</v>
      </c>
      <c r="E158" s="281">
        <v>161641</v>
      </c>
      <c r="F158" s="281">
        <v>115175</v>
      </c>
      <c r="G158" s="281">
        <v>46466</v>
      </c>
      <c r="H158" s="283"/>
      <c r="I158" s="281"/>
      <c r="J158" s="281"/>
      <c r="K158" s="281"/>
      <c r="L158" s="281"/>
      <c r="M158" s="281"/>
      <c r="N158" s="282" t="s">
        <v>257</v>
      </c>
    </row>
    <row r="159" spans="2:14" ht="13.5" customHeight="1" x14ac:dyDescent="0.15">
      <c r="B159" s="278"/>
      <c r="C159" s="279"/>
      <c r="D159" s="280" t="s">
        <v>458</v>
      </c>
      <c r="E159" s="281">
        <v>268429</v>
      </c>
      <c r="F159" s="281">
        <v>156981</v>
      </c>
      <c r="G159" s="281">
        <v>111448</v>
      </c>
      <c r="H159" s="283"/>
      <c r="I159" s="281"/>
      <c r="J159" s="281"/>
      <c r="K159" s="281"/>
      <c r="L159" s="281"/>
      <c r="M159" s="281"/>
      <c r="N159" s="282" t="s">
        <v>259</v>
      </c>
    </row>
    <row r="160" spans="2:14" ht="13.5" customHeight="1" x14ac:dyDescent="0.15">
      <c r="B160" s="278"/>
      <c r="C160" s="279"/>
      <c r="D160" s="280" t="s">
        <v>459</v>
      </c>
      <c r="E160" s="281">
        <v>1149307</v>
      </c>
      <c r="F160" s="281">
        <v>695344</v>
      </c>
      <c r="G160" s="281">
        <v>453963</v>
      </c>
      <c r="H160" s="283"/>
      <c r="I160" s="281"/>
      <c r="J160" s="281"/>
      <c r="K160" s="281"/>
      <c r="L160" s="281"/>
      <c r="M160" s="281"/>
      <c r="N160" s="282" t="s">
        <v>261</v>
      </c>
    </row>
    <row r="161" spans="1:14" ht="13.5" customHeight="1" x14ac:dyDescent="0.15">
      <c r="B161" s="278"/>
      <c r="C161" s="279"/>
      <c r="D161" s="280" t="s">
        <v>460</v>
      </c>
      <c r="E161" s="281">
        <v>718960</v>
      </c>
      <c r="F161" s="281">
        <v>440721</v>
      </c>
      <c r="G161" s="281">
        <v>278239</v>
      </c>
      <c r="H161" s="283"/>
      <c r="I161" s="281"/>
      <c r="J161" s="281"/>
      <c r="K161" s="281"/>
      <c r="L161" s="281"/>
      <c r="M161" s="281"/>
      <c r="N161" s="282" t="s">
        <v>263</v>
      </c>
    </row>
    <row r="162" spans="1:14" ht="13.5" customHeight="1" x14ac:dyDescent="0.15">
      <c r="B162" s="278"/>
      <c r="C162" s="279"/>
      <c r="D162" s="280" t="s">
        <v>461</v>
      </c>
      <c r="E162" s="281">
        <v>400654</v>
      </c>
      <c r="F162" s="281">
        <v>215849</v>
      </c>
      <c r="G162" s="281">
        <v>184805</v>
      </c>
      <c r="H162" s="283"/>
      <c r="I162" s="281"/>
      <c r="J162" s="281"/>
      <c r="K162" s="281"/>
      <c r="L162" s="281"/>
      <c r="M162" s="281"/>
      <c r="N162" s="282" t="s">
        <v>265</v>
      </c>
    </row>
    <row r="163" spans="1:14" ht="13.5" customHeight="1" x14ac:dyDescent="0.15">
      <c r="B163" s="278"/>
      <c r="C163" s="279"/>
      <c r="D163" s="280" t="s">
        <v>462</v>
      </c>
      <c r="E163" s="281">
        <v>580827</v>
      </c>
      <c r="F163" s="281">
        <v>267017</v>
      </c>
      <c r="G163" s="281">
        <v>313810</v>
      </c>
      <c r="H163" s="283"/>
      <c r="I163" s="281"/>
      <c r="J163" s="281"/>
      <c r="K163" s="281"/>
      <c r="L163" s="281"/>
      <c r="M163" s="281"/>
      <c r="N163" s="282" t="s">
        <v>267</v>
      </c>
    </row>
    <row r="164" spans="1:14" ht="13.5" customHeight="1" x14ac:dyDescent="0.15">
      <c r="B164" s="278"/>
      <c r="C164" s="279"/>
      <c r="D164" s="280" t="s">
        <v>463</v>
      </c>
      <c r="E164" s="281">
        <v>386890</v>
      </c>
      <c r="F164" s="281">
        <v>232016</v>
      </c>
      <c r="G164" s="281">
        <v>154874</v>
      </c>
      <c r="H164" s="283"/>
      <c r="I164" s="281"/>
      <c r="J164" s="281"/>
      <c r="K164" s="281"/>
      <c r="L164" s="281"/>
      <c r="M164" s="281"/>
      <c r="N164" s="282" t="s">
        <v>269</v>
      </c>
    </row>
    <row r="165" spans="1:14" ht="13.5" customHeight="1" x14ac:dyDescent="0.15">
      <c r="B165" s="278"/>
      <c r="C165" s="279"/>
      <c r="D165" s="280" t="s">
        <v>464</v>
      </c>
      <c r="E165" s="281">
        <v>475221</v>
      </c>
      <c r="F165" s="281">
        <v>290767</v>
      </c>
      <c r="G165" s="281">
        <v>184454</v>
      </c>
      <c r="H165" s="283"/>
      <c r="I165" s="281"/>
      <c r="J165" s="281"/>
      <c r="K165" s="281"/>
      <c r="L165" s="281"/>
      <c r="M165" s="281"/>
      <c r="N165" s="282" t="s">
        <v>271</v>
      </c>
    </row>
    <row r="166" spans="1:14" ht="13.5" customHeight="1" x14ac:dyDescent="0.15">
      <c r="B166" s="278"/>
      <c r="C166" s="279">
        <v>4</v>
      </c>
      <c r="D166" s="284" t="s">
        <v>465</v>
      </c>
      <c r="E166" s="281">
        <v>424294</v>
      </c>
      <c r="F166" s="281">
        <v>235082</v>
      </c>
      <c r="G166" s="281">
        <v>189212</v>
      </c>
      <c r="H166" s="281">
        <v>86393</v>
      </c>
      <c r="I166" s="281">
        <v>102819</v>
      </c>
      <c r="J166" s="281">
        <v>12831</v>
      </c>
      <c r="K166" s="281">
        <v>89988</v>
      </c>
      <c r="L166" s="281">
        <v>73290</v>
      </c>
      <c r="M166" s="281">
        <v>16698</v>
      </c>
      <c r="N166" s="282">
        <v>4</v>
      </c>
    </row>
    <row r="167" spans="1:14" ht="13.5" customHeight="1" x14ac:dyDescent="0.15">
      <c r="B167" s="278"/>
      <c r="C167" s="279">
        <v>5</v>
      </c>
      <c r="D167" s="280" t="s">
        <v>466</v>
      </c>
      <c r="E167" s="281">
        <v>891584</v>
      </c>
      <c r="F167" s="281">
        <v>495393</v>
      </c>
      <c r="G167" s="281">
        <v>396191</v>
      </c>
      <c r="H167" s="281">
        <v>38620</v>
      </c>
      <c r="I167" s="281">
        <v>357571</v>
      </c>
      <c r="J167" s="281">
        <v>24634</v>
      </c>
      <c r="K167" s="281">
        <v>332937</v>
      </c>
      <c r="L167" s="281">
        <v>264700</v>
      </c>
      <c r="M167" s="281">
        <v>68237</v>
      </c>
      <c r="N167" s="282">
        <v>5</v>
      </c>
    </row>
    <row r="168" spans="1:14" ht="13.5" customHeight="1" x14ac:dyDescent="0.15">
      <c r="B168" s="278"/>
      <c r="C168" s="279">
        <v>6</v>
      </c>
      <c r="D168" s="280" t="s">
        <v>467</v>
      </c>
      <c r="E168" s="281">
        <v>1386941</v>
      </c>
      <c r="F168" s="281">
        <v>562858</v>
      </c>
      <c r="G168" s="281">
        <v>824083</v>
      </c>
      <c r="H168" s="281">
        <v>102523</v>
      </c>
      <c r="I168" s="281">
        <v>721560</v>
      </c>
      <c r="J168" s="281">
        <v>68627</v>
      </c>
      <c r="K168" s="281">
        <v>652933</v>
      </c>
      <c r="L168" s="281">
        <v>491232</v>
      </c>
      <c r="M168" s="281">
        <v>161701</v>
      </c>
      <c r="N168" s="282">
        <v>6</v>
      </c>
    </row>
    <row r="169" spans="1:14" s="242" customFormat="1" ht="13.5" customHeight="1" x14ac:dyDescent="0.15">
      <c r="A169"/>
      <c r="B169" s="278"/>
      <c r="C169" s="279">
        <v>7</v>
      </c>
      <c r="D169" s="280" t="s">
        <v>468</v>
      </c>
      <c r="E169" s="281">
        <v>488496</v>
      </c>
      <c r="F169" s="281">
        <v>151934</v>
      </c>
      <c r="G169" s="281">
        <v>336562</v>
      </c>
      <c r="H169" s="281">
        <v>72022</v>
      </c>
      <c r="I169" s="281">
        <v>264540</v>
      </c>
      <c r="J169" s="281">
        <v>27226</v>
      </c>
      <c r="K169" s="281">
        <v>237314</v>
      </c>
      <c r="L169" s="281">
        <v>168837</v>
      </c>
      <c r="M169" s="281">
        <v>68477</v>
      </c>
      <c r="N169" s="282">
        <v>7</v>
      </c>
    </row>
    <row r="170" spans="1:14" s="242" customFormat="1" ht="13.5" customHeight="1" x14ac:dyDescent="0.15">
      <c r="A170"/>
      <c r="B170" s="278"/>
      <c r="C170" s="279">
        <v>8</v>
      </c>
      <c r="D170" s="280" t="s">
        <v>469</v>
      </c>
      <c r="E170" s="281">
        <v>619572</v>
      </c>
      <c r="F170" s="281">
        <v>362967</v>
      </c>
      <c r="G170" s="281">
        <v>256605</v>
      </c>
      <c r="H170" s="281">
        <v>36523</v>
      </c>
      <c r="I170" s="281">
        <v>220082</v>
      </c>
      <c r="J170" s="281">
        <v>18943</v>
      </c>
      <c r="K170" s="281">
        <v>201139</v>
      </c>
      <c r="L170" s="281">
        <v>171900</v>
      </c>
      <c r="M170" s="281">
        <v>29239</v>
      </c>
      <c r="N170" s="282">
        <v>8</v>
      </c>
    </row>
    <row r="171" spans="1:14" s="285" customFormat="1" ht="13.5" customHeight="1" x14ac:dyDescent="0.15">
      <c r="A171"/>
      <c r="B171" s="278"/>
      <c r="C171" s="279">
        <v>9</v>
      </c>
      <c r="D171" s="280" t="s">
        <v>470</v>
      </c>
      <c r="E171" s="281">
        <v>471260</v>
      </c>
      <c r="F171" s="281">
        <v>239332</v>
      </c>
      <c r="G171" s="281">
        <v>231928</v>
      </c>
      <c r="H171" s="281">
        <v>65770</v>
      </c>
      <c r="I171" s="281">
        <v>166158</v>
      </c>
      <c r="J171" s="281">
        <v>15156</v>
      </c>
      <c r="K171" s="281">
        <v>151002</v>
      </c>
      <c r="L171" s="281">
        <v>75937</v>
      </c>
      <c r="M171" s="281">
        <v>75065</v>
      </c>
      <c r="N171" s="282">
        <v>9</v>
      </c>
    </row>
    <row r="172" spans="1:14" s="242" customFormat="1" ht="13.5" customHeight="1" x14ac:dyDescent="0.15">
      <c r="A172"/>
      <c r="B172" s="278"/>
      <c r="C172" s="279">
        <v>10</v>
      </c>
      <c r="D172" s="284" t="s">
        <v>471</v>
      </c>
      <c r="E172" s="281">
        <v>450582</v>
      </c>
      <c r="F172" s="281">
        <v>154534</v>
      </c>
      <c r="G172" s="281">
        <v>296048</v>
      </c>
      <c r="H172" s="281">
        <v>30886</v>
      </c>
      <c r="I172" s="281">
        <v>265162</v>
      </c>
      <c r="J172" s="281">
        <v>1521</v>
      </c>
      <c r="K172" s="281">
        <v>263641</v>
      </c>
      <c r="L172" s="281">
        <v>121112</v>
      </c>
      <c r="M172" s="281">
        <v>142529</v>
      </c>
      <c r="N172" s="282">
        <v>10</v>
      </c>
    </row>
    <row r="173" spans="1:14" s="242" customFormat="1" ht="13.5" customHeight="1" x14ac:dyDescent="0.15">
      <c r="A173"/>
      <c r="B173" s="278"/>
      <c r="C173" s="279">
        <v>11</v>
      </c>
      <c r="D173" s="280" t="s">
        <v>472</v>
      </c>
      <c r="E173" s="281">
        <v>1078334</v>
      </c>
      <c r="F173" s="281">
        <v>184256</v>
      </c>
      <c r="G173" s="281">
        <v>894078</v>
      </c>
      <c r="H173" s="281">
        <v>358829</v>
      </c>
      <c r="I173" s="281">
        <v>535249</v>
      </c>
      <c r="J173" s="281">
        <v>66795</v>
      </c>
      <c r="K173" s="281">
        <v>468454</v>
      </c>
      <c r="L173" s="281">
        <v>32178</v>
      </c>
      <c r="M173" s="281">
        <v>436276</v>
      </c>
      <c r="N173" s="282">
        <v>11</v>
      </c>
    </row>
    <row r="174" spans="1:14" s="285" customFormat="1" ht="13.5" customHeight="1" x14ac:dyDescent="0.15">
      <c r="A174"/>
      <c r="B174" s="278"/>
      <c r="C174" s="286">
        <v>12</v>
      </c>
      <c r="D174" s="280" t="s">
        <v>473</v>
      </c>
      <c r="E174" s="281">
        <v>622071</v>
      </c>
      <c r="F174" s="281">
        <v>208021</v>
      </c>
      <c r="G174" s="281">
        <v>414050</v>
      </c>
      <c r="H174" s="281">
        <v>49153</v>
      </c>
      <c r="I174" s="281">
        <v>364897</v>
      </c>
      <c r="J174" s="281">
        <v>25810</v>
      </c>
      <c r="K174" s="281">
        <v>339087</v>
      </c>
      <c r="L174" s="281">
        <v>252744</v>
      </c>
      <c r="M174" s="281">
        <v>86343</v>
      </c>
      <c r="N174" s="282">
        <v>12</v>
      </c>
    </row>
    <row r="175" spans="1:14" s="285" customFormat="1" ht="13.5" customHeight="1" x14ac:dyDescent="0.15">
      <c r="A175"/>
      <c r="B175" s="278"/>
      <c r="C175" s="286">
        <v>13</v>
      </c>
      <c r="D175" s="280" t="s">
        <v>474</v>
      </c>
      <c r="E175" s="281">
        <v>504254</v>
      </c>
      <c r="F175" s="281">
        <v>103324</v>
      </c>
      <c r="G175" s="281">
        <v>400930</v>
      </c>
      <c r="H175" s="281">
        <v>130640</v>
      </c>
      <c r="I175" s="281">
        <v>270290</v>
      </c>
      <c r="J175" s="281">
        <v>1078</v>
      </c>
      <c r="K175" s="281">
        <v>269212</v>
      </c>
      <c r="L175" s="281">
        <v>269212</v>
      </c>
      <c r="M175" s="281">
        <v>0</v>
      </c>
      <c r="N175" s="282">
        <v>13</v>
      </c>
    </row>
    <row r="176" spans="1:14" s="285" customFormat="1" ht="13.5" customHeight="1" x14ac:dyDescent="0.15">
      <c r="A176"/>
      <c r="B176" s="278"/>
      <c r="C176" s="286">
        <v>14</v>
      </c>
      <c r="D176" s="280" t="s">
        <v>475</v>
      </c>
      <c r="E176" s="281">
        <v>370674</v>
      </c>
      <c r="F176" s="281">
        <v>55404</v>
      </c>
      <c r="G176" s="281">
        <v>315270</v>
      </c>
      <c r="H176" s="281">
        <v>75352</v>
      </c>
      <c r="I176" s="281">
        <v>239918</v>
      </c>
      <c r="J176" s="281">
        <v>2247</v>
      </c>
      <c r="K176" s="281">
        <v>237671</v>
      </c>
      <c r="L176" s="281">
        <v>333736</v>
      </c>
      <c r="M176" s="281">
        <v>-96065</v>
      </c>
      <c r="N176" s="282">
        <v>14</v>
      </c>
    </row>
    <row r="177" spans="1:14" s="285" customFormat="1" ht="13.5" customHeight="1" x14ac:dyDescent="0.15">
      <c r="A177"/>
      <c r="B177" s="278"/>
      <c r="C177" s="286">
        <v>15</v>
      </c>
      <c r="D177" s="280" t="s">
        <v>476</v>
      </c>
      <c r="E177" s="281">
        <v>1059508</v>
      </c>
      <c r="F177" s="281">
        <v>367558</v>
      </c>
      <c r="G177" s="281">
        <v>691950</v>
      </c>
      <c r="H177" s="281">
        <v>82599</v>
      </c>
      <c r="I177" s="281">
        <v>609351</v>
      </c>
      <c r="J177" s="281">
        <v>-6525</v>
      </c>
      <c r="K177" s="281">
        <v>615876</v>
      </c>
      <c r="L177" s="281">
        <v>611682</v>
      </c>
      <c r="M177" s="281">
        <v>4194</v>
      </c>
      <c r="N177" s="282">
        <v>15</v>
      </c>
    </row>
    <row r="178" spans="1:14" s="285" customFormat="1" ht="13.5" customHeight="1" x14ac:dyDescent="0.15">
      <c r="A178"/>
      <c r="B178" s="278"/>
      <c r="C178" s="286">
        <v>16</v>
      </c>
      <c r="D178" s="280" t="s">
        <v>477</v>
      </c>
      <c r="E178" s="281">
        <v>594388</v>
      </c>
      <c r="F178" s="281">
        <v>258622</v>
      </c>
      <c r="G178" s="281">
        <v>335766</v>
      </c>
      <c r="H178" s="281">
        <v>70818</v>
      </c>
      <c r="I178" s="281">
        <v>264948</v>
      </c>
      <c r="J178" s="281">
        <v>27705</v>
      </c>
      <c r="K178" s="281">
        <v>237243</v>
      </c>
      <c r="L178" s="281">
        <v>206049</v>
      </c>
      <c r="M178" s="281">
        <v>31194</v>
      </c>
      <c r="N178" s="282">
        <v>16</v>
      </c>
    </row>
    <row r="179" spans="1:14" ht="6" customHeight="1" x14ac:dyDescent="0.15">
      <c r="B179" s="287"/>
      <c r="C179" s="288"/>
      <c r="D179" s="289"/>
      <c r="E179" s="281"/>
      <c r="F179" s="281"/>
      <c r="G179" s="281"/>
      <c r="H179" s="281"/>
      <c r="I179" s="281"/>
      <c r="J179" s="281"/>
      <c r="K179" s="281"/>
      <c r="L179" s="281"/>
      <c r="M179" s="281"/>
      <c r="N179" s="290"/>
    </row>
    <row r="180" spans="1:14" ht="13.5" customHeight="1" x14ac:dyDescent="0.15">
      <c r="B180" s="291"/>
      <c r="C180" s="292">
        <v>17</v>
      </c>
      <c r="D180" s="288" t="s">
        <v>478</v>
      </c>
      <c r="E180" s="293">
        <v>14381442</v>
      </c>
      <c r="F180" s="293">
        <v>6545901</v>
      </c>
      <c r="G180" s="293">
        <v>7835541</v>
      </c>
      <c r="H180" s="293">
        <v>1777357</v>
      </c>
      <c r="I180" s="293">
        <v>6058184</v>
      </c>
      <c r="J180" s="293">
        <v>522931</v>
      </c>
      <c r="K180" s="293">
        <v>5535253</v>
      </c>
      <c r="L180" s="293">
        <v>4227790</v>
      </c>
      <c r="M180" s="293">
        <v>1307463</v>
      </c>
      <c r="N180" s="294">
        <v>17</v>
      </c>
    </row>
    <row r="181" spans="1:14" ht="13.5" customHeight="1" x14ac:dyDescent="0.15">
      <c r="B181" s="295"/>
      <c r="C181" s="279">
        <v>18</v>
      </c>
      <c r="D181" s="296" t="s">
        <v>479</v>
      </c>
      <c r="E181" s="281">
        <v>139498</v>
      </c>
      <c r="F181" s="281">
        <v>0</v>
      </c>
      <c r="G181" s="281">
        <v>139498</v>
      </c>
      <c r="H181" s="281">
        <v>0</v>
      </c>
      <c r="I181" s="281">
        <v>139498</v>
      </c>
      <c r="J181" s="281">
        <v>139498</v>
      </c>
      <c r="K181" s="281">
        <v>0</v>
      </c>
      <c r="L181" s="281">
        <v>0</v>
      </c>
      <c r="M181" s="281">
        <v>0</v>
      </c>
      <c r="N181" s="297">
        <v>18</v>
      </c>
    </row>
    <row r="182" spans="1:14" ht="13.5" customHeight="1" x14ac:dyDescent="0.15">
      <c r="B182" s="291"/>
      <c r="C182" s="298">
        <v>19</v>
      </c>
      <c r="D182" s="299" t="s">
        <v>480</v>
      </c>
      <c r="E182" s="300">
        <v>76919</v>
      </c>
      <c r="F182" s="300">
        <v>0</v>
      </c>
      <c r="G182" s="300">
        <v>76919</v>
      </c>
      <c r="H182" s="300">
        <v>0</v>
      </c>
      <c r="I182" s="300">
        <v>76919</v>
      </c>
      <c r="J182" s="300">
        <v>76919</v>
      </c>
      <c r="K182" s="300">
        <v>0</v>
      </c>
      <c r="L182" s="300">
        <v>0</v>
      </c>
      <c r="M182" s="300">
        <v>0</v>
      </c>
      <c r="N182" s="294">
        <v>19</v>
      </c>
    </row>
    <row r="183" spans="1:14" ht="18" customHeight="1" x14ac:dyDescent="0.15">
      <c r="B183" s="301"/>
      <c r="C183" s="330">
        <v>20</v>
      </c>
      <c r="D183" s="331" t="s">
        <v>481</v>
      </c>
      <c r="E183" s="303">
        <v>14444021</v>
      </c>
      <c r="F183" s="303">
        <v>6545901</v>
      </c>
      <c r="G183" s="303">
        <v>7898120</v>
      </c>
      <c r="H183" s="303">
        <v>1777357</v>
      </c>
      <c r="I183" s="303">
        <v>6120763</v>
      </c>
      <c r="J183" s="303">
        <v>585510</v>
      </c>
      <c r="K183" s="303">
        <v>5535253</v>
      </c>
      <c r="L183" s="303">
        <v>4227790</v>
      </c>
      <c r="M183" s="303">
        <v>1307463</v>
      </c>
      <c r="N183" s="332">
        <v>20</v>
      </c>
    </row>
    <row r="184" spans="1:14" ht="13.5" customHeight="1" x14ac:dyDescent="0.15">
      <c r="B184" s="305"/>
      <c r="C184" s="306" t="s">
        <v>482</v>
      </c>
      <c r="D184" s="307"/>
      <c r="E184" s="308"/>
      <c r="F184" s="308"/>
      <c r="G184" s="308"/>
      <c r="H184" s="308"/>
      <c r="I184" s="308"/>
      <c r="J184" s="308"/>
      <c r="K184" s="308"/>
      <c r="L184" s="308"/>
      <c r="M184" s="308"/>
      <c r="N184" s="309"/>
    </row>
    <row r="185" spans="1:14" ht="13.5" customHeight="1" x14ac:dyDescent="0.15">
      <c r="B185" s="310"/>
      <c r="C185" s="311" t="s">
        <v>483</v>
      </c>
      <c r="D185" s="312"/>
      <c r="E185" s="313">
        <v>13168553</v>
      </c>
      <c r="F185" s="313">
        <v>6249317</v>
      </c>
      <c r="G185" s="313">
        <v>6919236</v>
      </c>
      <c r="H185" s="313">
        <v>1513136</v>
      </c>
      <c r="I185" s="313">
        <v>5406100</v>
      </c>
      <c r="J185" s="313">
        <v>516988</v>
      </c>
      <c r="K185" s="313">
        <v>4889112</v>
      </c>
      <c r="L185" s="313">
        <v>3581649</v>
      </c>
      <c r="M185" s="314">
        <v>1307463</v>
      </c>
      <c r="N185" s="315"/>
    </row>
    <row r="186" spans="1:14" ht="13.5" customHeight="1" x14ac:dyDescent="0.15">
      <c r="B186" s="316"/>
      <c r="C186" s="317" t="s">
        <v>484</v>
      </c>
      <c r="D186" s="275"/>
      <c r="E186" s="318">
        <v>980911</v>
      </c>
      <c r="F186" s="318">
        <v>229443</v>
      </c>
      <c r="G186" s="318">
        <v>751468</v>
      </c>
      <c r="H186" s="318">
        <v>234051</v>
      </c>
      <c r="I186" s="318">
        <v>517417</v>
      </c>
      <c r="J186" s="318">
        <v>1598</v>
      </c>
      <c r="K186" s="318">
        <v>515819</v>
      </c>
      <c r="L186" s="318">
        <v>515819</v>
      </c>
      <c r="M186" s="319">
        <v>0</v>
      </c>
      <c r="N186" s="320"/>
    </row>
    <row r="187" spans="1:14" ht="13.5" customHeight="1" x14ac:dyDescent="0.15">
      <c r="B187" s="316"/>
      <c r="C187" s="317" t="s">
        <v>485</v>
      </c>
      <c r="D187" s="275"/>
      <c r="E187" s="318">
        <v>231978</v>
      </c>
      <c r="F187" s="318">
        <v>67141</v>
      </c>
      <c r="G187" s="318">
        <v>164837</v>
      </c>
      <c r="H187" s="318">
        <v>30170</v>
      </c>
      <c r="I187" s="318">
        <v>134667</v>
      </c>
      <c r="J187" s="318">
        <v>4345</v>
      </c>
      <c r="K187" s="318">
        <v>130322</v>
      </c>
      <c r="L187" s="318">
        <v>130322</v>
      </c>
      <c r="M187" s="319">
        <v>0</v>
      </c>
      <c r="N187" s="320"/>
    </row>
    <row r="188" spans="1:14" ht="13.5" customHeight="1" x14ac:dyDescent="0.15">
      <c r="B188" s="321"/>
      <c r="C188" s="322" t="s">
        <v>486</v>
      </c>
      <c r="D188" s="323"/>
      <c r="E188" s="324">
        <v>14381442</v>
      </c>
      <c r="F188" s="324">
        <v>6545901</v>
      </c>
      <c r="G188" s="324">
        <v>7835541</v>
      </c>
      <c r="H188" s="324">
        <v>1777357</v>
      </c>
      <c r="I188" s="324">
        <v>6058184</v>
      </c>
      <c r="J188" s="324">
        <v>522931</v>
      </c>
      <c r="K188" s="324">
        <v>5535253</v>
      </c>
      <c r="L188" s="324">
        <v>4227790</v>
      </c>
      <c r="M188" s="324">
        <v>1307463</v>
      </c>
      <c r="N188" s="325"/>
    </row>
    <row r="189" spans="1:14" ht="13.5" customHeight="1" x14ac:dyDescent="0.15"/>
    <row r="190" spans="1:14" ht="13.5" customHeight="1" x14ac:dyDescent="0.15"/>
    <row r="191" spans="1:14" ht="13.5" customHeight="1" x14ac:dyDescent="0.15">
      <c r="B191" s="247" t="s">
        <v>490</v>
      </c>
      <c r="D191" s="244"/>
      <c r="E191" s="244"/>
      <c r="F191" s="244"/>
      <c r="G191" s="244"/>
      <c r="H191" s="244"/>
      <c r="I191" s="244"/>
      <c r="J191" s="244"/>
      <c r="K191" s="244"/>
      <c r="L191" s="244"/>
      <c r="M191" s="245"/>
      <c r="N191" s="249" t="s">
        <v>72</v>
      </c>
    </row>
    <row r="192" spans="1:14" ht="13.5" customHeight="1" x14ac:dyDescent="0.15">
      <c r="B192" s="250" t="s">
        <v>429</v>
      </c>
      <c r="C192" s="251"/>
      <c r="D192" s="252"/>
      <c r="E192" s="253" t="s">
        <v>430</v>
      </c>
      <c r="F192" s="254"/>
      <c r="G192" s="254" t="s">
        <v>431</v>
      </c>
      <c r="H192" s="253"/>
      <c r="I192" s="254" t="s">
        <v>432</v>
      </c>
      <c r="J192" s="255" t="s">
        <v>433</v>
      </c>
      <c r="K192" s="254"/>
      <c r="L192" s="254"/>
      <c r="M192" s="255" t="s">
        <v>434</v>
      </c>
      <c r="N192" s="256"/>
    </row>
    <row r="193" spans="2:14" ht="13.5" customHeight="1" x14ac:dyDescent="0.15">
      <c r="B193" s="257"/>
      <c r="C193" s="258"/>
      <c r="D193" s="259"/>
      <c r="E193" s="260" t="s">
        <v>435</v>
      </c>
      <c r="F193" s="261" t="s">
        <v>436</v>
      </c>
      <c r="G193" s="262" t="s">
        <v>435</v>
      </c>
      <c r="H193" s="263" t="s">
        <v>437</v>
      </c>
      <c r="I193" s="262" t="s">
        <v>435</v>
      </c>
      <c r="J193" s="264"/>
      <c r="K193" s="261" t="s">
        <v>438</v>
      </c>
      <c r="L193" s="261" t="s">
        <v>439</v>
      </c>
      <c r="M193" s="329"/>
      <c r="N193" s="265" t="s">
        <v>440</v>
      </c>
    </row>
    <row r="194" spans="2:14" ht="13.5" customHeight="1" x14ac:dyDescent="0.15">
      <c r="B194" s="257"/>
      <c r="C194" s="258"/>
      <c r="D194" s="259"/>
      <c r="E194" s="266"/>
      <c r="F194" s="266"/>
      <c r="G194" s="266"/>
      <c r="H194" s="267"/>
      <c r="I194" s="266"/>
      <c r="J194" s="268"/>
      <c r="K194" s="266"/>
      <c r="L194" s="266"/>
      <c r="M194" s="266"/>
      <c r="N194" s="265" t="s">
        <v>441</v>
      </c>
    </row>
    <row r="195" spans="2:14" ht="13.5" customHeight="1" x14ac:dyDescent="0.15">
      <c r="B195" s="269"/>
      <c r="C195" s="270"/>
      <c r="D195" s="271"/>
      <c r="E195" s="266" t="s">
        <v>333</v>
      </c>
      <c r="F195" s="266" t="s">
        <v>337</v>
      </c>
      <c r="G195" s="266" t="s">
        <v>442</v>
      </c>
      <c r="H195" s="267" t="s">
        <v>341</v>
      </c>
      <c r="I195" s="266" t="s">
        <v>443</v>
      </c>
      <c r="J195" s="266" t="s">
        <v>444</v>
      </c>
      <c r="K195" s="266" t="s">
        <v>445</v>
      </c>
      <c r="L195" s="266" t="s">
        <v>446</v>
      </c>
      <c r="M195" s="266" t="s">
        <v>447</v>
      </c>
      <c r="N195" s="272"/>
    </row>
    <row r="196" spans="2:14" ht="18" customHeight="1" x14ac:dyDescent="0.15">
      <c r="B196" s="273"/>
      <c r="C196" s="274">
        <v>1</v>
      </c>
      <c r="D196" s="275" t="s">
        <v>448</v>
      </c>
      <c r="E196" s="276">
        <v>319980</v>
      </c>
      <c r="F196" s="276">
        <v>176735</v>
      </c>
      <c r="G196" s="276">
        <v>143245</v>
      </c>
      <c r="H196" s="276">
        <v>52996</v>
      </c>
      <c r="I196" s="276">
        <v>90249</v>
      </c>
      <c r="J196" s="276">
        <v>-7928</v>
      </c>
      <c r="K196" s="276">
        <v>98177</v>
      </c>
      <c r="L196" s="276">
        <v>63164</v>
      </c>
      <c r="M196" s="276">
        <v>35013</v>
      </c>
      <c r="N196" s="277">
        <v>1</v>
      </c>
    </row>
    <row r="197" spans="2:14" ht="13.5" customHeight="1" x14ac:dyDescent="0.15">
      <c r="B197" s="278"/>
      <c r="C197" s="279">
        <v>2</v>
      </c>
      <c r="D197" s="280" t="s">
        <v>449</v>
      </c>
      <c r="E197" s="281">
        <v>13964</v>
      </c>
      <c r="F197" s="281">
        <v>7252</v>
      </c>
      <c r="G197" s="281">
        <v>6712</v>
      </c>
      <c r="H197" s="281">
        <v>2776</v>
      </c>
      <c r="I197" s="281">
        <v>3936</v>
      </c>
      <c r="J197" s="281">
        <v>923</v>
      </c>
      <c r="K197" s="281">
        <v>3013</v>
      </c>
      <c r="L197" s="281">
        <v>2314</v>
      </c>
      <c r="M197" s="281">
        <v>699</v>
      </c>
      <c r="N197" s="282">
        <v>2</v>
      </c>
    </row>
    <row r="198" spans="2:14" ht="13.5" customHeight="1" x14ac:dyDescent="0.15">
      <c r="B198" s="278"/>
      <c r="C198" s="279">
        <v>3</v>
      </c>
      <c r="D198" s="280" t="s">
        <v>450</v>
      </c>
      <c r="E198" s="281">
        <v>5444197</v>
      </c>
      <c r="F198" s="281">
        <v>3088025</v>
      </c>
      <c r="G198" s="281">
        <v>2356172</v>
      </c>
      <c r="H198" s="281">
        <v>559113</v>
      </c>
      <c r="I198" s="281">
        <v>1797059</v>
      </c>
      <c r="J198" s="281">
        <v>282788</v>
      </c>
      <c r="K198" s="281">
        <v>1514271</v>
      </c>
      <c r="L198" s="281">
        <v>1113251</v>
      </c>
      <c r="M198" s="281">
        <v>401020</v>
      </c>
      <c r="N198" s="282">
        <v>3</v>
      </c>
    </row>
    <row r="199" spans="2:14" ht="13.5" customHeight="1" x14ac:dyDescent="0.15">
      <c r="B199" s="278"/>
      <c r="C199" s="279"/>
      <c r="D199" s="280" t="s">
        <v>451</v>
      </c>
      <c r="E199" s="281">
        <v>699088</v>
      </c>
      <c r="F199" s="281">
        <v>417813</v>
      </c>
      <c r="G199" s="281">
        <v>281275</v>
      </c>
      <c r="H199" s="283"/>
      <c r="I199" s="281"/>
      <c r="J199" s="281"/>
      <c r="K199" s="281"/>
      <c r="L199" s="281"/>
      <c r="M199" s="281"/>
      <c r="N199" s="282" t="s">
        <v>244</v>
      </c>
    </row>
    <row r="200" spans="2:14" ht="13.5" customHeight="1" x14ac:dyDescent="0.15">
      <c r="B200" s="278"/>
      <c r="C200" s="279"/>
      <c r="D200" s="280" t="s">
        <v>452</v>
      </c>
      <c r="E200" s="281">
        <v>13818</v>
      </c>
      <c r="F200" s="281">
        <v>7562</v>
      </c>
      <c r="G200" s="281">
        <v>6256</v>
      </c>
      <c r="H200" s="283"/>
      <c r="I200" s="281"/>
      <c r="J200" s="281"/>
      <c r="K200" s="281"/>
      <c r="L200" s="281"/>
      <c r="M200" s="281"/>
      <c r="N200" s="282" t="s">
        <v>115</v>
      </c>
    </row>
    <row r="201" spans="2:14" ht="13.5" customHeight="1" x14ac:dyDescent="0.15">
      <c r="B201" s="278"/>
      <c r="C201" s="279"/>
      <c r="D201" s="280" t="s">
        <v>453</v>
      </c>
      <c r="E201" s="281">
        <v>66727</v>
      </c>
      <c r="F201" s="281">
        <v>48188</v>
      </c>
      <c r="G201" s="281">
        <v>18539</v>
      </c>
      <c r="H201" s="283"/>
      <c r="I201" s="281"/>
      <c r="J201" s="281"/>
      <c r="K201" s="281"/>
      <c r="L201" s="281"/>
      <c r="M201" s="281"/>
      <c r="N201" s="282" t="s">
        <v>117</v>
      </c>
    </row>
    <row r="202" spans="2:14" ht="13.5" customHeight="1" x14ac:dyDescent="0.15">
      <c r="B202" s="278"/>
      <c r="C202" s="279"/>
      <c r="D202" s="280" t="s">
        <v>454</v>
      </c>
      <c r="E202" s="281">
        <v>118198</v>
      </c>
      <c r="F202" s="281">
        <v>46305</v>
      </c>
      <c r="G202" s="281">
        <v>71893</v>
      </c>
      <c r="H202" s="283"/>
      <c r="I202" s="281"/>
      <c r="J202" s="281"/>
      <c r="K202" s="281"/>
      <c r="L202" s="281"/>
      <c r="M202" s="281"/>
      <c r="N202" s="282" t="s">
        <v>129</v>
      </c>
    </row>
    <row r="203" spans="2:14" ht="13.5" customHeight="1" x14ac:dyDescent="0.15">
      <c r="B203" s="278"/>
      <c r="C203" s="279"/>
      <c r="D203" s="280" t="s">
        <v>455</v>
      </c>
      <c r="E203" s="281">
        <v>14508</v>
      </c>
      <c r="F203" s="281">
        <v>8298</v>
      </c>
      <c r="G203" s="281">
        <v>6210</v>
      </c>
      <c r="H203" s="283"/>
      <c r="I203" s="281"/>
      <c r="J203" s="281"/>
      <c r="K203" s="281"/>
      <c r="L203" s="281"/>
      <c r="M203" s="281"/>
      <c r="N203" s="282" t="s">
        <v>162</v>
      </c>
    </row>
    <row r="204" spans="2:14" ht="13.5" customHeight="1" x14ac:dyDescent="0.15">
      <c r="B204" s="278"/>
      <c r="C204" s="279"/>
      <c r="D204" s="280" t="s">
        <v>456</v>
      </c>
      <c r="E204" s="281">
        <v>118725</v>
      </c>
      <c r="F204" s="281">
        <v>71417</v>
      </c>
      <c r="G204" s="281">
        <v>47308</v>
      </c>
      <c r="H204" s="283"/>
      <c r="I204" s="281"/>
      <c r="J204" s="281"/>
      <c r="K204" s="281"/>
      <c r="L204" s="281"/>
      <c r="M204" s="281"/>
      <c r="N204" s="282" t="s">
        <v>255</v>
      </c>
    </row>
    <row r="205" spans="2:14" ht="13.5" customHeight="1" x14ac:dyDescent="0.15">
      <c r="B205" s="278"/>
      <c r="C205" s="279"/>
      <c r="D205" s="280" t="s">
        <v>457</v>
      </c>
      <c r="E205" s="281">
        <v>154639</v>
      </c>
      <c r="F205" s="281">
        <v>106210</v>
      </c>
      <c r="G205" s="281">
        <v>48429</v>
      </c>
      <c r="H205" s="283"/>
      <c r="I205" s="281"/>
      <c r="J205" s="281"/>
      <c r="K205" s="281"/>
      <c r="L205" s="281"/>
      <c r="M205" s="281"/>
      <c r="N205" s="282" t="s">
        <v>257</v>
      </c>
    </row>
    <row r="206" spans="2:14" ht="13.5" customHeight="1" x14ac:dyDescent="0.15">
      <c r="B206" s="278"/>
      <c r="C206" s="279"/>
      <c r="D206" s="280" t="s">
        <v>458</v>
      </c>
      <c r="E206" s="281">
        <v>290456</v>
      </c>
      <c r="F206" s="281">
        <v>157105</v>
      </c>
      <c r="G206" s="281">
        <v>133351</v>
      </c>
      <c r="H206" s="283"/>
      <c r="I206" s="281"/>
      <c r="J206" s="281"/>
      <c r="K206" s="281"/>
      <c r="L206" s="281"/>
      <c r="M206" s="281"/>
      <c r="N206" s="282" t="s">
        <v>259</v>
      </c>
    </row>
    <row r="207" spans="2:14" ht="13.5" customHeight="1" x14ac:dyDescent="0.15">
      <c r="B207" s="278"/>
      <c r="C207" s="279"/>
      <c r="D207" s="280" t="s">
        <v>459</v>
      </c>
      <c r="E207" s="281">
        <v>1271434</v>
      </c>
      <c r="F207" s="281">
        <v>734996</v>
      </c>
      <c r="G207" s="281">
        <v>536438</v>
      </c>
      <c r="H207" s="283"/>
      <c r="I207" s="281"/>
      <c r="J207" s="281"/>
      <c r="K207" s="281"/>
      <c r="L207" s="281"/>
      <c r="M207" s="281"/>
      <c r="N207" s="282" t="s">
        <v>261</v>
      </c>
    </row>
    <row r="208" spans="2:14" ht="13.5" customHeight="1" x14ac:dyDescent="0.15">
      <c r="B208" s="278"/>
      <c r="C208" s="279"/>
      <c r="D208" s="280" t="s">
        <v>460</v>
      </c>
      <c r="E208" s="281">
        <v>678733</v>
      </c>
      <c r="F208" s="281">
        <v>417671</v>
      </c>
      <c r="G208" s="281">
        <v>261062</v>
      </c>
      <c r="H208" s="283"/>
      <c r="I208" s="281"/>
      <c r="J208" s="281"/>
      <c r="K208" s="281"/>
      <c r="L208" s="281"/>
      <c r="M208" s="281"/>
      <c r="N208" s="282" t="s">
        <v>263</v>
      </c>
    </row>
    <row r="209" spans="1:14" ht="13.5" customHeight="1" x14ac:dyDescent="0.15">
      <c r="B209" s="278"/>
      <c r="C209" s="279"/>
      <c r="D209" s="280" t="s">
        <v>461</v>
      </c>
      <c r="E209" s="281">
        <v>377602</v>
      </c>
      <c r="F209" s="281">
        <v>202351</v>
      </c>
      <c r="G209" s="281">
        <v>175251</v>
      </c>
      <c r="H209" s="283"/>
      <c r="I209" s="281"/>
      <c r="J209" s="281"/>
      <c r="K209" s="281"/>
      <c r="L209" s="281"/>
      <c r="M209" s="281"/>
      <c r="N209" s="282" t="s">
        <v>265</v>
      </c>
    </row>
    <row r="210" spans="1:14" ht="13.5" customHeight="1" x14ac:dyDescent="0.15">
      <c r="B210" s="278"/>
      <c r="C210" s="279"/>
      <c r="D210" s="280" t="s">
        <v>462</v>
      </c>
      <c r="E210" s="281">
        <v>793035</v>
      </c>
      <c r="F210" s="281">
        <v>371220</v>
      </c>
      <c r="G210" s="281">
        <v>421815</v>
      </c>
      <c r="H210" s="283"/>
      <c r="I210" s="281"/>
      <c r="J210" s="281"/>
      <c r="K210" s="281"/>
      <c r="L210" s="281"/>
      <c r="M210" s="281"/>
      <c r="N210" s="282" t="s">
        <v>267</v>
      </c>
    </row>
    <row r="211" spans="1:14" ht="13.5" customHeight="1" x14ac:dyDescent="0.15">
      <c r="B211" s="278"/>
      <c r="C211" s="279"/>
      <c r="D211" s="280" t="s">
        <v>463</v>
      </c>
      <c r="E211" s="281">
        <v>361800</v>
      </c>
      <c r="F211" s="281">
        <v>212163</v>
      </c>
      <c r="G211" s="281">
        <v>149637</v>
      </c>
      <c r="H211" s="283"/>
      <c r="I211" s="281"/>
      <c r="J211" s="281"/>
      <c r="K211" s="281"/>
      <c r="L211" s="281"/>
      <c r="M211" s="281"/>
      <c r="N211" s="282" t="s">
        <v>269</v>
      </c>
    </row>
    <row r="212" spans="1:14" ht="13.5" customHeight="1" x14ac:dyDescent="0.15">
      <c r="B212" s="278"/>
      <c r="C212" s="279"/>
      <c r="D212" s="280" t="s">
        <v>464</v>
      </c>
      <c r="E212" s="281">
        <v>485434</v>
      </c>
      <c r="F212" s="281">
        <v>286726</v>
      </c>
      <c r="G212" s="281">
        <v>198708</v>
      </c>
      <c r="H212" s="283"/>
      <c r="I212" s="281"/>
      <c r="J212" s="281"/>
      <c r="K212" s="281"/>
      <c r="L212" s="281"/>
      <c r="M212" s="281"/>
      <c r="N212" s="282" t="s">
        <v>271</v>
      </c>
    </row>
    <row r="213" spans="1:14" ht="13.5" customHeight="1" x14ac:dyDescent="0.15">
      <c r="B213" s="278"/>
      <c r="C213" s="279">
        <v>4</v>
      </c>
      <c r="D213" s="284" t="s">
        <v>465</v>
      </c>
      <c r="E213" s="281">
        <v>428239</v>
      </c>
      <c r="F213" s="281">
        <v>212799</v>
      </c>
      <c r="G213" s="281">
        <v>215440</v>
      </c>
      <c r="H213" s="281">
        <v>90334</v>
      </c>
      <c r="I213" s="281">
        <v>125106</v>
      </c>
      <c r="J213" s="281">
        <v>16265</v>
      </c>
      <c r="K213" s="281">
        <v>108841</v>
      </c>
      <c r="L213" s="281">
        <v>75715</v>
      </c>
      <c r="M213" s="281">
        <v>33126</v>
      </c>
      <c r="N213" s="282">
        <v>4</v>
      </c>
    </row>
    <row r="214" spans="1:14" ht="13.5" customHeight="1" x14ac:dyDescent="0.15">
      <c r="B214" s="278"/>
      <c r="C214" s="279">
        <v>5</v>
      </c>
      <c r="D214" s="280" t="s">
        <v>466</v>
      </c>
      <c r="E214" s="281">
        <v>862205</v>
      </c>
      <c r="F214" s="281">
        <v>467224</v>
      </c>
      <c r="G214" s="281">
        <v>394981</v>
      </c>
      <c r="H214" s="281">
        <v>38046</v>
      </c>
      <c r="I214" s="281">
        <v>356935</v>
      </c>
      <c r="J214" s="281">
        <v>28578</v>
      </c>
      <c r="K214" s="281">
        <v>328357</v>
      </c>
      <c r="L214" s="281">
        <v>273146</v>
      </c>
      <c r="M214" s="281">
        <v>55211</v>
      </c>
      <c r="N214" s="282">
        <v>5</v>
      </c>
    </row>
    <row r="215" spans="1:14" ht="13.5" customHeight="1" x14ac:dyDescent="0.15">
      <c r="B215" s="278"/>
      <c r="C215" s="279">
        <v>6</v>
      </c>
      <c r="D215" s="280" t="s">
        <v>467</v>
      </c>
      <c r="E215" s="281">
        <v>1383319</v>
      </c>
      <c r="F215" s="281">
        <v>550923</v>
      </c>
      <c r="G215" s="281">
        <v>832396</v>
      </c>
      <c r="H215" s="281">
        <v>105312</v>
      </c>
      <c r="I215" s="281">
        <v>727084</v>
      </c>
      <c r="J215" s="281">
        <v>76695</v>
      </c>
      <c r="K215" s="281">
        <v>650389</v>
      </c>
      <c r="L215" s="281">
        <v>483192</v>
      </c>
      <c r="M215" s="281">
        <v>167197</v>
      </c>
      <c r="N215" s="282">
        <v>6</v>
      </c>
    </row>
    <row r="216" spans="1:14" s="242" customFormat="1" ht="13.5" customHeight="1" x14ac:dyDescent="0.15">
      <c r="A216"/>
      <c r="B216" s="278"/>
      <c r="C216" s="279">
        <v>7</v>
      </c>
      <c r="D216" s="280" t="s">
        <v>468</v>
      </c>
      <c r="E216" s="281">
        <v>501107</v>
      </c>
      <c r="F216" s="281">
        <v>152029</v>
      </c>
      <c r="G216" s="281">
        <v>349078</v>
      </c>
      <c r="H216" s="281">
        <v>74619</v>
      </c>
      <c r="I216" s="281">
        <v>274459</v>
      </c>
      <c r="J216" s="281">
        <v>31401</v>
      </c>
      <c r="K216" s="281">
        <v>243058</v>
      </c>
      <c r="L216" s="281">
        <v>165383</v>
      </c>
      <c r="M216" s="281">
        <v>77675</v>
      </c>
      <c r="N216" s="282">
        <v>7</v>
      </c>
    </row>
    <row r="217" spans="1:14" s="242" customFormat="1" ht="13.5" customHeight="1" x14ac:dyDescent="0.15">
      <c r="A217"/>
      <c r="B217" s="278"/>
      <c r="C217" s="279">
        <v>8</v>
      </c>
      <c r="D217" s="280" t="s">
        <v>469</v>
      </c>
      <c r="E217" s="281">
        <v>651440</v>
      </c>
      <c r="F217" s="281">
        <v>381595</v>
      </c>
      <c r="G217" s="281">
        <v>269845</v>
      </c>
      <c r="H217" s="281">
        <v>37221</v>
      </c>
      <c r="I217" s="281">
        <v>232624</v>
      </c>
      <c r="J217" s="281">
        <v>22337</v>
      </c>
      <c r="K217" s="281">
        <v>210287</v>
      </c>
      <c r="L217" s="281">
        <v>146898</v>
      </c>
      <c r="M217" s="281">
        <v>63389</v>
      </c>
      <c r="N217" s="282">
        <v>8</v>
      </c>
    </row>
    <row r="218" spans="1:14" s="285" customFormat="1" ht="13.5" customHeight="1" x14ac:dyDescent="0.15">
      <c r="A218"/>
      <c r="B218" s="278"/>
      <c r="C218" s="279">
        <v>9</v>
      </c>
      <c r="D218" s="280" t="s">
        <v>470</v>
      </c>
      <c r="E218" s="281">
        <v>471951</v>
      </c>
      <c r="F218" s="281">
        <v>241692</v>
      </c>
      <c r="G218" s="281">
        <v>230259</v>
      </c>
      <c r="H218" s="281">
        <v>64350</v>
      </c>
      <c r="I218" s="281">
        <v>165909</v>
      </c>
      <c r="J218" s="281">
        <v>17004</v>
      </c>
      <c r="K218" s="281">
        <v>148905</v>
      </c>
      <c r="L218" s="281">
        <v>76093</v>
      </c>
      <c r="M218" s="281">
        <v>72812</v>
      </c>
      <c r="N218" s="282">
        <v>9</v>
      </c>
    </row>
    <row r="219" spans="1:14" s="242" customFormat="1" ht="13.5" customHeight="1" x14ac:dyDescent="0.15">
      <c r="A219"/>
      <c r="B219" s="278"/>
      <c r="C219" s="279">
        <v>10</v>
      </c>
      <c r="D219" s="284" t="s">
        <v>471</v>
      </c>
      <c r="E219" s="281">
        <v>478428</v>
      </c>
      <c r="F219" s="281">
        <v>169215</v>
      </c>
      <c r="G219" s="281">
        <v>309213</v>
      </c>
      <c r="H219" s="281">
        <v>33039</v>
      </c>
      <c r="I219" s="281">
        <v>276174</v>
      </c>
      <c r="J219" s="281">
        <v>1731</v>
      </c>
      <c r="K219" s="281">
        <v>274443</v>
      </c>
      <c r="L219" s="281">
        <v>110575</v>
      </c>
      <c r="M219" s="281">
        <v>163868</v>
      </c>
      <c r="N219" s="282">
        <v>10</v>
      </c>
    </row>
    <row r="220" spans="1:14" s="242" customFormat="1" ht="13.5" customHeight="1" x14ac:dyDescent="0.15">
      <c r="A220"/>
      <c r="B220" s="278"/>
      <c r="C220" s="279">
        <v>11</v>
      </c>
      <c r="D220" s="280" t="s">
        <v>472</v>
      </c>
      <c r="E220" s="281">
        <v>1078711</v>
      </c>
      <c r="F220" s="281">
        <v>182964</v>
      </c>
      <c r="G220" s="281">
        <v>895747</v>
      </c>
      <c r="H220" s="281">
        <v>358473</v>
      </c>
      <c r="I220" s="281">
        <v>537274</v>
      </c>
      <c r="J220" s="281">
        <v>69896</v>
      </c>
      <c r="K220" s="281">
        <v>467378</v>
      </c>
      <c r="L220" s="281">
        <v>32670</v>
      </c>
      <c r="M220" s="281">
        <v>434708</v>
      </c>
      <c r="N220" s="282">
        <v>11</v>
      </c>
    </row>
    <row r="221" spans="1:14" s="285" customFormat="1" ht="13.5" customHeight="1" x14ac:dyDescent="0.15">
      <c r="A221"/>
      <c r="B221" s="278"/>
      <c r="C221" s="286">
        <v>12</v>
      </c>
      <c r="D221" s="280" t="s">
        <v>473</v>
      </c>
      <c r="E221" s="281">
        <v>652917</v>
      </c>
      <c r="F221" s="281">
        <v>218615</v>
      </c>
      <c r="G221" s="281">
        <v>434302</v>
      </c>
      <c r="H221" s="281">
        <v>49044</v>
      </c>
      <c r="I221" s="281">
        <v>385258</v>
      </c>
      <c r="J221" s="281">
        <v>30262</v>
      </c>
      <c r="K221" s="281">
        <v>354996</v>
      </c>
      <c r="L221" s="281">
        <v>281340</v>
      </c>
      <c r="M221" s="281">
        <v>73656</v>
      </c>
      <c r="N221" s="282">
        <v>12</v>
      </c>
    </row>
    <row r="222" spans="1:14" s="285" customFormat="1" ht="13.5" customHeight="1" x14ac:dyDescent="0.15">
      <c r="A222"/>
      <c r="B222" s="278"/>
      <c r="C222" s="286">
        <v>13</v>
      </c>
      <c r="D222" s="280" t="s">
        <v>474</v>
      </c>
      <c r="E222" s="281">
        <v>516186</v>
      </c>
      <c r="F222" s="281">
        <v>108741</v>
      </c>
      <c r="G222" s="281">
        <v>407445</v>
      </c>
      <c r="H222" s="281">
        <v>136097</v>
      </c>
      <c r="I222" s="281">
        <v>271348</v>
      </c>
      <c r="J222" s="281">
        <v>1008</v>
      </c>
      <c r="K222" s="281">
        <v>270340</v>
      </c>
      <c r="L222" s="281">
        <v>270340</v>
      </c>
      <c r="M222" s="281">
        <v>0</v>
      </c>
      <c r="N222" s="282">
        <v>13</v>
      </c>
    </row>
    <row r="223" spans="1:14" s="285" customFormat="1" ht="13.5" customHeight="1" x14ac:dyDescent="0.15">
      <c r="A223"/>
      <c r="B223" s="278"/>
      <c r="C223" s="286">
        <v>14</v>
      </c>
      <c r="D223" s="280" t="s">
        <v>475</v>
      </c>
      <c r="E223" s="281">
        <v>373063</v>
      </c>
      <c r="F223" s="281">
        <v>56435</v>
      </c>
      <c r="G223" s="281">
        <v>316628</v>
      </c>
      <c r="H223" s="281">
        <v>76214</v>
      </c>
      <c r="I223" s="281">
        <v>240414</v>
      </c>
      <c r="J223" s="281">
        <v>2280</v>
      </c>
      <c r="K223" s="281">
        <v>238134</v>
      </c>
      <c r="L223" s="281">
        <v>346935</v>
      </c>
      <c r="M223" s="281">
        <v>-108801</v>
      </c>
      <c r="N223" s="282">
        <v>14</v>
      </c>
    </row>
    <row r="224" spans="1:14" s="285" customFormat="1" ht="13.5" customHeight="1" x14ac:dyDescent="0.15">
      <c r="A224"/>
      <c r="B224" s="278"/>
      <c r="C224" s="286">
        <v>15</v>
      </c>
      <c r="D224" s="280" t="s">
        <v>476</v>
      </c>
      <c r="E224" s="281">
        <v>1099588</v>
      </c>
      <c r="F224" s="281">
        <v>366322</v>
      </c>
      <c r="G224" s="281">
        <v>733266</v>
      </c>
      <c r="H224" s="281">
        <v>85503</v>
      </c>
      <c r="I224" s="281">
        <v>647763</v>
      </c>
      <c r="J224" s="281">
        <v>-5422</v>
      </c>
      <c r="K224" s="281">
        <v>653185</v>
      </c>
      <c r="L224" s="281">
        <v>667051</v>
      </c>
      <c r="M224" s="281">
        <v>-13866</v>
      </c>
      <c r="N224" s="282">
        <v>15</v>
      </c>
    </row>
    <row r="225" spans="1:14" s="285" customFormat="1" ht="13.5" customHeight="1" x14ac:dyDescent="0.15">
      <c r="A225"/>
      <c r="B225" s="278"/>
      <c r="C225" s="286">
        <v>16</v>
      </c>
      <c r="D225" s="280" t="s">
        <v>477</v>
      </c>
      <c r="E225" s="281">
        <v>602563</v>
      </c>
      <c r="F225" s="281">
        <v>257962</v>
      </c>
      <c r="G225" s="281">
        <v>344601</v>
      </c>
      <c r="H225" s="281">
        <v>71954</v>
      </c>
      <c r="I225" s="281">
        <v>272647</v>
      </c>
      <c r="J225" s="281">
        <v>35024</v>
      </c>
      <c r="K225" s="281">
        <v>237623</v>
      </c>
      <c r="L225" s="281">
        <v>195885</v>
      </c>
      <c r="M225" s="281">
        <v>41738</v>
      </c>
      <c r="N225" s="282">
        <v>16</v>
      </c>
    </row>
    <row r="226" spans="1:14" ht="6" customHeight="1" x14ac:dyDescent="0.15">
      <c r="B226" s="287"/>
      <c r="C226" s="288"/>
      <c r="D226" s="289"/>
      <c r="E226" s="281"/>
      <c r="F226" s="281"/>
      <c r="G226" s="281"/>
      <c r="H226" s="281"/>
      <c r="I226" s="281"/>
      <c r="J226" s="281"/>
      <c r="K226" s="281"/>
      <c r="L226" s="281"/>
      <c r="M226" s="281"/>
      <c r="N226" s="290"/>
    </row>
    <row r="227" spans="1:14" ht="13.5" customHeight="1" x14ac:dyDescent="0.15">
      <c r="B227" s="291"/>
      <c r="C227" s="292">
        <v>17</v>
      </c>
      <c r="D227" s="288" t="s">
        <v>478</v>
      </c>
      <c r="E227" s="293">
        <v>14877858</v>
      </c>
      <c r="F227" s="293">
        <v>6638528</v>
      </c>
      <c r="G227" s="293">
        <v>8239330</v>
      </c>
      <c r="H227" s="293">
        <v>1835091</v>
      </c>
      <c r="I227" s="293">
        <v>6404239</v>
      </c>
      <c r="J227" s="293">
        <v>602842</v>
      </c>
      <c r="K227" s="293">
        <v>5801397</v>
      </c>
      <c r="L227" s="293">
        <v>4303952</v>
      </c>
      <c r="M227" s="293">
        <v>1497445</v>
      </c>
      <c r="N227" s="294">
        <v>17</v>
      </c>
    </row>
    <row r="228" spans="1:14" ht="13.5" customHeight="1" x14ac:dyDescent="0.15">
      <c r="B228" s="295"/>
      <c r="C228" s="279">
        <v>18</v>
      </c>
      <c r="D228" s="296" t="s">
        <v>479</v>
      </c>
      <c r="E228" s="281">
        <v>142273</v>
      </c>
      <c r="F228" s="281">
        <v>0</v>
      </c>
      <c r="G228" s="281">
        <v>142273</v>
      </c>
      <c r="H228" s="281">
        <v>0</v>
      </c>
      <c r="I228" s="281">
        <v>142273</v>
      </c>
      <c r="J228" s="281">
        <v>142273</v>
      </c>
      <c r="K228" s="281">
        <v>0</v>
      </c>
      <c r="L228" s="281">
        <v>0</v>
      </c>
      <c r="M228" s="281">
        <v>0</v>
      </c>
      <c r="N228" s="297">
        <v>18</v>
      </c>
    </row>
    <row r="229" spans="1:14" ht="13.5" customHeight="1" x14ac:dyDescent="0.15">
      <c r="B229" s="291"/>
      <c r="C229" s="298">
        <v>19</v>
      </c>
      <c r="D229" s="299" t="s">
        <v>480</v>
      </c>
      <c r="E229" s="300">
        <v>97492</v>
      </c>
      <c r="F229" s="300">
        <v>0</v>
      </c>
      <c r="G229" s="300">
        <v>97492</v>
      </c>
      <c r="H229" s="300">
        <v>0</v>
      </c>
      <c r="I229" s="300">
        <v>97492</v>
      </c>
      <c r="J229" s="300">
        <v>97492</v>
      </c>
      <c r="K229" s="300">
        <v>0</v>
      </c>
      <c r="L229" s="300">
        <v>0</v>
      </c>
      <c r="M229" s="300">
        <v>0</v>
      </c>
      <c r="N229" s="294">
        <v>19</v>
      </c>
    </row>
    <row r="230" spans="1:14" ht="18" customHeight="1" x14ac:dyDescent="0.15">
      <c r="B230" s="301"/>
      <c r="C230" s="330">
        <v>20</v>
      </c>
      <c r="D230" s="331" t="s">
        <v>481</v>
      </c>
      <c r="E230" s="303">
        <v>14922639</v>
      </c>
      <c r="F230" s="303">
        <v>6638528</v>
      </c>
      <c r="G230" s="303">
        <v>8284111</v>
      </c>
      <c r="H230" s="303">
        <v>1835091</v>
      </c>
      <c r="I230" s="303">
        <v>6449020</v>
      </c>
      <c r="J230" s="303">
        <v>647623</v>
      </c>
      <c r="K230" s="303">
        <v>5801397</v>
      </c>
      <c r="L230" s="303">
        <v>4303952</v>
      </c>
      <c r="M230" s="303">
        <v>1497445</v>
      </c>
      <c r="N230" s="332">
        <v>20</v>
      </c>
    </row>
    <row r="231" spans="1:14" ht="13.5" customHeight="1" x14ac:dyDescent="0.15">
      <c r="B231" s="305"/>
      <c r="C231" s="306" t="s">
        <v>482</v>
      </c>
      <c r="D231" s="307"/>
      <c r="E231" s="308"/>
      <c r="F231" s="308"/>
      <c r="G231" s="308"/>
      <c r="H231" s="308"/>
      <c r="I231" s="308"/>
      <c r="J231" s="308"/>
      <c r="K231" s="308"/>
      <c r="L231" s="308"/>
      <c r="M231" s="308"/>
      <c r="N231" s="309"/>
    </row>
    <row r="232" spans="1:14" ht="13.5" customHeight="1" x14ac:dyDescent="0.15">
      <c r="B232" s="310"/>
      <c r="C232" s="311" t="s">
        <v>483</v>
      </c>
      <c r="D232" s="312"/>
      <c r="E232" s="313">
        <v>13641135</v>
      </c>
      <c r="F232" s="313">
        <v>6336318</v>
      </c>
      <c r="G232" s="313">
        <v>7304817</v>
      </c>
      <c r="H232" s="313">
        <v>1564966</v>
      </c>
      <c r="I232" s="313">
        <v>5739851</v>
      </c>
      <c r="J232" s="313">
        <v>596751</v>
      </c>
      <c r="K232" s="313">
        <v>5143100</v>
      </c>
      <c r="L232" s="313">
        <v>3645655</v>
      </c>
      <c r="M232" s="314">
        <v>1497445</v>
      </c>
      <c r="N232" s="315"/>
    </row>
    <row r="233" spans="1:14" ht="13.5" customHeight="1" x14ac:dyDescent="0.15">
      <c r="B233" s="316"/>
      <c r="C233" s="317" t="s">
        <v>484</v>
      </c>
      <c r="D233" s="275"/>
      <c r="E233" s="318">
        <v>994027</v>
      </c>
      <c r="F233" s="318">
        <v>236035</v>
      </c>
      <c r="G233" s="318">
        <v>757992</v>
      </c>
      <c r="H233" s="318">
        <v>239209</v>
      </c>
      <c r="I233" s="318">
        <v>518783</v>
      </c>
      <c r="J233" s="318">
        <v>1513</v>
      </c>
      <c r="K233" s="318">
        <v>517270</v>
      </c>
      <c r="L233" s="318">
        <v>517270</v>
      </c>
      <c r="M233" s="319">
        <v>0</v>
      </c>
      <c r="N233" s="320"/>
    </row>
    <row r="234" spans="1:14" ht="13.5" customHeight="1" x14ac:dyDescent="0.15">
      <c r="B234" s="316"/>
      <c r="C234" s="317" t="s">
        <v>485</v>
      </c>
      <c r="D234" s="275"/>
      <c r="E234" s="318">
        <v>242696</v>
      </c>
      <c r="F234" s="318">
        <v>66175</v>
      </c>
      <c r="G234" s="318">
        <v>176521</v>
      </c>
      <c r="H234" s="318">
        <v>30916</v>
      </c>
      <c r="I234" s="318">
        <v>145605</v>
      </c>
      <c r="J234" s="318">
        <v>4578</v>
      </c>
      <c r="K234" s="318">
        <v>141027</v>
      </c>
      <c r="L234" s="318">
        <v>141027</v>
      </c>
      <c r="M234" s="319">
        <v>0</v>
      </c>
      <c r="N234" s="320"/>
    </row>
    <row r="235" spans="1:14" ht="13.5" customHeight="1" x14ac:dyDescent="0.15">
      <c r="B235" s="321"/>
      <c r="C235" s="322" t="s">
        <v>486</v>
      </c>
      <c r="D235" s="323"/>
      <c r="E235" s="324">
        <v>14877858</v>
      </c>
      <c r="F235" s="324">
        <v>6638528</v>
      </c>
      <c r="G235" s="324">
        <v>8239330</v>
      </c>
      <c r="H235" s="324">
        <v>1835091</v>
      </c>
      <c r="I235" s="324">
        <v>6404239</v>
      </c>
      <c r="J235" s="324">
        <v>602842</v>
      </c>
      <c r="K235" s="324">
        <v>5801397</v>
      </c>
      <c r="L235" s="324">
        <v>4303952</v>
      </c>
      <c r="M235" s="324">
        <v>1497445</v>
      </c>
      <c r="N235" s="325"/>
    </row>
    <row r="236" spans="1:14" ht="13.5" customHeight="1" x14ac:dyDescent="0.15"/>
    <row r="237" spans="1:14" ht="13.5" customHeight="1" x14ac:dyDescent="0.15"/>
    <row r="238" spans="1:14" ht="13.5" customHeight="1" x14ac:dyDescent="0.15">
      <c r="B238" s="247" t="s">
        <v>491</v>
      </c>
      <c r="D238" s="244"/>
      <c r="E238" s="244"/>
      <c r="F238" s="244"/>
      <c r="G238" s="244"/>
      <c r="H238" s="244"/>
      <c r="I238" s="244"/>
      <c r="J238" s="244"/>
      <c r="K238" s="244"/>
      <c r="L238" s="244"/>
      <c r="M238" s="245"/>
      <c r="N238" s="249" t="s">
        <v>72</v>
      </c>
    </row>
    <row r="239" spans="1:14" ht="13.5" customHeight="1" x14ac:dyDescent="0.15">
      <c r="B239" s="250" t="s">
        <v>429</v>
      </c>
      <c r="C239" s="251"/>
      <c r="D239" s="252"/>
      <c r="E239" s="253" t="s">
        <v>430</v>
      </c>
      <c r="F239" s="254"/>
      <c r="G239" s="254" t="s">
        <v>431</v>
      </c>
      <c r="H239" s="253"/>
      <c r="I239" s="254" t="s">
        <v>432</v>
      </c>
      <c r="J239" s="255" t="s">
        <v>433</v>
      </c>
      <c r="K239" s="254"/>
      <c r="L239" s="254"/>
      <c r="M239" s="255" t="s">
        <v>434</v>
      </c>
      <c r="N239" s="256"/>
    </row>
    <row r="240" spans="1:14" ht="13.5" customHeight="1" x14ac:dyDescent="0.15">
      <c r="B240" s="257"/>
      <c r="C240" s="258"/>
      <c r="D240" s="259"/>
      <c r="E240" s="260" t="s">
        <v>435</v>
      </c>
      <c r="F240" s="261" t="s">
        <v>436</v>
      </c>
      <c r="G240" s="262" t="s">
        <v>435</v>
      </c>
      <c r="H240" s="263" t="s">
        <v>437</v>
      </c>
      <c r="I240" s="262" t="s">
        <v>435</v>
      </c>
      <c r="J240" s="264"/>
      <c r="K240" s="261" t="s">
        <v>438</v>
      </c>
      <c r="L240" s="261" t="s">
        <v>439</v>
      </c>
      <c r="M240" s="329"/>
      <c r="N240" s="265" t="s">
        <v>440</v>
      </c>
    </row>
    <row r="241" spans="2:14" ht="13.5" customHeight="1" x14ac:dyDescent="0.15">
      <c r="B241" s="257"/>
      <c r="C241" s="258"/>
      <c r="D241" s="259"/>
      <c r="E241" s="266"/>
      <c r="F241" s="266"/>
      <c r="G241" s="266"/>
      <c r="H241" s="267"/>
      <c r="I241" s="266"/>
      <c r="J241" s="268"/>
      <c r="K241" s="266"/>
      <c r="L241" s="266"/>
      <c r="M241" s="266"/>
      <c r="N241" s="265" t="s">
        <v>441</v>
      </c>
    </row>
    <row r="242" spans="2:14" ht="13.5" customHeight="1" x14ac:dyDescent="0.15">
      <c r="B242" s="269"/>
      <c r="C242" s="270"/>
      <c r="D242" s="271"/>
      <c r="E242" s="266" t="s">
        <v>333</v>
      </c>
      <c r="F242" s="266" t="s">
        <v>337</v>
      </c>
      <c r="G242" s="266" t="s">
        <v>442</v>
      </c>
      <c r="H242" s="267" t="s">
        <v>341</v>
      </c>
      <c r="I242" s="266" t="s">
        <v>443</v>
      </c>
      <c r="J242" s="266" t="s">
        <v>444</v>
      </c>
      <c r="K242" s="266" t="s">
        <v>445</v>
      </c>
      <c r="L242" s="266" t="s">
        <v>446</v>
      </c>
      <c r="M242" s="266" t="s">
        <v>447</v>
      </c>
      <c r="N242" s="272"/>
    </row>
    <row r="243" spans="2:14" ht="18" customHeight="1" x14ac:dyDescent="0.15">
      <c r="B243" s="273"/>
      <c r="C243" s="274">
        <v>1</v>
      </c>
      <c r="D243" s="275" t="s">
        <v>448</v>
      </c>
      <c r="E243" s="276">
        <v>328662</v>
      </c>
      <c r="F243" s="276">
        <v>174062</v>
      </c>
      <c r="G243" s="276">
        <v>154600</v>
      </c>
      <c r="H243" s="276">
        <v>51788</v>
      </c>
      <c r="I243" s="276">
        <v>102812</v>
      </c>
      <c r="J243" s="276">
        <v>-5446</v>
      </c>
      <c r="K243" s="276">
        <v>108258</v>
      </c>
      <c r="L243" s="276">
        <v>63862</v>
      </c>
      <c r="M243" s="276">
        <v>44396</v>
      </c>
      <c r="N243" s="277">
        <v>1</v>
      </c>
    </row>
    <row r="244" spans="2:14" ht="13.5" customHeight="1" x14ac:dyDescent="0.15">
      <c r="B244" s="278"/>
      <c r="C244" s="279">
        <v>2</v>
      </c>
      <c r="D244" s="280" t="s">
        <v>449</v>
      </c>
      <c r="E244" s="276">
        <v>11619</v>
      </c>
      <c r="F244" s="276">
        <v>6249</v>
      </c>
      <c r="G244" s="276">
        <v>5370</v>
      </c>
      <c r="H244" s="276">
        <v>2513</v>
      </c>
      <c r="I244" s="276">
        <v>2857</v>
      </c>
      <c r="J244" s="276">
        <v>807</v>
      </c>
      <c r="K244" s="276">
        <v>2050</v>
      </c>
      <c r="L244" s="276">
        <v>2635</v>
      </c>
      <c r="M244" s="276">
        <v>-585</v>
      </c>
      <c r="N244" s="282">
        <v>2</v>
      </c>
    </row>
    <row r="245" spans="2:14" ht="13.5" customHeight="1" x14ac:dyDescent="0.15">
      <c r="B245" s="278"/>
      <c r="C245" s="279">
        <v>3</v>
      </c>
      <c r="D245" s="280" t="s">
        <v>450</v>
      </c>
      <c r="E245" s="276">
        <v>5547172</v>
      </c>
      <c r="F245" s="276">
        <v>3222386</v>
      </c>
      <c r="G245" s="276">
        <v>2324786</v>
      </c>
      <c r="H245" s="276">
        <v>597945</v>
      </c>
      <c r="I245" s="276">
        <v>1726841</v>
      </c>
      <c r="J245" s="276">
        <v>283321</v>
      </c>
      <c r="K245" s="276">
        <v>1443520</v>
      </c>
      <c r="L245" s="276">
        <v>1155250</v>
      </c>
      <c r="M245" s="276">
        <v>288270</v>
      </c>
      <c r="N245" s="282">
        <v>3</v>
      </c>
    </row>
    <row r="246" spans="2:14" ht="13.5" customHeight="1" x14ac:dyDescent="0.15">
      <c r="B246" s="278"/>
      <c r="C246" s="279"/>
      <c r="D246" s="280" t="s">
        <v>451</v>
      </c>
      <c r="E246" s="276">
        <v>734034</v>
      </c>
      <c r="F246" s="276">
        <v>422073</v>
      </c>
      <c r="G246" s="276">
        <v>311961</v>
      </c>
      <c r="H246" s="283"/>
      <c r="I246" s="281"/>
      <c r="J246" s="281"/>
      <c r="K246" s="281"/>
      <c r="L246" s="281"/>
      <c r="M246" s="281"/>
      <c r="N246" s="282" t="s">
        <v>244</v>
      </c>
    </row>
    <row r="247" spans="2:14" ht="13.5" customHeight="1" x14ac:dyDescent="0.15">
      <c r="B247" s="278"/>
      <c r="C247" s="279"/>
      <c r="D247" s="280" t="s">
        <v>452</v>
      </c>
      <c r="E247" s="276">
        <v>18719</v>
      </c>
      <c r="F247" s="276">
        <v>9962</v>
      </c>
      <c r="G247" s="276">
        <v>8757</v>
      </c>
      <c r="H247" s="283"/>
      <c r="I247" s="281"/>
      <c r="J247" s="281"/>
      <c r="K247" s="281"/>
      <c r="L247" s="281"/>
      <c r="M247" s="281"/>
      <c r="N247" s="282" t="s">
        <v>115</v>
      </c>
    </row>
    <row r="248" spans="2:14" ht="13.5" customHeight="1" x14ac:dyDescent="0.15">
      <c r="B248" s="278"/>
      <c r="C248" s="279"/>
      <c r="D248" s="280" t="s">
        <v>453</v>
      </c>
      <c r="E248" s="276">
        <v>69958</v>
      </c>
      <c r="F248" s="276">
        <v>49672</v>
      </c>
      <c r="G248" s="276">
        <v>20286</v>
      </c>
      <c r="H248" s="283"/>
      <c r="I248" s="281"/>
      <c r="J248" s="281"/>
      <c r="K248" s="281"/>
      <c r="L248" s="281"/>
      <c r="M248" s="281"/>
      <c r="N248" s="282" t="s">
        <v>117</v>
      </c>
    </row>
    <row r="249" spans="2:14" ht="13.5" customHeight="1" x14ac:dyDescent="0.15">
      <c r="B249" s="278"/>
      <c r="C249" s="279"/>
      <c r="D249" s="280" t="s">
        <v>454</v>
      </c>
      <c r="E249" s="276">
        <v>119521</v>
      </c>
      <c r="F249" s="276">
        <v>64089</v>
      </c>
      <c r="G249" s="276">
        <v>55432</v>
      </c>
      <c r="H249" s="283"/>
      <c r="I249" s="281"/>
      <c r="J249" s="281"/>
      <c r="K249" s="281"/>
      <c r="L249" s="281"/>
      <c r="M249" s="281"/>
      <c r="N249" s="282" t="s">
        <v>129</v>
      </c>
    </row>
    <row r="250" spans="2:14" ht="13.5" customHeight="1" x14ac:dyDescent="0.15">
      <c r="B250" s="278"/>
      <c r="C250" s="279"/>
      <c r="D250" s="280" t="s">
        <v>455</v>
      </c>
      <c r="E250" s="276">
        <v>11730</v>
      </c>
      <c r="F250" s="276">
        <v>7122</v>
      </c>
      <c r="G250" s="276">
        <v>4608</v>
      </c>
      <c r="H250" s="283"/>
      <c r="I250" s="281"/>
      <c r="J250" s="281"/>
      <c r="K250" s="281"/>
      <c r="L250" s="281"/>
      <c r="M250" s="281"/>
      <c r="N250" s="282" t="s">
        <v>162</v>
      </c>
    </row>
    <row r="251" spans="2:14" ht="13.5" customHeight="1" x14ac:dyDescent="0.15">
      <c r="B251" s="278"/>
      <c r="C251" s="279"/>
      <c r="D251" s="280" t="s">
        <v>456</v>
      </c>
      <c r="E251" s="276">
        <v>114375</v>
      </c>
      <c r="F251" s="276">
        <v>68445</v>
      </c>
      <c r="G251" s="276">
        <v>45930</v>
      </c>
      <c r="H251" s="283"/>
      <c r="I251" s="281"/>
      <c r="J251" s="281"/>
      <c r="K251" s="281"/>
      <c r="L251" s="281"/>
      <c r="M251" s="281"/>
      <c r="N251" s="282" t="s">
        <v>255</v>
      </c>
    </row>
    <row r="252" spans="2:14" ht="13.5" customHeight="1" x14ac:dyDescent="0.15">
      <c r="B252" s="278"/>
      <c r="C252" s="279"/>
      <c r="D252" s="280" t="s">
        <v>457</v>
      </c>
      <c r="E252" s="276">
        <v>165749</v>
      </c>
      <c r="F252" s="276">
        <v>113030</v>
      </c>
      <c r="G252" s="276">
        <v>52719</v>
      </c>
      <c r="H252" s="283"/>
      <c r="I252" s="281"/>
      <c r="J252" s="281"/>
      <c r="K252" s="281"/>
      <c r="L252" s="281"/>
      <c r="M252" s="281"/>
      <c r="N252" s="282" t="s">
        <v>257</v>
      </c>
    </row>
    <row r="253" spans="2:14" ht="13.5" customHeight="1" x14ac:dyDescent="0.15">
      <c r="B253" s="278"/>
      <c r="C253" s="279"/>
      <c r="D253" s="280" t="s">
        <v>458</v>
      </c>
      <c r="E253" s="276">
        <v>309321</v>
      </c>
      <c r="F253" s="276">
        <v>177392</v>
      </c>
      <c r="G253" s="276">
        <v>131929</v>
      </c>
      <c r="H253" s="283"/>
      <c r="I253" s="281"/>
      <c r="J253" s="281"/>
      <c r="K253" s="281"/>
      <c r="L253" s="281"/>
      <c r="M253" s="281"/>
      <c r="N253" s="282" t="s">
        <v>259</v>
      </c>
    </row>
    <row r="254" spans="2:14" ht="13.5" customHeight="1" x14ac:dyDescent="0.15">
      <c r="B254" s="278"/>
      <c r="C254" s="279"/>
      <c r="D254" s="280" t="s">
        <v>459</v>
      </c>
      <c r="E254" s="276">
        <v>1350715</v>
      </c>
      <c r="F254" s="276">
        <v>821240</v>
      </c>
      <c r="G254" s="276">
        <v>529475</v>
      </c>
      <c r="H254" s="283"/>
      <c r="I254" s="281"/>
      <c r="J254" s="281"/>
      <c r="K254" s="281"/>
      <c r="L254" s="281"/>
      <c r="M254" s="281"/>
      <c r="N254" s="282" t="s">
        <v>261</v>
      </c>
    </row>
    <row r="255" spans="2:14" ht="13.5" customHeight="1" x14ac:dyDescent="0.15">
      <c r="B255" s="278"/>
      <c r="C255" s="279"/>
      <c r="D255" s="280" t="s">
        <v>460</v>
      </c>
      <c r="E255" s="276">
        <v>708446</v>
      </c>
      <c r="F255" s="276">
        <v>439233</v>
      </c>
      <c r="G255" s="276">
        <v>269213</v>
      </c>
      <c r="H255" s="283"/>
      <c r="I255" s="281"/>
      <c r="J255" s="281"/>
      <c r="K255" s="281"/>
      <c r="L255" s="281"/>
      <c r="M255" s="281"/>
      <c r="N255" s="282" t="s">
        <v>263</v>
      </c>
    </row>
    <row r="256" spans="2:14" ht="13.5" customHeight="1" x14ac:dyDescent="0.15">
      <c r="B256" s="278"/>
      <c r="C256" s="279"/>
      <c r="D256" s="280" t="s">
        <v>461</v>
      </c>
      <c r="E256" s="276">
        <v>346011</v>
      </c>
      <c r="F256" s="276">
        <v>187061</v>
      </c>
      <c r="G256" s="276">
        <v>158950</v>
      </c>
      <c r="H256" s="283"/>
      <c r="I256" s="281"/>
      <c r="J256" s="281"/>
      <c r="K256" s="281"/>
      <c r="L256" s="281"/>
      <c r="M256" s="281"/>
      <c r="N256" s="282" t="s">
        <v>265</v>
      </c>
    </row>
    <row r="257" spans="1:14" ht="13.5" customHeight="1" x14ac:dyDescent="0.15">
      <c r="B257" s="278"/>
      <c r="C257" s="279"/>
      <c r="D257" s="280" t="s">
        <v>462</v>
      </c>
      <c r="E257" s="276">
        <v>739410</v>
      </c>
      <c r="F257" s="276">
        <v>363933</v>
      </c>
      <c r="G257" s="276">
        <v>375477</v>
      </c>
      <c r="H257" s="283"/>
      <c r="I257" s="281"/>
      <c r="J257" s="281"/>
      <c r="K257" s="281"/>
      <c r="L257" s="281"/>
      <c r="M257" s="281"/>
      <c r="N257" s="282" t="s">
        <v>267</v>
      </c>
    </row>
    <row r="258" spans="1:14" ht="13.5" customHeight="1" x14ac:dyDescent="0.15">
      <c r="B258" s="278"/>
      <c r="C258" s="279"/>
      <c r="D258" s="280" t="s">
        <v>463</v>
      </c>
      <c r="E258" s="276">
        <v>390647</v>
      </c>
      <c r="F258" s="276">
        <v>227223</v>
      </c>
      <c r="G258" s="276">
        <v>163424</v>
      </c>
      <c r="H258" s="283"/>
      <c r="I258" s="281"/>
      <c r="J258" s="281"/>
      <c r="K258" s="281"/>
      <c r="L258" s="281"/>
      <c r="M258" s="281"/>
      <c r="N258" s="282" t="s">
        <v>269</v>
      </c>
    </row>
    <row r="259" spans="1:14" ht="13.5" customHeight="1" x14ac:dyDescent="0.15">
      <c r="B259" s="278"/>
      <c r="C259" s="279"/>
      <c r="D259" s="280" t="s">
        <v>464</v>
      </c>
      <c r="E259" s="276">
        <v>468536</v>
      </c>
      <c r="F259" s="276">
        <v>271911</v>
      </c>
      <c r="G259" s="276">
        <v>196625</v>
      </c>
      <c r="H259" s="283"/>
      <c r="I259" s="281"/>
      <c r="J259" s="281"/>
      <c r="K259" s="281"/>
      <c r="L259" s="281"/>
      <c r="M259" s="281"/>
      <c r="N259" s="282" t="s">
        <v>271</v>
      </c>
    </row>
    <row r="260" spans="1:14" ht="13.5" customHeight="1" x14ac:dyDescent="0.15">
      <c r="B260" s="278"/>
      <c r="C260" s="279">
        <v>4</v>
      </c>
      <c r="D260" s="284" t="s">
        <v>465</v>
      </c>
      <c r="E260" s="276">
        <v>403000</v>
      </c>
      <c r="F260" s="276">
        <v>192637</v>
      </c>
      <c r="G260" s="276">
        <v>210363</v>
      </c>
      <c r="H260" s="276">
        <v>92701</v>
      </c>
      <c r="I260" s="276">
        <v>117662</v>
      </c>
      <c r="J260" s="276">
        <v>16315</v>
      </c>
      <c r="K260" s="276">
        <v>101347</v>
      </c>
      <c r="L260" s="276">
        <v>74853</v>
      </c>
      <c r="M260" s="276">
        <v>26494</v>
      </c>
      <c r="N260" s="282">
        <v>4</v>
      </c>
    </row>
    <row r="261" spans="1:14" ht="13.5" customHeight="1" x14ac:dyDescent="0.15">
      <c r="B261" s="278"/>
      <c r="C261" s="279">
        <v>5</v>
      </c>
      <c r="D261" s="280" t="s">
        <v>466</v>
      </c>
      <c r="E261" s="276">
        <v>962805</v>
      </c>
      <c r="F261" s="276">
        <v>515175</v>
      </c>
      <c r="G261" s="276">
        <v>447630</v>
      </c>
      <c r="H261" s="276">
        <v>41833</v>
      </c>
      <c r="I261" s="276">
        <v>405797</v>
      </c>
      <c r="J261" s="276">
        <v>33014</v>
      </c>
      <c r="K261" s="276">
        <v>372783</v>
      </c>
      <c r="L261" s="276">
        <v>306165</v>
      </c>
      <c r="M261" s="276">
        <v>66618</v>
      </c>
      <c r="N261" s="282">
        <v>5</v>
      </c>
    </row>
    <row r="262" spans="1:14" ht="13.5" customHeight="1" x14ac:dyDescent="0.15">
      <c r="B262" s="278"/>
      <c r="C262" s="279">
        <v>6</v>
      </c>
      <c r="D262" s="280" t="s">
        <v>467</v>
      </c>
      <c r="E262" s="276">
        <v>1365714</v>
      </c>
      <c r="F262" s="276">
        <v>536081</v>
      </c>
      <c r="G262" s="276">
        <v>829633</v>
      </c>
      <c r="H262" s="276">
        <v>105422</v>
      </c>
      <c r="I262" s="276">
        <v>724211</v>
      </c>
      <c r="J262" s="276">
        <v>78278</v>
      </c>
      <c r="K262" s="276">
        <v>645933</v>
      </c>
      <c r="L262" s="276">
        <v>516929</v>
      </c>
      <c r="M262" s="276">
        <v>129004</v>
      </c>
      <c r="N262" s="282">
        <v>6</v>
      </c>
    </row>
    <row r="263" spans="1:14" s="242" customFormat="1" ht="13.5" customHeight="1" x14ac:dyDescent="0.15">
      <c r="A263"/>
      <c r="B263" s="278"/>
      <c r="C263" s="279">
        <v>7</v>
      </c>
      <c r="D263" s="280" t="s">
        <v>468</v>
      </c>
      <c r="E263" s="276">
        <v>487140</v>
      </c>
      <c r="F263" s="276">
        <v>149121</v>
      </c>
      <c r="G263" s="276">
        <v>338019</v>
      </c>
      <c r="H263" s="276">
        <v>72828</v>
      </c>
      <c r="I263" s="276">
        <v>265191</v>
      </c>
      <c r="J263" s="276">
        <v>30934</v>
      </c>
      <c r="K263" s="276">
        <v>234257</v>
      </c>
      <c r="L263" s="276">
        <v>180539</v>
      </c>
      <c r="M263" s="276">
        <v>53718</v>
      </c>
      <c r="N263" s="282">
        <v>7</v>
      </c>
    </row>
    <row r="264" spans="1:14" s="242" customFormat="1" ht="13.5" customHeight="1" x14ac:dyDescent="0.15">
      <c r="A264"/>
      <c r="B264" s="278"/>
      <c r="C264" s="279">
        <v>8</v>
      </c>
      <c r="D264" s="280" t="s">
        <v>469</v>
      </c>
      <c r="E264" s="276">
        <v>671068</v>
      </c>
      <c r="F264" s="276">
        <v>368870</v>
      </c>
      <c r="G264" s="276">
        <v>302198</v>
      </c>
      <c r="H264" s="276">
        <v>37016</v>
      </c>
      <c r="I264" s="276">
        <v>265182</v>
      </c>
      <c r="J264" s="276">
        <v>25003</v>
      </c>
      <c r="K264" s="276">
        <v>240179</v>
      </c>
      <c r="L264" s="276">
        <v>163505</v>
      </c>
      <c r="M264" s="276">
        <v>76674</v>
      </c>
      <c r="N264" s="282">
        <v>8</v>
      </c>
    </row>
    <row r="265" spans="1:14" s="285" customFormat="1" ht="13.5" customHeight="1" x14ac:dyDescent="0.15">
      <c r="A265"/>
      <c r="B265" s="278"/>
      <c r="C265" s="279">
        <v>9</v>
      </c>
      <c r="D265" s="280" t="s">
        <v>470</v>
      </c>
      <c r="E265" s="276">
        <v>475408</v>
      </c>
      <c r="F265" s="276">
        <v>242921</v>
      </c>
      <c r="G265" s="276">
        <v>232487</v>
      </c>
      <c r="H265" s="276">
        <v>63412</v>
      </c>
      <c r="I265" s="276">
        <v>169075</v>
      </c>
      <c r="J265" s="276">
        <v>17398</v>
      </c>
      <c r="K265" s="276">
        <v>151677</v>
      </c>
      <c r="L265" s="276">
        <v>84694</v>
      </c>
      <c r="M265" s="276">
        <v>66983</v>
      </c>
      <c r="N265" s="282">
        <v>9</v>
      </c>
    </row>
    <row r="266" spans="1:14" s="242" customFormat="1" ht="13.5" customHeight="1" x14ac:dyDescent="0.15">
      <c r="A266"/>
      <c r="B266" s="278"/>
      <c r="C266" s="279">
        <v>10</v>
      </c>
      <c r="D266" s="284" t="s">
        <v>471</v>
      </c>
      <c r="E266" s="276">
        <v>456350</v>
      </c>
      <c r="F266" s="276">
        <v>164629</v>
      </c>
      <c r="G266" s="276">
        <v>291721</v>
      </c>
      <c r="H266" s="276">
        <v>32528</v>
      </c>
      <c r="I266" s="276">
        <v>259193</v>
      </c>
      <c r="J266" s="276">
        <v>3987</v>
      </c>
      <c r="K266" s="276">
        <v>255206</v>
      </c>
      <c r="L266" s="276">
        <v>113126</v>
      </c>
      <c r="M266" s="276">
        <v>142080</v>
      </c>
      <c r="N266" s="282">
        <v>10</v>
      </c>
    </row>
    <row r="267" spans="1:14" s="242" customFormat="1" ht="13.5" customHeight="1" x14ac:dyDescent="0.15">
      <c r="A267"/>
      <c r="B267" s="278"/>
      <c r="C267" s="279">
        <v>11</v>
      </c>
      <c r="D267" s="280" t="s">
        <v>472</v>
      </c>
      <c r="E267" s="276">
        <v>1081481</v>
      </c>
      <c r="F267" s="276">
        <v>183772</v>
      </c>
      <c r="G267" s="276">
        <v>897709</v>
      </c>
      <c r="H267" s="276">
        <v>354612</v>
      </c>
      <c r="I267" s="276">
        <v>543097</v>
      </c>
      <c r="J267" s="276">
        <v>73956</v>
      </c>
      <c r="K267" s="276">
        <v>469141</v>
      </c>
      <c r="L267" s="276">
        <v>34506</v>
      </c>
      <c r="M267" s="276">
        <v>434635</v>
      </c>
      <c r="N267" s="282">
        <v>11</v>
      </c>
    </row>
    <row r="268" spans="1:14" s="285" customFormat="1" ht="13.5" customHeight="1" x14ac:dyDescent="0.15">
      <c r="A268"/>
      <c r="B268" s="278"/>
      <c r="C268" s="286">
        <v>12</v>
      </c>
      <c r="D268" s="280" t="s">
        <v>473</v>
      </c>
      <c r="E268" s="276">
        <v>656824</v>
      </c>
      <c r="F268" s="276">
        <v>214390</v>
      </c>
      <c r="G268" s="276">
        <v>442434</v>
      </c>
      <c r="H268" s="276">
        <v>50630</v>
      </c>
      <c r="I268" s="276">
        <v>391804</v>
      </c>
      <c r="J268" s="276">
        <v>31800</v>
      </c>
      <c r="K268" s="276">
        <v>360004</v>
      </c>
      <c r="L268" s="276">
        <v>277988</v>
      </c>
      <c r="M268" s="276">
        <v>82016</v>
      </c>
      <c r="N268" s="282">
        <v>12</v>
      </c>
    </row>
    <row r="269" spans="1:14" s="285" customFormat="1" ht="13.5" customHeight="1" x14ac:dyDescent="0.15">
      <c r="A269"/>
      <c r="B269" s="278"/>
      <c r="C269" s="286">
        <v>13</v>
      </c>
      <c r="D269" s="280" t="s">
        <v>474</v>
      </c>
      <c r="E269" s="281">
        <v>516269</v>
      </c>
      <c r="F269" s="281">
        <v>109401</v>
      </c>
      <c r="G269" s="281">
        <v>406868</v>
      </c>
      <c r="H269" s="281">
        <v>136289</v>
      </c>
      <c r="I269" s="281">
        <v>270579</v>
      </c>
      <c r="J269" s="281">
        <v>1041</v>
      </c>
      <c r="K269" s="281">
        <v>269538</v>
      </c>
      <c r="L269" s="281">
        <v>269538</v>
      </c>
      <c r="M269" s="281">
        <v>0</v>
      </c>
      <c r="N269" s="282">
        <v>13</v>
      </c>
    </row>
    <row r="270" spans="1:14" s="285" customFormat="1" ht="13.5" customHeight="1" x14ac:dyDescent="0.15">
      <c r="A270"/>
      <c r="B270" s="278"/>
      <c r="C270" s="286">
        <v>14</v>
      </c>
      <c r="D270" s="280" t="s">
        <v>475</v>
      </c>
      <c r="E270" s="281">
        <v>371737</v>
      </c>
      <c r="F270" s="281">
        <v>55667</v>
      </c>
      <c r="G270" s="281">
        <v>316070</v>
      </c>
      <c r="H270" s="281">
        <v>74239</v>
      </c>
      <c r="I270" s="281">
        <v>241831</v>
      </c>
      <c r="J270" s="281">
        <v>2342</v>
      </c>
      <c r="K270" s="281">
        <v>239489</v>
      </c>
      <c r="L270" s="281">
        <v>353069</v>
      </c>
      <c r="M270" s="281">
        <v>-113580</v>
      </c>
      <c r="N270" s="282">
        <v>14</v>
      </c>
    </row>
    <row r="271" spans="1:14" s="285" customFormat="1" ht="13.5" customHeight="1" x14ac:dyDescent="0.15">
      <c r="A271"/>
      <c r="B271" s="278"/>
      <c r="C271" s="286">
        <v>15</v>
      </c>
      <c r="D271" s="280" t="s">
        <v>476</v>
      </c>
      <c r="E271" s="281">
        <v>1105842</v>
      </c>
      <c r="F271" s="281">
        <v>355639</v>
      </c>
      <c r="G271" s="281">
        <v>750203</v>
      </c>
      <c r="H271" s="281">
        <v>82671</v>
      </c>
      <c r="I271" s="281">
        <v>667532</v>
      </c>
      <c r="J271" s="281">
        <v>-5069</v>
      </c>
      <c r="K271" s="281">
        <v>672601</v>
      </c>
      <c r="L271" s="281">
        <v>600448</v>
      </c>
      <c r="M271" s="281">
        <v>72153</v>
      </c>
      <c r="N271" s="282">
        <v>15</v>
      </c>
    </row>
    <row r="272" spans="1:14" s="285" customFormat="1" ht="13.5" customHeight="1" x14ac:dyDescent="0.15">
      <c r="A272"/>
      <c r="B272" s="278"/>
      <c r="C272" s="286">
        <v>16</v>
      </c>
      <c r="D272" s="280" t="s">
        <v>477</v>
      </c>
      <c r="E272" s="281">
        <v>599606</v>
      </c>
      <c r="F272" s="281">
        <v>256532</v>
      </c>
      <c r="G272" s="281">
        <v>343074</v>
      </c>
      <c r="H272" s="281">
        <v>71459</v>
      </c>
      <c r="I272" s="281">
        <v>271615</v>
      </c>
      <c r="J272" s="281">
        <v>33989</v>
      </c>
      <c r="K272" s="281">
        <v>237626</v>
      </c>
      <c r="L272" s="281">
        <v>183873</v>
      </c>
      <c r="M272" s="281">
        <v>53753</v>
      </c>
      <c r="N272" s="282">
        <v>16</v>
      </c>
    </row>
    <row r="273" spans="2:14" ht="6" customHeight="1" x14ac:dyDescent="0.15">
      <c r="B273" s="287"/>
      <c r="C273" s="288"/>
      <c r="D273" s="289"/>
      <c r="E273" s="281"/>
      <c r="F273" s="281"/>
      <c r="G273" s="281"/>
      <c r="H273" s="281"/>
      <c r="I273" s="281"/>
      <c r="J273" s="281"/>
      <c r="K273" s="281"/>
      <c r="L273" s="281"/>
      <c r="M273" s="281"/>
      <c r="N273" s="290"/>
    </row>
    <row r="274" spans="2:14" ht="13.5" customHeight="1" x14ac:dyDescent="0.15">
      <c r="B274" s="291"/>
      <c r="C274" s="292">
        <v>17</v>
      </c>
      <c r="D274" s="288" t="s">
        <v>478</v>
      </c>
      <c r="E274" s="293">
        <v>15040697</v>
      </c>
      <c r="F274" s="293">
        <v>6747532</v>
      </c>
      <c r="G274" s="293">
        <v>8293165</v>
      </c>
      <c r="H274" s="293">
        <v>1867886</v>
      </c>
      <c r="I274" s="293">
        <v>6425279</v>
      </c>
      <c r="J274" s="293">
        <v>621670</v>
      </c>
      <c r="K274" s="293">
        <v>5803609</v>
      </c>
      <c r="L274" s="293">
        <v>4380980</v>
      </c>
      <c r="M274" s="293">
        <v>1422629</v>
      </c>
      <c r="N274" s="294">
        <v>17</v>
      </c>
    </row>
    <row r="275" spans="2:14" ht="13.5" customHeight="1" x14ac:dyDescent="0.15">
      <c r="B275" s="295"/>
      <c r="C275" s="279">
        <v>18</v>
      </c>
      <c r="D275" s="296" t="s">
        <v>479</v>
      </c>
      <c r="E275" s="281">
        <v>124961</v>
      </c>
      <c r="F275" s="281">
        <v>0</v>
      </c>
      <c r="G275" s="281">
        <v>124961</v>
      </c>
      <c r="H275" s="281">
        <v>0</v>
      </c>
      <c r="I275" s="281">
        <v>124961</v>
      </c>
      <c r="J275" s="281">
        <v>124961</v>
      </c>
      <c r="K275" s="281">
        <v>0</v>
      </c>
      <c r="L275" s="281">
        <v>0</v>
      </c>
      <c r="M275" s="281">
        <v>0</v>
      </c>
      <c r="N275" s="297">
        <v>18</v>
      </c>
    </row>
    <row r="276" spans="2:14" ht="13.5" customHeight="1" x14ac:dyDescent="0.15">
      <c r="B276" s="291"/>
      <c r="C276" s="298">
        <v>19</v>
      </c>
      <c r="D276" s="299" t="s">
        <v>480</v>
      </c>
      <c r="E276" s="300">
        <v>97625</v>
      </c>
      <c r="F276" s="300">
        <v>0</v>
      </c>
      <c r="G276" s="300">
        <v>97625</v>
      </c>
      <c r="H276" s="300">
        <v>0</v>
      </c>
      <c r="I276" s="300">
        <v>97625</v>
      </c>
      <c r="J276" s="300">
        <v>97625</v>
      </c>
      <c r="K276" s="300">
        <v>0</v>
      </c>
      <c r="L276" s="300">
        <v>0</v>
      </c>
      <c r="M276" s="300">
        <v>0</v>
      </c>
      <c r="N276" s="294">
        <v>19</v>
      </c>
    </row>
    <row r="277" spans="2:14" ht="18" customHeight="1" x14ac:dyDescent="0.15">
      <c r="B277" s="301"/>
      <c r="C277" s="330">
        <v>20</v>
      </c>
      <c r="D277" s="331" t="s">
        <v>481</v>
      </c>
      <c r="E277" s="303">
        <v>15068033</v>
      </c>
      <c r="F277" s="303">
        <v>6747532</v>
      </c>
      <c r="G277" s="303">
        <v>8320501</v>
      </c>
      <c r="H277" s="303">
        <v>1867886</v>
      </c>
      <c r="I277" s="303">
        <v>6452615</v>
      </c>
      <c r="J277" s="303">
        <v>649006</v>
      </c>
      <c r="K277" s="303">
        <v>5803609</v>
      </c>
      <c r="L277" s="303">
        <v>4380980</v>
      </c>
      <c r="M277" s="303">
        <v>1422629</v>
      </c>
      <c r="N277" s="332">
        <v>20</v>
      </c>
    </row>
    <row r="278" spans="2:14" ht="13.5" customHeight="1" x14ac:dyDescent="0.15">
      <c r="B278" s="305"/>
      <c r="C278" s="306" t="s">
        <v>482</v>
      </c>
      <c r="D278" s="307"/>
      <c r="E278" s="308"/>
      <c r="F278" s="308"/>
      <c r="G278" s="308"/>
      <c r="H278" s="308"/>
      <c r="I278" s="308"/>
      <c r="J278" s="308"/>
      <c r="K278" s="308"/>
      <c r="L278" s="308"/>
      <c r="M278" s="308"/>
      <c r="N278" s="309"/>
    </row>
    <row r="279" spans="2:14" ht="13.5" customHeight="1" x14ac:dyDescent="0.15">
      <c r="B279" s="310"/>
      <c r="C279" s="311" t="s">
        <v>483</v>
      </c>
      <c r="D279" s="312"/>
      <c r="E279" s="313">
        <v>13801849</v>
      </c>
      <c r="F279" s="313">
        <v>6446497</v>
      </c>
      <c r="G279" s="313">
        <v>7355352</v>
      </c>
      <c r="H279" s="313">
        <v>1599841</v>
      </c>
      <c r="I279" s="313">
        <v>5755511</v>
      </c>
      <c r="J279" s="313">
        <v>615658</v>
      </c>
      <c r="K279" s="313">
        <v>5139853</v>
      </c>
      <c r="L279" s="313">
        <v>3717224</v>
      </c>
      <c r="M279" s="314">
        <v>1422629</v>
      </c>
      <c r="N279" s="315"/>
    </row>
    <row r="280" spans="2:14" ht="13.5" customHeight="1" x14ac:dyDescent="0.15">
      <c r="B280" s="316"/>
      <c r="C280" s="317" t="s">
        <v>484</v>
      </c>
      <c r="D280" s="275"/>
      <c r="E280" s="318">
        <v>990646</v>
      </c>
      <c r="F280" s="318">
        <v>235678</v>
      </c>
      <c r="G280" s="318">
        <v>754968</v>
      </c>
      <c r="H280" s="318">
        <v>237173</v>
      </c>
      <c r="I280" s="318">
        <v>517795</v>
      </c>
      <c r="J280" s="318">
        <v>1575</v>
      </c>
      <c r="K280" s="318">
        <v>516220</v>
      </c>
      <c r="L280" s="318">
        <v>516220</v>
      </c>
      <c r="M280" s="319">
        <v>0</v>
      </c>
      <c r="N280" s="320"/>
    </row>
    <row r="281" spans="2:14" ht="13.5" customHeight="1" x14ac:dyDescent="0.15">
      <c r="B281" s="316"/>
      <c r="C281" s="317" t="s">
        <v>485</v>
      </c>
      <c r="D281" s="275"/>
      <c r="E281" s="318">
        <v>248202</v>
      </c>
      <c r="F281" s="318">
        <v>65357</v>
      </c>
      <c r="G281" s="318">
        <v>182845</v>
      </c>
      <c r="H281" s="318">
        <v>30872</v>
      </c>
      <c r="I281" s="318">
        <v>151973</v>
      </c>
      <c r="J281" s="318">
        <v>4437</v>
      </c>
      <c r="K281" s="318">
        <v>147536</v>
      </c>
      <c r="L281" s="318">
        <v>147536</v>
      </c>
      <c r="M281" s="319">
        <v>0</v>
      </c>
      <c r="N281" s="320"/>
    </row>
    <row r="282" spans="2:14" ht="13.5" customHeight="1" x14ac:dyDescent="0.15">
      <c r="B282" s="321"/>
      <c r="C282" s="322" t="s">
        <v>486</v>
      </c>
      <c r="D282" s="323"/>
      <c r="E282" s="324">
        <v>15040697</v>
      </c>
      <c r="F282" s="324">
        <v>6747532</v>
      </c>
      <c r="G282" s="324">
        <v>8293165</v>
      </c>
      <c r="H282" s="324">
        <v>1867886</v>
      </c>
      <c r="I282" s="324">
        <v>6425279</v>
      </c>
      <c r="J282" s="324">
        <v>621670</v>
      </c>
      <c r="K282" s="324">
        <v>5803609</v>
      </c>
      <c r="L282" s="324">
        <v>4380980</v>
      </c>
      <c r="M282" s="324">
        <v>1422629</v>
      </c>
      <c r="N282" s="325"/>
    </row>
    <row r="283" spans="2:14" ht="13.5" customHeight="1" x14ac:dyDescent="0.15"/>
    <row r="284" spans="2:14" ht="13.5" customHeight="1" x14ac:dyDescent="0.15"/>
    <row r="285" spans="2:14" ht="13.5" customHeight="1" x14ac:dyDescent="0.15">
      <c r="B285" s="247" t="s">
        <v>492</v>
      </c>
      <c r="D285" s="244"/>
      <c r="E285" s="244"/>
      <c r="F285" s="244"/>
      <c r="G285" s="244"/>
      <c r="H285" s="244"/>
      <c r="I285" s="244"/>
      <c r="J285" s="244"/>
      <c r="K285" s="244"/>
      <c r="L285" s="244"/>
      <c r="M285" s="245"/>
      <c r="N285" s="249" t="s">
        <v>72</v>
      </c>
    </row>
    <row r="286" spans="2:14" ht="13.5" customHeight="1" x14ac:dyDescent="0.15">
      <c r="B286" s="250" t="s">
        <v>429</v>
      </c>
      <c r="C286" s="251"/>
      <c r="D286" s="252"/>
      <c r="E286" s="253" t="s">
        <v>430</v>
      </c>
      <c r="F286" s="254"/>
      <c r="G286" s="254" t="s">
        <v>431</v>
      </c>
      <c r="H286" s="253"/>
      <c r="I286" s="254" t="s">
        <v>432</v>
      </c>
      <c r="J286" s="255" t="s">
        <v>433</v>
      </c>
      <c r="K286" s="254"/>
      <c r="L286" s="254"/>
      <c r="M286" s="255" t="s">
        <v>434</v>
      </c>
      <c r="N286" s="256"/>
    </row>
    <row r="287" spans="2:14" ht="13.5" customHeight="1" x14ac:dyDescent="0.15">
      <c r="B287" s="257"/>
      <c r="C287" s="258"/>
      <c r="D287" s="259"/>
      <c r="E287" s="260" t="s">
        <v>435</v>
      </c>
      <c r="F287" s="261" t="s">
        <v>436</v>
      </c>
      <c r="G287" s="262" t="s">
        <v>435</v>
      </c>
      <c r="H287" s="263" t="s">
        <v>437</v>
      </c>
      <c r="I287" s="262" t="s">
        <v>435</v>
      </c>
      <c r="J287" s="264"/>
      <c r="K287" s="261" t="s">
        <v>438</v>
      </c>
      <c r="L287" s="261" t="s">
        <v>439</v>
      </c>
      <c r="M287" s="329"/>
      <c r="N287" s="265" t="s">
        <v>440</v>
      </c>
    </row>
    <row r="288" spans="2:14" ht="13.5" customHeight="1" x14ac:dyDescent="0.15">
      <c r="B288" s="257"/>
      <c r="C288" s="258"/>
      <c r="D288" s="259"/>
      <c r="E288" s="266"/>
      <c r="F288" s="266"/>
      <c r="G288" s="266"/>
      <c r="H288" s="267"/>
      <c r="I288" s="266"/>
      <c r="J288" s="268"/>
      <c r="K288" s="266"/>
      <c r="L288" s="266"/>
      <c r="M288" s="266"/>
      <c r="N288" s="265" t="s">
        <v>441</v>
      </c>
    </row>
    <row r="289" spans="2:14" ht="13.5" customHeight="1" x14ac:dyDescent="0.15">
      <c r="B289" s="269"/>
      <c r="C289" s="270"/>
      <c r="D289" s="271"/>
      <c r="E289" s="266" t="s">
        <v>333</v>
      </c>
      <c r="F289" s="266" t="s">
        <v>337</v>
      </c>
      <c r="G289" s="266" t="s">
        <v>442</v>
      </c>
      <c r="H289" s="267" t="s">
        <v>341</v>
      </c>
      <c r="I289" s="266" t="s">
        <v>443</v>
      </c>
      <c r="J289" s="266" t="s">
        <v>444</v>
      </c>
      <c r="K289" s="266" t="s">
        <v>445</v>
      </c>
      <c r="L289" s="266" t="s">
        <v>446</v>
      </c>
      <c r="M289" s="266" t="s">
        <v>447</v>
      </c>
      <c r="N289" s="272"/>
    </row>
    <row r="290" spans="2:14" ht="18" customHeight="1" x14ac:dyDescent="0.15">
      <c r="B290" s="273"/>
      <c r="C290" s="274">
        <v>1</v>
      </c>
      <c r="D290" s="275" t="s">
        <v>448</v>
      </c>
      <c r="E290" s="276">
        <v>327067</v>
      </c>
      <c r="F290" s="276">
        <v>172275</v>
      </c>
      <c r="G290" s="276">
        <v>154792</v>
      </c>
      <c r="H290" s="276">
        <v>49473</v>
      </c>
      <c r="I290" s="276">
        <v>105319</v>
      </c>
      <c r="J290" s="276">
        <v>-6135</v>
      </c>
      <c r="K290" s="276">
        <v>111454</v>
      </c>
      <c r="L290" s="276">
        <v>60669</v>
      </c>
      <c r="M290" s="276">
        <v>50785</v>
      </c>
      <c r="N290" s="277">
        <v>1</v>
      </c>
    </row>
    <row r="291" spans="2:14" ht="13.5" customHeight="1" x14ac:dyDescent="0.15">
      <c r="B291" s="278"/>
      <c r="C291" s="279">
        <v>2</v>
      </c>
      <c r="D291" s="280" t="s">
        <v>449</v>
      </c>
      <c r="E291" s="276">
        <v>12060</v>
      </c>
      <c r="F291" s="276">
        <v>6372</v>
      </c>
      <c r="G291" s="276">
        <v>5688</v>
      </c>
      <c r="H291" s="276">
        <v>2518</v>
      </c>
      <c r="I291" s="276">
        <v>3170</v>
      </c>
      <c r="J291" s="276">
        <v>814</v>
      </c>
      <c r="K291" s="276">
        <v>2356</v>
      </c>
      <c r="L291" s="276">
        <v>2153</v>
      </c>
      <c r="M291" s="276">
        <v>203</v>
      </c>
      <c r="N291" s="282">
        <v>2</v>
      </c>
    </row>
    <row r="292" spans="2:14" ht="13.5" customHeight="1" x14ac:dyDescent="0.15">
      <c r="B292" s="278"/>
      <c r="C292" s="279">
        <v>3</v>
      </c>
      <c r="D292" s="280" t="s">
        <v>450</v>
      </c>
      <c r="E292" s="276">
        <v>5911298</v>
      </c>
      <c r="F292" s="276">
        <v>3438621</v>
      </c>
      <c r="G292" s="276">
        <v>2472677</v>
      </c>
      <c r="H292" s="276">
        <v>611454</v>
      </c>
      <c r="I292" s="276">
        <v>1861223</v>
      </c>
      <c r="J292" s="276">
        <v>289261</v>
      </c>
      <c r="K292" s="276">
        <v>1571962</v>
      </c>
      <c r="L292" s="276">
        <v>1194439</v>
      </c>
      <c r="M292" s="276">
        <v>377523</v>
      </c>
      <c r="N292" s="282">
        <v>3</v>
      </c>
    </row>
    <row r="293" spans="2:14" ht="13.5" customHeight="1" x14ac:dyDescent="0.15">
      <c r="B293" s="278"/>
      <c r="C293" s="279"/>
      <c r="D293" s="280" t="s">
        <v>451</v>
      </c>
      <c r="E293" s="276">
        <v>721534</v>
      </c>
      <c r="F293" s="276">
        <v>419803</v>
      </c>
      <c r="G293" s="276">
        <v>301731</v>
      </c>
      <c r="H293" s="283"/>
      <c r="I293" s="281"/>
      <c r="J293" s="281"/>
      <c r="K293" s="281"/>
      <c r="L293" s="281"/>
      <c r="M293" s="281"/>
      <c r="N293" s="282" t="s">
        <v>244</v>
      </c>
    </row>
    <row r="294" spans="2:14" ht="13.5" customHeight="1" x14ac:dyDescent="0.15">
      <c r="B294" s="278"/>
      <c r="C294" s="279"/>
      <c r="D294" s="280" t="s">
        <v>452</v>
      </c>
      <c r="E294" s="276">
        <v>16670</v>
      </c>
      <c r="F294" s="276">
        <v>8903</v>
      </c>
      <c r="G294" s="276">
        <v>7767</v>
      </c>
      <c r="H294" s="283"/>
      <c r="I294" s="281"/>
      <c r="J294" s="281"/>
      <c r="K294" s="281"/>
      <c r="L294" s="281"/>
      <c r="M294" s="281"/>
      <c r="N294" s="282" t="s">
        <v>115</v>
      </c>
    </row>
    <row r="295" spans="2:14" ht="13.5" customHeight="1" x14ac:dyDescent="0.15">
      <c r="B295" s="278"/>
      <c r="C295" s="279"/>
      <c r="D295" s="280" t="s">
        <v>453</v>
      </c>
      <c r="E295" s="276">
        <v>71335</v>
      </c>
      <c r="F295" s="276">
        <v>48333</v>
      </c>
      <c r="G295" s="276">
        <v>23002</v>
      </c>
      <c r="H295" s="283"/>
      <c r="I295" s="281"/>
      <c r="J295" s="281"/>
      <c r="K295" s="281"/>
      <c r="L295" s="281"/>
      <c r="M295" s="281"/>
      <c r="N295" s="282" t="s">
        <v>117</v>
      </c>
    </row>
    <row r="296" spans="2:14" ht="13.5" customHeight="1" x14ac:dyDescent="0.15">
      <c r="B296" s="278"/>
      <c r="C296" s="279"/>
      <c r="D296" s="280" t="s">
        <v>454</v>
      </c>
      <c r="E296" s="276">
        <v>117505</v>
      </c>
      <c r="F296" s="276">
        <v>56476</v>
      </c>
      <c r="G296" s="276">
        <v>61029</v>
      </c>
      <c r="H296" s="283"/>
      <c r="I296" s="281"/>
      <c r="J296" s="281"/>
      <c r="K296" s="281"/>
      <c r="L296" s="281"/>
      <c r="M296" s="281"/>
      <c r="N296" s="282" t="s">
        <v>129</v>
      </c>
    </row>
    <row r="297" spans="2:14" ht="13.5" customHeight="1" x14ac:dyDescent="0.15">
      <c r="B297" s="278"/>
      <c r="C297" s="279"/>
      <c r="D297" s="280" t="s">
        <v>455</v>
      </c>
      <c r="E297" s="276">
        <v>12037</v>
      </c>
      <c r="F297" s="276">
        <v>7239</v>
      </c>
      <c r="G297" s="276">
        <v>4798</v>
      </c>
      <c r="H297" s="283"/>
      <c r="I297" s="281"/>
      <c r="J297" s="281"/>
      <c r="K297" s="281"/>
      <c r="L297" s="281"/>
      <c r="M297" s="281"/>
      <c r="N297" s="282" t="s">
        <v>162</v>
      </c>
    </row>
    <row r="298" spans="2:14" ht="13.5" customHeight="1" x14ac:dyDescent="0.15">
      <c r="B298" s="278"/>
      <c r="C298" s="279"/>
      <c r="D298" s="280" t="s">
        <v>456</v>
      </c>
      <c r="E298" s="276">
        <v>127725</v>
      </c>
      <c r="F298" s="276">
        <v>77566</v>
      </c>
      <c r="G298" s="276">
        <v>50159</v>
      </c>
      <c r="H298" s="283"/>
      <c r="I298" s="281"/>
      <c r="J298" s="281"/>
      <c r="K298" s="281"/>
      <c r="L298" s="281"/>
      <c r="M298" s="281"/>
      <c r="N298" s="282" t="s">
        <v>255</v>
      </c>
    </row>
    <row r="299" spans="2:14" ht="13.5" customHeight="1" x14ac:dyDescent="0.15">
      <c r="B299" s="278"/>
      <c r="C299" s="279"/>
      <c r="D299" s="280" t="s">
        <v>457</v>
      </c>
      <c r="E299" s="276">
        <v>183802</v>
      </c>
      <c r="F299" s="276">
        <v>123864</v>
      </c>
      <c r="G299" s="276">
        <v>59938</v>
      </c>
      <c r="H299" s="283"/>
      <c r="I299" s="281"/>
      <c r="J299" s="281"/>
      <c r="K299" s="281"/>
      <c r="L299" s="281"/>
      <c r="M299" s="281"/>
      <c r="N299" s="282" t="s">
        <v>257</v>
      </c>
    </row>
    <row r="300" spans="2:14" ht="13.5" customHeight="1" x14ac:dyDescent="0.15">
      <c r="B300" s="278"/>
      <c r="C300" s="279"/>
      <c r="D300" s="280" t="s">
        <v>458</v>
      </c>
      <c r="E300" s="276">
        <v>341755</v>
      </c>
      <c r="F300" s="276">
        <v>191776</v>
      </c>
      <c r="G300" s="276">
        <v>149979</v>
      </c>
      <c r="H300" s="283"/>
      <c r="I300" s="281"/>
      <c r="J300" s="281"/>
      <c r="K300" s="281"/>
      <c r="L300" s="281"/>
      <c r="M300" s="281"/>
      <c r="N300" s="282" t="s">
        <v>259</v>
      </c>
    </row>
    <row r="301" spans="2:14" ht="13.5" customHeight="1" x14ac:dyDescent="0.15">
      <c r="B301" s="278"/>
      <c r="C301" s="279"/>
      <c r="D301" s="280" t="s">
        <v>459</v>
      </c>
      <c r="E301" s="276">
        <v>1487595</v>
      </c>
      <c r="F301" s="276">
        <v>908028</v>
      </c>
      <c r="G301" s="276">
        <v>579567</v>
      </c>
      <c r="H301" s="283"/>
      <c r="I301" s="281"/>
      <c r="J301" s="281"/>
      <c r="K301" s="281"/>
      <c r="L301" s="281"/>
      <c r="M301" s="281"/>
      <c r="N301" s="282" t="s">
        <v>261</v>
      </c>
    </row>
    <row r="302" spans="2:14" ht="13.5" customHeight="1" x14ac:dyDescent="0.15">
      <c r="B302" s="278"/>
      <c r="C302" s="279"/>
      <c r="D302" s="280" t="s">
        <v>460</v>
      </c>
      <c r="E302" s="276">
        <v>741190</v>
      </c>
      <c r="F302" s="276">
        <v>450076</v>
      </c>
      <c r="G302" s="276">
        <v>291114</v>
      </c>
      <c r="H302" s="283"/>
      <c r="I302" s="281"/>
      <c r="J302" s="281"/>
      <c r="K302" s="281"/>
      <c r="L302" s="281"/>
      <c r="M302" s="281"/>
      <c r="N302" s="282" t="s">
        <v>263</v>
      </c>
    </row>
    <row r="303" spans="2:14" ht="13.5" customHeight="1" x14ac:dyDescent="0.15">
      <c r="B303" s="278"/>
      <c r="C303" s="279"/>
      <c r="D303" s="280" t="s">
        <v>461</v>
      </c>
      <c r="E303" s="276">
        <v>392011</v>
      </c>
      <c r="F303" s="276">
        <v>218428</v>
      </c>
      <c r="G303" s="276">
        <v>173583</v>
      </c>
      <c r="H303" s="283"/>
      <c r="I303" s="281"/>
      <c r="J303" s="281"/>
      <c r="K303" s="281"/>
      <c r="L303" s="281"/>
      <c r="M303" s="281"/>
      <c r="N303" s="282" t="s">
        <v>265</v>
      </c>
    </row>
    <row r="304" spans="2:14" ht="13.5" customHeight="1" x14ac:dyDescent="0.15">
      <c r="B304" s="278"/>
      <c r="C304" s="279"/>
      <c r="D304" s="280" t="s">
        <v>462</v>
      </c>
      <c r="E304" s="276">
        <v>770810</v>
      </c>
      <c r="F304" s="276">
        <v>386731</v>
      </c>
      <c r="G304" s="276">
        <v>384079</v>
      </c>
      <c r="H304" s="283"/>
      <c r="I304" s="281"/>
      <c r="J304" s="281"/>
      <c r="K304" s="281"/>
      <c r="L304" s="281"/>
      <c r="M304" s="281"/>
      <c r="N304" s="282" t="s">
        <v>267</v>
      </c>
    </row>
    <row r="305" spans="1:14" ht="13.5" customHeight="1" x14ac:dyDescent="0.15">
      <c r="B305" s="278"/>
      <c r="C305" s="279"/>
      <c r="D305" s="280" t="s">
        <v>463</v>
      </c>
      <c r="E305" s="276">
        <v>431678</v>
      </c>
      <c r="F305" s="276">
        <v>247665</v>
      </c>
      <c r="G305" s="276">
        <v>184013</v>
      </c>
      <c r="H305" s="283"/>
      <c r="I305" s="281"/>
      <c r="J305" s="281"/>
      <c r="K305" s="281"/>
      <c r="L305" s="281"/>
      <c r="M305" s="281"/>
      <c r="N305" s="282" t="s">
        <v>269</v>
      </c>
    </row>
    <row r="306" spans="1:14" ht="13.5" customHeight="1" x14ac:dyDescent="0.15">
      <c r="B306" s="278"/>
      <c r="C306" s="279"/>
      <c r="D306" s="280" t="s">
        <v>464</v>
      </c>
      <c r="E306" s="276">
        <v>495651</v>
      </c>
      <c r="F306" s="276">
        <v>293733</v>
      </c>
      <c r="G306" s="276">
        <v>201918</v>
      </c>
      <c r="H306" s="283"/>
      <c r="I306" s="281"/>
      <c r="J306" s="281"/>
      <c r="K306" s="281"/>
      <c r="L306" s="281"/>
      <c r="M306" s="281"/>
      <c r="N306" s="282" t="s">
        <v>271</v>
      </c>
    </row>
    <row r="307" spans="1:14" ht="13.5" customHeight="1" x14ac:dyDescent="0.15">
      <c r="B307" s="278"/>
      <c r="C307" s="279">
        <v>4</v>
      </c>
      <c r="D307" s="284" t="s">
        <v>465</v>
      </c>
      <c r="E307" s="276">
        <v>422715</v>
      </c>
      <c r="F307" s="276">
        <v>205778</v>
      </c>
      <c r="G307" s="276">
        <v>216937</v>
      </c>
      <c r="H307" s="276">
        <v>94195</v>
      </c>
      <c r="I307" s="276">
        <v>122742</v>
      </c>
      <c r="J307" s="276">
        <v>16698</v>
      </c>
      <c r="K307" s="276">
        <v>106044</v>
      </c>
      <c r="L307" s="276">
        <v>73115</v>
      </c>
      <c r="M307" s="276">
        <v>32929</v>
      </c>
      <c r="N307" s="282">
        <v>4</v>
      </c>
    </row>
    <row r="308" spans="1:14" ht="13.5" customHeight="1" x14ac:dyDescent="0.15">
      <c r="B308" s="278"/>
      <c r="C308" s="279">
        <v>5</v>
      </c>
      <c r="D308" s="280" t="s">
        <v>466</v>
      </c>
      <c r="E308" s="276">
        <v>985964</v>
      </c>
      <c r="F308" s="276">
        <v>529323</v>
      </c>
      <c r="G308" s="276">
        <v>456641</v>
      </c>
      <c r="H308" s="276">
        <v>42275</v>
      </c>
      <c r="I308" s="276">
        <v>414366</v>
      </c>
      <c r="J308" s="276">
        <v>33155</v>
      </c>
      <c r="K308" s="276">
        <v>381211</v>
      </c>
      <c r="L308" s="276">
        <v>310309</v>
      </c>
      <c r="M308" s="276">
        <v>70902</v>
      </c>
      <c r="N308" s="282">
        <v>5</v>
      </c>
    </row>
    <row r="309" spans="1:14" ht="13.5" customHeight="1" x14ac:dyDescent="0.15">
      <c r="B309" s="278"/>
      <c r="C309" s="279">
        <v>6</v>
      </c>
      <c r="D309" s="280" t="s">
        <v>467</v>
      </c>
      <c r="E309" s="276">
        <v>1402791</v>
      </c>
      <c r="F309" s="276">
        <v>547659</v>
      </c>
      <c r="G309" s="276">
        <v>855132</v>
      </c>
      <c r="H309" s="276">
        <v>107822</v>
      </c>
      <c r="I309" s="276">
        <v>747310</v>
      </c>
      <c r="J309" s="276">
        <v>78712</v>
      </c>
      <c r="K309" s="276">
        <v>668598</v>
      </c>
      <c r="L309" s="276">
        <v>471152</v>
      </c>
      <c r="M309" s="276">
        <v>197446</v>
      </c>
      <c r="N309" s="282">
        <v>6</v>
      </c>
    </row>
    <row r="310" spans="1:14" s="242" customFormat="1" ht="13.5" customHeight="1" x14ac:dyDescent="0.15">
      <c r="A310"/>
      <c r="B310" s="278"/>
      <c r="C310" s="279">
        <v>7</v>
      </c>
      <c r="D310" s="280" t="s">
        <v>468</v>
      </c>
      <c r="E310" s="276">
        <v>490010</v>
      </c>
      <c r="F310" s="276">
        <v>149487</v>
      </c>
      <c r="G310" s="276">
        <v>340523</v>
      </c>
      <c r="H310" s="276">
        <v>71638</v>
      </c>
      <c r="I310" s="276">
        <v>268885</v>
      </c>
      <c r="J310" s="276">
        <v>30494</v>
      </c>
      <c r="K310" s="276">
        <v>238391</v>
      </c>
      <c r="L310" s="276">
        <v>171405</v>
      </c>
      <c r="M310" s="276">
        <v>66986</v>
      </c>
      <c r="N310" s="282">
        <v>7</v>
      </c>
    </row>
    <row r="311" spans="1:14" s="242" customFormat="1" ht="13.5" customHeight="1" x14ac:dyDescent="0.15">
      <c r="A311"/>
      <c r="B311" s="278"/>
      <c r="C311" s="279">
        <v>8</v>
      </c>
      <c r="D311" s="280" t="s">
        <v>469</v>
      </c>
      <c r="E311" s="276">
        <v>678889</v>
      </c>
      <c r="F311" s="276">
        <v>369235</v>
      </c>
      <c r="G311" s="276">
        <v>309654</v>
      </c>
      <c r="H311" s="276">
        <v>36051</v>
      </c>
      <c r="I311" s="276">
        <v>273603</v>
      </c>
      <c r="J311" s="276">
        <v>24981</v>
      </c>
      <c r="K311" s="276">
        <v>248622</v>
      </c>
      <c r="L311" s="276">
        <v>145593</v>
      </c>
      <c r="M311" s="276">
        <v>103029</v>
      </c>
      <c r="N311" s="282">
        <v>8</v>
      </c>
    </row>
    <row r="312" spans="1:14" s="285" customFormat="1" ht="13.5" customHeight="1" x14ac:dyDescent="0.15">
      <c r="A312"/>
      <c r="B312" s="278"/>
      <c r="C312" s="279">
        <v>9</v>
      </c>
      <c r="D312" s="280" t="s">
        <v>470</v>
      </c>
      <c r="E312" s="276">
        <v>477516</v>
      </c>
      <c r="F312" s="276">
        <v>248090</v>
      </c>
      <c r="G312" s="276">
        <v>229426</v>
      </c>
      <c r="H312" s="276">
        <v>63604</v>
      </c>
      <c r="I312" s="276">
        <v>165822</v>
      </c>
      <c r="J312" s="276">
        <v>16853</v>
      </c>
      <c r="K312" s="276">
        <v>148969</v>
      </c>
      <c r="L312" s="276">
        <v>85363</v>
      </c>
      <c r="M312" s="276">
        <v>63606</v>
      </c>
      <c r="N312" s="282">
        <v>9</v>
      </c>
    </row>
    <row r="313" spans="1:14" s="242" customFormat="1" ht="13.5" customHeight="1" x14ac:dyDescent="0.15">
      <c r="A313"/>
      <c r="B313" s="278"/>
      <c r="C313" s="279">
        <v>10</v>
      </c>
      <c r="D313" s="284" t="s">
        <v>471</v>
      </c>
      <c r="E313" s="276">
        <v>463716</v>
      </c>
      <c r="F313" s="276">
        <v>168829</v>
      </c>
      <c r="G313" s="276">
        <v>294887</v>
      </c>
      <c r="H313" s="276">
        <v>32905</v>
      </c>
      <c r="I313" s="276">
        <v>261982</v>
      </c>
      <c r="J313" s="276">
        <v>5209</v>
      </c>
      <c r="K313" s="276">
        <v>256773</v>
      </c>
      <c r="L313" s="276">
        <v>103012</v>
      </c>
      <c r="M313" s="276">
        <v>153761</v>
      </c>
      <c r="N313" s="282">
        <v>10</v>
      </c>
    </row>
    <row r="314" spans="1:14" s="242" customFormat="1" ht="13.5" customHeight="1" x14ac:dyDescent="0.15">
      <c r="A314"/>
      <c r="B314" s="278"/>
      <c r="C314" s="279">
        <v>11</v>
      </c>
      <c r="D314" s="280" t="s">
        <v>472</v>
      </c>
      <c r="E314" s="276">
        <v>1085936</v>
      </c>
      <c r="F314" s="276">
        <v>177304</v>
      </c>
      <c r="G314" s="276">
        <v>908632</v>
      </c>
      <c r="H314" s="276">
        <v>361679</v>
      </c>
      <c r="I314" s="276">
        <v>546953</v>
      </c>
      <c r="J314" s="276">
        <v>74350</v>
      </c>
      <c r="K314" s="276">
        <v>472603</v>
      </c>
      <c r="L314" s="276">
        <v>35677</v>
      </c>
      <c r="M314" s="276">
        <v>436926</v>
      </c>
      <c r="N314" s="282">
        <v>11</v>
      </c>
    </row>
    <row r="315" spans="1:14" s="285" customFormat="1" ht="13.5" customHeight="1" x14ac:dyDescent="0.15">
      <c r="A315"/>
      <c r="B315" s="278"/>
      <c r="C315" s="286">
        <v>12</v>
      </c>
      <c r="D315" s="280" t="s">
        <v>473</v>
      </c>
      <c r="E315" s="276">
        <v>657295</v>
      </c>
      <c r="F315" s="276">
        <v>218668</v>
      </c>
      <c r="G315" s="276">
        <v>438627</v>
      </c>
      <c r="H315" s="276">
        <v>54229</v>
      </c>
      <c r="I315" s="276">
        <v>384398</v>
      </c>
      <c r="J315" s="276">
        <v>31524</v>
      </c>
      <c r="K315" s="276">
        <v>352874</v>
      </c>
      <c r="L315" s="276">
        <v>292261</v>
      </c>
      <c r="M315" s="276">
        <v>60613</v>
      </c>
      <c r="N315" s="282">
        <v>12</v>
      </c>
    </row>
    <row r="316" spans="1:14" s="285" customFormat="1" ht="13.5" customHeight="1" x14ac:dyDescent="0.15">
      <c r="A316"/>
      <c r="B316" s="278"/>
      <c r="C316" s="286">
        <v>13</v>
      </c>
      <c r="D316" s="280" t="s">
        <v>474</v>
      </c>
      <c r="E316" s="281">
        <v>519328</v>
      </c>
      <c r="F316" s="281">
        <v>105138</v>
      </c>
      <c r="G316" s="281">
        <v>414190</v>
      </c>
      <c r="H316" s="281">
        <v>143346</v>
      </c>
      <c r="I316" s="281">
        <v>270844</v>
      </c>
      <c r="J316" s="281">
        <v>1058</v>
      </c>
      <c r="K316" s="281">
        <v>269786</v>
      </c>
      <c r="L316" s="281">
        <v>269786</v>
      </c>
      <c r="M316" s="281">
        <v>0</v>
      </c>
      <c r="N316" s="282">
        <v>13</v>
      </c>
    </row>
    <row r="317" spans="1:14" s="285" customFormat="1" ht="13.5" customHeight="1" x14ac:dyDescent="0.15">
      <c r="A317"/>
      <c r="B317" s="278"/>
      <c r="C317" s="286">
        <v>14</v>
      </c>
      <c r="D317" s="280" t="s">
        <v>475</v>
      </c>
      <c r="E317" s="281">
        <v>372180</v>
      </c>
      <c r="F317" s="281">
        <v>55892</v>
      </c>
      <c r="G317" s="281">
        <v>316288</v>
      </c>
      <c r="H317" s="281">
        <v>74074</v>
      </c>
      <c r="I317" s="281">
        <v>242214</v>
      </c>
      <c r="J317" s="281">
        <v>2379</v>
      </c>
      <c r="K317" s="281">
        <v>239835</v>
      </c>
      <c r="L317" s="281">
        <v>354094</v>
      </c>
      <c r="M317" s="281">
        <v>-114259</v>
      </c>
      <c r="N317" s="282">
        <v>14</v>
      </c>
    </row>
    <row r="318" spans="1:14" s="285" customFormat="1" ht="13.5" customHeight="1" x14ac:dyDescent="0.15">
      <c r="A318"/>
      <c r="B318" s="278"/>
      <c r="C318" s="286">
        <v>15</v>
      </c>
      <c r="D318" s="280" t="s">
        <v>476</v>
      </c>
      <c r="E318" s="281">
        <v>1122636</v>
      </c>
      <c r="F318" s="281">
        <v>374666</v>
      </c>
      <c r="G318" s="281">
        <v>747970</v>
      </c>
      <c r="H318" s="281">
        <v>85299</v>
      </c>
      <c r="I318" s="281">
        <v>662671</v>
      </c>
      <c r="J318" s="281">
        <v>-5943</v>
      </c>
      <c r="K318" s="281">
        <v>668614</v>
      </c>
      <c r="L318" s="281">
        <v>669212</v>
      </c>
      <c r="M318" s="281">
        <v>-598</v>
      </c>
      <c r="N318" s="282">
        <v>15</v>
      </c>
    </row>
    <row r="319" spans="1:14" s="285" customFormat="1" ht="13.5" customHeight="1" x14ac:dyDescent="0.15">
      <c r="A319"/>
      <c r="B319" s="278"/>
      <c r="C319" s="286">
        <v>16</v>
      </c>
      <c r="D319" s="280" t="s">
        <v>477</v>
      </c>
      <c r="E319" s="281">
        <v>610216</v>
      </c>
      <c r="F319" s="281">
        <v>262406</v>
      </c>
      <c r="G319" s="281">
        <v>347810</v>
      </c>
      <c r="H319" s="281">
        <v>68064</v>
      </c>
      <c r="I319" s="281">
        <v>279746</v>
      </c>
      <c r="J319" s="281">
        <v>35516</v>
      </c>
      <c r="K319" s="281">
        <v>244230</v>
      </c>
      <c r="L319" s="281">
        <v>179209</v>
      </c>
      <c r="M319" s="281">
        <v>65021</v>
      </c>
      <c r="N319" s="282">
        <v>16</v>
      </c>
    </row>
    <row r="320" spans="1:14" ht="6" customHeight="1" x14ac:dyDescent="0.15">
      <c r="B320" s="287"/>
      <c r="C320" s="288"/>
      <c r="D320" s="289"/>
      <c r="E320" s="281"/>
      <c r="F320" s="281"/>
      <c r="G320" s="281"/>
      <c r="H320" s="281"/>
      <c r="I320" s="281"/>
      <c r="J320" s="281"/>
      <c r="K320" s="281"/>
      <c r="L320" s="281"/>
      <c r="M320" s="281"/>
      <c r="N320" s="290"/>
    </row>
    <row r="321" spans="2:14" ht="13.5" customHeight="1" x14ac:dyDescent="0.15">
      <c r="B321" s="291"/>
      <c r="C321" s="292">
        <v>17</v>
      </c>
      <c r="D321" s="288" t="s">
        <v>478</v>
      </c>
      <c r="E321" s="293">
        <v>15539617</v>
      </c>
      <c r="F321" s="293">
        <v>7029743</v>
      </c>
      <c r="G321" s="293">
        <v>8509874</v>
      </c>
      <c r="H321" s="293">
        <v>1898626</v>
      </c>
      <c r="I321" s="293">
        <v>6611248</v>
      </c>
      <c r="J321" s="293">
        <v>628926</v>
      </c>
      <c r="K321" s="293">
        <v>5982322</v>
      </c>
      <c r="L321" s="293">
        <v>4417449</v>
      </c>
      <c r="M321" s="293">
        <v>1564873</v>
      </c>
      <c r="N321" s="294">
        <v>17</v>
      </c>
    </row>
    <row r="322" spans="2:14" ht="13.5" customHeight="1" x14ac:dyDescent="0.15">
      <c r="B322" s="295"/>
      <c r="C322" s="279">
        <v>18</v>
      </c>
      <c r="D322" s="296" t="s">
        <v>479</v>
      </c>
      <c r="E322" s="281">
        <v>140315</v>
      </c>
      <c r="F322" s="281">
        <v>0</v>
      </c>
      <c r="G322" s="281">
        <v>140315</v>
      </c>
      <c r="H322" s="281">
        <v>0</v>
      </c>
      <c r="I322" s="281">
        <v>140315</v>
      </c>
      <c r="J322" s="281">
        <v>140315</v>
      </c>
      <c r="K322" s="281">
        <v>0</v>
      </c>
      <c r="L322" s="281">
        <v>0</v>
      </c>
      <c r="M322" s="281">
        <v>0</v>
      </c>
      <c r="N322" s="297">
        <v>18</v>
      </c>
    </row>
    <row r="323" spans="2:14" ht="13.5" customHeight="1" x14ac:dyDescent="0.15">
      <c r="B323" s="291"/>
      <c r="C323" s="298">
        <v>19</v>
      </c>
      <c r="D323" s="299" t="s">
        <v>480</v>
      </c>
      <c r="E323" s="300">
        <v>107072</v>
      </c>
      <c r="F323" s="300">
        <v>0</v>
      </c>
      <c r="G323" s="300">
        <v>107072</v>
      </c>
      <c r="H323" s="300">
        <v>0</v>
      </c>
      <c r="I323" s="300">
        <v>107072</v>
      </c>
      <c r="J323" s="300">
        <v>107072</v>
      </c>
      <c r="K323" s="300">
        <v>0</v>
      </c>
      <c r="L323" s="300">
        <v>0</v>
      </c>
      <c r="M323" s="300">
        <v>0</v>
      </c>
      <c r="N323" s="294">
        <v>19</v>
      </c>
    </row>
    <row r="324" spans="2:14" ht="18" customHeight="1" x14ac:dyDescent="0.15">
      <c r="B324" s="301"/>
      <c r="C324" s="330">
        <v>20</v>
      </c>
      <c r="D324" s="331" t="s">
        <v>481</v>
      </c>
      <c r="E324" s="303">
        <v>15572860</v>
      </c>
      <c r="F324" s="303">
        <v>7029743</v>
      </c>
      <c r="G324" s="303">
        <v>8543117</v>
      </c>
      <c r="H324" s="303">
        <v>1898626</v>
      </c>
      <c r="I324" s="303">
        <v>6644491</v>
      </c>
      <c r="J324" s="303">
        <v>662169</v>
      </c>
      <c r="K324" s="303">
        <v>5982322</v>
      </c>
      <c r="L324" s="303">
        <v>4417449</v>
      </c>
      <c r="M324" s="303">
        <v>1564873</v>
      </c>
      <c r="N324" s="332">
        <v>20</v>
      </c>
    </row>
    <row r="325" spans="2:14" ht="13.5" customHeight="1" x14ac:dyDescent="0.15">
      <c r="B325" s="305"/>
      <c r="C325" s="306" t="s">
        <v>482</v>
      </c>
      <c r="D325" s="307"/>
      <c r="E325" s="308"/>
      <c r="F325" s="308"/>
      <c r="G325" s="308"/>
      <c r="H325" s="308"/>
      <c r="I325" s="308"/>
      <c r="J325" s="308"/>
      <c r="K325" s="308"/>
      <c r="L325" s="308"/>
      <c r="M325" s="308"/>
      <c r="N325" s="309"/>
    </row>
    <row r="326" spans="2:14" ht="13.5" customHeight="1" x14ac:dyDescent="0.15">
      <c r="B326" s="310"/>
      <c r="C326" s="311" t="s">
        <v>483</v>
      </c>
      <c r="D326" s="312"/>
      <c r="E326" s="313">
        <v>14288166</v>
      </c>
      <c r="F326" s="313">
        <v>6729417</v>
      </c>
      <c r="G326" s="313">
        <v>7558749</v>
      </c>
      <c r="H326" s="313">
        <v>1620936</v>
      </c>
      <c r="I326" s="313">
        <v>5937813</v>
      </c>
      <c r="J326" s="313">
        <v>622616</v>
      </c>
      <c r="K326" s="313">
        <v>5315197</v>
      </c>
      <c r="L326" s="313">
        <v>3750324</v>
      </c>
      <c r="M326" s="314">
        <v>1564873</v>
      </c>
      <c r="N326" s="315"/>
    </row>
    <row r="327" spans="2:14" ht="13.5" customHeight="1" x14ac:dyDescent="0.15">
      <c r="B327" s="316"/>
      <c r="C327" s="317" t="s">
        <v>484</v>
      </c>
      <c r="D327" s="275"/>
      <c r="E327" s="318">
        <v>996702</v>
      </c>
      <c r="F327" s="318">
        <v>233094</v>
      </c>
      <c r="G327" s="318">
        <v>763608</v>
      </c>
      <c r="H327" s="318">
        <v>246083</v>
      </c>
      <c r="I327" s="318">
        <v>517525</v>
      </c>
      <c r="J327" s="318">
        <v>1604</v>
      </c>
      <c r="K327" s="318">
        <v>515921</v>
      </c>
      <c r="L327" s="318">
        <v>515921</v>
      </c>
      <c r="M327" s="319">
        <v>0</v>
      </c>
      <c r="N327" s="320"/>
    </row>
    <row r="328" spans="2:14" ht="13.5" customHeight="1" x14ac:dyDescent="0.15">
      <c r="B328" s="316"/>
      <c r="C328" s="317" t="s">
        <v>485</v>
      </c>
      <c r="D328" s="275"/>
      <c r="E328" s="318">
        <v>254749</v>
      </c>
      <c r="F328" s="318">
        <v>67232</v>
      </c>
      <c r="G328" s="318">
        <v>187517</v>
      </c>
      <c r="H328" s="318">
        <v>31607</v>
      </c>
      <c r="I328" s="318">
        <v>155910</v>
      </c>
      <c r="J328" s="318">
        <v>4706</v>
      </c>
      <c r="K328" s="318">
        <v>151204</v>
      </c>
      <c r="L328" s="318">
        <v>151204</v>
      </c>
      <c r="M328" s="319">
        <v>0</v>
      </c>
      <c r="N328" s="320"/>
    </row>
    <row r="329" spans="2:14" ht="13.5" customHeight="1" x14ac:dyDescent="0.15">
      <c r="B329" s="321"/>
      <c r="C329" s="322" t="s">
        <v>486</v>
      </c>
      <c r="D329" s="323"/>
      <c r="E329" s="324">
        <v>15539617</v>
      </c>
      <c r="F329" s="324">
        <v>7029743</v>
      </c>
      <c r="G329" s="324">
        <v>8509874</v>
      </c>
      <c r="H329" s="324">
        <v>1898626</v>
      </c>
      <c r="I329" s="324">
        <v>6611248</v>
      </c>
      <c r="J329" s="324">
        <v>628926</v>
      </c>
      <c r="K329" s="324">
        <v>5982322</v>
      </c>
      <c r="L329" s="324">
        <v>4417449</v>
      </c>
      <c r="M329" s="324">
        <v>1564873</v>
      </c>
      <c r="N329" s="325"/>
    </row>
    <row r="330" spans="2:14" ht="13.5" customHeight="1" x14ac:dyDescent="0.15"/>
    <row r="331" spans="2:14" ht="13.5" customHeight="1" x14ac:dyDescent="0.15"/>
    <row r="332" spans="2:14" ht="13.5" customHeight="1" x14ac:dyDescent="0.15">
      <c r="B332" s="247" t="s">
        <v>493</v>
      </c>
      <c r="D332" s="244"/>
      <c r="E332" s="244"/>
      <c r="F332" s="244"/>
      <c r="G332" s="244"/>
      <c r="H332" s="244"/>
      <c r="I332" s="244"/>
      <c r="J332" s="244"/>
      <c r="K332" s="244"/>
      <c r="L332" s="244"/>
      <c r="M332" s="245"/>
      <c r="N332" s="249" t="s">
        <v>72</v>
      </c>
    </row>
    <row r="333" spans="2:14" ht="13.5" customHeight="1" x14ac:dyDescent="0.15">
      <c r="B333" s="250" t="s">
        <v>429</v>
      </c>
      <c r="C333" s="251"/>
      <c r="D333" s="252"/>
      <c r="E333" s="253" t="s">
        <v>430</v>
      </c>
      <c r="F333" s="254"/>
      <c r="G333" s="254" t="s">
        <v>431</v>
      </c>
      <c r="H333" s="253"/>
      <c r="I333" s="254" t="s">
        <v>432</v>
      </c>
      <c r="J333" s="255" t="s">
        <v>433</v>
      </c>
      <c r="K333" s="254"/>
      <c r="L333" s="254"/>
      <c r="M333" s="255" t="s">
        <v>434</v>
      </c>
      <c r="N333" s="256"/>
    </row>
    <row r="334" spans="2:14" ht="13.5" customHeight="1" x14ac:dyDescent="0.15">
      <c r="B334" s="257"/>
      <c r="C334" s="258"/>
      <c r="D334" s="259"/>
      <c r="E334" s="260" t="s">
        <v>435</v>
      </c>
      <c r="F334" s="261" t="s">
        <v>436</v>
      </c>
      <c r="G334" s="262" t="s">
        <v>435</v>
      </c>
      <c r="H334" s="263" t="s">
        <v>437</v>
      </c>
      <c r="I334" s="262" t="s">
        <v>435</v>
      </c>
      <c r="J334" s="264"/>
      <c r="K334" s="261" t="s">
        <v>438</v>
      </c>
      <c r="L334" s="261" t="s">
        <v>439</v>
      </c>
      <c r="M334" s="329"/>
      <c r="N334" s="265" t="s">
        <v>440</v>
      </c>
    </row>
    <row r="335" spans="2:14" ht="13.5" customHeight="1" x14ac:dyDescent="0.15">
      <c r="B335" s="257"/>
      <c r="C335" s="258"/>
      <c r="D335" s="259"/>
      <c r="E335" s="266"/>
      <c r="F335" s="266"/>
      <c r="G335" s="266"/>
      <c r="H335" s="267"/>
      <c r="I335" s="266"/>
      <c r="J335" s="268"/>
      <c r="K335" s="266"/>
      <c r="L335" s="266"/>
      <c r="M335" s="266"/>
      <c r="N335" s="265" t="s">
        <v>441</v>
      </c>
    </row>
    <row r="336" spans="2:14" ht="13.5" customHeight="1" x14ac:dyDescent="0.15">
      <c r="B336" s="269"/>
      <c r="C336" s="270"/>
      <c r="D336" s="271"/>
      <c r="E336" s="266" t="s">
        <v>333</v>
      </c>
      <c r="F336" s="266" t="s">
        <v>337</v>
      </c>
      <c r="G336" s="266" t="s">
        <v>442</v>
      </c>
      <c r="H336" s="267" t="s">
        <v>341</v>
      </c>
      <c r="I336" s="266" t="s">
        <v>443</v>
      </c>
      <c r="J336" s="266" t="s">
        <v>444</v>
      </c>
      <c r="K336" s="266" t="s">
        <v>445</v>
      </c>
      <c r="L336" s="266" t="s">
        <v>446</v>
      </c>
      <c r="M336" s="266" t="s">
        <v>447</v>
      </c>
      <c r="N336" s="272"/>
    </row>
    <row r="337" spans="2:14" ht="18" customHeight="1" x14ac:dyDescent="0.15">
      <c r="B337" s="273"/>
      <c r="C337" s="274">
        <v>1</v>
      </c>
      <c r="D337" s="275" t="s">
        <v>448</v>
      </c>
      <c r="E337" s="276">
        <v>341410</v>
      </c>
      <c r="F337" s="276">
        <v>188231</v>
      </c>
      <c r="G337" s="276">
        <v>153179</v>
      </c>
      <c r="H337" s="276">
        <v>52802</v>
      </c>
      <c r="I337" s="276">
        <v>100377</v>
      </c>
      <c r="J337" s="276">
        <v>-3799</v>
      </c>
      <c r="K337" s="276">
        <v>104176</v>
      </c>
      <c r="L337" s="276">
        <v>72129</v>
      </c>
      <c r="M337" s="276">
        <v>32047</v>
      </c>
      <c r="N337" s="277">
        <v>1</v>
      </c>
    </row>
    <row r="338" spans="2:14" ht="13.5" customHeight="1" x14ac:dyDescent="0.15">
      <c r="B338" s="278"/>
      <c r="C338" s="279">
        <v>2</v>
      </c>
      <c r="D338" s="280" t="s">
        <v>449</v>
      </c>
      <c r="E338" s="276">
        <v>12256</v>
      </c>
      <c r="F338" s="276">
        <v>6596</v>
      </c>
      <c r="G338" s="276">
        <v>5660</v>
      </c>
      <c r="H338" s="276">
        <v>2646</v>
      </c>
      <c r="I338" s="276">
        <v>3014</v>
      </c>
      <c r="J338" s="276">
        <v>788</v>
      </c>
      <c r="K338" s="276">
        <v>2226</v>
      </c>
      <c r="L338" s="276">
        <v>2558</v>
      </c>
      <c r="M338" s="276">
        <v>-332</v>
      </c>
      <c r="N338" s="282">
        <v>2</v>
      </c>
    </row>
    <row r="339" spans="2:14" ht="13.5" customHeight="1" x14ac:dyDescent="0.15">
      <c r="B339" s="278"/>
      <c r="C339" s="279">
        <v>3</v>
      </c>
      <c r="D339" s="280" t="s">
        <v>450</v>
      </c>
      <c r="E339" s="276">
        <v>6117586</v>
      </c>
      <c r="F339" s="276">
        <v>3594718</v>
      </c>
      <c r="G339" s="276">
        <v>2522868</v>
      </c>
      <c r="H339" s="276">
        <v>624188</v>
      </c>
      <c r="I339" s="276">
        <v>1898680</v>
      </c>
      <c r="J339" s="276">
        <v>289578</v>
      </c>
      <c r="K339" s="276">
        <v>1609102</v>
      </c>
      <c r="L339" s="276">
        <v>1194663</v>
      </c>
      <c r="M339" s="276">
        <v>414439</v>
      </c>
      <c r="N339" s="282">
        <v>3</v>
      </c>
    </row>
    <row r="340" spans="2:14" ht="13.5" customHeight="1" x14ac:dyDescent="0.15">
      <c r="B340" s="278"/>
      <c r="C340" s="279"/>
      <c r="D340" s="280" t="s">
        <v>451</v>
      </c>
      <c r="E340" s="276">
        <v>726892</v>
      </c>
      <c r="F340" s="276">
        <v>432228</v>
      </c>
      <c r="G340" s="276">
        <v>294664</v>
      </c>
      <c r="H340" s="276"/>
      <c r="I340" s="276"/>
      <c r="J340" s="276"/>
      <c r="K340" s="276"/>
      <c r="L340" s="276"/>
      <c r="M340" s="276"/>
      <c r="N340" s="282" t="s">
        <v>244</v>
      </c>
    </row>
    <row r="341" spans="2:14" ht="13.5" customHeight="1" x14ac:dyDescent="0.15">
      <c r="B341" s="278"/>
      <c r="C341" s="279"/>
      <c r="D341" s="280" t="s">
        <v>452</v>
      </c>
      <c r="E341" s="276">
        <v>18298</v>
      </c>
      <c r="F341" s="276">
        <v>9245</v>
      </c>
      <c r="G341" s="276">
        <v>9053</v>
      </c>
      <c r="H341" s="276"/>
      <c r="I341" s="276"/>
      <c r="J341" s="276"/>
      <c r="K341" s="276"/>
      <c r="L341" s="276"/>
      <c r="M341" s="276"/>
      <c r="N341" s="282" t="s">
        <v>115</v>
      </c>
    </row>
    <row r="342" spans="2:14" ht="13.5" customHeight="1" x14ac:dyDescent="0.15">
      <c r="B342" s="278"/>
      <c r="C342" s="279"/>
      <c r="D342" s="280" t="s">
        <v>453</v>
      </c>
      <c r="E342" s="276">
        <v>74599</v>
      </c>
      <c r="F342" s="276">
        <v>50162</v>
      </c>
      <c r="G342" s="276">
        <v>24437</v>
      </c>
      <c r="H342" s="276"/>
      <c r="I342" s="276"/>
      <c r="J342" s="276"/>
      <c r="K342" s="276"/>
      <c r="L342" s="276"/>
      <c r="M342" s="276"/>
      <c r="N342" s="282" t="s">
        <v>117</v>
      </c>
    </row>
    <row r="343" spans="2:14" ht="13.5" customHeight="1" x14ac:dyDescent="0.15">
      <c r="B343" s="278"/>
      <c r="C343" s="279"/>
      <c r="D343" s="280" t="s">
        <v>454</v>
      </c>
      <c r="E343" s="276">
        <v>113159</v>
      </c>
      <c r="F343" s="276">
        <v>46555</v>
      </c>
      <c r="G343" s="276">
        <v>66604</v>
      </c>
      <c r="H343" s="276"/>
      <c r="I343" s="276"/>
      <c r="J343" s="276"/>
      <c r="K343" s="276"/>
      <c r="L343" s="276"/>
      <c r="M343" s="276"/>
      <c r="N343" s="282" t="s">
        <v>129</v>
      </c>
    </row>
    <row r="344" spans="2:14" ht="13.5" customHeight="1" x14ac:dyDescent="0.15">
      <c r="B344" s="278"/>
      <c r="C344" s="279"/>
      <c r="D344" s="280" t="s">
        <v>455</v>
      </c>
      <c r="E344" s="276">
        <v>11304</v>
      </c>
      <c r="F344" s="276">
        <v>6917</v>
      </c>
      <c r="G344" s="276">
        <v>4387</v>
      </c>
      <c r="H344" s="276"/>
      <c r="I344" s="276"/>
      <c r="J344" s="276"/>
      <c r="K344" s="276"/>
      <c r="L344" s="276"/>
      <c r="M344" s="276"/>
      <c r="N344" s="282" t="s">
        <v>162</v>
      </c>
    </row>
    <row r="345" spans="2:14" ht="13.5" customHeight="1" x14ac:dyDescent="0.15">
      <c r="B345" s="278"/>
      <c r="C345" s="279"/>
      <c r="D345" s="280" t="s">
        <v>456</v>
      </c>
      <c r="E345" s="276">
        <v>155496</v>
      </c>
      <c r="F345" s="276">
        <v>80635</v>
      </c>
      <c r="G345" s="276">
        <v>74861</v>
      </c>
      <c r="H345" s="276"/>
      <c r="I345" s="276"/>
      <c r="J345" s="276"/>
      <c r="K345" s="276"/>
      <c r="L345" s="276"/>
      <c r="M345" s="276"/>
      <c r="N345" s="282" t="s">
        <v>255</v>
      </c>
    </row>
    <row r="346" spans="2:14" ht="13.5" customHeight="1" x14ac:dyDescent="0.15">
      <c r="B346" s="278"/>
      <c r="C346" s="279"/>
      <c r="D346" s="280" t="s">
        <v>457</v>
      </c>
      <c r="E346" s="276">
        <v>185329</v>
      </c>
      <c r="F346" s="276">
        <v>129511</v>
      </c>
      <c r="G346" s="276">
        <v>55818</v>
      </c>
      <c r="H346" s="276"/>
      <c r="I346" s="276"/>
      <c r="J346" s="276"/>
      <c r="K346" s="276"/>
      <c r="L346" s="276"/>
      <c r="M346" s="276"/>
      <c r="N346" s="282" t="s">
        <v>257</v>
      </c>
    </row>
    <row r="347" spans="2:14" ht="13.5" customHeight="1" x14ac:dyDescent="0.15">
      <c r="B347" s="278"/>
      <c r="C347" s="279"/>
      <c r="D347" s="280" t="s">
        <v>458</v>
      </c>
      <c r="E347" s="276">
        <v>351792</v>
      </c>
      <c r="F347" s="276">
        <v>206047</v>
      </c>
      <c r="G347" s="276">
        <v>145745</v>
      </c>
      <c r="H347" s="276"/>
      <c r="I347" s="276"/>
      <c r="J347" s="276"/>
      <c r="K347" s="276"/>
      <c r="L347" s="276"/>
      <c r="M347" s="276"/>
      <c r="N347" s="282" t="s">
        <v>259</v>
      </c>
    </row>
    <row r="348" spans="2:14" ht="13.5" customHeight="1" x14ac:dyDescent="0.15">
      <c r="B348" s="278"/>
      <c r="C348" s="279"/>
      <c r="D348" s="280" t="s">
        <v>459</v>
      </c>
      <c r="E348" s="276">
        <v>1518970</v>
      </c>
      <c r="F348" s="276">
        <v>919863</v>
      </c>
      <c r="G348" s="276">
        <v>599107</v>
      </c>
      <c r="H348" s="276"/>
      <c r="I348" s="276"/>
      <c r="J348" s="276"/>
      <c r="K348" s="276"/>
      <c r="L348" s="276"/>
      <c r="M348" s="276"/>
      <c r="N348" s="282" t="s">
        <v>261</v>
      </c>
    </row>
    <row r="349" spans="2:14" ht="13.5" customHeight="1" x14ac:dyDescent="0.15">
      <c r="B349" s="278"/>
      <c r="C349" s="279"/>
      <c r="D349" s="280" t="s">
        <v>460</v>
      </c>
      <c r="E349" s="276">
        <v>761611</v>
      </c>
      <c r="F349" s="276">
        <v>478892</v>
      </c>
      <c r="G349" s="276">
        <v>282719</v>
      </c>
      <c r="H349" s="276"/>
      <c r="I349" s="276"/>
      <c r="J349" s="276"/>
      <c r="K349" s="276"/>
      <c r="L349" s="276"/>
      <c r="M349" s="276"/>
      <c r="N349" s="282" t="s">
        <v>263</v>
      </c>
    </row>
    <row r="350" spans="2:14" ht="13.5" customHeight="1" x14ac:dyDescent="0.15">
      <c r="B350" s="278"/>
      <c r="C350" s="279"/>
      <c r="D350" s="280" t="s">
        <v>461</v>
      </c>
      <c r="E350" s="276">
        <v>383250</v>
      </c>
      <c r="F350" s="276">
        <v>216200</v>
      </c>
      <c r="G350" s="276">
        <v>167050</v>
      </c>
      <c r="H350" s="276"/>
      <c r="I350" s="276"/>
      <c r="J350" s="276"/>
      <c r="K350" s="276"/>
      <c r="L350" s="276"/>
      <c r="M350" s="276"/>
      <c r="N350" s="282" t="s">
        <v>265</v>
      </c>
    </row>
    <row r="351" spans="2:14" ht="13.5" customHeight="1" x14ac:dyDescent="0.15">
      <c r="B351" s="278"/>
      <c r="C351" s="279"/>
      <c r="D351" s="280" t="s">
        <v>462</v>
      </c>
      <c r="E351" s="276">
        <v>883381</v>
      </c>
      <c r="F351" s="276">
        <v>465368</v>
      </c>
      <c r="G351" s="276">
        <v>418013</v>
      </c>
      <c r="H351" s="276"/>
      <c r="I351" s="276"/>
      <c r="J351" s="276"/>
      <c r="K351" s="276"/>
      <c r="L351" s="276"/>
      <c r="M351" s="276"/>
      <c r="N351" s="282" t="s">
        <v>267</v>
      </c>
    </row>
    <row r="352" spans="2:14" ht="13.5" customHeight="1" x14ac:dyDescent="0.15">
      <c r="B352" s="278"/>
      <c r="C352" s="279"/>
      <c r="D352" s="280" t="s">
        <v>463</v>
      </c>
      <c r="E352" s="276">
        <v>450918</v>
      </c>
      <c r="F352" s="276">
        <v>266462</v>
      </c>
      <c r="G352" s="276">
        <v>184456</v>
      </c>
      <c r="H352" s="276"/>
      <c r="I352" s="276"/>
      <c r="J352" s="276"/>
      <c r="K352" s="276"/>
      <c r="L352" s="276"/>
      <c r="M352" s="276"/>
      <c r="N352" s="282" t="s">
        <v>269</v>
      </c>
    </row>
    <row r="353" spans="1:14" ht="13.5" customHeight="1" x14ac:dyDescent="0.15">
      <c r="B353" s="278"/>
      <c r="C353" s="279"/>
      <c r="D353" s="280" t="s">
        <v>464</v>
      </c>
      <c r="E353" s="276">
        <v>482587</v>
      </c>
      <c r="F353" s="276">
        <v>286633</v>
      </c>
      <c r="G353" s="276">
        <v>195954</v>
      </c>
      <c r="H353" s="276"/>
      <c r="I353" s="276"/>
      <c r="J353" s="276"/>
      <c r="K353" s="276"/>
      <c r="L353" s="276"/>
      <c r="M353" s="276"/>
      <c r="N353" s="282" t="s">
        <v>271</v>
      </c>
    </row>
    <row r="354" spans="1:14" ht="13.5" customHeight="1" x14ac:dyDescent="0.15">
      <c r="B354" s="278"/>
      <c r="C354" s="279">
        <v>4</v>
      </c>
      <c r="D354" s="284" t="s">
        <v>465</v>
      </c>
      <c r="E354" s="276">
        <v>430143</v>
      </c>
      <c r="F354" s="276">
        <v>211032</v>
      </c>
      <c r="G354" s="276">
        <v>219111</v>
      </c>
      <c r="H354" s="276">
        <v>93428</v>
      </c>
      <c r="I354" s="276">
        <v>125683</v>
      </c>
      <c r="J354" s="276">
        <v>16920</v>
      </c>
      <c r="K354" s="276">
        <v>108763</v>
      </c>
      <c r="L354" s="276">
        <v>70822</v>
      </c>
      <c r="M354" s="276">
        <v>37941</v>
      </c>
      <c r="N354" s="282">
        <v>4</v>
      </c>
    </row>
    <row r="355" spans="1:14" ht="13.5" customHeight="1" x14ac:dyDescent="0.15">
      <c r="B355" s="278"/>
      <c r="C355" s="279">
        <v>5</v>
      </c>
      <c r="D355" s="280" t="s">
        <v>466</v>
      </c>
      <c r="E355" s="276">
        <v>997996</v>
      </c>
      <c r="F355" s="276">
        <v>542568</v>
      </c>
      <c r="G355" s="276">
        <v>455428</v>
      </c>
      <c r="H355" s="276">
        <v>44522</v>
      </c>
      <c r="I355" s="276">
        <v>410906</v>
      </c>
      <c r="J355" s="276">
        <v>33659</v>
      </c>
      <c r="K355" s="276">
        <v>377247</v>
      </c>
      <c r="L355" s="276">
        <v>353132</v>
      </c>
      <c r="M355" s="276">
        <v>24115</v>
      </c>
      <c r="N355" s="282">
        <v>5</v>
      </c>
    </row>
    <row r="356" spans="1:14" ht="13.5" customHeight="1" x14ac:dyDescent="0.15">
      <c r="B356" s="278"/>
      <c r="C356" s="279">
        <v>6</v>
      </c>
      <c r="D356" s="280" t="s">
        <v>467</v>
      </c>
      <c r="E356" s="276">
        <v>1428785</v>
      </c>
      <c r="F356" s="276">
        <v>582801</v>
      </c>
      <c r="G356" s="276">
        <v>845984</v>
      </c>
      <c r="H356" s="276">
        <v>110590</v>
      </c>
      <c r="I356" s="276">
        <v>735394</v>
      </c>
      <c r="J356" s="276">
        <v>78503</v>
      </c>
      <c r="K356" s="276">
        <v>656891</v>
      </c>
      <c r="L356" s="276">
        <v>451871</v>
      </c>
      <c r="M356" s="276">
        <v>205020</v>
      </c>
      <c r="N356" s="282">
        <v>6</v>
      </c>
    </row>
    <row r="357" spans="1:14" s="242" customFormat="1" ht="13.5" customHeight="1" x14ac:dyDescent="0.15">
      <c r="A357"/>
      <c r="B357" s="278"/>
      <c r="C357" s="279">
        <v>7</v>
      </c>
      <c r="D357" s="280" t="s">
        <v>468</v>
      </c>
      <c r="E357" s="276">
        <v>503187</v>
      </c>
      <c r="F357" s="276">
        <v>153359</v>
      </c>
      <c r="G357" s="276">
        <v>349828</v>
      </c>
      <c r="H357" s="276">
        <v>74614</v>
      </c>
      <c r="I357" s="276">
        <v>275214</v>
      </c>
      <c r="J357" s="276">
        <v>31874</v>
      </c>
      <c r="K357" s="276">
        <v>243340</v>
      </c>
      <c r="L357" s="276">
        <v>179221</v>
      </c>
      <c r="M357" s="276">
        <v>64119</v>
      </c>
      <c r="N357" s="282">
        <v>7</v>
      </c>
    </row>
    <row r="358" spans="1:14" s="242" customFormat="1" ht="13.5" customHeight="1" x14ac:dyDescent="0.15">
      <c r="A358"/>
      <c r="B358" s="278"/>
      <c r="C358" s="279">
        <v>8</v>
      </c>
      <c r="D358" s="280" t="s">
        <v>469</v>
      </c>
      <c r="E358" s="276">
        <v>676136</v>
      </c>
      <c r="F358" s="276">
        <v>368306</v>
      </c>
      <c r="G358" s="276">
        <v>307830</v>
      </c>
      <c r="H358" s="276">
        <v>35882</v>
      </c>
      <c r="I358" s="276">
        <v>271948</v>
      </c>
      <c r="J358" s="276">
        <v>24849</v>
      </c>
      <c r="K358" s="276">
        <v>247099</v>
      </c>
      <c r="L358" s="276">
        <v>164599</v>
      </c>
      <c r="M358" s="276">
        <v>82500</v>
      </c>
      <c r="N358" s="282">
        <v>8</v>
      </c>
    </row>
    <row r="359" spans="1:14" s="285" customFormat="1" ht="13.5" customHeight="1" x14ac:dyDescent="0.15">
      <c r="A359"/>
      <c r="B359" s="278"/>
      <c r="C359" s="279">
        <v>9</v>
      </c>
      <c r="D359" s="280" t="s">
        <v>470</v>
      </c>
      <c r="E359" s="276">
        <v>495423</v>
      </c>
      <c r="F359" s="276">
        <v>262895</v>
      </c>
      <c r="G359" s="276">
        <v>232528</v>
      </c>
      <c r="H359" s="276">
        <v>64572</v>
      </c>
      <c r="I359" s="276">
        <v>167956</v>
      </c>
      <c r="J359" s="276">
        <v>17175</v>
      </c>
      <c r="K359" s="276">
        <v>150781</v>
      </c>
      <c r="L359" s="276">
        <v>87327</v>
      </c>
      <c r="M359" s="276">
        <v>63454</v>
      </c>
      <c r="N359" s="282">
        <v>9</v>
      </c>
    </row>
    <row r="360" spans="1:14" s="242" customFormat="1" ht="13.5" customHeight="1" x14ac:dyDescent="0.15">
      <c r="A360"/>
      <c r="B360" s="278"/>
      <c r="C360" s="279">
        <v>10</v>
      </c>
      <c r="D360" s="284" t="s">
        <v>471</v>
      </c>
      <c r="E360" s="276">
        <v>482019</v>
      </c>
      <c r="F360" s="276">
        <v>177813</v>
      </c>
      <c r="G360" s="276">
        <v>304206</v>
      </c>
      <c r="H360" s="276">
        <v>33762</v>
      </c>
      <c r="I360" s="276">
        <v>270444</v>
      </c>
      <c r="J360" s="276">
        <v>5031</v>
      </c>
      <c r="K360" s="276">
        <v>265413</v>
      </c>
      <c r="L360" s="276">
        <v>113890</v>
      </c>
      <c r="M360" s="276">
        <v>151523</v>
      </c>
      <c r="N360" s="282">
        <v>10</v>
      </c>
    </row>
    <row r="361" spans="1:14" s="242" customFormat="1" ht="13.5" customHeight="1" x14ac:dyDescent="0.15">
      <c r="A361"/>
      <c r="B361" s="278"/>
      <c r="C361" s="279">
        <v>11</v>
      </c>
      <c r="D361" s="280" t="s">
        <v>472</v>
      </c>
      <c r="E361" s="276">
        <v>1092712</v>
      </c>
      <c r="F361" s="276">
        <v>181466</v>
      </c>
      <c r="G361" s="276">
        <v>911246</v>
      </c>
      <c r="H361" s="276">
        <v>368508</v>
      </c>
      <c r="I361" s="276">
        <v>542738</v>
      </c>
      <c r="J361" s="276">
        <v>74445</v>
      </c>
      <c r="K361" s="276">
        <v>468293</v>
      </c>
      <c r="L361" s="276">
        <v>35989</v>
      </c>
      <c r="M361" s="276">
        <v>432304</v>
      </c>
      <c r="N361" s="282">
        <v>11</v>
      </c>
    </row>
    <row r="362" spans="1:14" s="285" customFormat="1" ht="13.5" customHeight="1" x14ac:dyDescent="0.15">
      <c r="A362"/>
      <c r="B362" s="278"/>
      <c r="C362" s="286">
        <v>12</v>
      </c>
      <c r="D362" s="280" t="s">
        <v>473</v>
      </c>
      <c r="E362" s="276">
        <v>656905</v>
      </c>
      <c r="F362" s="276">
        <v>218955</v>
      </c>
      <c r="G362" s="276">
        <v>437950</v>
      </c>
      <c r="H362" s="276">
        <v>54822</v>
      </c>
      <c r="I362" s="276">
        <v>383128</v>
      </c>
      <c r="J362" s="276">
        <v>31323</v>
      </c>
      <c r="K362" s="276">
        <v>351805</v>
      </c>
      <c r="L362" s="276">
        <v>274110</v>
      </c>
      <c r="M362" s="276">
        <v>77695</v>
      </c>
      <c r="N362" s="282">
        <v>12</v>
      </c>
    </row>
    <row r="363" spans="1:14" s="285" customFormat="1" ht="13.5" customHeight="1" x14ac:dyDescent="0.15">
      <c r="A363"/>
      <c r="B363" s="278"/>
      <c r="C363" s="286">
        <v>13</v>
      </c>
      <c r="D363" s="280" t="s">
        <v>474</v>
      </c>
      <c r="E363" s="281">
        <v>534804</v>
      </c>
      <c r="F363" s="281">
        <v>111779</v>
      </c>
      <c r="G363" s="281">
        <v>423025</v>
      </c>
      <c r="H363" s="281">
        <v>150231</v>
      </c>
      <c r="I363" s="281">
        <v>272794</v>
      </c>
      <c r="J363" s="281">
        <v>1041</v>
      </c>
      <c r="K363" s="281">
        <v>271753</v>
      </c>
      <c r="L363" s="281">
        <v>271753</v>
      </c>
      <c r="M363" s="281">
        <v>0</v>
      </c>
      <c r="N363" s="282">
        <v>13</v>
      </c>
    </row>
    <row r="364" spans="1:14" s="285" customFormat="1" ht="13.5" customHeight="1" x14ac:dyDescent="0.15">
      <c r="A364"/>
      <c r="B364" s="278"/>
      <c r="C364" s="286">
        <v>14</v>
      </c>
      <c r="D364" s="280" t="s">
        <v>475</v>
      </c>
      <c r="E364" s="281">
        <v>373546</v>
      </c>
      <c r="F364" s="281">
        <v>56162</v>
      </c>
      <c r="G364" s="281">
        <v>317384</v>
      </c>
      <c r="H364" s="281">
        <v>73588</v>
      </c>
      <c r="I364" s="281">
        <v>243796</v>
      </c>
      <c r="J364" s="281">
        <v>2434</v>
      </c>
      <c r="K364" s="281">
        <v>241362</v>
      </c>
      <c r="L364" s="281">
        <v>354316</v>
      </c>
      <c r="M364" s="281">
        <v>-112954</v>
      </c>
      <c r="N364" s="282">
        <v>14</v>
      </c>
    </row>
    <row r="365" spans="1:14" s="285" customFormat="1" ht="13.5" customHeight="1" x14ac:dyDescent="0.15">
      <c r="A365"/>
      <c r="B365" s="278"/>
      <c r="C365" s="286">
        <v>15</v>
      </c>
      <c r="D365" s="280" t="s">
        <v>476</v>
      </c>
      <c r="E365" s="281">
        <v>1134939</v>
      </c>
      <c r="F365" s="281">
        <v>376846</v>
      </c>
      <c r="G365" s="281">
        <v>758093</v>
      </c>
      <c r="H365" s="281">
        <v>86612</v>
      </c>
      <c r="I365" s="281">
        <v>671481</v>
      </c>
      <c r="J365" s="281">
        <v>-6028</v>
      </c>
      <c r="K365" s="281">
        <v>677509</v>
      </c>
      <c r="L365" s="281">
        <v>660557</v>
      </c>
      <c r="M365" s="281">
        <v>16952</v>
      </c>
      <c r="N365" s="282">
        <v>15</v>
      </c>
    </row>
    <row r="366" spans="1:14" s="285" customFormat="1" ht="13.5" customHeight="1" x14ac:dyDescent="0.15">
      <c r="A366"/>
      <c r="B366" s="278"/>
      <c r="C366" s="286">
        <v>16</v>
      </c>
      <c r="D366" s="280" t="s">
        <v>477</v>
      </c>
      <c r="E366" s="281">
        <v>612945</v>
      </c>
      <c r="F366" s="281">
        <v>267529</v>
      </c>
      <c r="G366" s="281">
        <v>345416</v>
      </c>
      <c r="H366" s="281">
        <v>65850</v>
      </c>
      <c r="I366" s="281">
        <v>279566</v>
      </c>
      <c r="J366" s="281">
        <v>36253</v>
      </c>
      <c r="K366" s="281">
        <v>243313</v>
      </c>
      <c r="L366" s="281">
        <v>181702</v>
      </c>
      <c r="M366" s="281">
        <v>61611</v>
      </c>
      <c r="N366" s="282">
        <v>16</v>
      </c>
    </row>
    <row r="367" spans="1:14" ht="6" customHeight="1" x14ac:dyDescent="0.15">
      <c r="B367" s="287"/>
      <c r="C367" s="288"/>
      <c r="D367" s="289"/>
      <c r="E367" s="281"/>
      <c r="F367" s="281"/>
      <c r="G367" s="281"/>
      <c r="H367" s="281"/>
      <c r="I367" s="281"/>
      <c r="J367" s="281"/>
      <c r="K367" s="281"/>
      <c r="L367" s="281"/>
      <c r="M367" s="281"/>
      <c r="N367" s="290"/>
    </row>
    <row r="368" spans="1:14" ht="13.5" customHeight="1" x14ac:dyDescent="0.15">
      <c r="B368" s="291"/>
      <c r="C368" s="292">
        <v>17</v>
      </c>
      <c r="D368" s="288" t="s">
        <v>478</v>
      </c>
      <c r="E368" s="293">
        <v>15890792</v>
      </c>
      <c r="F368" s="293">
        <v>7301056</v>
      </c>
      <c r="G368" s="293">
        <v>8589736</v>
      </c>
      <c r="H368" s="293">
        <v>1936617</v>
      </c>
      <c r="I368" s="293">
        <v>6653119</v>
      </c>
      <c r="J368" s="293">
        <v>634046</v>
      </c>
      <c r="K368" s="293">
        <v>6019073</v>
      </c>
      <c r="L368" s="293">
        <v>4468639</v>
      </c>
      <c r="M368" s="293">
        <v>1550434</v>
      </c>
      <c r="N368" s="294">
        <v>17</v>
      </c>
    </row>
    <row r="369" spans="2:14" ht="13.5" customHeight="1" x14ac:dyDescent="0.15">
      <c r="B369" s="295"/>
      <c r="C369" s="279">
        <v>18</v>
      </c>
      <c r="D369" s="296" t="s">
        <v>479</v>
      </c>
      <c r="E369" s="281">
        <v>151806</v>
      </c>
      <c r="F369" s="281">
        <v>0</v>
      </c>
      <c r="G369" s="281">
        <v>151806</v>
      </c>
      <c r="H369" s="281">
        <v>0</v>
      </c>
      <c r="I369" s="281">
        <v>151806</v>
      </c>
      <c r="J369" s="281">
        <v>151806</v>
      </c>
      <c r="K369" s="281">
        <v>0</v>
      </c>
      <c r="L369" s="281">
        <v>0</v>
      </c>
      <c r="M369" s="281">
        <v>0</v>
      </c>
      <c r="N369" s="297">
        <v>18</v>
      </c>
    </row>
    <row r="370" spans="2:14" ht="13.5" customHeight="1" x14ac:dyDescent="0.15">
      <c r="B370" s="291"/>
      <c r="C370" s="298">
        <v>19</v>
      </c>
      <c r="D370" s="299" t="s">
        <v>480</v>
      </c>
      <c r="E370" s="300">
        <v>119126</v>
      </c>
      <c r="F370" s="300">
        <v>0</v>
      </c>
      <c r="G370" s="300">
        <v>119126</v>
      </c>
      <c r="H370" s="300">
        <v>0</v>
      </c>
      <c r="I370" s="300">
        <v>119126</v>
      </c>
      <c r="J370" s="300">
        <v>119126</v>
      </c>
      <c r="K370" s="300">
        <v>0</v>
      </c>
      <c r="L370" s="300">
        <v>0</v>
      </c>
      <c r="M370" s="300">
        <v>0</v>
      </c>
      <c r="N370" s="294">
        <v>19</v>
      </c>
    </row>
    <row r="371" spans="2:14" ht="18" customHeight="1" x14ac:dyDescent="0.15">
      <c r="B371" s="301"/>
      <c r="C371" s="330">
        <v>20</v>
      </c>
      <c r="D371" s="331" t="s">
        <v>481</v>
      </c>
      <c r="E371" s="303">
        <v>15923472</v>
      </c>
      <c r="F371" s="303">
        <v>7301056</v>
      </c>
      <c r="G371" s="303">
        <v>8622416</v>
      </c>
      <c r="H371" s="303">
        <v>1936617</v>
      </c>
      <c r="I371" s="303">
        <v>6685799</v>
      </c>
      <c r="J371" s="303">
        <v>666726</v>
      </c>
      <c r="K371" s="303">
        <v>6019073</v>
      </c>
      <c r="L371" s="303">
        <v>4468639</v>
      </c>
      <c r="M371" s="303">
        <v>1550434</v>
      </c>
      <c r="N371" s="332">
        <v>20</v>
      </c>
    </row>
    <row r="372" spans="2:14" ht="13.5" customHeight="1" x14ac:dyDescent="0.15">
      <c r="B372" s="305"/>
      <c r="C372" s="306" t="s">
        <v>482</v>
      </c>
      <c r="D372" s="307"/>
      <c r="E372" s="308"/>
      <c r="F372" s="308"/>
      <c r="G372" s="308"/>
      <c r="H372" s="308"/>
      <c r="I372" s="308"/>
      <c r="J372" s="308"/>
      <c r="K372" s="308"/>
      <c r="L372" s="308"/>
      <c r="M372" s="308"/>
      <c r="N372" s="309"/>
    </row>
    <row r="373" spans="2:14" ht="13.5" customHeight="1" x14ac:dyDescent="0.15">
      <c r="B373" s="310"/>
      <c r="C373" s="311" t="s">
        <v>483</v>
      </c>
      <c r="D373" s="312"/>
      <c r="E373" s="313">
        <v>14626831</v>
      </c>
      <c r="F373" s="313">
        <v>6994353</v>
      </c>
      <c r="G373" s="313">
        <v>7632478</v>
      </c>
      <c r="H373" s="313">
        <v>1653547</v>
      </c>
      <c r="I373" s="313">
        <v>5978931</v>
      </c>
      <c r="J373" s="313">
        <v>627015</v>
      </c>
      <c r="K373" s="313">
        <v>5351916</v>
      </c>
      <c r="L373" s="313">
        <v>3801482</v>
      </c>
      <c r="M373" s="314">
        <v>1550434</v>
      </c>
      <c r="N373" s="315"/>
    </row>
    <row r="374" spans="2:14" ht="13.5" customHeight="1" x14ac:dyDescent="0.15">
      <c r="B374" s="316"/>
      <c r="C374" s="317" t="s">
        <v>484</v>
      </c>
      <c r="D374" s="275"/>
      <c r="E374" s="318">
        <v>1009505</v>
      </c>
      <c r="F374" s="318">
        <v>238094</v>
      </c>
      <c r="G374" s="318">
        <v>771411</v>
      </c>
      <c r="H374" s="318">
        <v>250800</v>
      </c>
      <c r="I374" s="318">
        <v>520611</v>
      </c>
      <c r="J374" s="318">
        <v>1615</v>
      </c>
      <c r="K374" s="318">
        <v>518996</v>
      </c>
      <c r="L374" s="318">
        <v>518996</v>
      </c>
      <c r="M374" s="319">
        <v>0</v>
      </c>
      <c r="N374" s="320"/>
    </row>
    <row r="375" spans="2:14" ht="13.5" customHeight="1" x14ac:dyDescent="0.15">
      <c r="B375" s="316"/>
      <c r="C375" s="317" t="s">
        <v>485</v>
      </c>
      <c r="D375" s="275"/>
      <c r="E375" s="318">
        <v>254456</v>
      </c>
      <c r="F375" s="318">
        <v>68609</v>
      </c>
      <c r="G375" s="318">
        <v>185847</v>
      </c>
      <c r="H375" s="318">
        <v>32270</v>
      </c>
      <c r="I375" s="318">
        <v>153577</v>
      </c>
      <c r="J375" s="318">
        <v>5416</v>
      </c>
      <c r="K375" s="318">
        <v>148161</v>
      </c>
      <c r="L375" s="318">
        <v>148161</v>
      </c>
      <c r="M375" s="319">
        <v>0</v>
      </c>
      <c r="N375" s="320"/>
    </row>
    <row r="376" spans="2:14" ht="13.5" customHeight="1" x14ac:dyDescent="0.15">
      <c r="B376" s="321"/>
      <c r="C376" s="322" t="s">
        <v>486</v>
      </c>
      <c r="D376" s="323"/>
      <c r="E376" s="324">
        <v>15890792</v>
      </c>
      <c r="F376" s="324">
        <v>7301056</v>
      </c>
      <c r="G376" s="324">
        <v>8589736</v>
      </c>
      <c r="H376" s="324">
        <v>1936617</v>
      </c>
      <c r="I376" s="324">
        <v>6653119</v>
      </c>
      <c r="J376" s="324">
        <v>634046</v>
      </c>
      <c r="K376" s="324">
        <v>6019073</v>
      </c>
      <c r="L376" s="324">
        <v>4468639</v>
      </c>
      <c r="M376" s="324">
        <v>1550434</v>
      </c>
      <c r="N376" s="325"/>
    </row>
    <row r="377" spans="2:14" ht="13.5" customHeight="1" x14ac:dyDescent="0.15"/>
    <row r="378" spans="2:14" ht="13.5" customHeight="1" x14ac:dyDescent="0.15"/>
    <row r="379" spans="2:14" ht="13.5" customHeight="1" x14ac:dyDescent="0.15">
      <c r="B379" s="247" t="s">
        <v>494</v>
      </c>
      <c r="D379" s="244"/>
      <c r="E379" s="244"/>
      <c r="F379" s="244"/>
      <c r="G379" s="244"/>
      <c r="H379" s="244"/>
      <c r="I379" s="244"/>
      <c r="J379" s="244"/>
      <c r="K379" s="244"/>
      <c r="L379" s="244"/>
      <c r="M379" s="245"/>
      <c r="N379" s="249" t="s">
        <v>72</v>
      </c>
    </row>
    <row r="380" spans="2:14" ht="13.5" customHeight="1" x14ac:dyDescent="0.15">
      <c r="B380" s="250" t="s">
        <v>429</v>
      </c>
      <c r="C380" s="251"/>
      <c r="D380" s="252"/>
      <c r="E380" s="253" t="s">
        <v>430</v>
      </c>
      <c r="F380" s="254"/>
      <c r="G380" s="254" t="s">
        <v>431</v>
      </c>
      <c r="H380" s="253"/>
      <c r="I380" s="254" t="s">
        <v>432</v>
      </c>
      <c r="J380" s="255" t="s">
        <v>433</v>
      </c>
      <c r="K380" s="254"/>
      <c r="L380" s="254"/>
      <c r="M380" s="255" t="s">
        <v>434</v>
      </c>
      <c r="N380" s="256"/>
    </row>
    <row r="381" spans="2:14" ht="13.5" customHeight="1" x14ac:dyDescent="0.15">
      <c r="B381" s="257"/>
      <c r="C381" s="258"/>
      <c r="D381" s="259"/>
      <c r="E381" s="260" t="s">
        <v>435</v>
      </c>
      <c r="F381" s="261" t="s">
        <v>436</v>
      </c>
      <c r="G381" s="262" t="s">
        <v>435</v>
      </c>
      <c r="H381" s="263" t="s">
        <v>437</v>
      </c>
      <c r="I381" s="262" t="s">
        <v>435</v>
      </c>
      <c r="J381" s="264"/>
      <c r="K381" s="261" t="s">
        <v>438</v>
      </c>
      <c r="L381" s="261" t="s">
        <v>439</v>
      </c>
      <c r="M381" s="329"/>
      <c r="N381" s="265" t="s">
        <v>440</v>
      </c>
    </row>
    <row r="382" spans="2:14" ht="13.5" customHeight="1" x14ac:dyDescent="0.15">
      <c r="B382" s="257"/>
      <c r="C382" s="258"/>
      <c r="D382" s="259"/>
      <c r="E382" s="266"/>
      <c r="F382" s="266"/>
      <c r="G382" s="266"/>
      <c r="H382" s="267"/>
      <c r="I382" s="266"/>
      <c r="J382" s="268"/>
      <c r="K382" s="266"/>
      <c r="L382" s="266"/>
      <c r="M382" s="266"/>
      <c r="N382" s="265" t="s">
        <v>441</v>
      </c>
    </row>
    <row r="383" spans="2:14" ht="13.5" customHeight="1" x14ac:dyDescent="0.15">
      <c r="B383" s="269"/>
      <c r="C383" s="270"/>
      <c r="D383" s="271"/>
      <c r="E383" s="266" t="s">
        <v>333</v>
      </c>
      <c r="F383" s="266" t="s">
        <v>337</v>
      </c>
      <c r="G383" s="266" t="s">
        <v>442</v>
      </c>
      <c r="H383" s="267" t="s">
        <v>341</v>
      </c>
      <c r="I383" s="266" t="s">
        <v>443</v>
      </c>
      <c r="J383" s="266" t="s">
        <v>444</v>
      </c>
      <c r="K383" s="266" t="s">
        <v>445</v>
      </c>
      <c r="L383" s="266" t="s">
        <v>446</v>
      </c>
      <c r="M383" s="266" t="s">
        <v>447</v>
      </c>
      <c r="N383" s="272"/>
    </row>
    <row r="384" spans="2:14" ht="18" customHeight="1" x14ac:dyDescent="0.15">
      <c r="B384" s="273"/>
      <c r="C384" s="274">
        <v>1</v>
      </c>
      <c r="D384" s="275" t="s">
        <v>448</v>
      </c>
      <c r="E384" s="276">
        <v>333174</v>
      </c>
      <c r="F384" s="276">
        <v>181177</v>
      </c>
      <c r="G384" s="276">
        <v>151997</v>
      </c>
      <c r="H384" s="276">
        <v>51053</v>
      </c>
      <c r="I384" s="276">
        <v>100944</v>
      </c>
      <c r="J384" s="276">
        <v>-4086</v>
      </c>
      <c r="K384" s="276">
        <v>105030</v>
      </c>
      <c r="L384" s="276">
        <v>76080</v>
      </c>
      <c r="M384" s="276">
        <v>28950</v>
      </c>
      <c r="N384" s="277">
        <v>1</v>
      </c>
    </row>
    <row r="385" spans="2:14" ht="13.5" customHeight="1" x14ac:dyDescent="0.15">
      <c r="B385" s="278"/>
      <c r="C385" s="279">
        <v>2</v>
      </c>
      <c r="D385" s="280" t="s">
        <v>449</v>
      </c>
      <c r="E385" s="276">
        <v>11922</v>
      </c>
      <c r="F385" s="276">
        <v>6278</v>
      </c>
      <c r="G385" s="276">
        <v>5644</v>
      </c>
      <c r="H385" s="276">
        <v>2600</v>
      </c>
      <c r="I385" s="276">
        <v>3044</v>
      </c>
      <c r="J385" s="276">
        <v>788</v>
      </c>
      <c r="K385" s="276">
        <v>2256</v>
      </c>
      <c r="L385" s="276">
        <v>2253</v>
      </c>
      <c r="M385" s="276">
        <v>3</v>
      </c>
      <c r="N385" s="282">
        <v>2</v>
      </c>
    </row>
    <row r="386" spans="2:14" ht="13.5" customHeight="1" x14ac:dyDescent="0.15">
      <c r="B386" s="278"/>
      <c r="C386" s="279">
        <v>3</v>
      </c>
      <c r="D386" s="280" t="s">
        <v>450</v>
      </c>
      <c r="E386" s="276">
        <v>5734204</v>
      </c>
      <c r="F386" s="276">
        <v>3363277</v>
      </c>
      <c r="G386" s="276">
        <v>2370927</v>
      </c>
      <c r="H386" s="276">
        <v>616948</v>
      </c>
      <c r="I386" s="276">
        <v>1753979</v>
      </c>
      <c r="J386" s="276">
        <v>278724</v>
      </c>
      <c r="K386" s="276">
        <v>1475255</v>
      </c>
      <c r="L386" s="276">
        <v>1146053</v>
      </c>
      <c r="M386" s="276">
        <v>329202</v>
      </c>
      <c r="N386" s="282">
        <v>3</v>
      </c>
    </row>
    <row r="387" spans="2:14" ht="13.5" customHeight="1" x14ac:dyDescent="0.15">
      <c r="B387" s="278"/>
      <c r="C387" s="279"/>
      <c r="D387" s="280" t="s">
        <v>451</v>
      </c>
      <c r="E387" s="276">
        <v>723581</v>
      </c>
      <c r="F387" s="276">
        <v>423751</v>
      </c>
      <c r="G387" s="276">
        <v>299830</v>
      </c>
      <c r="H387" s="276"/>
      <c r="I387" s="276"/>
      <c r="J387" s="276"/>
      <c r="K387" s="276"/>
      <c r="L387" s="276"/>
      <c r="M387" s="276"/>
      <c r="N387" s="282" t="s">
        <v>244</v>
      </c>
    </row>
    <row r="388" spans="2:14" ht="13.5" customHeight="1" x14ac:dyDescent="0.15">
      <c r="B388" s="278"/>
      <c r="C388" s="279"/>
      <c r="D388" s="280" t="s">
        <v>452</v>
      </c>
      <c r="E388" s="276">
        <v>19233</v>
      </c>
      <c r="F388" s="276">
        <v>10612</v>
      </c>
      <c r="G388" s="276">
        <v>8621</v>
      </c>
      <c r="H388" s="276"/>
      <c r="I388" s="276"/>
      <c r="J388" s="276"/>
      <c r="K388" s="276"/>
      <c r="L388" s="276"/>
      <c r="M388" s="276"/>
      <c r="N388" s="282" t="s">
        <v>115</v>
      </c>
    </row>
    <row r="389" spans="2:14" ht="13.5" customHeight="1" x14ac:dyDescent="0.15">
      <c r="B389" s="278"/>
      <c r="C389" s="279"/>
      <c r="D389" s="280" t="s">
        <v>453</v>
      </c>
      <c r="E389" s="276">
        <v>72521</v>
      </c>
      <c r="F389" s="276">
        <v>50728</v>
      </c>
      <c r="G389" s="276">
        <v>21793</v>
      </c>
      <c r="H389" s="276"/>
      <c r="I389" s="276"/>
      <c r="J389" s="276"/>
      <c r="K389" s="276"/>
      <c r="L389" s="276"/>
      <c r="M389" s="276"/>
      <c r="N389" s="282" t="s">
        <v>117</v>
      </c>
    </row>
    <row r="390" spans="2:14" ht="13.5" customHeight="1" x14ac:dyDescent="0.15">
      <c r="B390" s="278"/>
      <c r="C390" s="279"/>
      <c r="D390" s="280" t="s">
        <v>454</v>
      </c>
      <c r="E390" s="276">
        <v>103807</v>
      </c>
      <c r="F390" s="276">
        <v>45291</v>
      </c>
      <c r="G390" s="276">
        <v>58516</v>
      </c>
      <c r="H390" s="276"/>
      <c r="I390" s="276"/>
      <c r="J390" s="276"/>
      <c r="K390" s="276"/>
      <c r="L390" s="276"/>
      <c r="M390" s="276"/>
      <c r="N390" s="282" t="s">
        <v>129</v>
      </c>
    </row>
    <row r="391" spans="2:14" ht="13.5" customHeight="1" x14ac:dyDescent="0.15">
      <c r="B391" s="278"/>
      <c r="C391" s="279"/>
      <c r="D391" s="280" t="s">
        <v>455</v>
      </c>
      <c r="E391" s="276">
        <v>10615</v>
      </c>
      <c r="F391" s="276">
        <v>6587</v>
      </c>
      <c r="G391" s="276">
        <v>4028</v>
      </c>
      <c r="H391" s="276"/>
      <c r="I391" s="276"/>
      <c r="J391" s="276"/>
      <c r="K391" s="276"/>
      <c r="L391" s="276"/>
      <c r="M391" s="276"/>
      <c r="N391" s="282" t="s">
        <v>162</v>
      </c>
    </row>
    <row r="392" spans="2:14" ht="13.5" customHeight="1" x14ac:dyDescent="0.15">
      <c r="B392" s="278"/>
      <c r="C392" s="279"/>
      <c r="D392" s="280" t="s">
        <v>456</v>
      </c>
      <c r="E392" s="276">
        <v>145501</v>
      </c>
      <c r="F392" s="276">
        <v>77660</v>
      </c>
      <c r="G392" s="276">
        <v>67841</v>
      </c>
      <c r="H392" s="276"/>
      <c r="I392" s="276"/>
      <c r="J392" s="276"/>
      <c r="K392" s="276"/>
      <c r="L392" s="276"/>
      <c r="M392" s="276"/>
      <c r="N392" s="282" t="s">
        <v>255</v>
      </c>
    </row>
    <row r="393" spans="2:14" ht="13.5" customHeight="1" x14ac:dyDescent="0.15">
      <c r="B393" s="278"/>
      <c r="C393" s="279"/>
      <c r="D393" s="280" t="s">
        <v>457</v>
      </c>
      <c r="E393" s="276">
        <v>167726</v>
      </c>
      <c r="F393" s="276">
        <v>113489</v>
      </c>
      <c r="G393" s="276">
        <v>54237</v>
      </c>
      <c r="H393" s="276"/>
      <c r="I393" s="276"/>
      <c r="J393" s="276"/>
      <c r="K393" s="276"/>
      <c r="L393" s="276"/>
      <c r="M393" s="276"/>
      <c r="N393" s="282" t="s">
        <v>257</v>
      </c>
    </row>
    <row r="394" spans="2:14" ht="13.5" customHeight="1" x14ac:dyDescent="0.15">
      <c r="B394" s="278"/>
      <c r="C394" s="279"/>
      <c r="D394" s="280" t="s">
        <v>458</v>
      </c>
      <c r="E394" s="276">
        <v>351472</v>
      </c>
      <c r="F394" s="276">
        <v>208205</v>
      </c>
      <c r="G394" s="276">
        <v>143267</v>
      </c>
      <c r="H394" s="276"/>
      <c r="I394" s="276"/>
      <c r="J394" s="276"/>
      <c r="K394" s="276"/>
      <c r="L394" s="276"/>
      <c r="M394" s="276"/>
      <c r="N394" s="282" t="s">
        <v>259</v>
      </c>
    </row>
    <row r="395" spans="2:14" ht="13.5" customHeight="1" x14ac:dyDescent="0.15">
      <c r="B395" s="278"/>
      <c r="C395" s="279"/>
      <c r="D395" s="280" t="s">
        <v>459</v>
      </c>
      <c r="E395" s="276">
        <v>1435992</v>
      </c>
      <c r="F395" s="276">
        <v>882724</v>
      </c>
      <c r="G395" s="276">
        <v>553268</v>
      </c>
      <c r="H395" s="276"/>
      <c r="I395" s="276"/>
      <c r="J395" s="276"/>
      <c r="K395" s="276"/>
      <c r="L395" s="276"/>
      <c r="M395" s="276"/>
      <c r="N395" s="282" t="s">
        <v>261</v>
      </c>
    </row>
    <row r="396" spans="2:14" ht="13.5" customHeight="1" x14ac:dyDescent="0.15">
      <c r="B396" s="278"/>
      <c r="C396" s="279"/>
      <c r="D396" s="280" t="s">
        <v>460</v>
      </c>
      <c r="E396" s="276">
        <v>740920</v>
      </c>
      <c r="F396" s="276">
        <v>461553</v>
      </c>
      <c r="G396" s="276">
        <v>279367</v>
      </c>
      <c r="H396" s="276"/>
      <c r="I396" s="276"/>
      <c r="J396" s="276"/>
      <c r="K396" s="276"/>
      <c r="L396" s="276"/>
      <c r="M396" s="276"/>
      <c r="N396" s="282" t="s">
        <v>263</v>
      </c>
    </row>
    <row r="397" spans="2:14" ht="13.5" customHeight="1" x14ac:dyDescent="0.15">
      <c r="B397" s="278"/>
      <c r="C397" s="279"/>
      <c r="D397" s="280" t="s">
        <v>461</v>
      </c>
      <c r="E397" s="276">
        <v>349839</v>
      </c>
      <c r="F397" s="276">
        <v>194307</v>
      </c>
      <c r="G397" s="276">
        <v>155532</v>
      </c>
      <c r="H397" s="276"/>
      <c r="I397" s="276"/>
      <c r="J397" s="276"/>
      <c r="K397" s="276"/>
      <c r="L397" s="276"/>
      <c r="M397" s="276"/>
      <c r="N397" s="282" t="s">
        <v>265</v>
      </c>
    </row>
    <row r="398" spans="2:14" ht="13.5" customHeight="1" x14ac:dyDescent="0.15">
      <c r="B398" s="278"/>
      <c r="C398" s="279"/>
      <c r="D398" s="280" t="s">
        <v>462</v>
      </c>
      <c r="E398" s="276">
        <v>730745</v>
      </c>
      <c r="F398" s="276">
        <v>372721</v>
      </c>
      <c r="G398" s="276">
        <v>358024</v>
      </c>
      <c r="H398" s="276"/>
      <c r="I398" s="276"/>
      <c r="J398" s="276"/>
      <c r="K398" s="276"/>
      <c r="L398" s="276"/>
      <c r="M398" s="276"/>
      <c r="N398" s="282" t="s">
        <v>267</v>
      </c>
    </row>
    <row r="399" spans="2:14" ht="13.5" customHeight="1" x14ac:dyDescent="0.15">
      <c r="B399" s="278"/>
      <c r="C399" s="279"/>
      <c r="D399" s="280" t="s">
        <v>463</v>
      </c>
      <c r="E399" s="276">
        <v>422028</v>
      </c>
      <c r="F399" s="276">
        <v>248257</v>
      </c>
      <c r="G399" s="276">
        <v>173771</v>
      </c>
      <c r="H399" s="276"/>
      <c r="I399" s="276"/>
      <c r="J399" s="276"/>
      <c r="K399" s="276"/>
      <c r="L399" s="276"/>
      <c r="M399" s="276"/>
      <c r="N399" s="282" t="s">
        <v>269</v>
      </c>
    </row>
    <row r="400" spans="2:14" ht="13.5" customHeight="1" x14ac:dyDescent="0.15">
      <c r="B400" s="278"/>
      <c r="C400" s="279"/>
      <c r="D400" s="280" t="s">
        <v>464</v>
      </c>
      <c r="E400" s="276">
        <v>460224</v>
      </c>
      <c r="F400" s="276">
        <v>267392</v>
      </c>
      <c r="G400" s="276">
        <v>192832</v>
      </c>
      <c r="H400" s="276"/>
      <c r="I400" s="276"/>
      <c r="J400" s="276"/>
      <c r="K400" s="276"/>
      <c r="L400" s="276"/>
      <c r="M400" s="276"/>
      <c r="N400" s="282" t="s">
        <v>271</v>
      </c>
    </row>
    <row r="401" spans="1:14" ht="13.5" customHeight="1" x14ac:dyDescent="0.15">
      <c r="B401" s="278"/>
      <c r="C401" s="279">
        <v>4</v>
      </c>
      <c r="D401" s="284" t="s">
        <v>465</v>
      </c>
      <c r="E401" s="276">
        <v>454468</v>
      </c>
      <c r="F401" s="276">
        <v>222250</v>
      </c>
      <c r="G401" s="276">
        <v>232218</v>
      </c>
      <c r="H401" s="276">
        <v>98387</v>
      </c>
      <c r="I401" s="276">
        <v>133831</v>
      </c>
      <c r="J401" s="276">
        <v>18200</v>
      </c>
      <c r="K401" s="276">
        <v>115631</v>
      </c>
      <c r="L401" s="276">
        <v>74993</v>
      </c>
      <c r="M401" s="276">
        <v>40638</v>
      </c>
      <c r="N401" s="282">
        <v>4</v>
      </c>
    </row>
    <row r="402" spans="1:14" ht="13.5" customHeight="1" x14ac:dyDescent="0.15">
      <c r="B402" s="278"/>
      <c r="C402" s="279">
        <v>5</v>
      </c>
      <c r="D402" s="280" t="s">
        <v>466</v>
      </c>
      <c r="E402" s="276">
        <v>1042150</v>
      </c>
      <c r="F402" s="276">
        <v>568369</v>
      </c>
      <c r="G402" s="276">
        <v>473781</v>
      </c>
      <c r="H402" s="276">
        <v>47011</v>
      </c>
      <c r="I402" s="276">
        <v>426770</v>
      </c>
      <c r="J402" s="276">
        <v>36078</v>
      </c>
      <c r="K402" s="276">
        <v>390692</v>
      </c>
      <c r="L402" s="276">
        <v>311920</v>
      </c>
      <c r="M402" s="276">
        <v>78772</v>
      </c>
      <c r="N402" s="282">
        <v>5</v>
      </c>
    </row>
    <row r="403" spans="1:14" ht="13.5" customHeight="1" x14ac:dyDescent="0.15">
      <c r="B403" s="278"/>
      <c r="C403" s="279">
        <v>6</v>
      </c>
      <c r="D403" s="280" t="s">
        <v>467</v>
      </c>
      <c r="E403" s="276">
        <v>1404405</v>
      </c>
      <c r="F403" s="276">
        <v>577810</v>
      </c>
      <c r="G403" s="276">
        <v>826595</v>
      </c>
      <c r="H403" s="276">
        <v>109834</v>
      </c>
      <c r="I403" s="276">
        <v>716761</v>
      </c>
      <c r="J403" s="276">
        <v>78821</v>
      </c>
      <c r="K403" s="276">
        <v>637940</v>
      </c>
      <c r="L403" s="276">
        <v>484032</v>
      </c>
      <c r="M403" s="276">
        <v>153908</v>
      </c>
      <c r="N403" s="282">
        <v>6</v>
      </c>
    </row>
    <row r="404" spans="1:14" s="242" customFormat="1" ht="13.5" customHeight="1" x14ac:dyDescent="0.15">
      <c r="A404"/>
      <c r="B404" s="278"/>
      <c r="C404" s="279">
        <v>7</v>
      </c>
      <c r="D404" s="280" t="s">
        <v>468</v>
      </c>
      <c r="E404" s="276">
        <v>512369</v>
      </c>
      <c r="F404" s="276">
        <v>155585</v>
      </c>
      <c r="G404" s="276">
        <v>356784</v>
      </c>
      <c r="H404" s="276">
        <v>78386</v>
      </c>
      <c r="I404" s="276">
        <v>278398</v>
      </c>
      <c r="J404" s="276">
        <v>33365</v>
      </c>
      <c r="K404" s="276">
        <v>245033</v>
      </c>
      <c r="L404" s="276">
        <v>159701</v>
      </c>
      <c r="M404" s="276">
        <v>85332</v>
      </c>
      <c r="N404" s="282">
        <v>7</v>
      </c>
    </row>
    <row r="405" spans="1:14" s="242" customFormat="1" ht="13.5" customHeight="1" x14ac:dyDescent="0.15">
      <c r="A405"/>
      <c r="B405" s="278"/>
      <c r="C405" s="279">
        <v>8</v>
      </c>
      <c r="D405" s="280" t="s">
        <v>469</v>
      </c>
      <c r="E405" s="276">
        <v>648274</v>
      </c>
      <c r="F405" s="276">
        <v>365914</v>
      </c>
      <c r="G405" s="276">
        <v>282360</v>
      </c>
      <c r="H405" s="276">
        <v>34037</v>
      </c>
      <c r="I405" s="276">
        <v>248323</v>
      </c>
      <c r="J405" s="276">
        <v>23543</v>
      </c>
      <c r="K405" s="276">
        <v>224780</v>
      </c>
      <c r="L405" s="276">
        <v>167534</v>
      </c>
      <c r="M405" s="276">
        <v>57246</v>
      </c>
      <c r="N405" s="282">
        <v>8</v>
      </c>
    </row>
    <row r="406" spans="1:14" s="285" customFormat="1" ht="13.5" customHeight="1" x14ac:dyDescent="0.15">
      <c r="A406"/>
      <c r="B406" s="278"/>
      <c r="C406" s="279">
        <v>9</v>
      </c>
      <c r="D406" s="280" t="s">
        <v>470</v>
      </c>
      <c r="E406" s="276">
        <v>499306</v>
      </c>
      <c r="F406" s="276">
        <v>269186</v>
      </c>
      <c r="G406" s="276">
        <v>230120</v>
      </c>
      <c r="H406" s="276">
        <v>64158</v>
      </c>
      <c r="I406" s="276">
        <v>165962</v>
      </c>
      <c r="J406" s="276">
        <v>17561</v>
      </c>
      <c r="K406" s="276">
        <v>148401</v>
      </c>
      <c r="L406" s="276">
        <v>94256</v>
      </c>
      <c r="M406" s="276">
        <v>54145</v>
      </c>
      <c r="N406" s="282">
        <v>9</v>
      </c>
    </row>
    <row r="407" spans="1:14" s="242" customFormat="1" ht="13.5" customHeight="1" x14ac:dyDescent="0.15">
      <c r="A407"/>
      <c r="B407" s="278"/>
      <c r="C407" s="279">
        <v>10</v>
      </c>
      <c r="D407" s="284" t="s">
        <v>471</v>
      </c>
      <c r="E407" s="276">
        <v>452136</v>
      </c>
      <c r="F407" s="276">
        <v>168940</v>
      </c>
      <c r="G407" s="276">
        <v>283196</v>
      </c>
      <c r="H407" s="276">
        <v>31722</v>
      </c>
      <c r="I407" s="276">
        <v>251474</v>
      </c>
      <c r="J407" s="276">
        <v>4246</v>
      </c>
      <c r="K407" s="276">
        <v>247228</v>
      </c>
      <c r="L407" s="276">
        <v>94459</v>
      </c>
      <c r="M407" s="276">
        <v>152769</v>
      </c>
      <c r="N407" s="282">
        <v>10</v>
      </c>
    </row>
    <row r="408" spans="1:14" s="242" customFormat="1" ht="13.5" customHeight="1" x14ac:dyDescent="0.15">
      <c r="A408"/>
      <c r="B408" s="278"/>
      <c r="C408" s="279">
        <v>11</v>
      </c>
      <c r="D408" s="280" t="s">
        <v>472</v>
      </c>
      <c r="E408" s="276">
        <v>1113283</v>
      </c>
      <c r="F408" s="276">
        <v>188138</v>
      </c>
      <c r="G408" s="276">
        <v>925145</v>
      </c>
      <c r="H408" s="276">
        <v>376225</v>
      </c>
      <c r="I408" s="276">
        <v>548920</v>
      </c>
      <c r="J408" s="276">
        <v>77446</v>
      </c>
      <c r="K408" s="276">
        <v>471474</v>
      </c>
      <c r="L408" s="276">
        <v>34475</v>
      </c>
      <c r="M408" s="276">
        <v>436999</v>
      </c>
      <c r="N408" s="282">
        <v>11</v>
      </c>
    </row>
    <row r="409" spans="1:14" s="285" customFormat="1" ht="13.5" customHeight="1" x14ac:dyDescent="0.15">
      <c r="A409"/>
      <c r="B409" s="278"/>
      <c r="C409" s="286">
        <v>12</v>
      </c>
      <c r="D409" s="280" t="s">
        <v>473</v>
      </c>
      <c r="E409" s="276">
        <v>654709</v>
      </c>
      <c r="F409" s="276">
        <v>219160</v>
      </c>
      <c r="G409" s="276">
        <v>435549</v>
      </c>
      <c r="H409" s="276">
        <v>54647</v>
      </c>
      <c r="I409" s="276">
        <v>380902</v>
      </c>
      <c r="J409" s="276">
        <v>32476</v>
      </c>
      <c r="K409" s="276">
        <v>348426</v>
      </c>
      <c r="L409" s="276">
        <v>272850</v>
      </c>
      <c r="M409" s="276">
        <v>75576</v>
      </c>
      <c r="N409" s="282">
        <v>12</v>
      </c>
    </row>
    <row r="410" spans="1:14" s="285" customFormat="1" ht="13.5" customHeight="1" x14ac:dyDescent="0.15">
      <c r="A410"/>
      <c r="B410" s="278"/>
      <c r="C410" s="286">
        <v>13</v>
      </c>
      <c r="D410" s="280" t="s">
        <v>474</v>
      </c>
      <c r="E410" s="281">
        <v>514263</v>
      </c>
      <c r="F410" s="281">
        <v>113998</v>
      </c>
      <c r="G410" s="281">
        <v>400265</v>
      </c>
      <c r="H410" s="281">
        <v>144568</v>
      </c>
      <c r="I410" s="281">
        <v>255697</v>
      </c>
      <c r="J410" s="281">
        <v>1073</v>
      </c>
      <c r="K410" s="281">
        <v>254624</v>
      </c>
      <c r="L410" s="281">
        <v>254624</v>
      </c>
      <c r="M410" s="281">
        <v>0</v>
      </c>
      <c r="N410" s="282">
        <v>13</v>
      </c>
    </row>
    <row r="411" spans="1:14" s="285" customFormat="1" ht="13.5" customHeight="1" x14ac:dyDescent="0.15">
      <c r="A411"/>
      <c r="B411" s="278"/>
      <c r="C411" s="286">
        <v>14</v>
      </c>
      <c r="D411" s="280" t="s">
        <v>475</v>
      </c>
      <c r="E411" s="281">
        <v>390121</v>
      </c>
      <c r="F411" s="281">
        <v>56007</v>
      </c>
      <c r="G411" s="281">
        <v>334114</v>
      </c>
      <c r="H411" s="281">
        <v>76431</v>
      </c>
      <c r="I411" s="281">
        <v>257683</v>
      </c>
      <c r="J411" s="281">
        <v>2362</v>
      </c>
      <c r="K411" s="281">
        <v>255321</v>
      </c>
      <c r="L411" s="281">
        <v>371353</v>
      </c>
      <c r="M411" s="281">
        <v>-116032</v>
      </c>
      <c r="N411" s="282">
        <v>14</v>
      </c>
    </row>
    <row r="412" spans="1:14" s="285" customFormat="1" ht="13.5" customHeight="1" x14ac:dyDescent="0.15">
      <c r="A412"/>
      <c r="B412" s="278"/>
      <c r="C412" s="286">
        <v>15</v>
      </c>
      <c r="D412" s="280" t="s">
        <v>476</v>
      </c>
      <c r="E412" s="281">
        <v>1189732</v>
      </c>
      <c r="F412" s="281">
        <v>398394</v>
      </c>
      <c r="G412" s="281">
        <v>791338</v>
      </c>
      <c r="H412" s="281">
        <v>88834</v>
      </c>
      <c r="I412" s="281">
        <v>702504</v>
      </c>
      <c r="J412" s="281">
        <v>-5812</v>
      </c>
      <c r="K412" s="281">
        <v>708316</v>
      </c>
      <c r="L412" s="281">
        <v>660989</v>
      </c>
      <c r="M412" s="281">
        <v>47327</v>
      </c>
      <c r="N412" s="282">
        <v>15</v>
      </c>
    </row>
    <row r="413" spans="1:14" s="285" customFormat="1" ht="13.5" customHeight="1" x14ac:dyDescent="0.15">
      <c r="A413"/>
      <c r="B413" s="278"/>
      <c r="C413" s="286">
        <v>16</v>
      </c>
      <c r="D413" s="280" t="s">
        <v>477</v>
      </c>
      <c r="E413" s="281">
        <v>603372</v>
      </c>
      <c r="F413" s="281">
        <v>260776</v>
      </c>
      <c r="G413" s="281">
        <v>342596</v>
      </c>
      <c r="H413" s="281">
        <v>63368</v>
      </c>
      <c r="I413" s="281">
        <v>279228</v>
      </c>
      <c r="J413" s="281">
        <v>35549</v>
      </c>
      <c r="K413" s="281">
        <v>243679</v>
      </c>
      <c r="L413" s="281">
        <v>184725</v>
      </c>
      <c r="M413" s="281">
        <v>58954</v>
      </c>
      <c r="N413" s="282">
        <v>16</v>
      </c>
    </row>
    <row r="414" spans="1:14" ht="6" customHeight="1" x14ac:dyDescent="0.15">
      <c r="B414" s="287"/>
      <c r="C414" s="288"/>
      <c r="D414" s="289"/>
      <c r="E414" s="281"/>
      <c r="F414" s="281"/>
      <c r="G414" s="281"/>
      <c r="H414" s="281"/>
      <c r="I414" s="281"/>
      <c r="J414" s="281"/>
      <c r="K414" s="281"/>
      <c r="L414" s="281"/>
      <c r="M414" s="281"/>
      <c r="N414" s="290"/>
    </row>
    <row r="415" spans="1:14" ht="13.5" customHeight="1" x14ac:dyDescent="0.15">
      <c r="B415" s="291"/>
      <c r="C415" s="292">
        <v>17</v>
      </c>
      <c r="D415" s="288" t="s">
        <v>478</v>
      </c>
      <c r="E415" s="293">
        <v>15557888</v>
      </c>
      <c r="F415" s="293">
        <v>7115259</v>
      </c>
      <c r="G415" s="293">
        <v>8442629</v>
      </c>
      <c r="H415" s="293">
        <v>1938209</v>
      </c>
      <c r="I415" s="293">
        <v>6504420</v>
      </c>
      <c r="J415" s="293">
        <v>630334</v>
      </c>
      <c r="K415" s="293">
        <v>5874086</v>
      </c>
      <c r="L415" s="293">
        <v>4390297</v>
      </c>
      <c r="M415" s="293">
        <v>1483789</v>
      </c>
      <c r="N415" s="294">
        <v>17</v>
      </c>
    </row>
    <row r="416" spans="1:14" ht="13.5" customHeight="1" x14ac:dyDescent="0.15">
      <c r="B416" s="295"/>
      <c r="C416" s="279">
        <v>18</v>
      </c>
      <c r="D416" s="296" t="s">
        <v>479</v>
      </c>
      <c r="E416" s="281">
        <v>147122</v>
      </c>
      <c r="F416" s="281">
        <v>0</v>
      </c>
      <c r="G416" s="281">
        <v>147122</v>
      </c>
      <c r="H416" s="281">
        <v>0</v>
      </c>
      <c r="I416" s="281">
        <v>147122</v>
      </c>
      <c r="J416" s="281">
        <v>147122</v>
      </c>
      <c r="K416" s="281">
        <v>0</v>
      </c>
      <c r="L416" s="281">
        <v>0</v>
      </c>
      <c r="M416" s="281">
        <v>0</v>
      </c>
      <c r="N416" s="297">
        <v>18</v>
      </c>
    </row>
    <row r="417" spans="2:14" ht="13.5" customHeight="1" x14ac:dyDescent="0.15">
      <c r="B417" s="291"/>
      <c r="C417" s="298">
        <v>19</v>
      </c>
      <c r="D417" s="299" t="s">
        <v>480</v>
      </c>
      <c r="E417" s="300">
        <v>118168</v>
      </c>
      <c r="F417" s="300">
        <v>0</v>
      </c>
      <c r="G417" s="300">
        <v>118168</v>
      </c>
      <c r="H417" s="300">
        <v>0</v>
      </c>
      <c r="I417" s="300">
        <v>118168</v>
      </c>
      <c r="J417" s="300">
        <v>118168</v>
      </c>
      <c r="K417" s="300">
        <v>0</v>
      </c>
      <c r="L417" s="300">
        <v>0</v>
      </c>
      <c r="M417" s="300">
        <v>0</v>
      </c>
      <c r="N417" s="294">
        <v>19</v>
      </c>
    </row>
    <row r="418" spans="2:14" ht="18" customHeight="1" x14ac:dyDescent="0.15">
      <c r="B418" s="301"/>
      <c r="C418" s="330">
        <v>20</v>
      </c>
      <c r="D418" s="331" t="s">
        <v>481</v>
      </c>
      <c r="E418" s="303">
        <v>15586842</v>
      </c>
      <c r="F418" s="303">
        <v>7115259</v>
      </c>
      <c r="G418" s="303">
        <v>8471583</v>
      </c>
      <c r="H418" s="303">
        <v>1938209</v>
      </c>
      <c r="I418" s="303">
        <v>6533374</v>
      </c>
      <c r="J418" s="303">
        <v>659288</v>
      </c>
      <c r="K418" s="303">
        <v>5874086</v>
      </c>
      <c r="L418" s="303">
        <v>4390297</v>
      </c>
      <c r="M418" s="303">
        <v>1483789</v>
      </c>
      <c r="N418" s="332">
        <v>20</v>
      </c>
    </row>
    <row r="419" spans="2:14" ht="13.5" customHeight="1" x14ac:dyDescent="0.15">
      <c r="B419" s="305"/>
      <c r="C419" s="306" t="s">
        <v>482</v>
      </c>
      <c r="D419" s="307"/>
      <c r="E419" s="308"/>
      <c r="F419" s="308"/>
      <c r="G419" s="308"/>
      <c r="H419" s="308"/>
      <c r="I419" s="308"/>
      <c r="J419" s="308"/>
      <c r="K419" s="308"/>
      <c r="L419" s="308"/>
      <c r="M419" s="308"/>
      <c r="N419" s="309"/>
    </row>
    <row r="420" spans="2:14" ht="13.5" customHeight="1" x14ac:dyDescent="0.15">
      <c r="B420" s="310"/>
      <c r="C420" s="311" t="s">
        <v>483</v>
      </c>
      <c r="D420" s="312"/>
      <c r="E420" s="313">
        <v>14284772</v>
      </c>
      <c r="F420" s="313">
        <v>6799193</v>
      </c>
      <c r="G420" s="313">
        <v>7485579</v>
      </c>
      <c r="H420" s="313">
        <v>1657141</v>
      </c>
      <c r="I420" s="313">
        <v>5828438</v>
      </c>
      <c r="J420" s="313">
        <v>623768</v>
      </c>
      <c r="K420" s="313">
        <v>5204670</v>
      </c>
      <c r="L420" s="313">
        <v>3720881</v>
      </c>
      <c r="M420" s="314">
        <v>1483789</v>
      </c>
      <c r="N420" s="315"/>
    </row>
    <row r="421" spans="2:14" ht="13.5" customHeight="1" x14ac:dyDescent="0.15">
      <c r="B421" s="316"/>
      <c r="C421" s="317" t="s">
        <v>484</v>
      </c>
      <c r="D421" s="275"/>
      <c r="E421" s="318">
        <v>1013167</v>
      </c>
      <c r="F421" s="318">
        <v>246207</v>
      </c>
      <c r="G421" s="318">
        <v>766960</v>
      </c>
      <c r="H421" s="318">
        <v>249307</v>
      </c>
      <c r="I421" s="318">
        <v>517653</v>
      </c>
      <c r="J421" s="318">
        <v>1589</v>
      </c>
      <c r="K421" s="318">
        <v>516064</v>
      </c>
      <c r="L421" s="318">
        <v>516064</v>
      </c>
      <c r="M421" s="319">
        <v>0</v>
      </c>
      <c r="N421" s="320"/>
    </row>
    <row r="422" spans="2:14" ht="13.5" customHeight="1" x14ac:dyDescent="0.15">
      <c r="B422" s="316"/>
      <c r="C422" s="317" t="s">
        <v>485</v>
      </c>
      <c r="D422" s="275"/>
      <c r="E422" s="318">
        <v>259949</v>
      </c>
      <c r="F422" s="318">
        <v>69859</v>
      </c>
      <c r="G422" s="318">
        <v>190090</v>
      </c>
      <c r="H422" s="318">
        <v>31761</v>
      </c>
      <c r="I422" s="318">
        <v>158329</v>
      </c>
      <c r="J422" s="318">
        <v>4977</v>
      </c>
      <c r="K422" s="318">
        <v>153352</v>
      </c>
      <c r="L422" s="318">
        <v>153352</v>
      </c>
      <c r="M422" s="319">
        <v>0</v>
      </c>
      <c r="N422" s="320"/>
    </row>
    <row r="423" spans="2:14" ht="13.5" customHeight="1" x14ac:dyDescent="0.15">
      <c r="B423" s="321"/>
      <c r="C423" s="322" t="s">
        <v>486</v>
      </c>
      <c r="D423" s="323"/>
      <c r="E423" s="324">
        <v>15557888</v>
      </c>
      <c r="F423" s="324">
        <v>7115259</v>
      </c>
      <c r="G423" s="324">
        <v>8442629</v>
      </c>
      <c r="H423" s="324">
        <v>1938209</v>
      </c>
      <c r="I423" s="324">
        <v>6504420</v>
      </c>
      <c r="J423" s="324">
        <v>630334</v>
      </c>
      <c r="K423" s="324">
        <v>5874086</v>
      </c>
      <c r="L423" s="324">
        <v>4390297</v>
      </c>
      <c r="M423" s="324">
        <v>1483789</v>
      </c>
      <c r="N423" s="325"/>
    </row>
    <row r="424" spans="2:14" ht="13.5" customHeight="1" x14ac:dyDescent="0.15"/>
    <row r="425" spans="2:14" ht="13.5" customHeight="1" x14ac:dyDescent="0.15"/>
    <row r="426" spans="2:14" ht="13.5" customHeight="1" x14ac:dyDescent="0.15">
      <c r="B426" s="247" t="s">
        <v>495</v>
      </c>
      <c r="D426" s="244"/>
      <c r="E426" s="244"/>
      <c r="F426" s="244"/>
      <c r="G426" s="244"/>
      <c r="H426" s="244"/>
      <c r="I426" s="244"/>
      <c r="J426" s="244"/>
      <c r="K426" s="244"/>
      <c r="L426" s="244"/>
      <c r="M426" s="249"/>
      <c r="N426" s="249" t="s">
        <v>72</v>
      </c>
    </row>
    <row r="427" spans="2:14" ht="13.5" customHeight="1" x14ac:dyDescent="0.15">
      <c r="B427" s="250" t="s">
        <v>429</v>
      </c>
      <c r="C427" s="251"/>
      <c r="D427" s="252"/>
      <c r="E427" s="253" t="s">
        <v>430</v>
      </c>
      <c r="F427" s="254"/>
      <c r="G427" s="254" t="s">
        <v>431</v>
      </c>
      <c r="H427" s="253"/>
      <c r="I427" s="254" t="s">
        <v>432</v>
      </c>
      <c r="J427" s="255" t="s">
        <v>433</v>
      </c>
      <c r="K427" s="254"/>
      <c r="L427" s="254"/>
      <c r="M427" s="336" t="s">
        <v>434</v>
      </c>
      <c r="N427" s="337"/>
    </row>
    <row r="428" spans="2:14" ht="13.5" customHeight="1" x14ac:dyDescent="0.15">
      <c r="B428" s="257"/>
      <c r="C428" s="258"/>
      <c r="D428" s="259"/>
      <c r="E428" s="260" t="s">
        <v>435</v>
      </c>
      <c r="F428" s="261" t="s">
        <v>436</v>
      </c>
      <c r="G428" s="262" t="s">
        <v>435</v>
      </c>
      <c r="H428" s="263" t="s">
        <v>437</v>
      </c>
      <c r="I428" s="262" t="s">
        <v>435</v>
      </c>
      <c r="J428" s="264"/>
      <c r="K428" s="261" t="s">
        <v>438</v>
      </c>
      <c r="L428" s="261" t="s">
        <v>439</v>
      </c>
      <c r="M428" s="338"/>
      <c r="N428" s="339" t="s">
        <v>440</v>
      </c>
    </row>
    <row r="429" spans="2:14" ht="13.5" customHeight="1" x14ac:dyDescent="0.15">
      <c r="B429" s="257"/>
      <c r="C429" s="258"/>
      <c r="D429" s="259"/>
      <c r="E429" s="266"/>
      <c r="F429" s="266"/>
      <c r="G429" s="266"/>
      <c r="H429" s="267"/>
      <c r="I429" s="266"/>
      <c r="J429" s="268"/>
      <c r="K429" s="266"/>
      <c r="L429" s="266"/>
      <c r="M429" s="298"/>
      <c r="N429" s="339" t="s">
        <v>441</v>
      </c>
    </row>
    <row r="430" spans="2:14" ht="13.5" customHeight="1" x14ac:dyDescent="0.15">
      <c r="B430" s="269"/>
      <c r="C430" s="270"/>
      <c r="D430" s="271"/>
      <c r="E430" s="266" t="s">
        <v>333</v>
      </c>
      <c r="F430" s="266" t="s">
        <v>337</v>
      </c>
      <c r="G430" s="266" t="s">
        <v>442</v>
      </c>
      <c r="H430" s="267" t="s">
        <v>341</v>
      </c>
      <c r="I430" s="266" t="s">
        <v>443</v>
      </c>
      <c r="J430" s="266" t="s">
        <v>444</v>
      </c>
      <c r="K430" s="266" t="s">
        <v>445</v>
      </c>
      <c r="L430" s="266" t="s">
        <v>446</v>
      </c>
      <c r="M430" s="298" t="s">
        <v>447</v>
      </c>
      <c r="N430" s="340"/>
    </row>
    <row r="431" spans="2:14" ht="18" customHeight="1" x14ac:dyDescent="0.15">
      <c r="B431" s="273"/>
      <c r="C431" s="274">
        <v>1</v>
      </c>
      <c r="D431" s="275" t="s">
        <v>448</v>
      </c>
      <c r="E431" s="276">
        <v>349767</v>
      </c>
      <c r="F431" s="276">
        <v>194528</v>
      </c>
      <c r="G431" s="276">
        <v>155239</v>
      </c>
      <c r="H431" s="276">
        <v>52510</v>
      </c>
      <c r="I431" s="276">
        <v>102729</v>
      </c>
      <c r="J431" s="276">
        <v>-2136</v>
      </c>
      <c r="K431" s="276">
        <v>104865</v>
      </c>
      <c r="L431" s="276">
        <v>73074</v>
      </c>
      <c r="M431" s="341">
        <v>31791</v>
      </c>
      <c r="N431" s="342">
        <v>1</v>
      </c>
    </row>
    <row r="432" spans="2:14" ht="13.5" customHeight="1" x14ac:dyDescent="0.15">
      <c r="B432" s="278"/>
      <c r="C432" s="279">
        <v>2</v>
      </c>
      <c r="D432" s="280" t="s">
        <v>449</v>
      </c>
      <c r="E432" s="276">
        <v>11894</v>
      </c>
      <c r="F432" s="276">
        <v>6259</v>
      </c>
      <c r="G432" s="276">
        <v>5635</v>
      </c>
      <c r="H432" s="276">
        <v>2503</v>
      </c>
      <c r="I432" s="276">
        <v>3132</v>
      </c>
      <c r="J432" s="276">
        <v>837</v>
      </c>
      <c r="K432" s="276">
        <v>2295</v>
      </c>
      <c r="L432" s="276">
        <v>2167</v>
      </c>
      <c r="M432" s="341">
        <v>128</v>
      </c>
      <c r="N432" s="343">
        <v>2</v>
      </c>
    </row>
    <row r="433" spans="2:14" ht="13.5" customHeight="1" x14ac:dyDescent="0.15">
      <c r="B433" s="278"/>
      <c r="C433" s="279">
        <v>3</v>
      </c>
      <c r="D433" s="280" t="s">
        <v>450</v>
      </c>
      <c r="E433" s="276">
        <v>5582826</v>
      </c>
      <c r="F433" s="276">
        <v>3272276</v>
      </c>
      <c r="G433" s="276">
        <v>2310550</v>
      </c>
      <c r="H433" s="276">
        <v>665927</v>
      </c>
      <c r="I433" s="276">
        <v>1644623</v>
      </c>
      <c r="J433" s="276">
        <v>293506</v>
      </c>
      <c r="K433" s="276">
        <v>1351117</v>
      </c>
      <c r="L433" s="276">
        <v>1100514</v>
      </c>
      <c r="M433" s="341">
        <v>250603</v>
      </c>
      <c r="N433" s="343">
        <v>3</v>
      </c>
    </row>
    <row r="434" spans="2:14" ht="13.5" customHeight="1" x14ac:dyDescent="0.15">
      <c r="B434" s="278"/>
      <c r="C434" s="279"/>
      <c r="D434" s="280" t="s">
        <v>451</v>
      </c>
      <c r="E434" s="276">
        <v>680045</v>
      </c>
      <c r="F434" s="276">
        <v>413690</v>
      </c>
      <c r="G434" s="276">
        <v>266355</v>
      </c>
      <c r="H434" s="276"/>
      <c r="I434" s="276"/>
      <c r="J434" s="276"/>
      <c r="K434" s="276"/>
      <c r="L434" s="276"/>
      <c r="M434" s="341"/>
      <c r="N434" s="343" t="s">
        <v>244</v>
      </c>
    </row>
    <row r="435" spans="2:14" ht="13.5" customHeight="1" x14ac:dyDescent="0.15">
      <c r="B435" s="278"/>
      <c r="C435" s="279"/>
      <c r="D435" s="280" t="s">
        <v>452</v>
      </c>
      <c r="E435" s="276">
        <v>15740</v>
      </c>
      <c r="F435" s="276">
        <v>8865</v>
      </c>
      <c r="G435" s="276">
        <v>6875</v>
      </c>
      <c r="H435" s="276"/>
      <c r="I435" s="276"/>
      <c r="J435" s="276"/>
      <c r="K435" s="276"/>
      <c r="L435" s="276"/>
      <c r="M435" s="341"/>
      <c r="N435" s="343" t="s">
        <v>115</v>
      </c>
    </row>
    <row r="436" spans="2:14" ht="13.5" customHeight="1" x14ac:dyDescent="0.15">
      <c r="B436" s="278"/>
      <c r="C436" s="279"/>
      <c r="D436" s="280" t="s">
        <v>453</v>
      </c>
      <c r="E436" s="276">
        <v>70076</v>
      </c>
      <c r="F436" s="276">
        <v>46493</v>
      </c>
      <c r="G436" s="276">
        <v>23583</v>
      </c>
      <c r="H436" s="276"/>
      <c r="I436" s="276"/>
      <c r="J436" s="276"/>
      <c r="K436" s="276"/>
      <c r="L436" s="276"/>
      <c r="M436" s="341"/>
      <c r="N436" s="343" t="s">
        <v>117</v>
      </c>
    </row>
    <row r="437" spans="2:14" ht="13.5" customHeight="1" x14ac:dyDescent="0.15">
      <c r="B437" s="278"/>
      <c r="C437" s="279"/>
      <c r="D437" s="280" t="s">
        <v>454</v>
      </c>
      <c r="E437" s="276">
        <v>146407</v>
      </c>
      <c r="F437" s="276">
        <v>54042</v>
      </c>
      <c r="G437" s="276">
        <v>92365</v>
      </c>
      <c r="H437" s="276"/>
      <c r="I437" s="276"/>
      <c r="J437" s="276"/>
      <c r="K437" s="276"/>
      <c r="L437" s="276"/>
      <c r="M437" s="341"/>
      <c r="N437" s="343" t="s">
        <v>129</v>
      </c>
    </row>
    <row r="438" spans="2:14" ht="13.5" customHeight="1" x14ac:dyDescent="0.15">
      <c r="B438" s="278"/>
      <c r="C438" s="279"/>
      <c r="D438" s="280" t="s">
        <v>455</v>
      </c>
      <c r="E438" s="276">
        <v>10968</v>
      </c>
      <c r="F438" s="276">
        <v>5382</v>
      </c>
      <c r="G438" s="276">
        <v>5586</v>
      </c>
      <c r="H438" s="276"/>
      <c r="I438" s="276"/>
      <c r="J438" s="276"/>
      <c r="K438" s="276"/>
      <c r="L438" s="276"/>
      <c r="M438" s="341"/>
      <c r="N438" s="343" t="s">
        <v>162</v>
      </c>
    </row>
    <row r="439" spans="2:14" ht="13.5" customHeight="1" x14ac:dyDescent="0.15">
      <c r="B439" s="278"/>
      <c r="C439" s="279"/>
      <c r="D439" s="280" t="s">
        <v>456</v>
      </c>
      <c r="E439" s="276">
        <v>160558</v>
      </c>
      <c r="F439" s="276">
        <v>84183</v>
      </c>
      <c r="G439" s="276">
        <v>76375</v>
      </c>
      <c r="H439" s="276"/>
      <c r="I439" s="276"/>
      <c r="J439" s="276"/>
      <c r="K439" s="276"/>
      <c r="L439" s="276"/>
      <c r="M439" s="341"/>
      <c r="N439" s="343" t="s">
        <v>255</v>
      </c>
    </row>
    <row r="440" spans="2:14" ht="13.5" customHeight="1" x14ac:dyDescent="0.15">
      <c r="B440" s="278"/>
      <c r="C440" s="279"/>
      <c r="D440" s="280" t="s">
        <v>457</v>
      </c>
      <c r="E440" s="276">
        <v>155057</v>
      </c>
      <c r="F440" s="276">
        <v>102897</v>
      </c>
      <c r="G440" s="276">
        <v>52160</v>
      </c>
      <c r="H440" s="276"/>
      <c r="I440" s="276"/>
      <c r="J440" s="276"/>
      <c r="K440" s="276"/>
      <c r="L440" s="276"/>
      <c r="M440" s="341"/>
      <c r="N440" s="343" t="s">
        <v>257</v>
      </c>
    </row>
    <row r="441" spans="2:14" ht="13.5" customHeight="1" x14ac:dyDescent="0.15">
      <c r="B441" s="278"/>
      <c r="C441" s="279"/>
      <c r="D441" s="280" t="s">
        <v>458</v>
      </c>
      <c r="E441" s="276">
        <v>354750</v>
      </c>
      <c r="F441" s="276">
        <v>214480</v>
      </c>
      <c r="G441" s="276">
        <v>140270</v>
      </c>
      <c r="H441" s="276"/>
      <c r="I441" s="276"/>
      <c r="J441" s="276"/>
      <c r="K441" s="276"/>
      <c r="L441" s="276"/>
      <c r="M441" s="341"/>
      <c r="N441" s="343" t="s">
        <v>259</v>
      </c>
    </row>
    <row r="442" spans="2:14" ht="13.5" customHeight="1" x14ac:dyDescent="0.15">
      <c r="B442" s="278"/>
      <c r="C442" s="279"/>
      <c r="D442" s="280" t="s">
        <v>459</v>
      </c>
      <c r="E442" s="276">
        <v>1266487</v>
      </c>
      <c r="F442" s="276">
        <v>756784</v>
      </c>
      <c r="G442" s="276">
        <v>509703</v>
      </c>
      <c r="H442" s="276"/>
      <c r="I442" s="276"/>
      <c r="J442" s="276"/>
      <c r="K442" s="276"/>
      <c r="L442" s="276"/>
      <c r="M442" s="341"/>
      <c r="N442" s="343" t="s">
        <v>261</v>
      </c>
    </row>
    <row r="443" spans="2:14" ht="13.5" customHeight="1" x14ac:dyDescent="0.15">
      <c r="B443" s="278"/>
      <c r="C443" s="279"/>
      <c r="D443" s="280" t="s">
        <v>460</v>
      </c>
      <c r="E443" s="276">
        <v>777999</v>
      </c>
      <c r="F443" s="276">
        <v>488811</v>
      </c>
      <c r="G443" s="276">
        <v>289188</v>
      </c>
      <c r="H443" s="276"/>
      <c r="I443" s="276"/>
      <c r="J443" s="276"/>
      <c r="K443" s="276"/>
      <c r="L443" s="276"/>
      <c r="M443" s="341"/>
      <c r="N443" s="343" t="s">
        <v>263</v>
      </c>
    </row>
    <row r="444" spans="2:14" ht="13.5" customHeight="1" x14ac:dyDescent="0.15">
      <c r="B444" s="278"/>
      <c r="C444" s="279"/>
      <c r="D444" s="280" t="s">
        <v>461</v>
      </c>
      <c r="E444" s="276">
        <v>359679</v>
      </c>
      <c r="F444" s="276">
        <v>208232</v>
      </c>
      <c r="G444" s="276">
        <v>151447</v>
      </c>
      <c r="H444" s="276"/>
      <c r="I444" s="276"/>
      <c r="J444" s="276"/>
      <c r="K444" s="276"/>
      <c r="L444" s="276"/>
      <c r="M444" s="341"/>
      <c r="N444" s="343" t="s">
        <v>265</v>
      </c>
    </row>
    <row r="445" spans="2:14" ht="13.5" customHeight="1" x14ac:dyDescent="0.15">
      <c r="B445" s="278"/>
      <c r="C445" s="279"/>
      <c r="D445" s="280" t="s">
        <v>462</v>
      </c>
      <c r="E445" s="276">
        <v>820837</v>
      </c>
      <c r="F445" s="276">
        <v>446726</v>
      </c>
      <c r="G445" s="276">
        <v>374111</v>
      </c>
      <c r="H445" s="276"/>
      <c r="I445" s="276"/>
      <c r="J445" s="276"/>
      <c r="K445" s="276"/>
      <c r="L445" s="276"/>
      <c r="M445" s="341"/>
      <c r="N445" s="343" t="s">
        <v>267</v>
      </c>
    </row>
    <row r="446" spans="2:14" ht="13.5" customHeight="1" x14ac:dyDescent="0.15">
      <c r="B446" s="278"/>
      <c r="C446" s="279"/>
      <c r="D446" s="280" t="s">
        <v>463</v>
      </c>
      <c r="E446" s="276">
        <v>373686</v>
      </c>
      <c r="F446" s="276">
        <v>217316</v>
      </c>
      <c r="G446" s="276">
        <v>156370</v>
      </c>
      <c r="H446" s="276"/>
      <c r="I446" s="276"/>
      <c r="J446" s="276"/>
      <c r="K446" s="276"/>
      <c r="L446" s="276"/>
      <c r="M446" s="341"/>
      <c r="N446" s="343" t="s">
        <v>269</v>
      </c>
    </row>
    <row r="447" spans="2:14" ht="13.5" customHeight="1" x14ac:dyDescent="0.15">
      <c r="B447" s="278"/>
      <c r="C447" s="279"/>
      <c r="D447" s="280" t="s">
        <v>464</v>
      </c>
      <c r="E447" s="276">
        <v>390537</v>
      </c>
      <c r="F447" s="276">
        <v>224375</v>
      </c>
      <c r="G447" s="276">
        <v>166162</v>
      </c>
      <c r="H447" s="276"/>
      <c r="I447" s="276"/>
      <c r="J447" s="276"/>
      <c r="K447" s="276"/>
      <c r="L447" s="276"/>
      <c r="M447" s="341"/>
      <c r="N447" s="343" t="s">
        <v>271</v>
      </c>
    </row>
    <row r="448" spans="2:14" ht="13.5" customHeight="1" x14ac:dyDescent="0.15">
      <c r="B448" s="278"/>
      <c r="C448" s="279">
        <v>4</v>
      </c>
      <c r="D448" s="284" t="s">
        <v>465</v>
      </c>
      <c r="E448" s="276">
        <v>440011</v>
      </c>
      <c r="F448" s="276">
        <v>204725</v>
      </c>
      <c r="G448" s="276">
        <v>235286</v>
      </c>
      <c r="H448" s="276">
        <v>99601</v>
      </c>
      <c r="I448" s="276">
        <v>135685</v>
      </c>
      <c r="J448" s="276">
        <v>20281</v>
      </c>
      <c r="K448" s="276">
        <v>115404</v>
      </c>
      <c r="L448" s="276">
        <v>70654</v>
      </c>
      <c r="M448" s="341">
        <v>44750</v>
      </c>
      <c r="N448" s="343">
        <v>4</v>
      </c>
    </row>
    <row r="449" spans="2:14" ht="13.5" customHeight="1" x14ac:dyDescent="0.15">
      <c r="B449" s="278"/>
      <c r="C449" s="279">
        <v>5</v>
      </c>
      <c r="D449" s="280" t="s">
        <v>466</v>
      </c>
      <c r="E449" s="276">
        <v>1221149</v>
      </c>
      <c r="F449" s="276">
        <v>653235</v>
      </c>
      <c r="G449" s="276">
        <v>567914</v>
      </c>
      <c r="H449" s="276">
        <v>56777</v>
      </c>
      <c r="I449" s="276">
        <v>511137</v>
      </c>
      <c r="J449" s="276">
        <v>49545</v>
      </c>
      <c r="K449" s="276">
        <v>461592</v>
      </c>
      <c r="L449" s="276">
        <v>313110</v>
      </c>
      <c r="M449" s="341">
        <v>148482</v>
      </c>
      <c r="N449" s="343">
        <v>5</v>
      </c>
    </row>
    <row r="450" spans="2:14" ht="13.5" customHeight="1" x14ac:dyDescent="0.15">
      <c r="B450" s="278"/>
      <c r="C450" s="279">
        <v>6</v>
      </c>
      <c r="D450" s="280" t="s">
        <v>467</v>
      </c>
      <c r="E450" s="276">
        <v>1329852</v>
      </c>
      <c r="F450" s="276">
        <v>558492</v>
      </c>
      <c r="G450" s="276">
        <v>771360</v>
      </c>
      <c r="H450" s="276">
        <v>104966</v>
      </c>
      <c r="I450" s="276">
        <v>666394</v>
      </c>
      <c r="J450" s="276">
        <v>81395</v>
      </c>
      <c r="K450" s="276">
        <v>584999</v>
      </c>
      <c r="L450" s="276">
        <v>499632</v>
      </c>
      <c r="M450" s="341">
        <v>85367</v>
      </c>
      <c r="N450" s="343">
        <v>6</v>
      </c>
    </row>
    <row r="451" spans="2:14" ht="13.5" customHeight="1" x14ac:dyDescent="0.15">
      <c r="B451" s="278"/>
      <c r="C451" s="279">
        <v>7</v>
      </c>
      <c r="D451" s="280" t="s">
        <v>468</v>
      </c>
      <c r="E451" s="276">
        <v>428856</v>
      </c>
      <c r="F451" s="276">
        <v>136909</v>
      </c>
      <c r="G451" s="276">
        <v>291947</v>
      </c>
      <c r="H451" s="276">
        <v>85805</v>
      </c>
      <c r="I451" s="276">
        <v>206142</v>
      </c>
      <c r="J451" s="276">
        <v>31873</v>
      </c>
      <c r="K451" s="276">
        <v>174269</v>
      </c>
      <c r="L451" s="276">
        <v>171158</v>
      </c>
      <c r="M451" s="341">
        <v>3111</v>
      </c>
      <c r="N451" s="343">
        <v>7</v>
      </c>
    </row>
    <row r="452" spans="2:14" ht="13.5" customHeight="1" x14ac:dyDescent="0.15">
      <c r="B452" s="278"/>
      <c r="C452" s="279">
        <v>8</v>
      </c>
      <c r="D452" s="280" t="s">
        <v>469</v>
      </c>
      <c r="E452" s="276">
        <v>407007</v>
      </c>
      <c r="F452" s="276">
        <v>259869</v>
      </c>
      <c r="G452" s="276">
        <v>147138</v>
      </c>
      <c r="H452" s="276">
        <v>28764</v>
      </c>
      <c r="I452" s="276">
        <v>118374</v>
      </c>
      <c r="J452" s="276">
        <v>14728</v>
      </c>
      <c r="K452" s="276">
        <v>103646</v>
      </c>
      <c r="L452" s="276">
        <v>137751</v>
      </c>
      <c r="M452" s="341">
        <v>-34105</v>
      </c>
      <c r="N452" s="343">
        <v>8</v>
      </c>
    </row>
    <row r="453" spans="2:14" ht="13.5" customHeight="1" x14ac:dyDescent="0.15">
      <c r="B453" s="278"/>
      <c r="C453" s="279">
        <v>9</v>
      </c>
      <c r="D453" s="280" t="s">
        <v>470</v>
      </c>
      <c r="E453" s="276">
        <v>500912</v>
      </c>
      <c r="F453" s="276">
        <v>265052</v>
      </c>
      <c r="G453" s="276">
        <v>235860</v>
      </c>
      <c r="H453" s="276">
        <v>64773</v>
      </c>
      <c r="I453" s="276">
        <v>171087</v>
      </c>
      <c r="J453" s="276">
        <v>20498</v>
      </c>
      <c r="K453" s="276">
        <v>150589</v>
      </c>
      <c r="L453" s="276">
        <v>97408</v>
      </c>
      <c r="M453" s="341">
        <v>53181</v>
      </c>
      <c r="N453" s="343">
        <v>9</v>
      </c>
    </row>
    <row r="454" spans="2:14" ht="13.5" customHeight="1" x14ac:dyDescent="0.15">
      <c r="B454" s="278"/>
      <c r="C454" s="279">
        <v>10</v>
      </c>
      <c r="D454" s="284" t="s">
        <v>471</v>
      </c>
      <c r="E454" s="276">
        <v>448280</v>
      </c>
      <c r="F454" s="276">
        <v>166392</v>
      </c>
      <c r="G454" s="276">
        <v>281888</v>
      </c>
      <c r="H454" s="276">
        <v>32055</v>
      </c>
      <c r="I454" s="276">
        <v>249833</v>
      </c>
      <c r="J454" s="276">
        <v>5021</v>
      </c>
      <c r="K454" s="276">
        <v>244812</v>
      </c>
      <c r="L454" s="276">
        <v>93677</v>
      </c>
      <c r="M454" s="341">
        <v>151135</v>
      </c>
      <c r="N454" s="343">
        <v>10</v>
      </c>
    </row>
    <row r="455" spans="2:14" ht="13.5" customHeight="1" x14ac:dyDescent="0.15">
      <c r="B455" s="278"/>
      <c r="C455" s="279">
        <v>11</v>
      </c>
      <c r="D455" s="280" t="s">
        <v>472</v>
      </c>
      <c r="E455" s="276">
        <v>1114531</v>
      </c>
      <c r="F455" s="276">
        <v>187670</v>
      </c>
      <c r="G455" s="276">
        <v>926861</v>
      </c>
      <c r="H455" s="276">
        <v>382351</v>
      </c>
      <c r="I455" s="276">
        <v>544510</v>
      </c>
      <c r="J455" s="276">
        <v>79123</v>
      </c>
      <c r="K455" s="276">
        <v>465387</v>
      </c>
      <c r="L455" s="276">
        <v>35606</v>
      </c>
      <c r="M455" s="341">
        <v>429781</v>
      </c>
      <c r="N455" s="343">
        <v>11</v>
      </c>
    </row>
    <row r="456" spans="2:14" ht="13.5" customHeight="1" x14ac:dyDescent="0.15">
      <c r="B456" s="278"/>
      <c r="C456" s="286">
        <v>12</v>
      </c>
      <c r="D456" s="280" t="s">
        <v>473</v>
      </c>
      <c r="E456" s="276">
        <v>621437</v>
      </c>
      <c r="F456" s="276">
        <v>191664</v>
      </c>
      <c r="G456" s="276">
        <v>429773</v>
      </c>
      <c r="H456" s="276">
        <v>55759</v>
      </c>
      <c r="I456" s="276">
        <v>374014</v>
      </c>
      <c r="J456" s="276">
        <v>35858</v>
      </c>
      <c r="K456" s="276">
        <v>338156</v>
      </c>
      <c r="L456" s="276">
        <v>271055</v>
      </c>
      <c r="M456" s="341">
        <v>67101</v>
      </c>
      <c r="N456" s="343">
        <v>12</v>
      </c>
    </row>
    <row r="457" spans="2:14" ht="13.5" customHeight="1" x14ac:dyDescent="0.15">
      <c r="B457" s="278"/>
      <c r="C457" s="286">
        <v>13</v>
      </c>
      <c r="D457" s="280" t="s">
        <v>474</v>
      </c>
      <c r="E457" s="276">
        <v>513965</v>
      </c>
      <c r="F457" s="281">
        <v>137318</v>
      </c>
      <c r="G457" s="281">
        <v>376647</v>
      </c>
      <c r="H457" s="281">
        <v>142371</v>
      </c>
      <c r="I457" s="281">
        <v>234276</v>
      </c>
      <c r="J457" s="281">
        <v>1017</v>
      </c>
      <c r="K457" s="281">
        <v>233259</v>
      </c>
      <c r="L457" s="281">
        <v>233259</v>
      </c>
      <c r="M457" s="344">
        <v>0</v>
      </c>
      <c r="N457" s="343">
        <v>13</v>
      </c>
    </row>
    <row r="458" spans="2:14" ht="13.5" customHeight="1" x14ac:dyDescent="0.15">
      <c r="B458" s="278"/>
      <c r="C458" s="286">
        <v>14</v>
      </c>
      <c r="D458" s="280" t="s">
        <v>475</v>
      </c>
      <c r="E458" s="276">
        <v>396348</v>
      </c>
      <c r="F458" s="281">
        <v>59466</v>
      </c>
      <c r="G458" s="281">
        <v>336882</v>
      </c>
      <c r="H458" s="281">
        <v>77402</v>
      </c>
      <c r="I458" s="281">
        <v>259480</v>
      </c>
      <c r="J458" s="281">
        <v>2372</v>
      </c>
      <c r="K458" s="281">
        <v>257108</v>
      </c>
      <c r="L458" s="281">
        <v>383820</v>
      </c>
      <c r="M458" s="344">
        <v>-126712</v>
      </c>
      <c r="N458" s="343">
        <v>14</v>
      </c>
    </row>
    <row r="459" spans="2:14" ht="13.5" customHeight="1" x14ac:dyDescent="0.15">
      <c r="B459" s="278"/>
      <c r="C459" s="286">
        <v>15</v>
      </c>
      <c r="D459" s="280" t="s">
        <v>476</v>
      </c>
      <c r="E459" s="276">
        <v>1203036</v>
      </c>
      <c r="F459" s="281">
        <v>399228</v>
      </c>
      <c r="G459" s="281">
        <v>803808</v>
      </c>
      <c r="H459" s="281">
        <v>89524</v>
      </c>
      <c r="I459" s="281">
        <v>714284</v>
      </c>
      <c r="J459" s="281">
        <v>-6321</v>
      </c>
      <c r="K459" s="281">
        <v>720605</v>
      </c>
      <c r="L459" s="281">
        <v>688933</v>
      </c>
      <c r="M459" s="344">
        <v>31672</v>
      </c>
      <c r="N459" s="343">
        <v>15</v>
      </c>
    </row>
    <row r="460" spans="2:14" ht="13.5" customHeight="1" x14ac:dyDescent="0.15">
      <c r="B460" s="278"/>
      <c r="C460" s="286">
        <v>16</v>
      </c>
      <c r="D460" s="280" t="s">
        <v>477</v>
      </c>
      <c r="E460" s="276">
        <v>537534</v>
      </c>
      <c r="F460" s="281">
        <v>229800</v>
      </c>
      <c r="G460" s="281">
        <v>307734</v>
      </c>
      <c r="H460" s="281">
        <v>63057</v>
      </c>
      <c r="I460" s="281">
        <v>244677</v>
      </c>
      <c r="J460" s="281">
        <v>36016</v>
      </c>
      <c r="K460" s="281">
        <v>208661</v>
      </c>
      <c r="L460" s="281">
        <v>167916</v>
      </c>
      <c r="M460" s="344">
        <v>40745</v>
      </c>
      <c r="N460" s="343">
        <v>16</v>
      </c>
    </row>
    <row r="461" spans="2:14" ht="6" customHeight="1" x14ac:dyDescent="0.15">
      <c r="B461" s="287"/>
      <c r="C461" s="288"/>
      <c r="D461" s="289"/>
      <c r="E461" s="281"/>
      <c r="F461" s="281"/>
      <c r="G461" s="281"/>
      <c r="H461" s="281"/>
      <c r="I461" s="281"/>
      <c r="J461" s="281"/>
      <c r="K461" s="281"/>
      <c r="L461" s="281"/>
      <c r="M461" s="344"/>
      <c r="N461" s="345"/>
    </row>
    <row r="462" spans="2:14" ht="13.5" customHeight="1" x14ac:dyDescent="0.15">
      <c r="B462" s="291"/>
      <c r="C462" s="292">
        <v>17</v>
      </c>
      <c r="D462" s="288" t="s">
        <v>478</v>
      </c>
      <c r="E462" s="293">
        <v>15107405</v>
      </c>
      <c r="F462" s="293">
        <v>6922883</v>
      </c>
      <c r="G462" s="293">
        <v>8184522</v>
      </c>
      <c r="H462" s="293">
        <v>2004145</v>
      </c>
      <c r="I462" s="293">
        <v>6180377</v>
      </c>
      <c r="J462" s="293">
        <v>663613</v>
      </c>
      <c r="K462" s="293">
        <v>5516764</v>
      </c>
      <c r="L462" s="293">
        <v>4339734</v>
      </c>
      <c r="M462" s="346">
        <v>1177030</v>
      </c>
      <c r="N462" s="347">
        <v>17</v>
      </c>
    </row>
    <row r="463" spans="2:14" ht="13.5" customHeight="1" x14ac:dyDescent="0.15">
      <c r="B463" s="295"/>
      <c r="C463" s="279">
        <v>18</v>
      </c>
      <c r="D463" s="296" t="s">
        <v>479</v>
      </c>
      <c r="E463" s="281">
        <v>145497</v>
      </c>
      <c r="F463" s="281">
        <v>0</v>
      </c>
      <c r="G463" s="281">
        <v>145497</v>
      </c>
      <c r="H463" s="281">
        <v>0</v>
      </c>
      <c r="I463" s="281">
        <v>145497</v>
      </c>
      <c r="J463" s="281">
        <v>145497</v>
      </c>
      <c r="K463" s="281">
        <v>0</v>
      </c>
      <c r="L463" s="281">
        <v>0</v>
      </c>
      <c r="M463" s="344">
        <v>0</v>
      </c>
      <c r="N463" s="348">
        <v>18</v>
      </c>
    </row>
    <row r="464" spans="2:14" ht="13.5" customHeight="1" x14ac:dyDescent="0.15">
      <c r="B464" s="291"/>
      <c r="C464" s="298">
        <v>19</v>
      </c>
      <c r="D464" s="299" t="s">
        <v>480</v>
      </c>
      <c r="E464" s="300">
        <v>115945</v>
      </c>
      <c r="F464" s="300">
        <v>0</v>
      </c>
      <c r="G464" s="300">
        <v>115945</v>
      </c>
      <c r="H464" s="300">
        <v>0</v>
      </c>
      <c r="I464" s="300">
        <v>115945</v>
      </c>
      <c r="J464" s="300">
        <v>115945</v>
      </c>
      <c r="K464" s="300">
        <v>0</v>
      </c>
      <c r="L464" s="300">
        <v>0</v>
      </c>
      <c r="M464" s="349">
        <v>0</v>
      </c>
      <c r="N464" s="347">
        <v>19</v>
      </c>
    </row>
    <row r="465" spans="2:14" ht="18" customHeight="1" x14ac:dyDescent="0.15">
      <c r="B465" s="301"/>
      <c r="C465" s="330">
        <v>20</v>
      </c>
      <c r="D465" s="331" t="s">
        <v>481</v>
      </c>
      <c r="E465" s="303">
        <v>15136957</v>
      </c>
      <c r="F465" s="303">
        <v>6922883</v>
      </c>
      <c r="G465" s="303">
        <v>8214074</v>
      </c>
      <c r="H465" s="303">
        <v>2004145</v>
      </c>
      <c r="I465" s="303">
        <v>6209929</v>
      </c>
      <c r="J465" s="303">
        <v>693165</v>
      </c>
      <c r="K465" s="303">
        <v>5516764</v>
      </c>
      <c r="L465" s="303">
        <v>4339734</v>
      </c>
      <c r="M465" s="350">
        <v>1177030</v>
      </c>
      <c r="N465" s="351">
        <v>20</v>
      </c>
    </row>
    <row r="466" spans="2:14" ht="13.5" customHeight="1" x14ac:dyDescent="0.15">
      <c r="B466" s="305"/>
      <c r="C466" s="306" t="s">
        <v>482</v>
      </c>
      <c r="D466" s="307"/>
      <c r="E466" s="308"/>
      <c r="F466" s="308"/>
      <c r="G466" s="308"/>
      <c r="H466" s="308"/>
      <c r="I466" s="308"/>
      <c r="J466" s="308"/>
      <c r="K466" s="308"/>
      <c r="L466" s="308"/>
      <c r="M466" s="308"/>
      <c r="N466" s="352"/>
    </row>
    <row r="467" spans="2:14" ht="13.5" customHeight="1" x14ac:dyDescent="0.15">
      <c r="B467" s="310"/>
      <c r="C467" s="311" t="s">
        <v>483</v>
      </c>
      <c r="D467" s="312"/>
      <c r="E467" s="313">
        <v>13801065</v>
      </c>
      <c r="F467" s="313">
        <v>6577252</v>
      </c>
      <c r="G467" s="313">
        <v>7223813</v>
      </c>
      <c r="H467" s="313">
        <v>1722639</v>
      </c>
      <c r="I467" s="313">
        <v>5501174</v>
      </c>
      <c r="J467" s="313">
        <v>657227</v>
      </c>
      <c r="K467" s="313">
        <v>4843947</v>
      </c>
      <c r="L467" s="313">
        <v>3666917</v>
      </c>
      <c r="M467" s="314">
        <v>1177030</v>
      </c>
      <c r="N467" s="315"/>
    </row>
    <row r="468" spans="2:14" ht="13.5" customHeight="1" x14ac:dyDescent="0.15">
      <c r="B468" s="316"/>
      <c r="C468" s="317" t="s">
        <v>484</v>
      </c>
      <c r="D468" s="275"/>
      <c r="E468" s="318">
        <v>1043263</v>
      </c>
      <c r="F468" s="318">
        <v>278619</v>
      </c>
      <c r="G468" s="318">
        <v>764644</v>
      </c>
      <c r="H468" s="318">
        <v>250156</v>
      </c>
      <c r="I468" s="318">
        <v>514488</v>
      </c>
      <c r="J468" s="318">
        <v>1582</v>
      </c>
      <c r="K468" s="318">
        <v>512906</v>
      </c>
      <c r="L468" s="318">
        <v>512906</v>
      </c>
      <c r="M468" s="319">
        <v>0</v>
      </c>
      <c r="N468" s="320"/>
    </row>
    <row r="469" spans="2:14" ht="13.5" customHeight="1" x14ac:dyDescent="0.15">
      <c r="B469" s="316"/>
      <c r="C469" s="317" t="s">
        <v>485</v>
      </c>
      <c r="D469" s="275"/>
      <c r="E469" s="318">
        <v>263077</v>
      </c>
      <c r="F469" s="318">
        <v>67012</v>
      </c>
      <c r="G469" s="318">
        <v>196065</v>
      </c>
      <c r="H469" s="318">
        <v>31350</v>
      </c>
      <c r="I469" s="318">
        <v>164715</v>
      </c>
      <c r="J469" s="318">
        <v>4804</v>
      </c>
      <c r="K469" s="318">
        <v>159911</v>
      </c>
      <c r="L469" s="318">
        <v>159911</v>
      </c>
      <c r="M469" s="319">
        <v>0</v>
      </c>
      <c r="N469" s="320"/>
    </row>
    <row r="470" spans="2:14" ht="13.5" customHeight="1" x14ac:dyDescent="0.15">
      <c r="B470" s="321"/>
      <c r="C470" s="322" t="s">
        <v>486</v>
      </c>
      <c r="D470" s="323"/>
      <c r="E470" s="324">
        <v>15107405</v>
      </c>
      <c r="F470" s="324">
        <v>6922883</v>
      </c>
      <c r="G470" s="324">
        <v>8184522</v>
      </c>
      <c r="H470" s="324">
        <v>2004145</v>
      </c>
      <c r="I470" s="324">
        <v>6180377</v>
      </c>
      <c r="J470" s="324">
        <v>663613</v>
      </c>
      <c r="K470" s="324">
        <v>5516764</v>
      </c>
      <c r="L470" s="324">
        <v>4339734</v>
      </c>
      <c r="M470" s="353">
        <v>1177030</v>
      </c>
      <c r="N470" s="325"/>
    </row>
    <row r="471" spans="2:14" ht="13.5" customHeight="1" x14ac:dyDescent="0.15"/>
    <row r="472" spans="2:14" ht="13.5" customHeight="1" x14ac:dyDescent="0.15"/>
    <row r="473" spans="2:14" ht="13.5" customHeight="1" x14ac:dyDescent="0.15"/>
  </sheetData>
  <mergeCells count="30">
    <mergeCell ref="B380:D383"/>
    <mergeCell ref="J380:J382"/>
    <mergeCell ref="M380:M381"/>
    <mergeCell ref="B427:D430"/>
    <mergeCell ref="J427:J429"/>
    <mergeCell ref="M427:M428"/>
    <mergeCell ref="B286:D289"/>
    <mergeCell ref="J286:J288"/>
    <mergeCell ref="M286:M287"/>
    <mergeCell ref="B333:D336"/>
    <mergeCell ref="J333:J335"/>
    <mergeCell ref="M333:M334"/>
    <mergeCell ref="B192:D195"/>
    <mergeCell ref="J192:J194"/>
    <mergeCell ref="M192:M193"/>
    <mergeCell ref="B239:D242"/>
    <mergeCell ref="J239:J241"/>
    <mergeCell ref="M239:M240"/>
    <mergeCell ref="B98:D101"/>
    <mergeCell ref="J98:J100"/>
    <mergeCell ref="M98:M99"/>
    <mergeCell ref="B145:D148"/>
    <mergeCell ref="J145:J147"/>
    <mergeCell ref="M145:M146"/>
    <mergeCell ref="B4:D7"/>
    <mergeCell ref="J4:J6"/>
    <mergeCell ref="M4:M5"/>
    <mergeCell ref="B51:D54"/>
    <mergeCell ref="J51:J53"/>
    <mergeCell ref="M51:M52"/>
  </mergeCells>
  <phoneticPr fontId="3"/>
  <pageMargins left="0.23622047244094491" right="0.19685039370078741" top="0.74803149606299213" bottom="0.27559055118110237" header="0.23622047244094491" footer="0.19685039370078741"/>
  <pageSetup paperSize="9" scale="77" pageOrder="overThenDown" orientation="landscape" r:id="rId1"/>
  <headerFooter alignWithMargins="0"/>
  <rowBreaks count="9" manualBreakCount="9">
    <brk id="48" max="14" man="1"/>
    <brk id="95" max="14" man="1"/>
    <brk id="142" max="14" man="1"/>
    <brk id="189" max="14" man="1"/>
    <brk id="236" max="14" man="1"/>
    <brk id="283" max="14" man="1"/>
    <brk id="330" max="14" man="1"/>
    <brk id="377" max="14" man="1"/>
    <brk id="424" max="14" man="1"/>
  </row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72A841-76F7-4B8B-9F8F-4B5A7A1FEA31}">
  <dimension ref="A1:O101"/>
  <sheetViews>
    <sheetView showGridLines="0" zoomScale="112" zoomScaleNormal="112" zoomScaleSheetLayoutView="90" workbookViewId="0">
      <selection activeCell="C1" sqref="C1"/>
    </sheetView>
  </sheetViews>
  <sheetFormatPr defaultRowHeight="21" customHeight="1" x14ac:dyDescent="0.15"/>
  <cols>
    <col min="1" max="1" width="4.42578125" customWidth="1"/>
    <col min="2" max="2" width="1.28515625" style="239" customWidth="1"/>
    <col min="3" max="3" width="4.42578125" style="248" customWidth="1"/>
    <col min="4" max="4" width="36" style="239" customWidth="1"/>
    <col min="5" max="14" width="13.140625" style="239" customWidth="1"/>
    <col min="15" max="15" width="4" style="239" customWidth="1"/>
    <col min="16" max="16384" width="9.140625" style="239"/>
  </cols>
  <sheetData>
    <row r="1" spans="1:15" ht="18.75" customHeight="1" x14ac:dyDescent="0.2">
      <c r="B1" s="237" t="s">
        <v>496</v>
      </c>
      <c r="C1" s="241"/>
      <c r="D1" s="238"/>
      <c r="E1" s="238"/>
      <c r="F1" s="238"/>
      <c r="G1" s="238"/>
      <c r="H1" s="238"/>
      <c r="I1" s="238"/>
      <c r="J1" s="238"/>
      <c r="K1" s="238"/>
      <c r="L1" s="238"/>
      <c r="M1" s="238"/>
      <c r="N1" s="238"/>
      <c r="O1" s="240"/>
    </row>
    <row r="2" spans="1:15" ht="9.75" customHeight="1" x14ac:dyDescent="0.15">
      <c r="B2" s="242"/>
      <c r="C2" s="243"/>
      <c r="D2" s="244"/>
      <c r="E2" s="244"/>
      <c r="F2" s="244"/>
      <c r="G2" s="244"/>
      <c r="H2" s="244"/>
      <c r="I2" s="244"/>
      <c r="J2" s="244"/>
      <c r="K2" s="244"/>
      <c r="L2" s="244"/>
      <c r="M2" s="244"/>
      <c r="N2" s="244"/>
      <c r="O2" s="246"/>
    </row>
    <row r="3" spans="1:15" ht="13.5" customHeight="1" x14ac:dyDescent="0.15">
      <c r="B3" s="247" t="s">
        <v>497</v>
      </c>
      <c r="D3" s="244"/>
      <c r="E3" s="244"/>
      <c r="F3" s="244"/>
      <c r="G3" s="244"/>
      <c r="H3" s="244"/>
      <c r="I3" s="244"/>
      <c r="J3" s="244"/>
      <c r="K3" s="244"/>
      <c r="L3" s="244"/>
      <c r="M3" s="244"/>
      <c r="N3" s="244"/>
      <c r="O3" s="249" t="s">
        <v>498</v>
      </c>
    </row>
    <row r="4" spans="1:15" ht="5.25" customHeight="1" x14ac:dyDescent="0.15">
      <c r="B4" s="354"/>
      <c r="C4" s="307"/>
      <c r="D4" s="355"/>
      <c r="E4" s="356"/>
      <c r="F4" s="356"/>
      <c r="G4" s="356"/>
      <c r="H4" s="356"/>
      <c r="I4" s="356"/>
      <c r="J4" s="356"/>
      <c r="K4" s="356"/>
      <c r="L4" s="356"/>
      <c r="M4" s="357"/>
      <c r="N4" s="357"/>
      <c r="O4" s="337"/>
    </row>
    <row r="5" spans="1:15" ht="13.5" customHeight="1" x14ac:dyDescent="0.15">
      <c r="B5" s="358"/>
      <c r="C5" s="244"/>
      <c r="D5" s="359" t="s">
        <v>499</v>
      </c>
      <c r="E5" s="360" t="s">
        <v>500</v>
      </c>
      <c r="F5" s="360">
        <v>24</v>
      </c>
      <c r="G5" s="360">
        <v>25</v>
      </c>
      <c r="H5" s="360">
        <v>26</v>
      </c>
      <c r="I5" s="360">
        <v>27</v>
      </c>
      <c r="J5" s="360">
        <v>28</v>
      </c>
      <c r="K5" s="360">
        <v>29</v>
      </c>
      <c r="L5" s="360">
        <v>30</v>
      </c>
      <c r="M5" s="361" t="s">
        <v>501</v>
      </c>
      <c r="N5" s="361" t="s">
        <v>502</v>
      </c>
      <c r="O5" s="339" t="s">
        <v>440</v>
      </c>
    </row>
    <row r="6" spans="1:15" ht="13.5" customHeight="1" x14ac:dyDescent="0.15">
      <c r="B6" s="358"/>
      <c r="C6" s="244"/>
      <c r="D6" s="280" t="s">
        <v>503</v>
      </c>
      <c r="E6" s="360">
        <v>2011</v>
      </c>
      <c r="F6" s="360">
        <v>2012</v>
      </c>
      <c r="G6" s="360">
        <v>2013</v>
      </c>
      <c r="H6" s="360">
        <v>2014</v>
      </c>
      <c r="I6" s="360">
        <v>2015</v>
      </c>
      <c r="J6" s="360">
        <v>2016</v>
      </c>
      <c r="K6" s="360">
        <v>2017</v>
      </c>
      <c r="L6" s="360">
        <v>2018</v>
      </c>
      <c r="M6" s="361">
        <v>2019</v>
      </c>
      <c r="N6" s="361">
        <v>2020</v>
      </c>
      <c r="O6" s="339" t="s">
        <v>441</v>
      </c>
    </row>
    <row r="7" spans="1:15" ht="6" customHeight="1" x14ac:dyDescent="0.15">
      <c r="B7" s="362"/>
      <c r="C7" s="363"/>
      <c r="D7" s="289"/>
      <c r="E7" s="364"/>
      <c r="F7" s="364"/>
      <c r="G7" s="364"/>
      <c r="H7" s="364"/>
      <c r="I7" s="364"/>
      <c r="J7" s="364"/>
      <c r="K7" s="364"/>
      <c r="L7" s="364"/>
      <c r="M7" s="365"/>
      <c r="N7" s="365"/>
      <c r="O7" s="340"/>
    </row>
    <row r="8" spans="1:15" s="244" customFormat="1" ht="26.25" customHeight="1" x14ac:dyDescent="0.15">
      <c r="A8"/>
      <c r="B8" s="278"/>
      <c r="C8" s="279">
        <v>1</v>
      </c>
      <c r="D8" s="280" t="s">
        <v>448</v>
      </c>
      <c r="E8" s="366">
        <v>107876</v>
      </c>
      <c r="F8" s="366">
        <v>106463</v>
      </c>
      <c r="G8" s="366">
        <v>104927</v>
      </c>
      <c r="H8" s="366">
        <v>103430</v>
      </c>
      <c r="I8" s="367">
        <v>101527</v>
      </c>
      <c r="J8" s="367">
        <v>105063</v>
      </c>
      <c r="K8" s="367">
        <v>96907</v>
      </c>
      <c r="L8" s="367">
        <v>94624</v>
      </c>
      <c r="M8" s="367">
        <v>92124</v>
      </c>
      <c r="N8" s="367">
        <v>90237</v>
      </c>
      <c r="O8" s="368">
        <v>1</v>
      </c>
    </row>
    <row r="9" spans="1:15" s="244" customFormat="1" ht="26.25" customHeight="1" x14ac:dyDescent="0.15">
      <c r="A9"/>
      <c r="B9" s="278"/>
      <c r="C9" s="279">
        <v>2</v>
      </c>
      <c r="D9" s="280" t="s">
        <v>449</v>
      </c>
      <c r="E9" s="366">
        <v>510</v>
      </c>
      <c r="F9" s="366">
        <v>499</v>
      </c>
      <c r="G9" s="366">
        <v>487</v>
      </c>
      <c r="H9" s="366">
        <v>473</v>
      </c>
      <c r="I9" s="367">
        <v>472</v>
      </c>
      <c r="J9" s="367">
        <v>503</v>
      </c>
      <c r="K9" s="367">
        <v>435</v>
      </c>
      <c r="L9" s="367">
        <v>415</v>
      </c>
      <c r="M9" s="367">
        <v>389</v>
      </c>
      <c r="N9" s="367">
        <v>370</v>
      </c>
      <c r="O9" s="343">
        <v>2</v>
      </c>
    </row>
    <row r="10" spans="1:15" s="244" customFormat="1" ht="26.25" customHeight="1" x14ac:dyDescent="0.15">
      <c r="A10"/>
      <c r="B10" s="278"/>
      <c r="C10" s="279">
        <v>3</v>
      </c>
      <c r="D10" s="280" t="s">
        <v>450</v>
      </c>
      <c r="E10" s="366">
        <v>229210</v>
      </c>
      <c r="F10" s="366">
        <v>230225</v>
      </c>
      <c r="G10" s="366">
        <v>231198</v>
      </c>
      <c r="H10" s="366">
        <v>232745</v>
      </c>
      <c r="I10" s="366">
        <v>230845</v>
      </c>
      <c r="J10" s="366">
        <v>235854</v>
      </c>
      <c r="K10" s="366">
        <v>235717</v>
      </c>
      <c r="L10" s="366">
        <v>234783</v>
      </c>
      <c r="M10" s="366">
        <v>230066</v>
      </c>
      <c r="N10" s="366">
        <v>222033</v>
      </c>
      <c r="O10" s="343">
        <v>3</v>
      </c>
    </row>
    <row r="11" spans="1:15" s="244" customFormat="1" ht="26.25" customHeight="1" x14ac:dyDescent="0.15">
      <c r="A11"/>
      <c r="B11" s="278"/>
      <c r="C11" s="279">
        <v>4</v>
      </c>
      <c r="D11" s="284" t="s">
        <v>465</v>
      </c>
      <c r="E11" s="369">
        <v>10516</v>
      </c>
      <c r="F11" s="369">
        <v>10578</v>
      </c>
      <c r="G11" s="369">
        <v>10643</v>
      </c>
      <c r="H11" s="369">
        <v>10710</v>
      </c>
      <c r="I11" s="369">
        <v>10823</v>
      </c>
      <c r="J11" s="369">
        <v>10469</v>
      </c>
      <c r="K11" s="369">
        <v>10622</v>
      </c>
      <c r="L11" s="369">
        <v>10521</v>
      </c>
      <c r="M11" s="369">
        <v>10394</v>
      </c>
      <c r="N11" s="369">
        <v>10280</v>
      </c>
      <c r="O11" s="343">
        <v>4</v>
      </c>
    </row>
    <row r="12" spans="1:15" s="244" customFormat="1" ht="26.25" customHeight="1" x14ac:dyDescent="0.15">
      <c r="A12"/>
      <c r="B12" s="278"/>
      <c r="C12" s="279">
        <v>5</v>
      </c>
      <c r="D12" s="280" t="s">
        <v>466</v>
      </c>
      <c r="E12" s="366">
        <v>84499</v>
      </c>
      <c r="F12" s="366">
        <v>80125</v>
      </c>
      <c r="G12" s="366">
        <v>80645</v>
      </c>
      <c r="H12" s="366">
        <v>83391</v>
      </c>
      <c r="I12" s="366">
        <v>83062</v>
      </c>
      <c r="J12" s="366">
        <v>85634</v>
      </c>
      <c r="K12" s="366">
        <v>81076</v>
      </c>
      <c r="L12" s="366">
        <v>79662</v>
      </c>
      <c r="M12" s="366">
        <v>78119</v>
      </c>
      <c r="N12" s="366">
        <v>77850</v>
      </c>
      <c r="O12" s="343">
        <v>5</v>
      </c>
    </row>
    <row r="13" spans="1:15" s="244" customFormat="1" ht="26.25" customHeight="1" x14ac:dyDescent="0.15">
      <c r="A13"/>
      <c r="B13" s="278"/>
      <c r="C13" s="279">
        <v>6</v>
      </c>
      <c r="D13" s="280" t="s">
        <v>467</v>
      </c>
      <c r="E13" s="366">
        <v>168205</v>
      </c>
      <c r="F13" s="366">
        <v>162589</v>
      </c>
      <c r="G13" s="366">
        <v>161285</v>
      </c>
      <c r="H13" s="366">
        <v>157957</v>
      </c>
      <c r="I13" s="366">
        <v>159557</v>
      </c>
      <c r="J13" s="366">
        <v>170656</v>
      </c>
      <c r="K13" s="366">
        <v>158404</v>
      </c>
      <c r="L13" s="366">
        <v>154515</v>
      </c>
      <c r="M13" s="366">
        <v>153624</v>
      </c>
      <c r="N13" s="366">
        <v>153531</v>
      </c>
      <c r="O13" s="343">
        <v>6</v>
      </c>
    </row>
    <row r="14" spans="1:15" s="285" customFormat="1" ht="26.25" customHeight="1" x14ac:dyDescent="0.15">
      <c r="A14"/>
      <c r="B14" s="278"/>
      <c r="C14" s="279">
        <v>7</v>
      </c>
      <c r="D14" s="280" t="s">
        <v>468</v>
      </c>
      <c r="E14" s="366">
        <v>42699</v>
      </c>
      <c r="F14" s="366">
        <v>40506</v>
      </c>
      <c r="G14" s="366">
        <v>42394</v>
      </c>
      <c r="H14" s="366">
        <v>43543</v>
      </c>
      <c r="I14" s="366">
        <v>41950</v>
      </c>
      <c r="J14" s="366">
        <v>43840</v>
      </c>
      <c r="K14" s="366">
        <v>39958</v>
      </c>
      <c r="L14" s="366">
        <v>40007</v>
      </c>
      <c r="M14" s="366">
        <v>40266</v>
      </c>
      <c r="N14" s="366">
        <v>41389</v>
      </c>
      <c r="O14" s="343">
        <v>7</v>
      </c>
    </row>
    <row r="15" spans="1:15" s="285" customFormat="1" ht="26.25" customHeight="1" x14ac:dyDescent="0.15">
      <c r="A15"/>
      <c r="B15" s="278"/>
      <c r="C15" s="279">
        <v>8</v>
      </c>
      <c r="D15" s="280" t="s">
        <v>469</v>
      </c>
      <c r="E15" s="366">
        <v>71686</v>
      </c>
      <c r="F15" s="366">
        <v>72581</v>
      </c>
      <c r="G15" s="366">
        <v>73892</v>
      </c>
      <c r="H15" s="366">
        <v>76558</v>
      </c>
      <c r="I15" s="366">
        <v>73760</v>
      </c>
      <c r="J15" s="366">
        <v>74277</v>
      </c>
      <c r="K15" s="366">
        <v>71077</v>
      </c>
      <c r="L15" s="366">
        <v>73128</v>
      </c>
      <c r="M15" s="366">
        <v>73920</v>
      </c>
      <c r="N15" s="366">
        <v>66245</v>
      </c>
      <c r="O15" s="343">
        <v>8</v>
      </c>
    </row>
    <row r="16" spans="1:15" s="285" customFormat="1" ht="26.25" customHeight="1" x14ac:dyDescent="0.15">
      <c r="A16"/>
      <c r="B16" s="278"/>
      <c r="C16" s="279">
        <v>9</v>
      </c>
      <c r="D16" s="280" t="s">
        <v>470</v>
      </c>
      <c r="E16" s="366">
        <v>15770</v>
      </c>
      <c r="F16" s="366">
        <v>15893</v>
      </c>
      <c r="G16" s="366">
        <v>14643</v>
      </c>
      <c r="H16" s="366">
        <v>15069</v>
      </c>
      <c r="I16" s="366">
        <v>15587</v>
      </c>
      <c r="J16" s="366">
        <v>16474</v>
      </c>
      <c r="K16" s="366">
        <v>16330</v>
      </c>
      <c r="L16" s="366">
        <v>16098</v>
      </c>
      <c r="M16" s="366">
        <v>15873</v>
      </c>
      <c r="N16" s="366">
        <v>15778</v>
      </c>
      <c r="O16" s="343">
        <v>9</v>
      </c>
    </row>
    <row r="17" spans="1:15" s="285" customFormat="1" ht="26.25" customHeight="1" x14ac:dyDescent="0.15">
      <c r="A17"/>
      <c r="B17" s="278"/>
      <c r="C17" s="279">
        <v>10</v>
      </c>
      <c r="D17" s="284" t="s">
        <v>471</v>
      </c>
      <c r="E17" s="369">
        <v>21896</v>
      </c>
      <c r="F17" s="369">
        <v>21186</v>
      </c>
      <c r="G17" s="369">
        <v>20685</v>
      </c>
      <c r="H17" s="369">
        <v>20176</v>
      </c>
      <c r="I17" s="369">
        <v>20573</v>
      </c>
      <c r="J17" s="369">
        <v>21670</v>
      </c>
      <c r="K17" s="369">
        <v>20315</v>
      </c>
      <c r="L17" s="369">
        <v>20354</v>
      </c>
      <c r="M17" s="369">
        <v>20105</v>
      </c>
      <c r="N17" s="369">
        <v>19175</v>
      </c>
      <c r="O17" s="343">
        <v>10</v>
      </c>
    </row>
    <row r="18" spans="1:15" s="285" customFormat="1" ht="26.25" customHeight="1" x14ac:dyDescent="0.15">
      <c r="A18"/>
      <c r="B18" s="278"/>
      <c r="C18" s="279">
        <v>11</v>
      </c>
      <c r="D18" s="280" t="s">
        <v>472</v>
      </c>
      <c r="E18" s="366">
        <v>9017</v>
      </c>
      <c r="F18" s="366">
        <v>9223</v>
      </c>
      <c r="G18" s="366">
        <v>9407</v>
      </c>
      <c r="H18" s="366">
        <v>9614</v>
      </c>
      <c r="I18" s="366">
        <v>9954</v>
      </c>
      <c r="J18" s="366">
        <v>9222</v>
      </c>
      <c r="K18" s="366">
        <v>10161</v>
      </c>
      <c r="L18" s="366">
        <v>10219</v>
      </c>
      <c r="M18" s="366">
        <v>10263</v>
      </c>
      <c r="N18" s="366">
        <v>10319</v>
      </c>
      <c r="O18" s="343">
        <v>11</v>
      </c>
    </row>
    <row r="19" spans="1:15" s="285" customFormat="1" ht="26.25" customHeight="1" x14ac:dyDescent="0.15">
      <c r="A19"/>
      <c r="B19" s="278"/>
      <c r="C19" s="286">
        <v>12</v>
      </c>
      <c r="D19" s="280" t="s">
        <v>473</v>
      </c>
      <c r="E19" s="366">
        <v>57405</v>
      </c>
      <c r="F19" s="366">
        <v>57873</v>
      </c>
      <c r="G19" s="366">
        <v>58870</v>
      </c>
      <c r="H19" s="366">
        <v>57708</v>
      </c>
      <c r="I19" s="366">
        <v>59209</v>
      </c>
      <c r="J19" s="366">
        <v>58390</v>
      </c>
      <c r="K19" s="366">
        <v>59090</v>
      </c>
      <c r="L19" s="366">
        <v>57881</v>
      </c>
      <c r="M19" s="366">
        <v>59324</v>
      </c>
      <c r="N19" s="366">
        <v>60457</v>
      </c>
      <c r="O19" s="343">
        <v>12</v>
      </c>
    </row>
    <row r="20" spans="1:15" s="285" customFormat="1" ht="26.25" customHeight="1" x14ac:dyDescent="0.15">
      <c r="A20"/>
      <c r="B20" s="278"/>
      <c r="C20" s="286">
        <v>13</v>
      </c>
      <c r="D20" s="280" t="s">
        <v>474</v>
      </c>
      <c r="E20" s="366">
        <v>33635</v>
      </c>
      <c r="F20" s="366">
        <v>33738</v>
      </c>
      <c r="G20" s="366">
        <v>33839</v>
      </c>
      <c r="H20" s="366">
        <v>33945</v>
      </c>
      <c r="I20" s="366">
        <v>34152</v>
      </c>
      <c r="J20" s="366">
        <v>33768</v>
      </c>
      <c r="K20" s="366">
        <v>34261</v>
      </c>
      <c r="L20" s="366">
        <v>34284</v>
      </c>
      <c r="M20" s="366">
        <v>34300</v>
      </c>
      <c r="N20" s="366">
        <v>34312</v>
      </c>
      <c r="O20" s="343">
        <v>13</v>
      </c>
    </row>
    <row r="21" spans="1:15" s="285" customFormat="1" ht="26.25" customHeight="1" x14ac:dyDescent="0.15">
      <c r="A21"/>
      <c r="B21" s="278"/>
      <c r="C21" s="286">
        <v>14</v>
      </c>
      <c r="D21" s="280" t="s">
        <v>475</v>
      </c>
      <c r="E21" s="366">
        <v>46159</v>
      </c>
      <c r="F21" s="366">
        <v>46027</v>
      </c>
      <c r="G21" s="366">
        <v>45897</v>
      </c>
      <c r="H21" s="366">
        <v>45755</v>
      </c>
      <c r="I21" s="366">
        <v>45808</v>
      </c>
      <c r="J21" s="366">
        <v>46697</v>
      </c>
      <c r="K21" s="366">
        <v>46419</v>
      </c>
      <c r="L21" s="366">
        <v>46680</v>
      </c>
      <c r="M21" s="366">
        <v>46881</v>
      </c>
      <c r="N21" s="366">
        <v>47090</v>
      </c>
      <c r="O21" s="343">
        <v>14</v>
      </c>
    </row>
    <row r="22" spans="1:15" s="285" customFormat="1" ht="26.25" customHeight="1" x14ac:dyDescent="0.15">
      <c r="A22"/>
      <c r="B22" s="278"/>
      <c r="C22" s="286">
        <v>15</v>
      </c>
      <c r="D22" s="280" t="s">
        <v>476</v>
      </c>
      <c r="E22" s="366">
        <v>125505</v>
      </c>
      <c r="F22" s="366">
        <v>134531</v>
      </c>
      <c r="G22" s="366">
        <v>132875</v>
      </c>
      <c r="H22" s="366">
        <v>134826</v>
      </c>
      <c r="I22" s="366">
        <v>138133</v>
      </c>
      <c r="J22" s="366">
        <v>127373</v>
      </c>
      <c r="K22" s="366">
        <v>139989</v>
      </c>
      <c r="L22" s="366">
        <v>143569</v>
      </c>
      <c r="M22" s="366">
        <v>145698</v>
      </c>
      <c r="N22" s="366">
        <v>146272</v>
      </c>
      <c r="O22" s="343">
        <v>15</v>
      </c>
    </row>
    <row r="23" spans="1:15" s="285" customFormat="1" ht="26.25" customHeight="1" x14ac:dyDescent="0.15">
      <c r="A23"/>
      <c r="B23" s="278"/>
      <c r="C23" s="286">
        <v>16</v>
      </c>
      <c r="D23" s="280" t="s">
        <v>477</v>
      </c>
      <c r="E23" s="366">
        <v>72779</v>
      </c>
      <c r="F23" s="366">
        <v>73018</v>
      </c>
      <c r="G23" s="366">
        <v>71430</v>
      </c>
      <c r="H23" s="366">
        <v>73160</v>
      </c>
      <c r="I23" s="366">
        <v>72708</v>
      </c>
      <c r="J23" s="366">
        <v>69469</v>
      </c>
      <c r="K23" s="366">
        <v>68964</v>
      </c>
      <c r="L23" s="366">
        <v>68492</v>
      </c>
      <c r="M23" s="366">
        <v>71301</v>
      </c>
      <c r="N23" s="366">
        <v>66667</v>
      </c>
      <c r="O23" s="343">
        <v>16</v>
      </c>
    </row>
    <row r="24" spans="1:15" s="244" customFormat="1" ht="6.75" customHeight="1" x14ac:dyDescent="0.15">
      <c r="A24"/>
      <c r="B24" s="278"/>
      <c r="C24" s="327"/>
      <c r="D24" s="280"/>
      <c r="E24" s="366"/>
      <c r="F24" s="366"/>
      <c r="G24" s="366"/>
      <c r="H24" s="366"/>
      <c r="I24" s="367"/>
      <c r="J24" s="367"/>
      <c r="K24" s="367"/>
      <c r="L24" s="367"/>
      <c r="M24" s="367"/>
      <c r="N24" s="367"/>
      <c r="O24" s="343"/>
    </row>
    <row r="25" spans="1:15" s="244" customFormat="1" ht="15" customHeight="1" x14ac:dyDescent="0.15">
      <c r="A25"/>
      <c r="B25" s="278"/>
      <c r="C25" s="327" t="s">
        <v>504</v>
      </c>
      <c r="D25" s="280"/>
      <c r="E25" s="366"/>
      <c r="F25" s="366"/>
      <c r="G25" s="366"/>
      <c r="H25" s="366"/>
      <c r="I25" s="367"/>
      <c r="J25" s="367"/>
      <c r="K25" s="367"/>
      <c r="L25" s="367"/>
      <c r="M25" s="367"/>
      <c r="N25" s="367"/>
      <c r="O25" s="343"/>
    </row>
    <row r="26" spans="1:15" s="244" customFormat="1" ht="27" customHeight="1" x14ac:dyDescent="0.15">
      <c r="A26"/>
      <c r="B26" s="295"/>
      <c r="C26" s="279"/>
      <c r="D26" s="280" t="s">
        <v>483</v>
      </c>
      <c r="E26" s="366">
        <v>968633</v>
      </c>
      <c r="F26" s="366">
        <v>964362</v>
      </c>
      <c r="G26" s="366">
        <v>960465</v>
      </c>
      <c r="H26" s="366">
        <v>964449</v>
      </c>
      <c r="I26" s="366">
        <v>961550</v>
      </c>
      <c r="J26" s="366">
        <v>970830</v>
      </c>
      <c r="K26" s="366">
        <v>949237</v>
      </c>
      <c r="L26" s="366">
        <v>942785</v>
      </c>
      <c r="M26" s="366">
        <v>938241</v>
      </c>
      <c r="N26" s="366">
        <v>915640</v>
      </c>
      <c r="O26" s="348"/>
    </row>
    <row r="27" spans="1:15" s="244" customFormat="1" ht="27" customHeight="1" x14ac:dyDescent="0.15">
      <c r="A27"/>
      <c r="B27" s="295"/>
      <c r="C27" s="279"/>
      <c r="D27" s="280" t="s">
        <v>484</v>
      </c>
      <c r="E27" s="366">
        <v>72754</v>
      </c>
      <c r="F27" s="366">
        <v>72835</v>
      </c>
      <c r="G27" s="366">
        <v>72917</v>
      </c>
      <c r="H27" s="366">
        <v>72999</v>
      </c>
      <c r="I27" s="366">
        <v>73081</v>
      </c>
      <c r="J27" s="366">
        <v>73163</v>
      </c>
      <c r="K27" s="366">
        <v>73244</v>
      </c>
      <c r="L27" s="366">
        <v>73326</v>
      </c>
      <c r="M27" s="366">
        <v>73408</v>
      </c>
      <c r="N27" s="366">
        <v>73490</v>
      </c>
      <c r="O27" s="348"/>
    </row>
    <row r="28" spans="1:15" s="244" customFormat="1" ht="27" customHeight="1" x14ac:dyDescent="0.15">
      <c r="A28"/>
      <c r="B28" s="295"/>
      <c r="C28" s="279"/>
      <c r="D28" s="280" t="s">
        <v>485</v>
      </c>
      <c r="E28" s="366">
        <v>55980</v>
      </c>
      <c r="F28" s="366">
        <v>57858</v>
      </c>
      <c r="G28" s="366">
        <v>59735</v>
      </c>
      <c r="H28" s="366">
        <v>61612</v>
      </c>
      <c r="I28" s="366">
        <v>63489</v>
      </c>
      <c r="J28" s="366">
        <v>65366</v>
      </c>
      <c r="K28" s="366">
        <v>67244</v>
      </c>
      <c r="L28" s="366">
        <v>69121</v>
      </c>
      <c r="M28" s="366">
        <v>70998</v>
      </c>
      <c r="N28" s="366">
        <v>72875</v>
      </c>
      <c r="O28" s="348"/>
    </row>
    <row r="29" spans="1:15" s="244" customFormat="1" ht="6.75" customHeight="1" x14ac:dyDescent="0.15">
      <c r="A29"/>
      <c r="B29" s="295"/>
      <c r="C29" s="279"/>
      <c r="D29" s="370"/>
      <c r="E29" s="371"/>
      <c r="F29" s="371"/>
      <c r="G29" s="371"/>
      <c r="H29" s="371"/>
      <c r="I29" s="371"/>
      <c r="J29" s="371"/>
      <c r="K29" s="371"/>
      <c r="L29" s="371"/>
      <c r="M29" s="371"/>
      <c r="N29" s="371"/>
      <c r="O29" s="348"/>
    </row>
    <row r="30" spans="1:15" s="244" customFormat="1" ht="27" customHeight="1" x14ac:dyDescent="0.15">
      <c r="A30"/>
      <c r="B30" s="372"/>
      <c r="C30" s="279"/>
      <c r="D30" s="331" t="s">
        <v>505</v>
      </c>
      <c r="E30" s="373">
        <v>1097367</v>
      </c>
      <c r="F30" s="373">
        <v>1095055</v>
      </c>
      <c r="G30" s="373">
        <v>1093117</v>
      </c>
      <c r="H30" s="373">
        <v>1099060</v>
      </c>
      <c r="I30" s="373">
        <v>1098120</v>
      </c>
      <c r="J30" s="373">
        <v>1109359</v>
      </c>
      <c r="K30" s="373">
        <v>1089725</v>
      </c>
      <c r="L30" s="373">
        <v>1085232</v>
      </c>
      <c r="M30" s="373">
        <v>1082647</v>
      </c>
      <c r="N30" s="373">
        <v>1062005</v>
      </c>
      <c r="O30" s="351"/>
    </row>
    <row r="31" spans="1:15" ht="8.25" customHeight="1" x14ac:dyDescent="0.15">
      <c r="B31" s="305"/>
      <c r="C31" s="326"/>
      <c r="D31" s="307"/>
      <c r="E31" s="307"/>
      <c r="F31" s="307"/>
      <c r="G31" s="307"/>
      <c r="H31" s="307"/>
      <c r="I31" s="307"/>
      <c r="J31" s="307"/>
      <c r="K31" s="307"/>
      <c r="L31" s="307"/>
      <c r="M31" s="307"/>
      <c r="N31" s="307"/>
      <c r="O31" s="309"/>
    </row>
    <row r="32" spans="1:15" ht="8.25" customHeight="1" x14ac:dyDescent="0.15">
      <c r="B32" s="286"/>
      <c r="C32" s="327"/>
      <c r="D32" s="244"/>
      <c r="E32" s="244"/>
      <c r="F32" s="244"/>
      <c r="G32" s="244"/>
      <c r="H32" s="244"/>
      <c r="I32" s="244"/>
      <c r="J32" s="244"/>
      <c r="K32" s="244"/>
      <c r="L32" s="244"/>
      <c r="M32" s="244"/>
      <c r="N32" s="244"/>
      <c r="O32" s="328"/>
    </row>
    <row r="33" spans="1:15" ht="8.25" customHeight="1" x14ac:dyDescent="0.15">
      <c r="B33" s="286"/>
      <c r="C33" s="327"/>
      <c r="D33" s="244"/>
      <c r="E33" s="244"/>
      <c r="F33" s="244"/>
      <c r="G33" s="244"/>
      <c r="H33" s="244"/>
      <c r="I33" s="244"/>
      <c r="J33" s="244"/>
      <c r="K33" s="244"/>
      <c r="L33" s="244"/>
      <c r="M33" s="244"/>
      <c r="N33" s="244"/>
      <c r="O33" s="328"/>
    </row>
    <row r="34" spans="1:15" ht="8.25" customHeight="1" x14ac:dyDescent="0.15">
      <c r="B34" s="286"/>
      <c r="C34" s="327"/>
      <c r="D34" s="244"/>
      <c r="E34" s="244"/>
      <c r="F34" s="244"/>
      <c r="G34" s="244"/>
      <c r="H34" s="244"/>
      <c r="I34" s="244"/>
      <c r="J34" s="244"/>
      <c r="K34" s="244"/>
      <c r="L34" s="244"/>
      <c r="M34" s="244"/>
      <c r="N34" s="244"/>
      <c r="O34" s="328"/>
    </row>
    <row r="35" spans="1:15" ht="8.25" customHeight="1" x14ac:dyDescent="0.15">
      <c r="B35" s="286"/>
      <c r="C35" s="327"/>
      <c r="D35" s="244"/>
      <c r="E35" s="244"/>
      <c r="F35" s="244"/>
      <c r="G35" s="244"/>
      <c r="H35" s="244"/>
      <c r="I35" s="244"/>
      <c r="J35" s="244"/>
      <c r="K35" s="244"/>
      <c r="L35" s="244"/>
      <c r="M35" s="244"/>
      <c r="N35" s="244"/>
      <c r="O35" s="328"/>
    </row>
    <row r="36" spans="1:15" ht="8.25" customHeight="1" x14ac:dyDescent="0.15">
      <c r="B36" s="286"/>
      <c r="C36" s="327"/>
      <c r="D36" s="244"/>
      <c r="E36" s="244"/>
      <c r="F36" s="244"/>
      <c r="G36" s="244"/>
      <c r="H36" s="244"/>
      <c r="I36" s="244"/>
      <c r="J36" s="244"/>
      <c r="K36" s="244"/>
      <c r="L36" s="244"/>
      <c r="M36" s="244"/>
      <c r="N36" s="244"/>
      <c r="O36" s="328"/>
    </row>
    <row r="37" spans="1:15" ht="8.25" customHeight="1" x14ac:dyDescent="0.15">
      <c r="B37" s="286"/>
      <c r="C37" s="327"/>
      <c r="D37" s="244"/>
      <c r="E37" s="244"/>
      <c r="F37" s="244"/>
      <c r="G37" s="244"/>
      <c r="H37" s="244"/>
      <c r="I37" s="244"/>
      <c r="J37" s="244"/>
      <c r="K37" s="244"/>
      <c r="L37" s="244"/>
      <c r="M37" s="244"/>
      <c r="N37" s="244"/>
      <c r="O37" s="328"/>
    </row>
    <row r="38" spans="1:15" ht="18" customHeight="1" x14ac:dyDescent="0.15">
      <c r="B38" s="286"/>
      <c r="C38" s="327"/>
      <c r="D38" s="244"/>
      <c r="E38" s="244"/>
      <c r="F38" s="244"/>
      <c r="G38" s="244"/>
      <c r="H38" s="244"/>
      <c r="I38" s="244"/>
      <c r="J38" s="244"/>
      <c r="K38" s="244"/>
      <c r="L38" s="244"/>
      <c r="M38" s="244"/>
      <c r="N38" s="244"/>
      <c r="O38" s="328"/>
    </row>
    <row r="39" spans="1:15" ht="13.5" customHeight="1" x14ac:dyDescent="0.15">
      <c r="B39" s="247" t="s">
        <v>506</v>
      </c>
      <c r="D39" s="244"/>
      <c r="E39" s="244"/>
      <c r="F39" s="244"/>
      <c r="G39" s="244"/>
      <c r="H39" s="244"/>
      <c r="I39" s="244"/>
      <c r="J39" s="244"/>
      <c r="K39" s="244"/>
      <c r="L39" s="244"/>
      <c r="M39" s="244"/>
      <c r="N39" s="244"/>
      <c r="O39" s="249" t="s">
        <v>498</v>
      </c>
    </row>
    <row r="40" spans="1:15" ht="5.25" customHeight="1" x14ac:dyDescent="0.15">
      <c r="B40" s="354"/>
      <c r="C40" s="307"/>
      <c r="D40" s="355"/>
      <c r="E40" s="356"/>
      <c r="F40" s="356"/>
      <c r="G40" s="356"/>
      <c r="H40" s="356"/>
      <c r="I40" s="356"/>
      <c r="J40" s="356"/>
      <c r="K40" s="356"/>
      <c r="L40" s="356"/>
      <c r="M40" s="357"/>
      <c r="N40" s="357"/>
      <c r="O40" s="337"/>
    </row>
    <row r="41" spans="1:15" ht="13.5" customHeight="1" x14ac:dyDescent="0.15">
      <c r="B41" s="358"/>
      <c r="C41" s="244"/>
      <c r="D41" s="359" t="s">
        <v>499</v>
      </c>
      <c r="E41" s="360" t="s">
        <v>500</v>
      </c>
      <c r="F41" s="360">
        <v>24</v>
      </c>
      <c r="G41" s="360">
        <v>25</v>
      </c>
      <c r="H41" s="360">
        <v>26</v>
      </c>
      <c r="I41" s="360">
        <v>27</v>
      </c>
      <c r="J41" s="360">
        <v>28</v>
      </c>
      <c r="K41" s="360">
        <v>29</v>
      </c>
      <c r="L41" s="360">
        <v>30</v>
      </c>
      <c r="M41" s="361" t="s">
        <v>501</v>
      </c>
      <c r="N41" s="361" t="s">
        <v>502</v>
      </c>
      <c r="O41" s="339" t="s">
        <v>440</v>
      </c>
    </row>
    <row r="42" spans="1:15" s="244" customFormat="1" ht="13.5" customHeight="1" x14ac:dyDescent="0.15">
      <c r="A42"/>
      <c r="B42" s="358"/>
      <c r="D42" s="280" t="s">
        <v>503</v>
      </c>
      <c r="E42" s="360">
        <v>2011</v>
      </c>
      <c r="F42" s="360">
        <v>2012</v>
      </c>
      <c r="G42" s="360">
        <v>2013</v>
      </c>
      <c r="H42" s="360">
        <v>2014</v>
      </c>
      <c r="I42" s="360">
        <v>2015</v>
      </c>
      <c r="J42" s="360">
        <v>2016</v>
      </c>
      <c r="K42" s="360">
        <v>2017</v>
      </c>
      <c r="L42" s="360">
        <v>2018</v>
      </c>
      <c r="M42" s="361">
        <v>2019</v>
      </c>
      <c r="N42" s="361">
        <v>2020</v>
      </c>
      <c r="O42" s="339" t="s">
        <v>441</v>
      </c>
    </row>
    <row r="43" spans="1:15" s="244" customFormat="1" ht="6" customHeight="1" x14ac:dyDescent="0.15">
      <c r="A43"/>
      <c r="B43" s="362"/>
      <c r="C43" s="363"/>
      <c r="D43" s="289"/>
      <c r="E43" s="364"/>
      <c r="F43" s="364"/>
      <c r="G43" s="364"/>
      <c r="H43" s="364"/>
      <c r="I43" s="364"/>
      <c r="J43" s="364"/>
      <c r="K43" s="364"/>
      <c r="L43" s="364"/>
      <c r="M43" s="365"/>
      <c r="N43" s="365"/>
      <c r="O43" s="340"/>
    </row>
    <row r="44" spans="1:15" s="244" customFormat="1" ht="26.25" customHeight="1" x14ac:dyDescent="0.15">
      <c r="A44"/>
      <c r="B44" s="278"/>
      <c r="C44" s="279">
        <v>1</v>
      </c>
      <c r="D44" s="280" t="s">
        <v>448</v>
      </c>
      <c r="E44" s="374">
        <v>36548</v>
      </c>
      <c r="F44" s="374">
        <v>36164</v>
      </c>
      <c r="G44" s="374">
        <v>35493</v>
      </c>
      <c r="H44" s="374">
        <v>34903</v>
      </c>
      <c r="I44" s="375">
        <v>33945</v>
      </c>
      <c r="J44" s="375">
        <v>36123</v>
      </c>
      <c r="K44" s="375">
        <v>33863</v>
      </c>
      <c r="L44" s="375">
        <v>33558</v>
      </c>
      <c r="M44" s="375">
        <v>33005</v>
      </c>
      <c r="N44" s="375">
        <v>33036</v>
      </c>
      <c r="O44" s="368">
        <v>1</v>
      </c>
    </row>
    <row r="45" spans="1:15" s="244" customFormat="1" ht="26.25" customHeight="1" x14ac:dyDescent="0.15">
      <c r="A45"/>
      <c r="B45" s="278"/>
      <c r="C45" s="279">
        <v>2</v>
      </c>
      <c r="D45" s="280" t="s">
        <v>449</v>
      </c>
      <c r="E45" s="374">
        <v>488</v>
      </c>
      <c r="F45" s="374">
        <v>478</v>
      </c>
      <c r="G45" s="374">
        <v>468</v>
      </c>
      <c r="H45" s="374">
        <v>456</v>
      </c>
      <c r="I45" s="375">
        <v>456</v>
      </c>
      <c r="J45" s="375">
        <v>482</v>
      </c>
      <c r="K45" s="375">
        <v>421</v>
      </c>
      <c r="L45" s="375">
        <v>402</v>
      </c>
      <c r="M45" s="375">
        <v>377</v>
      </c>
      <c r="N45" s="375">
        <v>359</v>
      </c>
      <c r="O45" s="343">
        <v>2</v>
      </c>
    </row>
    <row r="46" spans="1:15" s="244" customFormat="1" ht="26.25" customHeight="1" x14ac:dyDescent="0.15">
      <c r="A46"/>
      <c r="B46" s="278"/>
      <c r="C46" s="279">
        <v>3</v>
      </c>
      <c r="D46" s="280" t="s">
        <v>450</v>
      </c>
      <c r="E46" s="374">
        <v>215977</v>
      </c>
      <c r="F46" s="374">
        <v>217234</v>
      </c>
      <c r="G46" s="374">
        <v>218444</v>
      </c>
      <c r="H46" s="374">
        <v>220189</v>
      </c>
      <c r="I46" s="375">
        <v>218686</v>
      </c>
      <c r="J46" s="375">
        <v>222690</v>
      </c>
      <c r="K46" s="375">
        <v>224061</v>
      </c>
      <c r="L46" s="375">
        <v>223531</v>
      </c>
      <c r="M46" s="375">
        <v>219378</v>
      </c>
      <c r="N46" s="375">
        <v>212037</v>
      </c>
      <c r="O46" s="343">
        <v>3</v>
      </c>
    </row>
    <row r="47" spans="1:15" s="244" customFormat="1" ht="26.25" customHeight="1" x14ac:dyDescent="0.15">
      <c r="A47"/>
      <c r="B47" s="278"/>
      <c r="C47" s="279">
        <v>4</v>
      </c>
      <c r="D47" s="284" t="s">
        <v>465</v>
      </c>
      <c r="E47" s="376">
        <v>10297</v>
      </c>
      <c r="F47" s="376">
        <v>10355</v>
      </c>
      <c r="G47" s="376">
        <v>10415</v>
      </c>
      <c r="H47" s="376">
        <v>10472</v>
      </c>
      <c r="I47" s="375">
        <v>10572</v>
      </c>
      <c r="J47" s="375">
        <v>10249</v>
      </c>
      <c r="K47" s="375">
        <v>10373</v>
      </c>
      <c r="L47" s="375">
        <v>10273</v>
      </c>
      <c r="M47" s="375">
        <v>10146</v>
      </c>
      <c r="N47" s="375">
        <v>10032</v>
      </c>
      <c r="O47" s="343">
        <v>4</v>
      </c>
    </row>
    <row r="48" spans="1:15" s="285" customFormat="1" ht="26.25" customHeight="1" x14ac:dyDescent="0.15">
      <c r="A48"/>
      <c r="B48" s="278"/>
      <c r="C48" s="279">
        <v>5</v>
      </c>
      <c r="D48" s="280" t="s">
        <v>466</v>
      </c>
      <c r="E48" s="374">
        <v>64635</v>
      </c>
      <c r="F48" s="374">
        <v>61242</v>
      </c>
      <c r="G48" s="374">
        <v>61596</v>
      </c>
      <c r="H48" s="374">
        <v>63645</v>
      </c>
      <c r="I48" s="375">
        <v>63357</v>
      </c>
      <c r="J48" s="375">
        <v>65711</v>
      </c>
      <c r="K48" s="375">
        <v>62191</v>
      </c>
      <c r="L48" s="375">
        <v>61275</v>
      </c>
      <c r="M48" s="375">
        <v>60252</v>
      </c>
      <c r="N48" s="375">
        <v>60209</v>
      </c>
      <c r="O48" s="343">
        <v>5</v>
      </c>
    </row>
    <row r="49" spans="1:15" s="285" customFormat="1" ht="26.25" customHeight="1" x14ac:dyDescent="0.15">
      <c r="A49"/>
      <c r="B49" s="278"/>
      <c r="C49" s="279">
        <v>6</v>
      </c>
      <c r="D49" s="280" t="s">
        <v>467</v>
      </c>
      <c r="E49" s="374">
        <v>149117</v>
      </c>
      <c r="F49" s="374">
        <v>144455</v>
      </c>
      <c r="G49" s="374">
        <v>143636</v>
      </c>
      <c r="H49" s="374">
        <v>141002</v>
      </c>
      <c r="I49" s="375">
        <v>142935</v>
      </c>
      <c r="J49" s="375">
        <v>152100</v>
      </c>
      <c r="K49" s="375">
        <v>142970</v>
      </c>
      <c r="L49" s="375">
        <v>139959</v>
      </c>
      <c r="M49" s="375">
        <v>139654</v>
      </c>
      <c r="N49" s="375">
        <v>140022</v>
      </c>
      <c r="O49" s="343">
        <v>6</v>
      </c>
    </row>
    <row r="50" spans="1:15" s="285" customFormat="1" ht="26.25" customHeight="1" x14ac:dyDescent="0.15">
      <c r="A50"/>
      <c r="B50" s="278"/>
      <c r="C50" s="279">
        <v>7</v>
      </c>
      <c r="D50" s="280" t="s">
        <v>468</v>
      </c>
      <c r="E50" s="374">
        <v>40870</v>
      </c>
      <c r="F50" s="374">
        <v>38811</v>
      </c>
      <c r="G50" s="374">
        <v>40659</v>
      </c>
      <c r="H50" s="374">
        <v>41801</v>
      </c>
      <c r="I50" s="375">
        <v>40313</v>
      </c>
      <c r="J50" s="375">
        <v>41983</v>
      </c>
      <c r="K50" s="375">
        <v>38422</v>
      </c>
      <c r="L50" s="375">
        <v>38480</v>
      </c>
      <c r="M50" s="375">
        <v>38737</v>
      </c>
      <c r="N50" s="375">
        <v>39829</v>
      </c>
      <c r="O50" s="343">
        <v>7</v>
      </c>
    </row>
    <row r="51" spans="1:15" s="285" customFormat="1" ht="26.25" customHeight="1" x14ac:dyDescent="0.15">
      <c r="A51"/>
      <c r="B51" s="278"/>
      <c r="C51" s="279">
        <v>8</v>
      </c>
      <c r="D51" s="280" t="s">
        <v>469</v>
      </c>
      <c r="E51" s="374">
        <v>56501</v>
      </c>
      <c r="F51" s="374">
        <v>57276</v>
      </c>
      <c r="G51" s="374">
        <v>58392</v>
      </c>
      <c r="H51" s="374">
        <v>60592</v>
      </c>
      <c r="I51" s="375">
        <v>58610</v>
      </c>
      <c r="J51" s="375">
        <v>58853</v>
      </c>
      <c r="K51" s="375">
        <v>56819</v>
      </c>
      <c r="L51" s="375">
        <v>58588</v>
      </c>
      <c r="M51" s="375">
        <v>59358</v>
      </c>
      <c r="N51" s="375">
        <v>53380</v>
      </c>
      <c r="O51" s="343">
        <v>8</v>
      </c>
    </row>
    <row r="52" spans="1:15" s="285" customFormat="1" ht="26.25" customHeight="1" x14ac:dyDescent="0.15">
      <c r="A52"/>
      <c r="B52" s="278"/>
      <c r="C52" s="279">
        <v>9</v>
      </c>
      <c r="D52" s="280" t="s">
        <v>470</v>
      </c>
      <c r="E52" s="374">
        <v>14781</v>
      </c>
      <c r="F52" s="374">
        <v>14862</v>
      </c>
      <c r="G52" s="374">
        <v>13660</v>
      </c>
      <c r="H52" s="374">
        <v>14021</v>
      </c>
      <c r="I52" s="375">
        <v>14467</v>
      </c>
      <c r="J52" s="375">
        <v>15392</v>
      </c>
      <c r="K52" s="375">
        <v>15040</v>
      </c>
      <c r="L52" s="375">
        <v>14764</v>
      </c>
      <c r="M52" s="375">
        <v>14493</v>
      </c>
      <c r="N52" s="375">
        <v>14339</v>
      </c>
      <c r="O52" s="343">
        <v>9</v>
      </c>
    </row>
    <row r="53" spans="1:15" s="285" customFormat="1" ht="26.25" customHeight="1" x14ac:dyDescent="0.15">
      <c r="A53"/>
      <c r="B53" s="278"/>
      <c r="C53" s="279">
        <v>10</v>
      </c>
      <c r="D53" s="284" t="s">
        <v>471</v>
      </c>
      <c r="E53" s="376">
        <v>21156</v>
      </c>
      <c r="F53" s="376">
        <v>20477</v>
      </c>
      <c r="G53" s="376">
        <v>19999</v>
      </c>
      <c r="H53" s="376">
        <v>19513</v>
      </c>
      <c r="I53" s="375">
        <v>19903</v>
      </c>
      <c r="J53" s="375">
        <v>20956</v>
      </c>
      <c r="K53" s="375">
        <v>19689</v>
      </c>
      <c r="L53" s="375">
        <v>19743</v>
      </c>
      <c r="M53" s="375">
        <v>19516</v>
      </c>
      <c r="N53" s="375">
        <v>18627</v>
      </c>
      <c r="O53" s="343">
        <v>10</v>
      </c>
    </row>
    <row r="54" spans="1:15" s="285" customFormat="1" ht="26.25" customHeight="1" x14ac:dyDescent="0.15">
      <c r="A54"/>
      <c r="B54" s="278"/>
      <c r="C54" s="279">
        <v>11</v>
      </c>
      <c r="D54" s="280" t="s">
        <v>472</v>
      </c>
      <c r="E54" s="374">
        <v>6728</v>
      </c>
      <c r="F54" s="374">
        <v>6867</v>
      </c>
      <c r="G54" s="374">
        <v>6983</v>
      </c>
      <c r="H54" s="374">
        <v>7120</v>
      </c>
      <c r="I54" s="375">
        <v>7387</v>
      </c>
      <c r="J54" s="375">
        <v>6939</v>
      </c>
      <c r="K54" s="375">
        <v>7608</v>
      </c>
      <c r="L54" s="375">
        <v>7673</v>
      </c>
      <c r="M54" s="375">
        <v>7724</v>
      </c>
      <c r="N54" s="375">
        <v>7785</v>
      </c>
      <c r="O54" s="343">
        <v>11</v>
      </c>
    </row>
    <row r="55" spans="1:15" s="285" customFormat="1" ht="26.25" customHeight="1" x14ac:dyDescent="0.15">
      <c r="A55"/>
      <c r="B55" s="278"/>
      <c r="C55" s="286">
        <v>12</v>
      </c>
      <c r="D55" s="280" t="s">
        <v>473</v>
      </c>
      <c r="E55" s="374">
        <v>44259</v>
      </c>
      <c r="F55" s="374">
        <v>44495</v>
      </c>
      <c r="G55" s="374">
        <v>45130</v>
      </c>
      <c r="H55" s="374">
        <v>44099</v>
      </c>
      <c r="I55" s="375">
        <v>45186</v>
      </c>
      <c r="J55" s="375">
        <v>45242</v>
      </c>
      <c r="K55" s="375">
        <v>45382</v>
      </c>
      <c r="L55" s="375">
        <v>44575</v>
      </c>
      <c r="M55" s="375">
        <v>45814</v>
      </c>
      <c r="N55" s="375">
        <v>46812</v>
      </c>
      <c r="O55" s="343">
        <v>12</v>
      </c>
    </row>
    <row r="56" spans="1:15" s="285" customFormat="1" ht="26.25" customHeight="1" x14ac:dyDescent="0.15">
      <c r="A56"/>
      <c r="B56" s="278"/>
      <c r="C56" s="286">
        <v>13</v>
      </c>
      <c r="D56" s="280" t="s">
        <v>474</v>
      </c>
      <c r="E56" s="374">
        <v>33635</v>
      </c>
      <c r="F56" s="374">
        <v>33738</v>
      </c>
      <c r="G56" s="374">
        <v>33839</v>
      </c>
      <c r="H56" s="374">
        <v>33945</v>
      </c>
      <c r="I56" s="375">
        <v>34152</v>
      </c>
      <c r="J56" s="375">
        <v>33768</v>
      </c>
      <c r="K56" s="375">
        <v>34261</v>
      </c>
      <c r="L56" s="375">
        <v>34284</v>
      </c>
      <c r="M56" s="375">
        <v>34300</v>
      </c>
      <c r="N56" s="375">
        <v>34312</v>
      </c>
      <c r="O56" s="343">
        <v>13</v>
      </c>
    </row>
    <row r="57" spans="1:15" s="285" customFormat="1" ht="26.25" customHeight="1" x14ac:dyDescent="0.15">
      <c r="A57"/>
      <c r="B57" s="278"/>
      <c r="C57" s="286">
        <v>14</v>
      </c>
      <c r="D57" s="280" t="s">
        <v>475</v>
      </c>
      <c r="E57" s="374">
        <v>42283</v>
      </c>
      <c r="F57" s="374">
        <v>42187</v>
      </c>
      <c r="G57" s="374">
        <v>42092</v>
      </c>
      <c r="H57" s="374">
        <v>41984</v>
      </c>
      <c r="I57" s="375">
        <v>42070</v>
      </c>
      <c r="J57" s="375">
        <v>42808</v>
      </c>
      <c r="K57" s="375">
        <v>42656</v>
      </c>
      <c r="L57" s="375">
        <v>42903</v>
      </c>
      <c r="M57" s="375">
        <v>43090</v>
      </c>
      <c r="N57" s="375">
        <v>43285</v>
      </c>
      <c r="O57" s="343">
        <v>14</v>
      </c>
    </row>
    <row r="58" spans="1:15" s="244" customFormat="1" ht="26.25" customHeight="1" x14ac:dyDescent="0.15">
      <c r="A58"/>
      <c r="B58" s="278"/>
      <c r="C58" s="286">
        <v>15</v>
      </c>
      <c r="D58" s="280" t="s">
        <v>476</v>
      </c>
      <c r="E58" s="374">
        <v>119303</v>
      </c>
      <c r="F58" s="374">
        <v>128127</v>
      </c>
      <c r="G58" s="374">
        <v>126777</v>
      </c>
      <c r="H58" s="374">
        <v>128859</v>
      </c>
      <c r="I58" s="375">
        <v>132255</v>
      </c>
      <c r="J58" s="375">
        <v>121166</v>
      </c>
      <c r="K58" s="375">
        <v>134173</v>
      </c>
      <c r="L58" s="375">
        <v>137664</v>
      </c>
      <c r="M58" s="375">
        <v>139762</v>
      </c>
      <c r="N58" s="375">
        <v>140374</v>
      </c>
      <c r="O58" s="343">
        <v>15</v>
      </c>
    </row>
    <row r="59" spans="1:15" s="244" customFormat="1" ht="26.25" customHeight="1" x14ac:dyDescent="0.15">
      <c r="A59"/>
      <c r="B59" s="278"/>
      <c r="C59" s="286">
        <v>16</v>
      </c>
      <c r="D59" s="280" t="s">
        <v>477</v>
      </c>
      <c r="E59" s="374">
        <v>59713</v>
      </c>
      <c r="F59" s="374">
        <v>59998</v>
      </c>
      <c r="G59" s="374">
        <v>58764</v>
      </c>
      <c r="H59" s="374">
        <v>60266</v>
      </c>
      <c r="I59" s="375">
        <v>59954</v>
      </c>
      <c r="J59" s="375">
        <v>56792</v>
      </c>
      <c r="K59" s="375">
        <v>56534</v>
      </c>
      <c r="L59" s="375">
        <v>55952</v>
      </c>
      <c r="M59" s="375">
        <v>57992</v>
      </c>
      <c r="N59" s="375">
        <v>54048</v>
      </c>
      <c r="O59" s="343">
        <v>16</v>
      </c>
    </row>
    <row r="60" spans="1:15" s="244" customFormat="1" ht="6.75" customHeight="1" x14ac:dyDescent="0.15">
      <c r="A60"/>
      <c r="B60" s="278"/>
      <c r="C60" s="327"/>
      <c r="D60" s="280"/>
      <c r="E60" s="374"/>
      <c r="F60" s="374"/>
      <c r="G60" s="374"/>
      <c r="H60" s="374"/>
      <c r="I60" s="375"/>
      <c r="J60" s="375"/>
      <c r="K60" s="375"/>
      <c r="L60" s="375"/>
      <c r="M60" s="375"/>
      <c r="N60" s="375"/>
      <c r="O60" s="343"/>
    </row>
    <row r="61" spans="1:15" s="244" customFormat="1" ht="15" customHeight="1" x14ac:dyDescent="0.15">
      <c r="A61"/>
      <c r="B61" s="278"/>
      <c r="C61" s="327" t="s">
        <v>504</v>
      </c>
      <c r="D61" s="280"/>
      <c r="E61" s="374"/>
      <c r="F61" s="374"/>
      <c r="G61" s="374"/>
      <c r="H61" s="374"/>
      <c r="I61" s="375"/>
      <c r="J61" s="375"/>
      <c r="K61" s="375"/>
      <c r="L61" s="375"/>
      <c r="M61" s="375"/>
      <c r="N61" s="375"/>
      <c r="O61" s="343"/>
    </row>
    <row r="62" spans="1:15" s="244" customFormat="1" ht="27" customHeight="1" x14ac:dyDescent="0.15">
      <c r="A62"/>
      <c r="B62" s="295"/>
      <c r="C62" s="279"/>
      <c r="D62" s="280" t="s">
        <v>483</v>
      </c>
      <c r="E62" s="374">
        <v>787557</v>
      </c>
      <c r="F62" s="374">
        <v>786073</v>
      </c>
      <c r="G62" s="374">
        <v>783695</v>
      </c>
      <c r="H62" s="374">
        <v>788256</v>
      </c>
      <c r="I62" s="374">
        <v>787678</v>
      </c>
      <c r="J62" s="374">
        <v>792725</v>
      </c>
      <c r="K62" s="374">
        <v>783975</v>
      </c>
      <c r="L62" s="374">
        <v>781177</v>
      </c>
      <c r="M62" s="374">
        <v>779192</v>
      </c>
      <c r="N62" s="374">
        <v>762121</v>
      </c>
      <c r="O62" s="348"/>
    </row>
    <row r="63" spans="1:15" s="244" customFormat="1" ht="27" customHeight="1" x14ac:dyDescent="0.15">
      <c r="A63"/>
      <c r="B63" s="295"/>
      <c r="C63" s="279"/>
      <c r="D63" s="280" t="s">
        <v>484</v>
      </c>
      <c r="E63" s="374">
        <v>72754</v>
      </c>
      <c r="F63" s="374">
        <v>72835</v>
      </c>
      <c r="G63" s="374">
        <v>72917</v>
      </c>
      <c r="H63" s="374">
        <v>72999</v>
      </c>
      <c r="I63" s="374">
        <v>73081</v>
      </c>
      <c r="J63" s="374">
        <v>73163</v>
      </c>
      <c r="K63" s="374">
        <v>73244</v>
      </c>
      <c r="L63" s="374">
        <v>73326</v>
      </c>
      <c r="M63" s="374">
        <v>73408</v>
      </c>
      <c r="N63" s="374">
        <v>73490</v>
      </c>
      <c r="O63" s="348"/>
    </row>
    <row r="64" spans="1:15" s="244" customFormat="1" ht="27" customHeight="1" x14ac:dyDescent="0.15">
      <c r="A64"/>
      <c r="B64" s="295"/>
      <c r="C64" s="279"/>
      <c r="D64" s="280" t="s">
        <v>485</v>
      </c>
      <c r="E64" s="374">
        <v>55980</v>
      </c>
      <c r="F64" s="374">
        <v>57858</v>
      </c>
      <c r="G64" s="374">
        <v>59735</v>
      </c>
      <c r="H64" s="374">
        <v>61612</v>
      </c>
      <c r="I64" s="374">
        <v>63489</v>
      </c>
      <c r="J64" s="374">
        <v>65366</v>
      </c>
      <c r="K64" s="374">
        <v>67244</v>
      </c>
      <c r="L64" s="374">
        <v>69121</v>
      </c>
      <c r="M64" s="374">
        <v>70998</v>
      </c>
      <c r="N64" s="374">
        <v>72875</v>
      </c>
      <c r="O64" s="348"/>
    </row>
    <row r="65" spans="1:15" ht="6.75" customHeight="1" x14ac:dyDescent="0.15">
      <c r="B65" s="295"/>
      <c r="C65" s="279"/>
      <c r="D65" s="370"/>
      <c r="E65" s="377"/>
      <c r="F65" s="377"/>
      <c r="G65" s="377"/>
      <c r="H65" s="377"/>
      <c r="I65" s="377"/>
      <c r="J65" s="377"/>
      <c r="K65" s="377"/>
      <c r="L65" s="377"/>
      <c r="M65" s="377"/>
      <c r="N65" s="377"/>
      <c r="O65" s="348"/>
    </row>
    <row r="66" spans="1:15" ht="27" customHeight="1" x14ac:dyDescent="0.15">
      <c r="B66" s="372"/>
      <c r="C66" s="378"/>
      <c r="D66" s="331" t="s">
        <v>505</v>
      </c>
      <c r="E66" s="379">
        <v>916291</v>
      </c>
      <c r="F66" s="379">
        <v>916766</v>
      </c>
      <c r="G66" s="379">
        <v>916347</v>
      </c>
      <c r="H66" s="379">
        <v>922867</v>
      </c>
      <c r="I66" s="379">
        <v>924248</v>
      </c>
      <c r="J66" s="379">
        <v>931254</v>
      </c>
      <c r="K66" s="379">
        <v>924463</v>
      </c>
      <c r="L66" s="379">
        <v>923624</v>
      </c>
      <c r="M66" s="379">
        <v>923598</v>
      </c>
      <c r="N66" s="379">
        <v>908486</v>
      </c>
      <c r="O66" s="351"/>
    </row>
    <row r="67" spans="1:15" s="244" customFormat="1" ht="21" customHeight="1" x14ac:dyDescent="0.15">
      <c r="A67"/>
      <c r="B67" s="247" t="s">
        <v>507</v>
      </c>
      <c r="C67" s="248"/>
      <c r="D67" s="239"/>
      <c r="E67" s="380"/>
      <c r="F67" s="380"/>
      <c r="G67" s="380"/>
      <c r="H67" s="380"/>
      <c r="I67" s="380"/>
      <c r="J67" s="380"/>
      <c r="K67" s="380"/>
      <c r="L67" s="380"/>
      <c r="M67" s="380"/>
      <c r="N67" s="380"/>
      <c r="O67" s="239"/>
    </row>
    <row r="68" spans="1:15" ht="21" customHeight="1" x14ac:dyDescent="0.15">
      <c r="B68" s="381"/>
      <c r="C68" s="382"/>
      <c r="D68" s="383" t="s">
        <v>508</v>
      </c>
      <c r="E68" s="384">
        <v>927393</v>
      </c>
      <c r="F68" s="384">
        <v>928540</v>
      </c>
      <c r="G68" s="384">
        <v>928821</v>
      </c>
      <c r="H68" s="384">
        <v>936170</v>
      </c>
      <c r="I68" s="384">
        <v>938275</v>
      </c>
      <c r="J68" s="384">
        <v>948548</v>
      </c>
      <c r="K68" s="384">
        <v>950480</v>
      </c>
      <c r="L68" s="384">
        <v>955662</v>
      </c>
      <c r="M68" s="384">
        <v>961778</v>
      </c>
      <c r="N68" s="384">
        <v>952076</v>
      </c>
      <c r="O68" s="385"/>
    </row>
    <row r="69" spans="1:15" ht="21" customHeight="1" x14ac:dyDescent="0.15">
      <c r="B69" s="244" t="s">
        <v>509</v>
      </c>
      <c r="C69" s="327"/>
      <c r="D69" s="285" t="s">
        <v>510</v>
      </c>
      <c r="E69" s="244"/>
      <c r="F69" s="244"/>
      <c r="G69" s="244"/>
      <c r="H69" s="244"/>
      <c r="I69" s="244"/>
      <c r="J69" s="244"/>
      <c r="K69" s="244"/>
      <c r="L69" s="244"/>
      <c r="M69" s="244"/>
      <c r="N69" s="244"/>
      <c r="O69" s="244"/>
    </row>
    <row r="70" spans="1:15" ht="21" customHeight="1" x14ac:dyDescent="0.15">
      <c r="B70"/>
      <c r="C70"/>
      <c r="D70"/>
      <c r="E70" s="244"/>
      <c r="F70" s="244"/>
      <c r="G70" s="244"/>
      <c r="H70" s="244"/>
      <c r="I70" s="244"/>
      <c r="J70" s="244"/>
      <c r="K70" s="244"/>
      <c r="L70" s="244"/>
      <c r="M70" s="244"/>
      <c r="N70" s="244"/>
      <c r="O70" s="244"/>
    </row>
    <row r="71" spans="1:15" ht="21" customHeight="1" x14ac:dyDescent="0.15">
      <c r="B71"/>
      <c r="C71"/>
      <c r="D71"/>
    </row>
    <row r="72" spans="1:15" ht="21" customHeight="1" x14ac:dyDescent="0.15">
      <c r="B72"/>
      <c r="C72"/>
      <c r="D72"/>
    </row>
    <row r="73" spans="1:15" ht="21" customHeight="1" x14ac:dyDescent="0.15">
      <c r="B73"/>
      <c r="C73"/>
      <c r="D73"/>
    </row>
    <row r="74" spans="1:15" ht="21" customHeight="1" x14ac:dyDescent="0.15">
      <c r="B74"/>
      <c r="C74"/>
      <c r="D74"/>
    </row>
    <row r="75" spans="1:15" ht="21" customHeight="1" x14ac:dyDescent="0.15">
      <c r="B75"/>
      <c r="C75"/>
      <c r="D75"/>
    </row>
    <row r="76" spans="1:15" ht="21" customHeight="1" x14ac:dyDescent="0.15">
      <c r="B76"/>
      <c r="C76"/>
      <c r="D76"/>
    </row>
    <row r="77" spans="1:15" ht="21" customHeight="1" x14ac:dyDescent="0.15">
      <c r="B77"/>
      <c r="C77"/>
      <c r="D77"/>
    </row>
    <row r="78" spans="1:15" ht="21" customHeight="1" x14ac:dyDescent="0.15">
      <c r="B78"/>
      <c r="C78"/>
      <c r="D78"/>
    </row>
    <row r="79" spans="1:15" ht="21" customHeight="1" x14ac:dyDescent="0.15">
      <c r="B79"/>
      <c r="C79"/>
      <c r="D79"/>
    </row>
    <row r="80" spans="1:15" ht="21" customHeight="1" x14ac:dyDescent="0.15">
      <c r="B80"/>
      <c r="C80"/>
      <c r="D80"/>
    </row>
    <row r="81" spans="2:4" ht="21" customHeight="1" x14ac:dyDescent="0.15">
      <c r="B81"/>
      <c r="C81"/>
      <c r="D81"/>
    </row>
    <row r="82" spans="2:4" ht="21" customHeight="1" x14ac:dyDescent="0.15">
      <c r="B82"/>
      <c r="C82"/>
      <c r="D82"/>
    </row>
    <row r="83" spans="2:4" ht="21" customHeight="1" x14ac:dyDescent="0.15">
      <c r="B83"/>
      <c r="C83"/>
      <c r="D83"/>
    </row>
    <row r="84" spans="2:4" ht="21" customHeight="1" x14ac:dyDescent="0.15">
      <c r="B84"/>
      <c r="C84"/>
      <c r="D84"/>
    </row>
    <row r="85" spans="2:4" ht="21" customHeight="1" x14ac:dyDescent="0.15">
      <c r="B85"/>
      <c r="C85"/>
      <c r="D85"/>
    </row>
    <row r="86" spans="2:4" ht="21" customHeight="1" x14ac:dyDescent="0.15">
      <c r="B86"/>
      <c r="C86"/>
      <c r="D86"/>
    </row>
    <row r="87" spans="2:4" ht="21" customHeight="1" x14ac:dyDescent="0.15">
      <c r="B87"/>
      <c r="C87"/>
      <c r="D87"/>
    </row>
    <row r="88" spans="2:4" ht="21" customHeight="1" x14ac:dyDescent="0.15">
      <c r="B88"/>
      <c r="C88"/>
      <c r="D88"/>
    </row>
    <row r="89" spans="2:4" ht="21" customHeight="1" x14ac:dyDescent="0.15">
      <c r="B89"/>
      <c r="C89"/>
      <c r="D89"/>
    </row>
    <row r="90" spans="2:4" ht="21" customHeight="1" x14ac:dyDescent="0.15">
      <c r="B90"/>
      <c r="C90"/>
      <c r="D90"/>
    </row>
    <row r="91" spans="2:4" ht="21" customHeight="1" x14ac:dyDescent="0.15">
      <c r="B91"/>
      <c r="C91"/>
      <c r="D91"/>
    </row>
    <row r="92" spans="2:4" ht="21" customHeight="1" x14ac:dyDescent="0.15">
      <c r="B92"/>
      <c r="C92"/>
      <c r="D92"/>
    </row>
    <row r="93" spans="2:4" ht="21" customHeight="1" x14ac:dyDescent="0.15">
      <c r="B93"/>
      <c r="C93"/>
      <c r="D93"/>
    </row>
    <row r="94" spans="2:4" ht="21" customHeight="1" x14ac:dyDescent="0.15">
      <c r="B94"/>
      <c r="C94"/>
      <c r="D94"/>
    </row>
    <row r="95" spans="2:4" ht="21" customHeight="1" x14ac:dyDescent="0.15">
      <c r="B95"/>
      <c r="C95"/>
      <c r="D95"/>
    </row>
    <row r="96" spans="2:4" ht="21" customHeight="1" x14ac:dyDescent="0.15">
      <c r="B96"/>
      <c r="C96"/>
      <c r="D96"/>
    </row>
    <row r="97" spans="2:4" ht="21" customHeight="1" x14ac:dyDescent="0.15">
      <c r="B97"/>
      <c r="C97"/>
      <c r="D97"/>
    </row>
    <row r="98" spans="2:4" ht="21" customHeight="1" x14ac:dyDescent="0.15">
      <c r="B98"/>
      <c r="C98"/>
      <c r="D98"/>
    </row>
    <row r="99" spans="2:4" ht="21" customHeight="1" x14ac:dyDescent="0.15">
      <c r="B99"/>
      <c r="C99"/>
      <c r="D99"/>
    </row>
    <row r="100" spans="2:4" ht="21" customHeight="1" x14ac:dyDescent="0.15">
      <c r="B100"/>
      <c r="C100"/>
      <c r="D100"/>
    </row>
    <row r="101" spans="2:4" ht="21" customHeight="1" x14ac:dyDescent="0.15">
      <c r="B101"/>
      <c r="C101"/>
      <c r="D101"/>
    </row>
  </sheetData>
  <phoneticPr fontId="3"/>
  <pageMargins left="0.23622047244094491" right="0.19685039370078741" top="0.74803149606299213" bottom="0.27559055118110237" header="0.23622047244094491" footer="0.19685039370078741"/>
  <pageSetup paperSize="9" scale="78" pageOrder="overThenDown" orientation="landscape" r:id="rId1"/>
  <headerFooter alignWithMargins="0"/>
  <rowBreaks count="1" manualBreakCount="1">
    <brk id="37" max="14" man="1"/>
  </rowBreaks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DECDC1-1971-41FF-BD8E-8433285B48DC}">
  <dimension ref="A1:AQ173"/>
  <sheetViews>
    <sheetView showGridLines="0" zoomScale="85" zoomScaleNormal="85" zoomScaleSheetLayoutView="87" workbookViewId="0">
      <selection activeCell="B1" sqref="B1"/>
    </sheetView>
  </sheetViews>
  <sheetFormatPr defaultRowHeight="12" x14ac:dyDescent="0.15"/>
  <cols>
    <col min="1" max="1" width="4.42578125" customWidth="1"/>
    <col min="2" max="2" width="40.7109375" style="46" customWidth="1"/>
    <col min="3" max="11" width="11.7109375" style="46" customWidth="1"/>
    <col min="12" max="12" width="11.7109375" style="47" customWidth="1"/>
    <col min="13" max="42" width="11.7109375" style="46" customWidth="1"/>
    <col min="43" max="43" width="4" style="46" customWidth="1"/>
    <col min="44" max="251" width="9.140625" style="46"/>
    <col min="252" max="252" width="3.85546875" style="46" customWidth="1"/>
    <col min="253" max="253" width="35.7109375" style="46" customWidth="1"/>
    <col min="254" max="265" width="15.7109375" style="46" customWidth="1"/>
    <col min="266" max="266" width="5.140625" style="46" customWidth="1"/>
    <col min="267" max="507" width="9.140625" style="46"/>
    <col min="508" max="508" width="3.85546875" style="46" customWidth="1"/>
    <col min="509" max="509" width="35.7109375" style="46" customWidth="1"/>
    <col min="510" max="521" width="15.7109375" style="46" customWidth="1"/>
    <col min="522" max="522" width="5.140625" style="46" customWidth="1"/>
    <col min="523" max="763" width="9.140625" style="46"/>
    <col min="764" max="764" width="3.85546875" style="46" customWidth="1"/>
    <col min="765" max="765" width="35.7109375" style="46" customWidth="1"/>
    <col min="766" max="777" width="15.7109375" style="46" customWidth="1"/>
    <col min="778" max="778" width="5.140625" style="46" customWidth="1"/>
    <col min="779" max="1019" width="9.140625" style="46"/>
    <col min="1020" max="1020" width="3.85546875" style="46" customWidth="1"/>
    <col min="1021" max="1021" width="35.7109375" style="46" customWidth="1"/>
    <col min="1022" max="1033" width="15.7109375" style="46" customWidth="1"/>
    <col min="1034" max="1034" width="5.140625" style="46" customWidth="1"/>
    <col min="1035" max="1275" width="9.140625" style="46"/>
    <col min="1276" max="1276" width="3.85546875" style="46" customWidth="1"/>
    <col min="1277" max="1277" width="35.7109375" style="46" customWidth="1"/>
    <col min="1278" max="1289" width="15.7109375" style="46" customWidth="1"/>
    <col min="1290" max="1290" width="5.140625" style="46" customWidth="1"/>
    <col min="1291" max="1531" width="9.140625" style="46"/>
    <col min="1532" max="1532" width="3.85546875" style="46" customWidth="1"/>
    <col min="1533" max="1533" width="35.7109375" style="46" customWidth="1"/>
    <col min="1534" max="1545" width="15.7109375" style="46" customWidth="1"/>
    <col min="1546" max="1546" width="5.140625" style="46" customWidth="1"/>
    <col min="1547" max="1787" width="9.140625" style="46"/>
    <col min="1788" max="1788" width="3.85546875" style="46" customWidth="1"/>
    <col min="1789" max="1789" width="35.7109375" style="46" customWidth="1"/>
    <col min="1790" max="1801" width="15.7109375" style="46" customWidth="1"/>
    <col min="1802" max="1802" width="5.140625" style="46" customWidth="1"/>
    <col min="1803" max="2043" width="9.140625" style="46"/>
    <col min="2044" max="2044" width="3.85546875" style="46" customWidth="1"/>
    <col min="2045" max="2045" width="35.7109375" style="46" customWidth="1"/>
    <col min="2046" max="2057" width="15.7109375" style="46" customWidth="1"/>
    <col min="2058" max="2058" width="5.140625" style="46" customWidth="1"/>
    <col min="2059" max="2299" width="9.140625" style="46"/>
    <col min="2300" max="2300" width="3.85546875" style="46" customWidth="1"/>
    <col min="2301" max="2301" width="35.7109375" style="46" customWidth="1"/>
    <col min="2302" max="2313" width="15.7109375" style="46" customWidth="1"/>
    <col min="2314" max="2314" width="5.140625" style="46" customWidth="1"/>
    <col min="2315" max="2555" width="9.140625" style="46"/>
    <col min="2556" max="2556" width="3.85546875" style="46" customWidth="1"/>
    <col min="2557" max="2557" width="35.7109375" style="46" customWidth="1"/>
    <col min="2558" max="2569" width="15.7109375" style="46" customWidth="1"/>
    <col min="2570" max="2570" width="5.140625" style="46" customWidth="1"/>
    <col min="2571" max="2811" width="9.140625" style="46"/>
    <col min="2812" max="2812" width="3.85546875" style="46" customWidth="1"/>
    <col min="2813" max="2813" width="35.7109375" style="46" customWidth="1"/>
    <col min="2814" max="2825" width="15.7109375" style="46" customWidth="1"/>
    <col min="2826" max="2826" width="5.140625" style="46" customWidth="1"/>
    <col min="2827" max="3067" width="9.140625" style="46"/>
    <col min="3068" max="3068" width="3.85546875" style="46" customWidth="1"/>
    <col min="3069" max="3069" width="35.7109375" style="46" customWidth="1"/>
    <col min="3070" max="3081" width="15.7109375" style="46" customWidth="1"/>
    <col min="3082" max="3082" width="5.140625" style="46" customWidth="1"/>
    <col min="3083" max="3323" width="9.140625" style="46"/>
    <col min="3324" max="3324" width="3.85546875" style="46" customWidth="1"/>
    <col min="3325" max="3325" width="35.7109375" style="46" customWidth="1"/>
    <col min="3326" max="3337" width="15.7109375" style="46" customWidth="1"/>
    <col min="3338" max="3338" width="5.140625" style="46" customWidth="1"/>
    <col min="3339" max="3579" width="9.140625" style="46"/>
    <col min="3580" max="3580" width="3.85546875" style="46" customWidth="1"/>
    <col min="3581" max="3581" width="35.7109375" style="46" customWidth="1"/>
    <col min="3582" max="3593" width="15.7109375" style="46" customWidth="1"/>
    <col min="3594" max="3594" width="5.140625" style="46" customWidth="1"/>
    <col min="3595" max="3835" width="9.140625" style="46"/>
    <col min="3836" max="3836" width="3.85546875" style="46" customWidth="1"/>
    <col min="3837" max="3837" width="35.7109375" style="46" customWidth="1"/>
    <col min="3838" max="3849" width="15.7109375" style="46" customWidth="1"/>
    <col min="3850" max="3850" width="5.140625" style="46" customWidth="1"/>
    <col min="3851" max="4091" width="9.140625" style="46"/>
    <col min="4092" max="4092" width="3.85546875" style="46" customWidth="1"/>
    <col min="4093" max="4093" width="35.7109375" style="46" customWidth="1"/>
    <col min="4094" max="4105" width="15.7109375" style="46" customWidth="1"/>
    <col min="4106" max="4106" width="5.140625" style="46" customWidth="1"/>
    <col min="4107" max="4347" width="9.140625" style="46"/>
    <col min="4348" max="4348" width="3.85546875" style="46" customWidth="1"/>
    <col min="4349" max="4349" width="35.7109375" style="46" customWidth="1"/>
    <col min="4350" max="4361" width="15.7109375" style="46" customWidth="1"/>
    <col min="4362" max="4362" width="5.140625" style="46" customWidth="1"/>
    <col min="4363" max="4603" width="9.140625" style="46"/>
    <col min="4604" max="4604" width="3.85546875" style="46" customWidth="1"/>
    <col min="4605" max="4605" width="35.7109375" style="46" customWidth="1"/>
    <col min="4606" max="4617" width="15.7109375" style="46" customWidth="1"/>
    <col min="4618" max="4618" width="5.140625" style="46" customWidth="1"/>
    <col min="4619" max="4859" width="9.140625" style="46"/>
    <col min="4860" max="4860" width="3.85546875" style="46" customWidth="1"/>
    <col min="4861" max="4861" width="35.7109375" style="46" customWidth="1"/>
    <col min="4862" max="4873" width="15.7109375" style="46" customWidth="1"/>
    <col min="4874" max="4874" width="5.140625" style="46" customWidth="1"/>
    <col min="4875" max="5115" width="9.140625" style="46"/>
    <col min="5116" max="5116" width="3.85546875" style="46" customWidth="1"/>
    <col min="5117" max="5117" width="35.7109375" style="46" customWidth="1"/>
    <col min="5118" max="5129" width="15.7109375" style="46" customWidth="1"/>
    <col min="5130" max="5130" width="5.140625" style="46" customWidth="1"/>
    <col min="5131" max="5371" width="9.140625" style="46"/>
    <col min="5372" max="5372" width="3.85546875" style="46" customWidth="1"/>
    <col min="5373" max="5373" width="35.7109375" style="46" customWidth="1"/>
    <col min="5374" max="5385" width="15.7109375" style="46" customWidth="1"/>
    <col min="5386" max="5386" width="5.140625" style="46" customWidth="1"/>
    <col min="5387" max="5627" width="9.140625" style="46"/>
    <col min="5628" max="5628" width="3.85546875" style="46" customWidth="1"/>
    <col min="5629" max="5629" width="35.7109375" style="46" customWidth="1"/>
    <col min="5630" max="5641" width="15.7109375" style="46" customWidth="1"/>
    <col min="5642" max="5642" width="5.140625" style="46" customWidth="1"/>
    <col min="5643" max="5883" width="9.140625" style="46"/>
    <col min="5884" max="5884" width="3.85546875" style="46" customWidth="1"/>
    <col min="5885" max="5885" width="35.7109375" style="46" customWidth="1"/>
    <col min="5886" max="5897" width="15.7109375" style="46" customWidth="1"/>
    <col min="5898" max="5898" width="5.140625" style="46" customWidth="1"/>
    <col min="5899" max="6139" width="9.140625" style="46"/>
    <col min="6140" max="6140" width="3.85546875" style="46" customWidth="1"/>
    <col min="6141" max="6141" width="35.7109375" style="46" customWidth="1"/>
    <col min="6142" max="6153" width="15.7109375" style="46" customWidth="1"/>
    <col min="6154" max="6154" width="5.140625" style="46" customWidth="1"/>
    <col min="6155" max="6395" width="9.140625" style="46"/>
    <col min="6396" max="6396" width="3.85546875" style="46" customWidth="1"/>
    <col min="6397" max="6397" width="35.7109375" style="46" customWidth="1"/>
    <col min="6398" max="6409" width="15.7109375" style="46" customWidth="1"/>
    <col min="6410" max="6410" width="5.140625" style="46" customWidth="1"/>
    <col min="6411" max="6651" width="9.140625" style="46"/>
    <col min="6652" max="6652" width="3.85546875" style="46" customWidth="1"/>
    <col min="6653" max="6653" width="35.7109375" style="46" customWidth="1"/>
    <col min="6654" max="6665" width="15.7109375" style="46" customWidth="1"/>
    <col min="6666" max="6666" width="5.140625" style="46" customWidth="1"/>
    <col min="6667" max="6907" width="9.140625" style="46"/>
    <col min="6908" max="6908" width="3.85546875" style="46" customWidth="1"/>
    <col min="6909" max="6909" width="35.7109375" style="46" customWidth="1"/>
    <col min="6910" max="6921" width="15.7109375" style="46" customWidth="1"/>
    <col min="6922" max="6922" width="5.140625" style="46" customWidth="1"/>
    <col min="6923" max="7163" width="9.140625" style="46"/>
    <col min="7164" max="7164" width="3.85546875" style="46" customWidth="1"/>
    <col min="7165" max="7165" width="35.7109375" style="46" customWidth="1"/>
    <col min="7166" max="7177" width="15.7109375" style="46" customWidth="1"/>
    <col min="7178" max="7178" width="5.140625" style="46" customWidth="1"/>
    <col min="7179" max="7419" width="9.140625" style="46"/>
    <col min="7420" max="7420" width="3.85546875" style="46" customWidth="1"/>
    <col min="7421" max="7421" width="35.7109375" style="46" customWidth="1"/>
    <col min="7422" max="7433" width="15.7109375" style="46" customWidth="1"/>
    <col min="7434" max="7434" width="5.140625" style="46" customWidth="1"/>
    <col min="7435" max="7675" width="9.140625" style="46"/>
    <col min="7676" max="7676" width="3.85546875" style="46" customWidth="1"/>
    <col min="7677" max="7677" width="35.7109375" style="46" customWidth="1"/>
    <col min="7678" max="7689" width="15.7109375" style="46" customWidth="1"/>
    <col min="7690" max="7690" width="5.140625" style="46" customWidth="1"/>
    <col min="7691" max="7931" width="9.140625" style="46"/>
    <col min="7932" max="7932" width="3.85546875" style="46" customWidth="1"/>
    <col min="7933" max="7933" width="35.7109375" style="46" customWidth="1"/>
    <col min="7934" max="7945" width="15.7109375" style="46" customWidth="1"/>
    <col min="7946" max="7946" width="5.140625" style="46" customWidth="1"/>
    <col min="7947" max="8187" width="9.140625" style="46"/>
    <col min="8188" max="8188" width="3.85546875" style="46" customWidth="1"/>
    <col min="8189" max="8189" width="35.7109375" style="46" customWidth="1"/>
    <col min="8190" max="8201" width="15.7109375" style="46" customWidth="1"/>
    <col min="8202" max="8202" width="5.140625" style="46" customWidth="1"/>
    <col min="8203" max="8443" width="9.140625" style="46"/>
    <col min="8444" max="8444" width="3.85546875" style="46" customWidth="1"/>
    <col min="8445" max="8445" width="35.7109375" style="46" customWidth="1"/>
    <col min="8446" max="8457" width="15.7109375" style="46" customWidth="1"/>
    <col min="8458" max="8458" width="5.140625" style="46" customWidth="1"/>
    <col min="8459" max="8699" width="9.140625" style="46"/>
    <col min="8700" max="8700" width="3.85546875" style="46" customWidth="1"/>
    <col min="8701" max="8701" width="35.7109375" style="46" customWidth="1"/>
    <col min="8702" max="8713" width="15.7109375" style="46" customWidth="1"/>
    <col min="8714" max="8714" width="5.140625" style="46" customWidth="1"/>
    <col min="8715" max="8955" width="9.140625" style="46"/>
    <col min="8956" max="8956" width="3.85546875" style="46" customWidth="1"/>
    <col min="8957" max="8957" width="35.7109375" style="46" customWidth="1"/>
    <col min="8958" max="8969" width="15.7109375" style="46" customWidth="1"/>
    <col min="8970" max="8970" width="5.140625" style="46" customWidth="1"/>
    <col min="8971" max="9211" width="9.140625" style="46"/>
    <col min="9212" max="9212" width="3.85546875" style="46" customWidth="1"/>
    <col min="9213" max="9213" width="35.7109375" style="46" customWidth="1"/>
    <col min="9214" max="9225" width="15.7109375" style="46" customWidth="1"/>
    <col min="9226" max="9226" width="5.140625" style="46" customWidth="1"/>
    <col min="9227" max="9467" width="9.140625" style="46"/>
    <col min="9468" max="9468" width="3.85546875" style="46" customWidth="1"/>
    <col min="9469" max="9469" width="35.7109375" style="46" customWidth="1"/>
    <col min="9470" max="9481" width="15.7109375" style="46" customWidth="1"/>
    <col min="9482" max="9482" width="5.140625" style="46" customWidth="1"/>
    <col min="9483" max="9723" width="9.140625" style="46"/>
    <col min="9724" max="9724" width="3.85546875" style="46" customWidth="1"/>
    <col min="9725" max="9725" width="35.7109375" style="46" customWidth="1"/>
    <col min="9726" max="9737" width="15.7109375" style="46" customWidth="1"/>
    <col min="9738" max="9738" width="5.140625" style="46" customWidth="1"/>
    <col min="9739" max="9979" width="9.140625" style="46"/>
    <col min="9980" max="9980" width="3.85546875" style="46" customWidth="1"/>
    <col min="9981" max="9981" width="35.7109375" style="46" customWidth="1"/>
    <col min="9982" max="9993" width="15.7109375" style="46" customWidth="1"/>
    <col min="9994" max="9994" width="5.140625" style="46" customWidth="1"/>
    <col min="9995" max="10235" width="9.140625" style="46"/>
    <col min="10236" max="10236" width="3.85546875" style="46" customWidth="1"/>
    <col min="10237" max="10237" width="35.7109375" style="46" customWidth="1"/>
    <col min="10238" max="10249" width="15.7109375" style="46" customWidth="1"/>
    <col min="10250" max="10250" width="5.140625" style="46" customWidth="1"/>
    <col min="10251" max="10491" width="9.140625" style="46"/>
    <col min="10492" max="10492" width="3.85546875" style="46" customWidth="1"/>
    <col min="10493" max="10493" width="35.7109375" style="46" customWidth="1"/>
    <col min="10494" max="10505" width="15.7109375" style="46" customWidth="1"/>
    <col min="10506" max="10506" width="5.140625" style="46" customWidth="1"/>
    <col min="10507" max="10747" width="9.140625" style="46"/>
    <col min="10748" max="10748" width="3.85546875" style="46" customWidth="1"/>
    <col min="10749" max="10749" width="35.7109375" style="46" customWidth="1"/>
    <col min="10750" max="10761" width="15.7109375" style="46" customWidth="1"/>
    <col min="10762" max="10762" width="5.140625" style="46" customWidth="1"/>
    <col min="10763" max="11003" width="9.140625" style="46"/>
    <col min="11004" max="11004" width="3.85546875" style="46" customWidth="1"/>
    <col min="11005" max="11005" width="35.7109375" style="46" customWidth="1"/>
    <col min="11006" max="11017" width="15.7109375" style="46" customWidth="1"/>
    <col min="11018" max="11018" width="5.140625" style="46" customWidth="1"/>
    <col min="11019" max="11259" width="9.140625" style="46"/>
    <col min="11260" max="11260" width="3.85546875" style="46" customWidth="1"/>
    <col min="11261" max="11261" width="35.7109375" style="46" customWidth="1"/>
    <col min="11262" max="11273" width="15.7109375" style="46" customWidth="1"/>
    <col min="11274" max="11274" width="5.140625" style="46" customWidth="1"/>
    <col min="11275" max="11515" width="9.140625" style="46"/>
    <col min="11516" max="11516" width="3.85546875" style="46" customWidth="1"/>
    <col min="11517" max="11517" width="35.7109375" style="46" customWidth="1"/>
    <col min="11518" max="11529" width="15.7109375" style="46" customWidth="1"/>
    <col min="11530" max="11530" width="5.140625" style="46" customWidth="1"/>
    <col min="11531" max="11771" width="9.140625" style="46"/>
    <col min="11772" max="11772" width="3.85546875" style="46" customWidth="1"/>
    <col min="11773" max="11773" width="35.7109375" style="46" customWidth="1"/>
    <col min="11774" max="11785" width="15.7109375" style="46" customWidth="1"/>
    <col min="11786" max="11786" width="5.140625" style="46" customWidth="1"/>
    <col min="11787" max="12027" width="9.140625" style="46"/>
    <col min="12028" max="12028" width="3.85546875" style="46" customWidth="1"/>
    <col min="12029" max="12029" width="35.7109375" style="46" customWidth="1"/>
    <col min="12030" max="12041" width="15.7109375" style="46" customWidth="1"/>
    <col min="12042" max="12042" width="5.140625" style="46" customWidth="1"/>
    <col min="12043" max="12283" width="9.140625" style="46"/>
    <col min="12284" max="12284" width="3.85546875" style="46" customWidth="1"/>
    <col min="12285" max="12285" width="35.7109375" style="46" customWidth="1"/>
    <col min="12286" max="12297" width="15.7109375" style="46" customWidth="1"/>
    <col min="12298" max="12298" width="5.140625" style="46" customWidth="1"/>
    <col min="12299" max="12539" width="9.140625" style="46"/>
    <col min="12540" max="12540" width="3.85546875" style="46" customWidth="1"/>
    <col min="12541" max="12541" width="35.7109375" style="46" customWidth="1"/>
    <col min="12542" max="12553" width="15.7109375" style="46" customWidth="1"/>
    <col min="12554" max="12554" width="5.140625" style="46" customWidth="1"/>
    <col min="12555" max="12795" width="9.140625" style="46"/>
    <col min="12796" max="12796" width="3.85546875" style="46" customWidth="1"/>
    <col min="12797" max="12797" width="35.7109375" style="46" customWidth="1"/>
    <col min="12798" max="12809" width="15.7109375" style="46" customWidth="1"/>
    <col min="12810" max="12810" width="5.140625" style="46" customWidth="1"/>
    <col min="12811" max="13051" width="9.140625" style="46"/>
    <col min="13052" max="13052" width="3.85546875" style="46" customWidth="1"/>
    <col min="13053" max="13053" width="35.7109375" style="46" customWidth="1"/>
    <col min="13054" max="13065" width="15.7109375" style="46" customWidth="1"/>
    <col min="13066" max="13066" width="5.140625" style="46" customWidth="1"/>
    <col min="13067" max="13307" width="9.140625" style="46"/>
    <col min="13308" max="13308" width="3.85546875" style="46" customWidth="1"/>
    <col min="13309" max="13309" width="35.7109375" style="46" customWidth="1"/>
    <col min="13310" max="13321" width="15.7109375" style="46" customWidth="1"/>
    <col min="13322" max="13322" width="5.140625" style="46" customWidth="1"/>
    <col min="13323" max="13563" width="9.140625" style="46"/>
    <col min="13564" max="13564" width="3.85546875" style="46" customWidth="1"/>
    <col min="13565" max="13565" width="35.7109375" style="46" customWidth="1"/>
    <col min="13566" max="13577" width="15.7109375" style="46" customWidth="1"/>
    <col min="13578" max="13578" width="5.140625" style="46" customWidth="1"/>
    <col min="13579" max="13819" width="9.140625" style="46"/>
    <col min="13820" max="13820" width="3.85546875" style="46" customWidth="1"/>
    <col min="13821" max="13821" width="35.7109375" style="46" customWidth="1"/>
    <col min="13822" max="13833" width="15.7109375" style="46" customWidth="1"/>
    <col min="13834" max="13834" width="5.140625" style="46" customWidth="1"/>
    <col min="13835" max="14075" width="9.140625" style="46"/>
    <col min="14076" max="14076" width="3.85546875" style="46" customWidth="1"/>
    <col min="14077" max="14077" width="35.7109375" style="46" customWidth="1"/>
    <col min="14078" max="14089" width="15.7109375" style="46" customWidth="1"/>
    <col min="14090" max="14090" width="5.140625" style="46" customWidth="1"/>
    <col min="14091" max="14331" width="9.140625" style="46"/>
    <col min="14332" max="14332" width="3.85546875" style="46" customWidth="1"/>
    <col min="14333" max="14333" width="35.7109375" style="46" customWidth="1"/>
    <col min="14334" max="14345" width="15.7109375" style="46" customWidth="1"/>
    <col min="14346" max="14346" width="5.140625" style="46" customWidth="1"/>
    <col min="14347" max="14587" width="9.140625" style="46"/>
    <col min="14588" max="14588" width="3.85546875" style="46" customWidth="1"/>
    <col min="14589" max="14589" width="35.7109375" style="46" customWidth="1"/>
    <col min="14590" max="14601" width="15.7109375" style="46" customWidth="1"/>
    <col min="14602" max="14602" width="5.140625" style="46" customWidth="1"/>
    <col min="14603" max="14843" width="9.140625" style="46"/>
    <col min="14844" max="14844" width="3.85546875" style="46" customWidth="1"/>
    <col min="14845" max="14845" width="35.7109375" style="46" customWidth="1"/>
    <col min="14846" max="14857" width="15.7109375" style="46" customWidth="1"/>
    <col min="14858" max="14858" width="5.140625" style="46" customWidth="1"/>
    <col min="14859" max="15099" width="9.140625" style="46"/>
    <col min="15100" max="15100" width="3.85546875" style="46" customWidth="1"/>
    <col min="15101" max="15101" width="35.7109375" style="46" customWidth="1"/>
    <col min="15102" max="15113" width="15.7109375" style="46" customWidth="1"/>
    <col min="15114" max="15114" width="5.140625" style="46" customWidth="1"/>
    <col min="15115" max="15355" width="9.140625" style="46"/>
    <col min="15356" max="15356" width="3.85546875" style="46" customWidth="1"/>
    <col min="15357" max="15357" width="35.7109375" style="46" customWidth="1"/>
    <col min="15358" max="15369" width="15.7109375" style="46" customWidth="1"/>
    <col min="15370" max="15370" width="5.140625" style="46" customWidth="1"/>
    <col min="15371" max="15611" width="9.140625" style="46"/>
    <col min="15612" max="15612" width="3.85546875" style="46" customWidth="1"/>
    <col min="15613" max="15613" width="35.7109375" style="46" customWidth="1"/>
    <col min="15614" max="15625" width="15.7109375" style="46" customWidth="1"/>
    <col min="15626" max="15626" width="5.140625" style="46" customWidth="1"/>
    <col min="15627" max="15867" width="9.140625" style="46"/>
    <col min="15868" max="15868" width="3.85546875" style="46" customWidth="1"/>
    <col min="15869" max="15869" width="35.7109375" style="46" customWidth="1"/>
    <col min="15870" max="15881" width="15.7109375" style="46" customWidth="1"/>
    <col min="15882" max="15882" width="5.140625" style="46" customWidth="1"/>
    <col min="15883" max="16123" width="9.140625" style="46"/>
    <col min="16124" max="16124" width="3.85546875" style="46" customWidth="1"/>
    <col min="16125" max="16125" width="35.7109375" style="46" customWidth="1"/>
    <col min="16126" max="16137" width="15.7109375" style="46" customWidth="1"/>
    <col min="16138" max="16138" width="5.140625" style="46" customWidth="1"/>
    <col min="16139" max="16384" width="9.140625" style="46"/>
  </cols>
  <sheetData>
    <row r="1" spans="1:43" ht="18.75" customHeight="1" x14ac:dyDescent="0.2">
      <c r="B1" s="237" t="s">
        <v>511</v>
      </c>
    </row>
    <row r="2" spans="1:43" ht="18.75" customHeight="1" x14ac:dyDescent="0.15"/>
    <row r="3" spans="1:43" ht="13.5" customHeight="1" x14ac:dyDescent="0.15">
      <c r="B3" s="152"/>
      <c r="C3"/>
      <c r="D3"/>
      <c r="E3"/>
      <c r="F3"/>
      <c r="G3"/>
      <c r="H3"/>
      <c r="I3"/>
      <c r="J3"/>
      <c r="K3"/>
      <c r="L3"/>
      <c r="W3"/>
      <c r="X3"/>
      <c r="Y3"/>
      <c r="Z3"/>
      <c r="AA3"/>
      <c r="AB3"/>
      <c r="AC3"/>
      <c r="AD3"/>
      <c r="AE3"/>
      <c r="AF3"/>
      <c r="AM3" s="50"/>
      <c r="AQ3" s="50" t="s">
        <v>72</v>
      </c>
    </row>
    <row r="4" spans="1:43" s="56" customFormat="1" ht="5.25" customHeight="1" x14ac:dyDescent="0.15">
      <c r="A4"/>
      <c r="B4" s="386"/>
      <c r="C4" s="387"/>
      <c r="D4" s="388"/>
      <c r="E4" s="388"/>
      <c r="F4" s="388"/>
      <c r="G4" s="389"/>
      <c r="H4" s="388"/>
      <c r="I4" s="388"/>
      <c r="J4" s="390"/>
      <c r="K4" s="389"/>
      <c r="L4" s="388"/>
      <c r="M4" s="388"/>
      <c r="N4" s="390"/>
      <c r="O4" s="389"/>
      <c r="P4" s="388"/>
      <c r="Q4" s="388"/>
      <c r="R4" s="390"/>
      <c r="S4" s="389"/>
      <c r="T4" s="388"/>
      <c r="U4" s="388"/>
      <c r="V4" s="390"/>
      <c r="W4" s="389"/>
      <c r="X4" s="388"/>
      <c r="Y4" s="388"/>
      <c r="Z4" s="390"/>
      <c r="AA4" s="389"/>
      <c r="AB4" s="388"/>
      <c r="AC4" s="388"/>
      <c r="AD4" s="390"/>
      <c r="AE4" s="389"/>
      <c r="AF4" s="388"/>
      <c r="AG4" s="388"/>
      <c r="AH4" s="390"/>
      <c r="AI4" s="389"/>
      <c r="AJ4" s="388"/>
      <c r="AK4" s="388"/>
      <c r="AL4" s="390"/>
      <c r="AM4" s="388"/>
      <c r="AN4" s="388"/>
      <c r="AO4" s="388"/>
      <c r="AP4" s="388"/>
      <c r="AQ4" s="337"/>
    </row>
    <row r="5" spans="1:43" s="56" customFormat="1" ht="13.5" customHeight="1" x14ac:dyDescent="0.15">
      <c r="A5"/>
      <c r="B5" s="391"/>
      <c r="C5" s="392" t="s">
        <v>512</v>
      </c>
      <c r="D5" s="393"/>
      <c r="E5" s="393"/>
      <c r="F5" s="394"/>
      <c r="G5" s="395" t="s">
        <v>513</v>
      </c>
      <c r="H5" s="393"/>
      <c r="I5" s="393"/>
      <c r="J5" s="394"/>
      <c r="K5" s="395" t="s">
        <v>514</v>
      </c>
      <c r="L5" s="393"/>
      <c r="M5" s="393"/>
      <c r="N5" s="394"/>
      <c r="O5" s="395" t="s">
        <v>515</v>
      </c>
      <c r="P5" s="393"/>
      <c r="Q5" s="393"/>
      <c r="R5" s="394"/>
      <c r="S5" s="395" t="s">
        <v>516</v>
      </c>
      <c r="T5" s="393"/>
      <c r="U5" s="393"/>
      <c r="V5" s="396"/>
      <c r="W5" s="395" t="s">
        <v>517</v>
      </c>
      <c r="X5" s="393"/>
      <c r="Y5" s="393"/>
      <c r="Z5" s="396"/>
      <c r="AA5" s="395" t="s">
        <v>518</v>
      </c>
      <c r="AB5" s="393"/>
      <c r="AC5" s="393"/>
      <c r="AD5" s="396"/>
      <c r="AE5" s="395" t="s">
        <v>519</v>
      </c>
      <c r="AF5" s="393"/>
      <c r="AG5" s="393"/>
      <c r="AH5" s="396"/>
      <c r="AI5" s="395" t="s">
        <v>520</v>
      </c>
      <c r="AJ5" s="393"/>
      <c r="AK5" s="393"/>
      <c r="AL5" s="393"/>
      <c r="AM5" s="395" t="s">
        <v>521</v>
      </c>
      <c r="AN5" s="393"/>
      <c r="AO5" s="393"/>
      <c r="AP5" s="396"/>
      <c r="AQ5" s="397"/>
    </row>
    <row r="6" spans="1:43" s="56" customFormat="1" ht="13.5" customHeight="1" x14ac:dyDescent="0.15">
      <c r="A6"/>
      <c r="B6" s="398" t="s">
        <v>522</v>
      </c>
      <c r="C6" s="399" t="s">
        <v>523</v>
      </c>
      <c r="D6" s="399" t="s">
        <v>524</v>
      </c>
      <c r="E6" s="334" t="s">
        <v>525</v>
      </c>
      <c r="F6" s="400" t="s">
        <v>526</v>
      </c>
      <c r="G6" s="401" t="s">
        <v>523</v>
      </c>
      <c r="H6" s="399" t="s">
        <v>524</v>
      </c>
      <c r="I6" s="334" t="s">
        <v>525</v>
      </c>
      <c r="J6" s="400" t="s">
        <v>526</v>
      </c>
      <c r="K6" s="401" t="s">
        <v>523</v>
      </c>
      <c r="L6" s="399" t="s">
        <v>524</v>
      </c>
      <c r="M6" s="334" t="s">
        <v>525</v>
      </c>
      <c r="N6" s="400" t="s">
        <v>526</v>
      </c>
      <c r="O6" s="401" t="s">
        <v>523</v>
      </c>
      <c r="P6" s="399" t="s">
        <v>524</v>
      </c>
      <c r="Q6" s="334" t="s">
        <v>525</v>
      </c>
      <c r="R6" s="400" t="s">
        <v>526</v>
      </c>
      <c r="S6" s="401" t="s">
        <v>523</v>
      </c>
      <c r="T6" s="399" t="s">
        <v>524</v>
      </c>
      <c r="U6" s="334" t="s">
        <v>525</v>
      </c>
      <c r="V6" s="399" t="s">
        <v>526</v>
      </c>
      <c r="W6" s="401" t="s">
        <v>523</v>
      </c>
      <c r="X6" s="399" t="s">
        <v>524</v>
      </c>
      <c r="Y6" s="334" t="s">
        <v>525</v>
      </c>
      <c r="Z6" s="399" t="s">
        <v>526</v>
      </c>
      <c r="AA6" s="401" t="s">
        <v>523</v>
      </c>
      <c r="AB6" s="399" t="s">
        <v>524</v>
      </c>
      <c r="AC6" s="334" t="s">
        <v>525</v>
      </c>
      <c r="AD6" s="399" t="s">
        <v>526</v>
      </c>
      <c r="AE6" s="401" t="s">
        <v>523</v>
      </c>
      <c r="AF6" s="399" t="s">
        <v>524</v>
      </c>
      <c r="AG6" s="334" t="s">
        <v>525</v>
      </c>
      <c r="AH6" s="399" t="s">
        <v>526</v>
      </c>
      <c r="AI6" s="401" t="s">
        <v>523</v>
      </c>
      <c r="AJ6" s="399" t="s">
        <v>524</v>
      </c>
      <c r="AK6" s="334" t="s">
        <v>525</v>
      </c>
      <c r="AL6" s="402" t="s">
        <v>526</v>
      </c>
      <c r="AM6" s="403" t="s">
        <v>523</v>
      </c>
      <c r="AN6" s="404" t="s">
        <v>524</v>
      </c>
      <c r="AO6" s="404" t="s">
        <v>525</v>
      </c>
      <c r="AP6" s="405" t="s">
        <v>526</v>
      </c>
      <c r="AQ6" s="406" t="s">
        <v>440</v>
      </c>
    </row>
    <row r="7" spans="1:43" s="56" customFormat="1" ht="13.5" customHeight="1" x14ac:dyDescent="0.15">
      <c r="A7"/>
      <c r="B7" s="398"/>
      <c r="C7" s="407"/>
      <c r="D7" s="407"/>
      <c r="E7" s="334" t="s">
        <v>527</v>
      </c>
      <c r="F7" s="408"/>
      <c r="G7" s="409"/>
      <c r="H7" s="407"/>
      <c r="I7" s="334" t="s">
        <v>527</v>
      </c>
      <c r="J7" s="408"/>
      <c r="K7" s="409"/>
      <c r="L7" s="407"/>
      <c r="M7" s="334" t="s">
        <v>527</v>
      </c>
      <c r="N7" s="408"/>
      <c r="O7" s="409"/>
      <c r="P7" s="407"/>
      <c r="Q7" s="334" t="s">
        <v>527</v>
      </c>
      <c r="R7" s="408"/>
      <c r="S7" s="409"/>
      <c r="T7" s="407"/>
      <c r="U7" s="334" t="s">
        <v>527</v>
      </c>
      <c r="V7" s="407"/>
      <c r="W7" s="409"/>
      <c r="X7" s="407"/>
      <c r="Y7" s="334" t="s">
        <v>527</v>
      </c>
      <c r="Z7" s="407"/>
      <c r="AA7" s="409"/>
      <c r="AB7" s="407"/>
      <c r="AC7" s="334" t="s">
        <v>527</v>
      </c>
      <c r="AD7" s="407"/>
      <c r="AE7" s="409"/>
      <c r="AF7" s="407"/>
      <c r="AG7" s="334" t="s">
        <v>527</v>
      </c>
      <c r="AH7" s="407"/>
      <c r="AI7" s="409"/>
      <c r="AJ7" s="407"/>
      <c r="AK7" s="334" t="s">
        <v>527</v>
      </c>
      <c r="AL7" s="410"/>
      <c r="AM7" s="403"/>
      <c r="AN7" s="404"/>
      <c r="AO7" s="404" t="s">
        <v>527</v>
      </c>
      <c r="AP7" s="405"/>
      <c r="AQ7" s="406" t="s">
        <v>441</v>
      </c>
    </row>
    <row r="8" spans="1:43" s="56" customFormat="1" ht="5.25" customHeight="1" x14ac:dyDescent="0.15">
      <c r="A8"/>
      <c r="B8" s="411"/>
      <c r="C8" s="412"/>
      <c r="D8" s="413"/>
      <c r="E8" s="414"/>
      <c r="F8" s="412"/>
      <c r="G8" s="415"/>
      <c r="H8" s="413"/>
      <c r="I8" s="414"/>
      <c r="J8" s="413"/>
      <c r="K8" s="415"/>
      <c r="L8" s="413"/>
      <c r="M8" s="414"/>
      <c r="N8" s="413"/>
      <c r="O8" s="415"/>
      <c r="P8" s="413"/>
      <c r="Q8" s="414"/>
      <c r="R8" s="413"/>
      <c r="S8" s="415"/>
      <c r="T8" s="413"/>
      <c r="U8" s="414"/>
      <c r="V8" s="413"/>
      <c r="W8" s="415"/>
      <c r="X8" s="413"/>
      <c r="Y8" s="414"/>
      <c r="Z8" s="413"/>
      <c r="AA8" s="415"/>
      <c r="AB8" s="413"/>
      <c r="AC8" s="414"/>
      <c r="AD8" s="413"/>
      <c r="AE8" s="415"/>
      <c r="AF8" s="413"/>
      <c r="AG8" s="414"/>
      <c r="AH8" s="413"/>
      <c r="AI8" s="415"/>
      <c r="AJ8" s="413"/>
      <c r="AK8" s="414"/>
      <c r="AL8" s="412"/>
      <c r="AM8" s="415"/>
      <c r="AN8" s="412"/>
      <c r="AO8" s="412"/>
      <c r="AP8" s="413"/>
      <c r="AQ8" s="340"/>
    </row>
    <row r="9" spans="1:43" s="56" customFormat="1" ht="21" customHeight="1" x14ac:dyDescent="0.15">
      <c r="A9"/>
      <c r="B9" s="177" t="s">
        <v>528</v>
      </c>
      <c r="C9" s="66">
        <v>17459</v>
      </c>
      <c r="D9" s="66">
        <v>24576</v>
      </c>
      <c r="E9" s="66">
        <v>26</v>
      </c>
      <c r="F9" s="187">
        <v>42061</v>
      </c>
      <c r="G9" s="416">
        <v>17426</v>
      </c>
      <c r="H9" s="66">
        <v>23749</v>
      </c>
      <c r="I9" s="66">
        <v>34</v>
      </c>
      <c r="J9" s="417">
        <v>41209</v>
      </c>
      <c r="K9" s="416">
        <v>16724</v>
      </c>
      <c r="L9" s="66">
        <v>22559</v>
      </c>
      <c r="M9" s="66">
        <v>30</v>
      </c>
      <c r="N9" s="417">
        <v>39313</v>
      </c>
      <c r="O9" s="416">
        <v>15642</v>
      </c>
      <c r="P9" s="66">
        <v>20405</v>
      </c>
      <c r="Q9" s="66">
        <v>28</v>
      </c>
      <c r="R9" s="417">
        <v>36075</v>
      </c>
      <c r="S9" s="416">
        <v>13598</v>
      </c>
      <c r="T9" s="66">
        <v>17894</v>
      </c>
      <c r="U9" s="66">
        <v>23</v>
      </c>
      <c r="V9" s="417">
        <v>31515</v>
      </c>
      <c r="W9" s="416">
        <v>12157</v>
      </c>
      <c r="X9" s="66">
        <v>17029</v>
      </c>
      <c r="Y9" s="66">
        <v>17</v>
      </c>
      <c r="Z9" s="417">
        <v>29203</v>
      </c>
      <c r="AA9" s="416">
        <v>10789</v>
      </c>
      <c r="AB9" s="66">
        <v>15575</v>
      </c>
      <c r="AC9" s="66">
        <v>14</v>
      </c>
      <c r="AD9" s="417">
        <v>26378</v>
      </c>
      <c r="AE9" s="416">
        <v>8359</v>
      </c>
      <c r="AF9" s="66">
        <v>12855</v>
      </c>
      <c r="AG9" s="66">
        <v>8</v>
      </c>
      <c r="AH9" s="417">
        <v>21222</v>
      </c>
      <c r="AI9" s="416">
        <v>7217</v>
      </c>
      <c r="AJ9" s="66">
        <v>12426</v>
      </c>
      <c r="AK9" s="66">
        <v>7</v>
      </c>
      <c r="AL9" s="417">
        <v>19650</v>
      </c>
      <c r="AM9" s="416">
        <v>6904</v>
      </c>
      <c r="AN9" s="66">
        <v>11964</v>
      </c>
      <c r="AO9" s="66">
        <v>54</v>
      </c>
      <c r="AP9" s="417">
        <v>18922</v>
      </c>
      <c r="AQ9" s="60">
        <v>1</v>
      </c>
    </row>
    <row r="10" spans="1:43" s="56" customFormat="1" ht="21" customHeight="1" x14ac:dyDescent="0.15">
      <c r="A10"/>
      <c r="B10" s="177" t="s">
        <v>529</v>
      </c>
      <c r="C10" s="66">
        <v>35428</v>
      </c>
      <c r="D10" s="66">
        <v>101746</v>
      </c>
      <c r="E10" s="66">
        <v>95942</v>
      </c>
      <c r="F10" s="187">
        <v>233116</v>
      </c>
      <c r="G10" s="416">
        <v>36468</v>
      </c>
      <c r="H10" s="66">
        <v>109412</v>
      </c>
      <c r="I10" s="66">
        <v>94537</v>
      </c>
      <c r="J10" s="417">
        <v>240417</v>
      </c>
      <c r="K10" s="416">
        <v>34504</v>
      </c>
      <c r="L10" s="66">
        <v>107558</v>
      </c>
      <c r="M10" s="66">
        <v>93465</v>
      </c>
      <c r="N10" s="417">
        <v>235527</v>
      </c>
      <c r="O10" s="416">
        <v>34081</v>
      </c>
      <c r="P10" s="66">
        <v>114158</v>
      </c>
      <c r="Q10" s="66">
        <v>89675</v>
      </c>
      <c r="R10" s="417">
        <v>237914</v>
      </c>
      <c r="S10" s="416">
        <v>36586</v>
      </c>
      <c r="T10" s="66">
        <v>112802</v>
      </c>
      <c r="U10" s="66">
        <v>100536</v>
      </c>
      <c r="V10" s="417">
        <v>249924</v>
      </c>
      <c r="W10" s="416">
        <v>36545</v>
      </c>
      <c r="X10" s="66">
        <v>118462</v>
      </c>
      <c r="Y10" s="66">
        <v>98836</v>
      </c>
      <c r="Z10" s="417">
        <v>253843</v>
      </c>
      <c r="AA10" s="416">
        <v>36918</v>
      </c>
      <c r="AB10" s="66">
        <v>118351</v>
      </c>
      <c r="AC10" s="66">
        <v>97250</v>
      </c>
      <c r="AD10" s="417">
        <v>252519</v>
      </c>
      <c r="AE10" s="416">
        <v>36302</v>
      </c>
      <c r="AF10" s="66">
        <v>115115</v>
      </c>
      <c r="AG10" s="66">
        <v>94888</v>
      </c>
      <c r="AH10" s="417">
        <v>246305</v>
      </c>
      <c r="AI10" s="416">
        <v>37676</v>
      </c>
      <c r="AJ10" s="66">
        <v>114549</v>
      </c>
      <c r="AK10" s="66">
        <v>96459</v>
      </c>
      <c r="AL10" s="417">
        <v>248684</v>
      </c>
      <c r="AM10" s="416">
        <v>37310</v>
      </c>
      <c r="AN10" s="66">
        <v>119130</v>
      </c>
      <c r="AO10" s="66">
        <v>101933</v>
      </c>
      <c r="AP10" s="417">
        <v>258373</v>
      </c>
      <c r="AQ10" s="121">
        <v>2</v>
      </c>
    </row>
    <row r="11" spans="1:43" s="56" customFormat="1" ht="21" customHeight="1" x14ac:dyDescent="0.15">
      <c r="A11"/>
      <c r="B11" s="177" t="s">
        <v>530</v>
      </c>
      <c r="C11" s="89" t="s">
        <v>420</v>
      </c>
      <c r="D11" s="89" t="s">
        <v>420</v>
      </c>
      <c r="E11" s="66">
        <v>95942</v>
      </c>
      <c r="F11" s="187">
        <v>95942</v>
      </c>
      <c r="G11" s="418" t="s">
        <v>420</v>
      </c>
      <c r="H11" s="89" t="s">
        <v>420</v>
      </c>
      <c r="I11" s="66">
        <v>94537</v>
      </c>
      <c r="J11" s="417">
        <v>94537</v>
      </c>
      <c r="K11" s="418" t="s">
        <v>420</v>
      </c>
      <c r="L11" s="89" t="s">
        <v>420</v>
      </c>
      <c r="M11" s="66">
        <v>93465</v>
      </c>
      <c r="N11" s="417">
        <v>93465</v>
      </c>
      <c r="O11" s="418" t="s">
        <v>420</v>
      </c>
      <c r="P11" s="89" t="s">
        <v>420</v>
      </c>
      <c r="Q11" s="66">
        <v>89675</v>
      </c>
      <c r="R11" s="417">
        <v>89675</v>
      </c>
      <c r="S11" s="418" t="s">
        <v>420</v>
      </c>
      <c r="T11" s="89" t="s">
        <v>420</v>
      </c>
      <c r="U11" s="66">
        <v>100536</v>
      </c>
      <c r="V11" s="417">
        <v>100536</v>
      </c>
      <c r="W11" s="418" t="s">
        <v>420</v>
      </c>
      <c r="X11" s="89" t="s">
        <v>420</v>
      </c>
      <c r="Y11" s="66">
        <v>98836</v>
      </c>
      <c r="Z11" s="417">
        <v>98836</v>
      </c>
      <c r="AA11" s="418" t="s">
        <v>420</v>
      </c>
      <c r="AB11" s="89" t="s">
        <v>420</v>
      </c>
      <c r="AC11" s="66">
        <v>97250</v>
      </c>
      <c r="AD11" s="417">
        <v>97250</v>
      </c>
      <c r="AE11" s="418" t="s">
        <v>420</v>
      </c>
      <c r="AF11" s="89" t="s">
        <v>420</v>
      </c>
      <c r="AG11" s="66">
        <v>94888</v>
      </c>
      <c r="AH11" s="417">
        <v>94888</v>
      </c>
      <c r="AI11" s="418" t="s">
        <v>420</v>
      </c>
      <c r="AJ11" s="89" t="s">
        <v>420</v>
      </c>
      <c r="AK11" s="66">
        <v>96459</v>
      </c>
      <c r="AL11" s="417">
        <v>96459</v>
      </c>
      <c r="AM11" s="418" t="s">
        <v>420</v>
      </c>
      <c r="AN11" s="89" t="s">
        <v>420</v>
      </c>
      <c r="AO11" s="66">
        <v>101933</v>
      </c>
      <c r="AP11" s="417">
        <v>101933</v>
      </c>
      <c r="AQ11" s="60" t="s">
        <v>113</v>
      </c>
    </row>
    <row r="12" spans="1:43" s="56" customFormat="1" ht="21" customHeight="1" x14ac:dyDescent="0.15">
      <c r="A12"/>
      <c r="B12" s="177" t="s">
        <v>531</v>
      </c>
      <c r="C12" s="89">
        <v>21422</v>
      </c>
      <c r="D12" s="89">
        <v>25264</v>
      </c>
      <c r="E12" s="89">
        <v>0</v>
      </c>
      <c r="F12" s="114">
        <v>46686</v>
      </c>
      <c r="G12" s="418">
        <v>23312</v>
      </c>
      <c r="H12" s="89">
        <v>23237</v>
      </c>
      <c r="I12" s="89">
        <v>0</v>
      </c>
      <c r="J12" s="419">
        <v>46549</v>
      </c>
      <c r="K12" s="418">
        <v>21652</v>
      </c>
      <c r="L12" s="89">
        <v>24442</v>
      </c>
      <c r="M12" s="89">
        <v>0</v>
      </c>
      <c r="N12" s="419">
        <v>46094</v>
      </c>
      <c r="O12" s="418">
        <v>20821</v>
      </c>
      <c r="P12" s="89">
        <v>22820</v>
      </c>
      <c r="Q12" s="89">
        <v>0</v>
      </c>
      <c r="R12" s="419">
        <v>43641</v>
      </c>
      <c r="S12" s="418">
        <v>22954</v>
      </c>
      <c r="T12" s="89">
        <v>22066</v>
      </c>
      <c r="U12" s="89">
        <v>0</v>
      </c>
      <c r="V12" s="419">
        <v>45020</v>
      </c>
      <c r="W12" s="418">
        <v>22868</v>
      </c>
      <c r="X12" s="89">
        <v>20710</v>
      </c>
      <c r="Y12" s="89">
        <v>0</v>
      </c>
      <c r="Z12" s="419">
        <v>43578</v>
      </c>
      <c r="AA12" s="418">
        <v>23074</v>
      </c>
      <c r="AB12" s="89">
        <v>19313</v>
      </c>
      <c r="AC12" s="89">
        <v>0</v>
      </c>
      <c r="AD12" s="419">
        <v>42387</v>
      </c>
      <c r="AE12" s="418">
        <v>22790</v>
      </c>
      <c r="AF12" s="89">
        <v>20162</v>
      </c>
      <c r="AG12" s="89">
        <v>0</v>
      </c>
      <c r="AH12" s="419">
        <v>42952</v>
      </c>
      <c r="AI12" s="418">
        <v>23815</v>
      </c>
      <c r="AJ12" s="89">
        <v>19175</v>
      </c>
      <c r="AK12" s="89">
        <v>0</v>
      </c>
      <c r="AL12" s="419">
        <v>42990</v>
      </c>
      <c r="AM12" s="418">
        <v>22896</v>
      </c>
      <c r="AN12" s="89">
        <v>18536</v>
      </c>
      <c r="AO12" s="89">
        <v>0</v>
      </c>
      <c r="AP12" s="419">
        <v>41432</v>
      </c>
      <c r="AQ12" s="60" t="s">
        <v>115</v>
      </c>
    </row>
    <row r="13" spans="1:43" s="56" customFormat="1" ht="21" customHeight="1" x14ac:dyDescent="0.15">
      <c r="A13"/>
      <c r="B13" s="177" t="s">
        <v>532</v>
      </c>
      <c r="C13" s="89">
        <v>14006</v>
      </c>
      <c r="D13" s="89">
        <v>76482</v>
      </c>
      <c r="E13" s="89">
        <v>0</v>
      </c>
      <c r="F13" s="114">
        <v>90488</v>
      </c>
      <c r="G13" s="418">
        <v>13156</v>
      </c>
      <c r="H13" s="89">
        <v>86175</v>
      </c>
      <c r="I13" s="89">
        <v>0</v>
      </c>
      <c r="J13" s="419">
        <v>99331</v>
      </c>
      <c r="K13" s="418">
        <v>12852</v>
      </c>
      <c r="L13" s="89">
        <v>83116</v>
      </c>
      <c r="M13" s="89">
        <v>0</v>
      </c>
      <c r="N13" s="419">
        <v>95968</v>
      </c>
      <c r="O13" s="418">
        <v>13260</v>
      </c>
      <c r="P13" s="89">
        <v>91338</v>
      </c>
      <c r="Q13" s="89">
        <v>0</v>
      </c>
      <c r="R13" s="419">
        <v>104598</v>
      </c>
      <c r="S13" s="418">
        <v>13632</v>
      </c>
      <c r="T13" s="89">
        <v>90736</v>
      </c>
      <c r="U13" s="89">
        <v>0</v>
      </c>
      <c r="V13" s="419">
        <v>104368</v>
      </c>
      <c r="W13" s="418">
        <v>13677</v>
      </c>
      <c r="X13" s="89">
        <v>97752</v>
      </c>
      <c r="Y13" s="89">
        <v>0</v>
      </c>
      <c r="Z13" s="419">
        <v>111429</v>
      </c>
      <c r="AA13" s="418">
        <v>13844</v>
      </c>
      <c r="AB13" s="89">
        <v>99038</v>
      </c>
      <c r="AC13" s="89">
        <v>0</v>
      </c>
      <c r="AD13" s="419">
        <v>112882</v>
      </c>
      <c r="AE13" s="418">
        <v>13512</v>
      </c>
      <c r="AF13" s="89">
        <v>94953</v>
      </c>
      <c r="AG13" s="89">
        <v>0</v>
      </c>
      <c r="AH13" s="419">
        <v>108465</v>
      </c>
      <c r="AI13" s="418">
        <v>13861</v>
      </c>
      <c r="AJ13" s="89">
        <v>95374</v>
      </c>
      <c r="AK13" s="89">
        <v>0</v>
      </c>
      <c r="AL13" s="419">
        <v>109235</v>
      </c>
      <c r="AM13" s="418">
        <v>14414</v>
      </c>
      <c r="AN13" s="89">
        <v>100594</v>
      </c>
      <c r="AO13" s="89">
        <v>0</v>
      </c>
      <c r="AP13" s="419">
        <v>115008</v>
      </c>
      <c r="AQ13" s="60" t="s">
        <v>117</v>
      </c>
    </row>
    <row r="14" spans="1:43" s="56" customFormat="1" ht="21" customHeight="1" x14ac:dyDescent="0.15">
      <c r="A14"/>
      <c r="B14" s="177" t="s">
        <v>533</v>
      </c>
      <c r="C14" s="89">
        <v>114509</v>
      </c>
      <c r="D14" s="89">
        <v>109497</v>
      </c>
      <c r="E14" s="89">
        <v>0</v>
      </c>
      <c r="F14" s="114">
        <v>224006</v>
      </c>
      <c r="G14" s="418">
        <v>117383</v>
      </c>
      <c r="H14" s="89">
        <v>111451</v>
      </c>
      <c r="I14" s="89">
        <v>0</v>
      </c>
      <c r="J14" s="419">
        <v>228834</v>
      </c>
      <c r="K14" s="418">
        <v>116942</v>
      </c>
      <c r="L14" s="89">
        <v>109496</v>
      </c>
      <c r="M14" s="89">
        <v>0</v>
      </c>
      <c r="N14" s="419">
        <v>226438</v>
      </c>
      <c r="O14" s="418">
        <v>123123</v>
      </c>
      <c r="P14" s="89">
        <v>118776</v>
      </c>
      <c r="Q14" s="89">
        <v>0</v>
      </c>
      <c r="R14" s="419">
        <v>241899</v>
      </c>
      <c r="S14" s="418">
        <v>143148</v>
      </c>
      <c r="T14" s="89">
        <v>120432</v>
      </c>
      <c r="U14" s="89">
        <v>0</v>
      </c>
      <c r="V14" s="419">
        <v>263580</v>
      </c>
      <c r="W14" s="418">
        <v>140559</v>
      </c>
      <c r="X14" s="89">
        <v>123064</v>
      </c>
      <c r="Y14" s="89">
        <v>0</v>
      </c>
      <c r="Z14" s="419">
        <v>263623</v>
      </c>
      <c r="AA14" s="418">
        <v>145960</v>
      </c>
      <c r="AB14" s="89">
        <v>129419</v>
      </c>
      <c r="AC14" s="89">
        <v>0</v>
      </c>
      <c r="AD14" s="419">
        <v>275379</v>
      </c>
      <c r="AE14" s="418">
        <v>156673</v>
      </c>
      <c r="AF14" s="89">
        <v>125286</v>
      </c>
      <c r="AG14" s="89">
        <v>0</v>
      </c>
      <c r="AH14" s="419">
        <v>281959</v>
      </c>
      <c r="AI14" s="418">
        <v>161334</v>
      </c>
      <c r="AJ14" s="89">
        <v>131475</v>
      </c>
      <c r="AK14" s="89">
        <v>0</v>
      </c>
      <c r="AL14" s="419">
        <v>292809</v>
      </c>
      <c r="AM14" s="418">
        <v>172675</v>
      </c>
      <c r="AN14" s="89">
        <v>135777</v>
      </c>
      <c r="AO14" s="89">
        <v>0</v>
      </c>
      <c r="AP14" s="419">
        <v>308452</v>
      </c>
      <c r="AQ14" s="60">
        <v>3</v>
      </c>
    </row>
    <row r="15" spans="1:43" s="56" customFormat="1" ht="21" customHeight="1" x14ac:dyDescent="0.15">
      <c r="A15"/>
      <c r="B15" s="177" t="s">
        <v>534</v>
      </c>
      <c r="C15" s="89" t="s">
        <v>420</v>
      </c>
      <c r="D15" s="89">
        <v>2692</v>
      </c>
      <c r="E15" s="89">
        <v>0</v>
      </c>
      <c r="F15" s="114">
        <v>2692</v>
      </c>
      <c r="G15" s="418" t="s">
        <v>420</v>
      </c>
      <c r="H15" s="89">
        <v>3713</v>
      </c>
      <c r="I15" s="89">
        <v>0</v>
      </c>
      <c r="J15" s="419">
        <v>3713</v>
      </c>
      <c r="K15" s="418" t="s">
        <v>420</v>
      </c>
      <c r="L15" s="89">
        <v>2138</v>
      </c>
      <c r="M15" s="89">
        <v>0</v>
      </c>
      <c r="N15" s="419">
        <v>2138</v>
      </c>
      <c r="O15" s="418" t="s">
        <v>420</v>
      </c>
      <c r="P15" s="89">
        <v>3607</v>
      </c>
      <c r="Q15" s="89">
        <v>0</v>
      </c>
      <c r="R15" s="419">
        <v>3607</v>
      </c>
      <c r="S15" s="418" t="s">
        <v>420</v>
      </c>
      <c r="T15" s="89">
        <v>3565</v>
      </c>
      <c r="U15" s="89">
        <v>0</v>
      </c>
      <c r="V15" s="419">
        <v>3565</v>
      </c>
      <c r="W15" s="418" t="s">
        <v>420</v>
      </c>
      <c r="X15" s="89">
        <v>3494</v>
      </c>
      <c r="Y15" s="89">
        <v>0</v>
      </c>
      <c r="Z15" s="419">
        <v>3494</v>
      </c>
      <c r="AA15" s="418" t="s">
        <v>420</v>
      </c>
      <c r="AB15" s="89">
        <v>3922</v>
      </c>
      <c r="AC15" s="89">
        <v>0</v>
      </c>
      <c r="AD15" s="419">
        <v>3922</v>
      </c>
      <c r="AE15" s="418" t="s">
        <v>420</v>
      </c>
      <c r="AF15" s="89">
        <v>3473</v>
      </c>
      <c r="AG15" s="89">
        <v>0</v>
      </c>
      <c r="AH15" s="419">
        <v>3473</v>
      </c>
      <c r="AI15" s="418" t="s">
        <v>420</v>
      </c>
      <c r="AJ15" s="89">
        <v>4792</v>
      </c>
      <c r="AK15" s="89">
        <v>0</v>
      </c>
      <c r="AL15" s="419">
        <v>4792</v>
      </c>
      <c r="AM15" s="418" t="s">
        <v>420</v>
      </c>
      <c r="AN15" s="89">
        <v>5071</v>
      </c>
      <c r="AO15" s="89">
        <v>0</v>
      </c>
      <c r="AP15" s="419">
        <v>5071</v>
      </c>
      <c r="AQ15" s="60" t="s">
        <v>113</v>
      </c>
    </row>
    <row r="16" spans="1:43" s="56" customFormat="1" ht="21" customHeight="1" x14ac:dyDescent="0.15">
      <c r="A16"/>
      <c r="B16" s="177" t="s">
        <v>535</v>
      </c>
      <c r="C16" s="89">
        <v>71521</v>
      </c>
      <c r="D16" s="89">
        <v>43046</v>
      </c>
      <c r="E16" s="89">
        <v>0</v>
      </c>
      <c r="F16" s="114">
        <v>114567</v>
      </c>
      <c r="G16" s="418">
        <v>72146</v>
      </c>
      <c r="H16" s="89">
        <v>43551</v>
      </c>
      <c r="I16" s="89">
        <v>0</v>
      </c>
      <c r="J16" s="419">
        <v>115697</v>
      </c>
      <c r="K16" s="418">
        <v>71278</v>
      </c>
      <c r="L16" s="89">
        <v>43898</v>
      </c>
      <c r="M16" s="89">
        <v>0</v>
      </c>
      <c r="N16" s="419">
        <v>115176</v>
      </c>
      <c r="O16" s="418">
        <v>76347</v>
      </c>
      <c r="P16" s="89">
        <v>46494</v>
      </c>
      <c r="Q16" s="89">
        <v>0</v>
      </c>
      <c r="R16" s="419">
        <v>122841</v>
      </c>
      <c r="S16" s="418">
        <v>95701</v>
      </c>
      <c r="T16" s="89">
        <v>43670</v>
      </c>
      <c r="U16" s="89">
        <v>0</v>
      </c>
      <c r="V16" s="419">
        <v>139371</v>
      </c>
      <c r="W16" s="418">
        <v>91225</v>
      </c>
      <c r="X16" s="89">
        <v>44954</v>
      </c>
      <c r="Y16" s="89">
        <v>0</v>
      </c>
      <c r="Z16" s="419">
        <v>136179</v>
      </c>
      <c r="AA16" s="418">
        <v>95978</v>
      </c>
      <c r="AB16" s="89">
        <v>50204</v>
      </c>
      <c r="AC16" s="89">
        <v>0</v>
      </c>
      <c r="AD16" s="419">
        <v>146182</v>
      </c>
      <c r="AE16" s="418">
        <v>96397</v>
      </c>
      <c r="AF16" s="89">
        <v>48393</v>
      </c>
      <c r="AG16" s="89">
        <v>0</v>
      </c>
      <c r="AH16" s="419">
        <v>144790</v>
      </c>
      <c r="AI16" s="418">
        <v>99568</v>
      </c>
      <c r="AJ16" s="89">
        <v>51783</v>
      </c>
      <c r="AK16" s="89">
        <v>0</v>
      </c>
      <c r="AL16" s="419">
        <v>151351</v>
      </c>
      <c r="AM16" s="418">
        <v>110639</v>
      </c>
      <c r="AN16" s="89">
        <v>55298</v>
      </c>
      <c r="AO16" s="89">
        <v>0</v>
      </c>
      <c r="AP16" s="419">
        <v>165937</v>
      </c>
      <c r="AQ16" s="60" t="s">
        <v>115</v>
      </c>
    </row>
    <row r="17" spans="1:43" s="56" customFormat="1" ht="21" customHeight="1" x14ac:dyDescent="0.15">
      <c r="A17"/>
      <c r="B17" s="216" t="s">
        <v>536</v>
      </c>
      <c r="C17" s="89">
        <v>42988</v>
      </c>
      <c r="D17" s="89">
        <v>63759</v>
      </c>
      <c r="E17" s="89">
        <v>0</v>
      </c>
      <c r="F17" s="114">
        <v>106747</v>
      </c>
      <c r="G17" s="418">
        <v>45237</v>
      </c>
      <c r="H17" s="89">
        <v>64187</v>
      </c>
      <c r="I17" s="89">
        <v>0</v>
      </c>
      <c r="J17" s="419">
        <v>109424</v>
      </c>
      <c r="K17" s="418">
        <v>45664</v>
      </c>
      <c r="L17" s="89">
        <v>63460</v>
      </c>
      <c r="M17" s="89">
        <v>0</v>
      </c>
      <c r="N17" s="419">
        <v>109124</v>
      </c>
      <c r="O17" s="418">
        <v>46776</v>
      </c>
      <c r="P17" s="89">
        <v>68675</v>
      </c>
      <c r="Q17" s="89">
        <v>0</v>
      </c>
      <c r="R17" s="419">
        <v>115451</v>
      </c>
      <c r="S17" s="418">
        <v>47447</v>
      </c>
      <c r="T17" s="89">
        <v>73197</v>
      </c>
      <c r="U17" s="89">
        <v>0</v>
      </c>
      <c r="V17" s="419">
        <v>120644</v>
      </c>
      <c r="W17" s="418">
        <v>49334</v>
      </c>
      <c r="X17" s="89">
        <v>74616</v>
      </c>
      <c r="Y17" s="89">
        <v>0</v>
      </c>
      <c r="Z17" s="419">
        <v>123950</v>
      </c>
      <c r="AA17" s="418">
        <v>49982</v>
      </c>
      <c r="AB17" s="89">
        <v>75293</v>
      </c>
      <c r="AC17" s="89">
        <v>0</v>
      </c>
      <c r="AD17" s="419">
        <v>125275</v>
      </c>
      <c r="AE17" s="418">
        <v>60276</v>
      </c>
      <c r="AF17" s="89">
        <v>73420</v>
      </c>
      <c r="AG17" s="89">
        <v>0</v>
      </c>
      <c r="AH17" s="419">
        <v>133696</v>
      </c>
      <c r="AI17" s="418">
        <v>61766</v>
      </c>
      <c r="AJ17" s="89">
        <v>74900</v>
      </c>
      <c r="AK17" s="89">
        <v>0</v>
      </c>
      <c r="AL17" s="419">
        <v>136666</v>
      </c>
      <c r="AM17" s="418">
        <v>62036</v>
      </c>
      <c r="AN17" s="89">
        <v>75408</v>
      </c>
      <c r="AO17" s="89">
        <v>0</v>
      </c>
      <c r="AP17" s="419">
        <v>137444</v>
      </c>
      <c r="AQ17" s="60" t="s">
        <v>117</v>
      </c>
    </row>
    <row r="18" spans="1:43" s="56" customFormat="1" ht="21" customHeight="1" x14ac:dyDescent="0.15">
      <c r="A18"/>
      <c r="B18" s="216" t="s">
        <v>537</v>
      </c>
      <c r="C18" s="89">
        <v>475</v>
      </c>
      <c r="D18" s="89">
        <v>770</v>
      </c>
      <c r="E18" s="89">
        <v>15076</v>
      </c>
      <c r="F18" s="114">
        <v>16321</v>
      </c>
      <c r="G18" s="418">
        <v>1927</v>
      </c>
      <c r="H18" s="89">
        <v>823</v>
      </c>
      <c r="I18" s="89">
        <v>15064</v>
      </c>
      <c r="J18" s="419">
        <v>17814</v>
      </c>
      <c r="K18" s="418">
        <v>1321</v>
      </c>
      <c r="L18" s="89">
        <v>692</v>
      </c>
      <c r="M18" s="89">
        <v>15160</v>
      </c>
      <c r="N18" s="419">
        <v>17173</v>
      </c>
      <c r="O18" s="418">
        <v>1185</v>
      </c>
      <c r="P18" s="89">
        <v>1007</v>
      </c>
      <c r="Q18" s="89">
        <v>15055</v>
      </c>
      <c r="R18" s="419">
        <v>17247</v>
      </c>
      <c r="S18" s="418">
        <v>2174</v>
      </c>
      <c r="T18" s="89">
        <v>980</v>
      </c>
      <c r="U18" s="89">
        <v>14834</v>
      </c>
      <c r="V18" s="419">
        <v>17988</v>
      </c>
      <c r="W18" s="418">
        <v>3663</v>
      </c>
      <c r="X18" s="89">
        <v>1161</v>
      </c>
      <c r="Y18" s="89">
        <v>14907</v>
      </c>
      <c r="Z18" s="419">
        <v>19731</v>
      </c>
      <c r="AA18" s="418">
        <v>851</v>
      </c>
      <c r="AB18" s="89">
        <v>1595</v>
      </c>
      <c r="AC18" s="89">
        <v>14836</v>
      </c>
      <c r="AD18" s="419">
        <v>17282</v>
      </c>
      <c r="AE18" s="418">
        <v>1623</v>
      </c>
      <c r="AF18" s="89">
        <v>1549</v>
      </c>
      <c r="AG18" s="89">
        <v>14338</v>
      </c>
      <c r="AH18" s="419">
        <v>17510</v>
      </c>
      <c r="AI18" s="418">
        <v>776</v>
      </c>
      <c r="AJ18" s="89">
        <v>471</v>
      </c>
      <c r="AK18" s="89">
        <v>17897</v>
      </c>
      <c r="AL18" s="419">
        <v>19144</v>
      </c>
      <c r="AM18" s="418">
        <v>800</v>
      </c>
      <c r="AN18" s="89">
        <v>1114</v>
      </c>
      <c r="AO18" s="89">
        <v>17369</v>
      </c>
      <c r="AP18" s="419">
        <v>19283</v>
      </c>
      <c r="AQ18" s="60">
        <v>4</v>
      </c>
    </row>
    <row r="19" spans="1:43" s="56" customFormat="1" ht="21" customHeight="1" x14ac:dyDescent="0.15">
      <c r="A19"/>
      <c r="B19" s="420" t="s">
        <v>538</v>
      </c>
      <c r="C19" s="89">
        <v>472</v>
      </c>
      <c r="D19" s="89">
        <v>770</v>
      </c>
      <c r="E19" s="89">
        <v>15076</v>
      </c>
      <c r="F19" s="114">
        <v>16318</v>
      </c>
      <c r="G19" s="418">
        <v>1925</v>
      </c>
      <c r="H19" s="89">
        <v>823</v>
      </c>
      <c r="I19" s="89">
        <v>15064</v>
      </c>
      <c r="J19" s="419">
        <v>17812</v>
      </c>
      <c r="K19" s="418">
        <v>1319</v>
      </c>
      <c r="L19" s="89">
        <v>692</v>
      </c>
      <c r="M19" s="89">
        <v>15160</v>
      </c>
      <c r="N19" s="419">
        <v>17171</v>
      </c>
      <c r="O19" s="418">
        <v>1183</v>
      </c>
      <c r="P19" s="89">
        <v>1007</v>
      </c>
      <c r="Q19" s="89">
        <v>15055</v>
      </c>
      <c r="R19" s="419">
        <v>17245</v>
      </c>
      <c r="S19" s="418">
        <v>2144</v>
      </c>
      <c r="T19" s="89">
        <v>980</v>
      </c>
      <c r="U19" s="89">
        <v>14834</v>
      </c>
      <c r="V19" s="419">
        <v>17958</v>
      </c>
      <c r="W19" s="418">
        <v>3640</v>
      </c>
      <c r="X19" s="89">
        <v>1161</v>
      </c>
      <c r="Y19" s="89">
        <v>14907</v>
      </c>
      <c r="Z19" s="419">
        <v>19708</v>
      </c>
      <c r="AA19" s="418">
        <v>839</v>
      </c>
      <c r="AB19" s="89">
        <v>1595</v>
      </c>
      <c r="AC19" s="89">
        <v>14836</v>
      </c>
      <c r="AD19" s="419">
        <v>17270</v>
      </c>
      <c r="AE19" s="418">
        <v>1616</v>
      </c>
      <c r="AF19" s="89">
        <v>1549</v>
      </c>
      <c r="AG19" s="89">
        <v>14338</v>
      </c>
      <c r="AH19" s="419">
        <v>17503</v>
      </c>
      <c r="AI19" s="418">
        <v>609</v>
      </c>
      <c r="AJ19" s="89">
        <v>471</v>
      </c>
      <c r="AK19" s="89">
        <v>17897</v>
      </c>
      <c r="AL19" s="419">
        <v>18977</v>
      </c>
      <c r="AM19" s="418">
        <v>642</v>
      </c>
      <c r="AN19" s="89">
        <v>1114</v>
      </c>
      <c r="AO19" s="89">
        <v>17369</v>
      </c>
      <c r="AP19" s="419">
        <v>19125</v>
      </c>
      <c r="AQ19" s="60" t="s">
        <v>113</v>
      </c>
    </row>
    <row r="20" spans="1:43" s="56" customFormat="1" ht="21" customHeight="1" x14ac:dyDescent="0.15">
      <c r="A20"/>
      <c r="B20" s="216" t="s">
        <v>539</v>
      </c>
      <c r="C20" s="89">
        <v>3</v>
      </c>
      <c r="D20" s="89">
        <v>0</v>
      </c>
      <c r="E20" s="89">
        <v>0</v>
      </c>
      <c r="F20" s="114">
        <v>3</v>
      </c>
      <c r="G20" s="418">
        <v>2</v>
      </c>
      <c r="H20" s="89">
        <v>0</v>
      </c>
      <c r="I20" s="89">
        <v>0</v>
      </c>
      <c r="J20" s="419">
        <v>2</v>
      </c>
      <c r="K20" s="418">
        <v>2</v>
      </c>
      <c r="L20" s="89">
        <v>0</v>
      </c>
      <c r="M20" s="89">
        <v>0</v>
      </c>
      <c r="N20" s="419">
        <v>2</v>
      </c>
      <c r="O20" s="418">
        <v>2</v>
      </c>
      <c r="P20" s="89">
        <v>0</v>
      </c>
      <c r="Q20" s="89">
        <v>0</v>
      </c>
      <c r="R20" s="419">
        <v>2</v>
      </c>
      <c r="S20" s="418">
        <v>30</v>
      </c>
      <c r="T20" s="89">
        <v>0</v>
      </c>
      <c r="U20" s="89">
        <v>0</v>
      </c>
      <c r="V20" s="419">
        <v>30</v>
      </c>
      <c r="W20" s="418">
        <v>23</v>
      </c>
      <c r="X20" s="89">
        <v>0</v>
      </c>
      <c r="Y20" s="89">
        <v>0</v>
      </c>
      <c r="Z20" s="419">
        <v>23</v>
      </c>
      <c r="AA20" s="418">
        <v>12</v>
      </c>
      <c r="AB20" s="89">
        <v>0</v>
      </c>
      <c r="AC20" s="89">
        <v>0</v>
      </c>
      <c r="AD20" s="419">
        <v>12</v>
      </c>
      <c r="AE20" s="418">
        <v>7</v>
      </c>
      <c r="AF20" s="89">
        <v>0</v>
      </c>
      <c r="AG20" s="89">
        <v>0</v>
      </c>
      <c r="AH20" s="419">
        <v>7</v>
      </c>
      <c r="AI20" s="418">
        <v>167</v>
      </c>
      <c r="AJ20" s="89">
        <v>0</v>
      </c>
      <c r="AK20" s="89">
        <v>0</v>
      </c>
      <c r="AL20" s="419">
        <v>167</v>
      </c>
      <c r="AM20" s="418">
        <v>158</v>
      </c>
      <c r="AN20" s="89">
        <v>0</v>
      </c>
      <c r="AO20" s="89">
        <v>0</v>
      </c>
      <c r="AP20" s="419">
        <v>158</v>
      </c>
      <c r="AQ20" s="60" t="s">
        <v>115</v>
      </c>
    </row>
    <row r="21" spans="1:43" s="56" customFormat="1" ht="21" customHeight="1" x14ac:dyDescent="0.15">
      <c r="A21"/>
      <c r="B21" s="216" t="s">
        <v>540</v>
      </c>
      <c r="C21" s="89">
        <v>83063</v>
      </c>
      <c r="D21" s="89">
        <v>20902</v>
      </c>
      <c r="E21" s="89">
        <v>341</v>
      </c>
      <c r="F21" s="114">
        <v>104306</v>
      </c>
      <c r="G21" s="418">
        <v>84574</v>
      </c>
      <c r="H21" s="89">
        <v>20801</v>
      </c>
      <c r="I21" s="89">
        <v>2926</v>
      </c>
      <c r="J21" s="419">
        <v>108301</v>
      </c>
      <c r="K21" s="418">
        <v>83203</v>
      </c>
      <c r="L21" s="89">
        <v>20142</v>
      </c>
      <c r="M21" s="89">
        <v>247</v>
      </c>
      <c r="N21" s="419">
        <v>103592</v>
      </c>
      <c r="O21" s="418">
        <v>86280</v>
      </c>
      <c r="P21" s="89">
        <v>21715</v>
      </c>
      <c r="Q21" s="89">
        <v>313</v>
      </c>
      <c r="R21" s="419">
        <v>108308</v>
      </c>
      <c r="S21" s="418">
        <v>92050</v>
      </c>
      <c r="T21" s="89">
        <v>23481</v>
      </c>
      <c r="U21" s="89">
        <v>323</v>
      </c>
      <c r="V21" s="419">
        <v>115854</v>
      </c>
      <c r="W21" s="418">
        <v>95579</v>
      </c>
      <c r="X21" s="89">
        <v>25564</v>
      </c>
      <c r="Y21" s="89">
        <v>381</v>
      </c>
      <c r="Z21" s="419">
        <v>121524</v>
      </c>
      <c r="AA21" s="418">
        <v>99065</v>
      </c>
      <c r="AB21" s="89">
        <v>27531</v>
      </c>
      <c r="AC21" s="89">
        <v>387</v>
      </c>
      <c r="AD21" s="419">
        <v>126983</v>
      </c>
      <c r="AE21" s="418">
        <v>99679</v>
      </c>
      <c r="AF21" s="89">
        <v>28776</v>
      </c>
      <c r="AG21" s="89">
        <v>365</v>
      </c>
      <c r="AH21" s="419">
        <v>128820</v>
      </c>
      <c r="AI21" s="418">
        <v>108536</v>
      </c>
      <c r="AJ21" s="89">
        <v>32244</v>
      </c>
      <c r="AK21" s="89">
        <v>54</v>
      </c>
      <c r="AL21" s="419">
        <v>140834</v>
      </c>
      <c r="AM21" s="418">
        <v>134437</v>
      </c>
      <c r="AN21" s="89">
        <v>311233</v>
      </c>
      <c r="AO21" s="89">
        <v>57</v>
      </c>
      <c r="AP21" s="419">
        <v>445727</v>
      </c>
      <c r="AQ21" s="60">
        <v>5</v>
      </c>
    </row>
    <row r="22" spans="1:43" s="56" customFormat="1" ht="21" customHeight="1" x14ac:dyDescent="0.15">
      <c r="A22"/>
      <c r="B22" s="216" t="s">
        <v>541</v>
      </c>
      <c r="C22" s="89">
        <v>45</v>
      </c>
      <c r="D22" s="89">
        <v>114</v>
      </c>
      <c r="E22" s="89">
        <v>12</v>
      </c>
      <c r="F22" s="114">
        <v>171</v>
      </c>
      <c r="G22" s="418">
        <v>41</v>
      </c>
      <c r="H22" s="89">
        <v>106</v>
      </c>
      <c r="I22" s="89">
        <v>9</v>
      </c>
      <c r="J22" s="419">
        <v>156</v>
      </c>
      <c r="K22" s="418">
        <v>38</v>
      </c>
      <c r="L22" s="89">
        <v>106</v>
      </c>
      <c r="M22" s="89">
        <v>8</v>
      </c>
      <c r="N22" s="419">
        <v>152</v>
      </c>
      <c r="O22" s="418">
        <v>39</v>
      </c>
      <c r="P22" s="89">
        <v>114</v>
      </c>
      <c r="Q22" s="89">
        <v>12</v>
      </c>
      <c r="R22" s="419">
        <v>165</v>
      </c>
      <c r="S22" s="418">
        <v>37</v>
      </c>
      <c r="T22" s="89">
        <v>109</v>
      </c>
      <c r="U22" s="89">
        <v>10</v>
      </c>
      <c r="V22" s="419">
        <v>156</v>
      </c>
      <c r="W22" s="418">
        <v>35</v>
      </c>
      <c r="X22" s="89">
        <v>119</v>
      </c>
      <c r="Y22" s="89">
        <v>6</v>
      </c>
      <c r="Z22" s="419">
        <v>160</v>
      </c>
      <c r="AA22" s="418">
        <v>39</v>
      </c>
      <c r="AB22" s="89">
        <v>130</v>
      </c>
      <c r="AC22" s="89">
        <v>7</v>
      </c>
      <c r="AD22" s="419">
        <v>176</v>
      </c>
      <c r="AE22" s="418">
        <v>29</v>
      </c>
      <c r="AF22" s="89">
        <v>98</v>
      </c>
      <c r="AG22" s="89">
        <v>8</v>
      </c>
      <c r="AH22" s="419">
        <v>135</v>
      </c>
      <c r="AI22" s="418">
        <v>44</v>
      </c>
      <c r="AJ22" s="89">
        <v>145</v>
      </c>
      <c r="AK22" s="89">
        <v>11</v>
      </c>
      <c r="AL22" s="419">
        <v>200</v>
      </c>
      <c r="AM22" s="418">
        <v>35</v>
      </c>
      <c r="AN22" s="89">
        <v>119</v>
      </c>
      <c r="AO22" s="89">
        <v>11</v>
      </c>
      <c r="AP22" s="419">
        <v>165</v>
      </c>
      <c r="AQ22" s="60"/>
    </row>
    <row r="23" spans="1:43" s="56" customFormat="1" ht="21" customHeight="1" x14ac:dyDescent="0.15">
      <c r="A23"/>
      <c r="B23" s="216" t="s">
        <v>542</v>
      </c>
      <c r="C23" s="89">
        <v>368174</v>
      </c>
      <c r="D23" s="89">
        <v>387712</v>
      </c>
      <c r="E23" s="89">
        <v>547416</v>
      </c>
      <c r="F23" s="114">
        <v>1303302</v>
      </c>
      <c r="G23" s="418">
        <v>362486</v>
      </c>
      <c r="H23" s="89">
        <v>380269</v>
      </c>
      <c r="I23" s="89">
        <v>562511</v>
      </c>
      <c r="J23" s="419">
        <v>1305266</v>
      </c>
      <c r="K23" s="418">
        <v>351613</v>
      </c>
      <c r="L23" s="89">
        <v>382034</v>
      </c>
      <c r="M23" s="89">
        <v>576839</v>
      </c>
      <c r="N23" s="419">
        <v>1310486</v>
      </c>
      <c r="O23" s="418">
        <v>359466</v>
      </c>
      <c r="P23" s="89">
        <v>395122</v>
      </c>
      <c r="Q23" s="89">
        <v>589233</v>
      </c>
      <c r="R23" s="419">
        <v>1343821</v>
      </c>
      <c r="S23" s="418">
        <v>364602</v>
      </c>
      <c r="T23" s="89">
        <v>405530</v>
      </c>
      <c r="U23" s="89">
        <v>625403</v>
      </c>
      <c r="V23" s="419">
        <v>1395535</v>
      </c>
      <c r="W23" s="418">
        <v>354877</v>
      </c>
      <c r="X23" s="89">
        <v>410914</v>
      </c>
      <c r="Y23" s="89">
        <v>624054</v>
      </c>
      <c r="Z23" s="419">
        <v>1389845</v>
      </c>
      <c r="AA23" s="418">
        <v>359004</v>
      </c>
      <c r="AB23" s="89">
        <v>413192</v>
      </c>
      <c r="AC23" s="89">
        <v>629465</v>
      </c>
      <c r="AD23" s="419">
        <v>1401661</v>
      </c>
      <c r="AE23" s="418">
        <v>357310</v>
      </c>
      <c r="AF23" s="89">
        <v>422955</v>
      </c>
      <c r="AG23" s="89">
        <v>634559</v>
      </c>
      <c r="AH23" s="419">
        <v>1414824</v>
      </c>
      <c r="AI23" s="418">
        <v>350795</v>
      </c>
      <c r="AJ23" s="89">
        <v>439285</v>
      </c>
      <c r="AK23" s="89">
        <v>646647</v>
      </c>
      <c r="AL23" s="419">
        <v>1436727</v>
      </c>
      <c r="AM23" s="418">
        <v>359570</v>
      </c>
      <c r="AN23" s="89">
        <v>484334</v>
      </c>
      <c r="AO23" s="89">
        <v>640787</v>
      </c>
      <c r="AP23" s="419">
        <v>1484691</v>
      </c>
      <c r="AQ23" s="60">
        <v>6</v>
      </c>
    </row>
    <row r="24" spans="1:43" s="56" customFormat="1" ht="21" customHeight="1" x14ac:dyDescent="0.15">
      <c r="A24"/>
      <c r="B24" s="421" t="s">
        <v>543</v>
      </c>
      <c r="C24" s="114">
        <v>1788</v>
      </c>
      <c r="D24" s="89">
        <v>13369</v>
      </c>
      <c r="E24" s="89">
        <v>536736</v>
      </c>
      <c r="F24" s="114">
        <v>551893</v>
      </c>
      <c r="G24" s="418">
        <v>1718</v>
      </c>
      <c r="H24" s="89">
        <v>14038</v>
      </c>
      <c r="I24" s="89">
        <v>551792</v>
      </c>
      <c r="J24" s="419">
        <v>567548</v>
      </c>
      <c r="K24" s="418">
        <v>1750</v>
      </c>
      <c r="L24" s="89">
        <v>14570</v>
      </c>
      <c r="M24" s="89">
        <v>566235</v>
      </c>
      <c r="N24" s="419">
        <v>582555</v>
      </c>
      <c r="O24" s="418">
        <v>1736</v>
      </c>
      <c r="P24" s="89">
        <v>14982</v>
      </c>
      <c r="Q24" s="89">
        <v>578248</v>
      </c>
      <c r="R24" s="419">
        <v>594966</v>
      </c>
      <c r="S24" s="418">
        <v>1858</v>
      </c>
      <c r="T24" s="89">
        <v>15445</v>
      </c>
      <c r="U24" s="89">
        <v>614378</v>
      </c>
      <c r="V24" s="419">
        <v>631681</v>
      </c>
      <c r="W24" s="418">
        <v>1764</v>
      </c>
      <c r="X24" s="89">
        <v>15366</v>
      </c>
      <c r="Y24" s="89">
        <v>612730</v>
      </c>
      <c r="Z24" s="419">
        <v>629860</v>
      </c>
      <c r="AA24" s="418">
        <v>1790</v>
      </c>
      <c r="AB24" s="89">
        <v>15479</v>
      </c>
      <c r="AC24" s="89">
        <v>617611</v>
      </c>
      <c r="AD24" s="419">
        <v>634880</v>
      </c>
      <c r="AE24" s="418">
        <v>2109</v>
      </c>
      <c r="AF24" s="89">
        <v>17934</v>
      </c>
      <c r="AG24" s="89">
        <v>623027</v>
      </c>
      <c r="AH24" s="419">
        <v>643070</v>
      </c>
      <c r="AI24" s="418">
        <v>2389</v>
      </c>
      <c r="AJ24" s="89">
        <v>20106</v>
      </c>
      <c r="AK24" s="89">
        <v>634945</v>
      </c>
      <c r="AL24" s="419">
        <v>657440</v>
      </c>
      <c r="AM24" s="418">
        <v>2324</v>
      </c>
      <c r="AN24" s="89">
        <v>19205</v>
      </c>
      <c r="AO24" s="89">
        <v>628617</v>
      </c>
      <c r="AP24" s="419">
        <v>650146</v>
      </c>
      <c r="AQ24" s="60"/>
    </row>
    <row r="25" spans="1:43" s="56" customFormat="1" ht="21" customHeight="1" x14ac:dyDescent="0.15">
      <c r="A25"/>
      <c r="B25" s="218" t="s">
        <v>544</v>
      </c>
      <c r="C25" s="89">
        <v>-80252</v>
      </c>
      <c r="D25" s="89">
        <v>134513</v>
      </c>
      <c r="E25" s="89">
        <v>-1139</v>
      </c>
      <c r="F25" s="114">
        <v>53122</v>
      </c>
      <c r="G25" s="418">
        <v>-50189</v>
      </c>
      <c r="H25" s="89">
        <v>117896</v>
      </c>
      <c r="I25" s="89">
        <v>564</v>
      </c>
      <c r="J25" s="419">
        <v>68271</v>
      </c>
      <c r="K25" s="418">
        <v>-42801</v>
      </c>
      <c r="L25" s="89">
        <v>131345</v>
      </c>
      <c r="M25" s="89">
        <v>998</v>
      </c>
      <c r="N25" s="419">
        <v>89542</v>
      </c>
      <c r="O25" s="418">
        <v>-33377</v>
      </c>
      <c r="P25" s="89">
        <v>115238</v>
      </c>
      <c r="Q25" s="89">
        <v>15431</v>
      </c>
      <c r="R25" s="419">
        <v>97292</v>
      </c>
      <c r="S25" s="418">
        <v>-58722</v>
      </c>
      <c r="T25" s="89">
        <v>129908</v>
      </c>
      <c r="U25" s="89">
        <v>-9278</v>
      </c>
      <c r="V25" s="419">
        <v>61908</v>
      </c>
      <c r="W25" s="418">
        <v>-62683</v>
      </c>
      <c r="X25" s="89">
        <v>115530</v>
      </c>
      <c r="Y25" s="89">
        <v>3977</v>
      </c>
      <c r="Z25" s="419">
        <v>56824</v>
      </c>
      <c r="AA25" s="418">
        <v>-54075</v>
      </c>
      <c r="AB25" s="89">
        <v>112290</v>
      </c>
      <c r="AC25" s="89">
        <v>8921</v>
      </c>
      <c r="AD25" s="419">
        <v>67136</v>
      </c>
      <c r="AE25" s="418">
        <v>-55440</v>
      </c>
      <c r="AF25" s="89">
        <v>106140</v>
      </c>
      <c r="AG25" s="89">
        <v>89410</v>
      </c>
      <c r="AH25" s="419">
        <v>140110</v>
      </c>
      <c r="AI25" s="418">
        <v>-57073</v>
      </c>
      <c r="AJ25" s="89">
        <v>124752</v>
      </c>
      <c r="AK25" s="89">
        <v>79722</v>
      </c>
      <c r="AL25" s="419">
        <v>147401</v>
      </c>
      <c r="AM25" s="418">
        <v>-17989</v>
      </c>
      <c r="AN25" s="89">
        <v>31149</v>
      </c>
      <c r="AO25" s="89">
        <v>79654</v>
      </c>
      <c r="AP25" s="419">
        <v>92814</v>
      </c>
      <c r="AQ25" s="60">
        <v>7</v>
      </c>
    </row>
    <row r="26" spans="1:43" s="56" customFormat="1" ht="21" customHeight="1" x14ac:dyDescent="0.15">
      <c r="A26"/>
      <c r="B26" s="422" t="s">
        <v>545</v>
      </c>
      <c r="C26" s="91">
        <v>538856</v>
      </c>
      <c r="D26" s="91">
        <v>779716</v>
      </c>
      <c r="E26" s="91">
        <v>657662</v>
      </c>
      <c r="F26" s="423">
        <v>1976234</v>
      </c>
      <c r="G26" s="424">
        <v>570075</v>
      </c>
      <c r="H26" s="91">
        <v>764401</v>
      </c>
      <c r="I26" s="91">
        <v>675636</v>
      </c>
      <c r="J26" s="425">
        <v>2010112</v>
      </c>
      <c r="K26" s="424">
        <v>561506</v>
      </c>
      <c r="L26" s="91">
        <v>773826</v>
      </c>
      <c r="M26" s="91">
        <v>686739</v>
      </c>
      <c r="N26" s="425">
        <v>2022071</v>
      </c>
      <c r="O26" s="424">
        <v>586400</v>
      </c>
      <c r="P26" s="91">
        <v>786421</v>
      </c>
      <c r="Q26" s="91">
        <v>709735</v>
      </c>
      <c r="R26" s="425">
        <v>2082556</v>
      </c>
      <c r="S26" s="424">
        <v>593436</v>
      </c>
      <c r="T26" s="91">
        <v>811027</v>
      </c>
      <c r="U26" s="91">
        <v>731841</v>
      </c>
      <c r="V26" s="425">
        <v>2136304</v>
      </c>
      <c r="W26" s="424">
        <v>580697</v>
      </c>
      <c r="X26" s="91">
        <v>811724</v>
      </c>
      <c r="Y26" s="91">
        <v>742172</v>
      </c>
      <c r="Z26" s="425">
        <v>2134593</v>
      </c>
      <c r="AA26" s="424">
        <v>598512</v>
      </c>
      <c r="AB26" s="91">
        <v>817953</v>
      </c>
      <c r="AC26" s="91">
        <v>750873</v>
      </c>
      <c r="AD26" s="425">
        <v>2167338</v>
      </c>
      <c r="AE26" s="424">
        <v>604506</v>
      </c>
      <c r="AF26" s="91">
        <v>812676</v>
      </c>
      <c r="AG26" s="91">
        <v>833568</v>
      </c>
      <c r="AH26" s="425">
        <v>2250750</v>
      </c>
      <c r="AI26" s="424">
        <v>609261</v>
      </c>
      <c r="AJ26" s="91">
        <v>855202</v>
      </c>
      <c r="AK26" s="91">
        <v>840786</v>
      </c>
      <c r="AL26" s="425">
        <v>2305249</v>
      </c>
      <c r="AM26" s="424">
        <v>693707</v>
      </c>
      <c r="AN26" s="91">
        <v>1094701</v>
      </c>
      <c r="AO26" s="91">
        <v>839854</v>
      </c>
      <c r="AP26" s="425">
        <v>2628262</v>
      </c>
      <c r="AQ26" s="65"/>
    </row>
    <row r="27" spans="1:43" s="56" customFormat="1" ht="21" customHeight="1" x14ac:dyDescent="0.15">
      <c r="A27"/>
      <c r="B27" s="421" t="s">
        <v>546</v>
      </c>
      <c r="C27" s="114">
        <v>87547</v>
      </c>
      <c r="D27" s="89">
        <v>167450</v>
      </c>
      <c r="E27" s="89" t="s">
        <v>420</v>
      </c>
      <c r="F27" s="114">
        <v>254997</v>
      </c>
      <c r="G27" s="418">
        <v>85127</v>
      </c>
      <c r="H27" s="89">
        <v>155726</v>
      </c>
      <c r="I27" s="89" t="s">
        <v>420</v>
      </c>
      <c r="J27" s="419">
        <v>240853</v>
      </c>
      <c r="K27" s="418">
        <v>85280</v>
      </c>
      <c r="L27" s="89">
        <v>152549</v>
      </c>
      <c r="M27" s="89" t="s">
        <v>420</v>
      </c>
      <c r="N27" s="419">
        <v>237829</v>
      </c>
      <c r="O27" s="418">
        <v>86691</v>
      </c>
      <c r="P27" s="89">
        <v>150684</v>
      </c>
      <c r="Q27" s="89" t="s">
        <v>420</v>
      </c>
      <c r="R27" s="419">
        <v>237375</v>
      </c>
      <c r="S27" s="418">
        <v>122551</v>
      </c>
      <c r="T27" s="89">
        <v>155710</v>
      </c>
      <c r="U27" s="89" t="s">
        <v>420</v>
      </c>
      <c r="V27" s="419">
        <v>278261</v>
      </c>
      <c r="W27" s="418">
        <v>120685</v>
      </c>
      <c r="X27" s="89">
        <v>165782</v>
      </c>
      <c r="Y27" s="89" t="s">
        <v>420</v>
      </c>
      <c r="Z27" s="419">
        <v>286467</v>
      </c>
      <c r="AA27" s="418">
        <v>122749</v>
      </c>
      <c r="AB27" s="89">
        <v>165140</v>
      </c>
      <c r="AC27" s="89" t="s">
        <v>420</v>
      </c>
      <c r="AD27" s="419">
        <v>287889</v>
      </c>
      <c r="AE27" s="418">
        <v>126532</v>
      </c>
      <c r="AF27" s="89">
        <v>163814</v>
      </c>
      <c r="AG27" s="89" t="s">
        <v>420</v>
      </c>
      <c r="AH27" s="419">
        <v>290346</v>
      </c>
      <c r="AI27" s="418">
        <v>122066</v>
      </c>
      <c r="AJ27" s="89">
        <v>166669</v>
      </c>
      <c r="AK27" s="89" t="s">
        <v>420</v>
      </c>
      <c r="AL27" s="419">
        <v>288735</v>
      </c>
      <c r="AM27" s="418">
        <v>133507</v>
      </c>
      <c r="AN27" s="89">
        <v>163524</v>
      </c>
      <c r="AO27" s="89" t="s">
        <v>420</v>
      </c>
      <c r="AP27" s="419">
        <v>297031</v>
      </c>
      <c r="AQ27" s="426">
        <v>1</v>
      </c>
    </row>
    <row r="28" spans="1:43" s="56" customFormat="1" ht="21" customHeight="1" x14ac:dyDescent="0.15">
      <c r="A28"/>
      <c r="B28" s="421" t="s">
        <v>547</v>
      </c>
      <c r="C28" s="114">
        <v>32829</v>
      </c>
      <c r="D28" s="89">
        <v>11195</v>
      </c>
      <c r="E28" s="89" t="s">
        <v>420</v>
      </c>
      <c r="F28" s="114">
        <v>44024</v>
      </c>
      <c r="G28" s="418">
        <v>28462</v>
      </c>
      <c r="H28" s="89">
        <v>10072</v>
      </c>
      <c r="I28" s="89" t="s">
        <v>420</v>
      </c>
      <c r="J28" s="419">
        <v>38534</v>
      </c>
      <c r="K28" s="418">
        <v>28899</v>
      </c>
      <c r="L28" s="89">
        <v>11473</v>
      </c>
      <c r="M28" s="89" t="s">
        <v>420</v>
      </c>
      <c r="N28" s="419">
        <v>40372</v>
      </c>
      <c r="O28" s="418">
        <v>26421</v>
      </c>
      <c r="P28" s="89">
        <v>9899</v>
      </c>
      <c r="Q28" s="89" t="s">
        <v>420</v>
      </c>
      <c r="R28" s="419">
        <v>36320</v>
      </c>
      <c r="S28" s="418">
        <v>27751</v>
      </c>
      <c r="T28" s="89">
        <v>9143</v>
      </c>
      <c r="U28" s="89" t="s">
        <v>420</v>
      </c>
      <c r="V28" s="419">
        <v>36894</v>
      </c>
      <c r="W28" s="418">
        <v>29115</v>
      </c>
      <c r="X28" s="89">
        <v>9410</v>
      </c>
      <c r="Y28" s="89" t="s">
        <v>420</v>
      </c>
      <c r="Z28" s="419">
        <v>38525</v>
      </c>
      <c r="AA28" s="418">
        <v>28011</v>
      </c>
      <c r="AB28" s="89">
        <v>8535</v>
      </c>
      <c r="AC28" s="89" t="s">
        <v>420</v>
      </c>
      <c r="AD28" s="419">
        <v>36546</v>
      </c>
      <c r="AE28" s="418">
        <v>26505</v>
      </c>
      <c r="AF28" s="89">
        <v>8793</v>
      </c>
      <c r="AG28" s="89" t="s">
        <v>420</v>
      </c>
      <c r="AH28" s="419">
        <v>35298</v>
      </c>
      <c r="AI28" s="418">
        <v>25577</v>
      </c>
      <c r="AJ28" s="89">
        <v>9674</v>
      </c>
      <c r="AK28" s="89" t="s">
        <v>420</v>
      </c>
      <c r="AL28" s="419">
        <v>35251</v>
      </c>
      <c r="AM28" s="418">
        <v>13796</v>
      </c>
      <c r="AN28" s="89">
        <v>25359</v>
      </c>
      <c r="AO28" s="89" t="s">
        <v>420</v>
      </c>
      <c r="AP28" s="419">
        <v>39155</v>
      </c>
      <c r="AQ28" s="426">
        <v>2</v>
      </c>
    </row>
    <row r="29" spans="1:43" s="56" customFormat="1" ht="21" customHeight="1" x14ac:dyDescent="0.15">
      <c r="A29"/>
      <c r="B29" s="421" t="s">
        <v>548</v>
      </c>
      <c r="C29" s="114">
        <v>3789</v>
      </c>
      <c r="D29" s="89">
        <v>8084</v>
      </c>
      <c r="E29" s="89">
        <v>23724</v>
      </c>
      <c r="F29" s="114">
        <v>35597</v>
      </c>
      <c r="G29" s="418">
        <v>3950</v>
      </c>
      <c r="H29" s="89">
        <v>8021</v>
      </c>
      <c r="I29" s="89">
        <v>23542</v>
      </c>
      <c r="J29" s="419">
        <v>35513</v>
      </c>
      <c r="K29" s="418">
        <v>4199</v>
      </c>
      <c r="L29" s="89">
        <v>8323</v>
      </c>
      <c r="M29" s="89">
        <v>24394</v>
      </c>
      <c r="N29" s="419">
        <v>36916</v>
      </c>
      <c r="O29" s="418">
        <v>4282</v>
      </c>
      <c r="P29" s="89">
        <v>8552</v>
      </c>
      <c r="Q29" s="89">
        <v>23629</v>
      </c>
      <c r="R29" s="419">
        <v>36463</v>
      </c>
      <c r="S29" s="418">
        <v>4320</v>
      </c>
      <c r="T29" s="89">
        <v>8503</v>
      </c>
      <c r="U29" s="89">
        <v>22101</v>
      </c>
      <c r="V29" s="419">
        <v>34924</v>
      </c>
      <c r="W29" s="418">
        <v>4147</v>
      </c>
      <c r="X29" s="89">
        <v>8148</v>
      </c>
      <c r="Y29" s="89">
        <v>21444</v>
      </c>
      <c r="Z29" s="419">
        <v>33739</v>
      </c>
      <c r="AA29" s="418">
        <v>4242</v>
      </c>
      <c r="AB29" s="89">
        <v>7896</v>
      </c>
      <c r="AC29" s="89">
        <v>24325</v>
      </c>
      <c r="AD29" s="419">
        <v>36463</v>
      </c>
      <c r="AE29" s="418">
        <v>4122</v>
      </c>
      <c r="AF29" s="89">
        <v>7983</v>
      </c>
      <c r="AG29" s="89">
        <v>23211</v>
      </c>
      <c r="AH29" s="419">
        <v>35316</v>
      </c>
      <c r="AI29" s="418">
        <v>3869</v>
      </c>
      <c r="AJ29" s="89">
        <v>8148</v>
      </c>
      <c r="AK29" s="89">
        <v>22370</v>
      </c>
      <c r="AL29" s="419">
        <v>34387</v>
      </c>
      <c r="AM29" s="418">
        <v>3763</v>
      </c>
      <c r="AN29" s="89">
        <v>7470</v>
      </c>
      <c r="AO29" s="89">
        <v>24593</v>
      </c>
      <c r="AP29" s="419">
        <v>35826</v>
      </c>
      <c r="AQ29" s="426">
        <v>3</v>
      </c>
    </row>
    <row r="30" spans="1:43" s="56" customFormat="1" ht="21" customHeight="1" x14ac:dyDescent="0.15">
      <c r="A30"/>
      <c r="B30" s="421" t="s">
        <v>549</v>
      </c>
      <c r="C30" s="114">
        <v>141480</v>
      </c>
      <c r="D30" s="89">
        <v>127634</v>
      </c>
      <c r="E30" s="89" t="s">
        <v>420</v>
      </c>
      <c r="F30" s="114">
        <v>269114</v>
      </c>
      <c r="G30" s="418">
        <v>146919</v>
      </c>
      <c r="H30" s="89">
        <v>124479</v>
      </c>
      <c r="I30" s="89" t="s">
        <v>420</v>
      </c>
      <c r="J30" s="419">
        <v>271398</v>
      </c>
      <c r="K30" s="418">
        <v>152459</v>
      </c>
      <c r="L30" s="89">
        <v>129948</v>
      </c>
      <c r="M30" s="89" t="s">
        <v>420</v>
      </c>
      <c r="N30" s="419">
        <v>282407</v>
      </c>
      <c r="O30" s="418">
        <v>165492</v>
      </c>
      <c r="P30" s="89">
        <v>136008</v>
      </c>
      <c r="Q30" s="89" t="s">
        <v>420</v>
      </c>
      <c r="R30" s="419">
        <v>301500</v>
      </c>
      <c r="S30" s="418">
        <v>171925</v>
      </c>
      <c r="T30" s="89">
        <v>135627</v>
      </c>
      <c r="U30" s="89" t="s">
        <v>420</v>
      </c>
      <c r="V30" s="419">
        <v>307552</v>
      </c>
      <c r="W30" s="418">
        <v>172876</v>
      </c>
      <c r="X30" s="89">
        <v>134983</v>
      </c>
      <c r="Y30" s="89" t="s">
        <v>420</v>
      </c>
      <c r="Z30" s="419">
        <v>307859</v>
      </c>
      <c r="AA30" s="418">
        <v>178238</v>
      </c>
      <c r="AB30" s="89">
        <v>135540</v>
      </c>
      <c r="AC30" s="89" t="s">
        <v>420</v>
      </c>
      <c r="AD30" s="419">
        <v>313778</v>
      </c>
      <c r="AE30" s="418">
        <v>180625</v>
      </c>
      <c r="AF30" s="89">
        <v>137481</v>
      </c>
      <c r="AG30" s="89" t="s">
        <v>420</v>
      </c>
      <c r="AH30" s="419">
        <v>318106</v>
      </c>
      <c r="AI30" s="418">
        <v>180803</v>
      </c>
      <c r="AJ30" s="89">
        <v>139636</v>
      </c>
      <c r="AK30" s="89" t="s">
        <v>420</v>
      </c>
      <c r="AL30" s="419">
        <v>320439</v>
      </c>
      <c r="AM30" s="418">
        <v>169039</v>
      </c>
      <c r="AN30" s="89">
        <v>133304</v>
      </c>
      <c r="AO30" s="89" t="s">
        <v>420</v>
      </c>
      <c r="AP30" s="419">
        <v>302343</v>
      </c>
      <c r="AQ30" s="426">
        <v>4</v>
      </c>
    </row>
    <row r="31" spans="1:43" s="56" customFormat="1" ht="21" customHeight="1" x14ac:dyDescent="0.15">
      <c r="A31"/>
      <c r="B31" s="421" t="s">
        <v>550</v>
      </c>
      <c r="C31" s="114">
        <v>21422</v>
      </c>
      <c r="D31" s="89">
        <v>25264</v>
      </c>
      <c r="E31" s="89">
        <v>213794</v>
      </c>
      <c r="F31" s="114">
        <v>260480</v>
      </c>
      <c r="G31" s="418">
        <v>23312</v>
      </c>
      <c r="H31" s="89">
        <v>23237</v>
      </c>
      <c r="I31" s="89">
        <v>223652</v>
      </c>
      <c r="J31" s="419">
        <v>270201</v>
      </c>
      <c r="K31" s="418">
        <v>21652</v>
      </c>
      <c r="L31" s="89">
        <v>24442</v>
      </c>
      <c r="M31" s="89">
        <v>226203</v>
      </c>
      <c r="N31" s="419">
        <v>272297</v>
      </c>
      <c r="O31" s="418">
        <v>20821</v>
      </c>
      <c r="P31" s="89">
        <v>22820</v>
      </c>
      <c r="Q31" s="89">
        <v>232562</v>
      </c>
      <c r="R31" s="419">
        <v>276203</v>
      </c>
      <c r="S31" s="418">
        <v>22954</v>
      </c>
      <c r="T31" s="89">
        <v>22066</v>
      </c>
      <c r="U31" s="89">
        <v>247554</v>
      </c>
      <c r="V31" s="419">
        <v>292574</v>
      </c>
      <c r="W31" s="418">
        <v>22868</v>
      </c>
      <c r="X31" s="89">
        <v>20710</v>
      </c>
      <c r="Y31" s="89">
        <v>251775</v>
      </c>
      <c r="Z31" s="419">
        <v>295353</v>
      </c>
      <c r="AA31" s="418">
        <v>23074</v>
      </c>
      <c r="AB31" s="89">
        <v>19313</v>
      </c>
      <c r="AC31" s="89">
        <v>252104</v>
      </c>
      <c r="AD31" s="419">
        <v>294491</v>
      </c>
      <c r="AE31" s="418">
        <v>22790</v>
      </c>
      <c r="AF31" s="89">
        <v>20162</v>
      </c>
      <c r="AG31" s="89">
        <v>254373</v>
      </c>
      <c r="AH31" s="419">
        <v>297325</v>
      </c>
      <c r="AI31" s="418">
        <v>23815</v>
      </c>
      <c r="AJ31" s="89">
        <v>19175</v>
      </c>
      <c r="AK31" s="89">
        <v>257202</v>
      </c>
      <c r="AL31" s="419">
        <v>300192</v>
      </c>
      <c r="AM31" s="418">
        <v>22896</v>
      </c>
      <c r="AN31" s="89">
        <v>18536</v>
      </c>
      <c r="AO31" s="89">
        <v>259238</v>
      </c>
      <c r="AP31" s="419">
        <v>300670</v>
      </c>
      <c r="AQ31" s="426">
        <v>5</v>
      </c>
    </row>
    <row r="32" spans="1:43" s="56" customFormat="1" ht="21" customHeight="1" x14ac:dyDescent="0.15">
      <c r="A32"/>
      <c r="B32" s="421" t="s">
        <v>551</v>
      </c>
      <c r="C32" s="114">
        <v>0</v>
      </c>
      <c r="D32" s="89">
        <v>0</v>
      </c>
      <c r="E32" s="89">
        <v>59455</v>
      </c>
      <c r="F32" s="114">
        <v>59455</v>
      </c>
      <c r="G32" s="418">
        <v>0</v>
      </c>
      <c r="H32" s="89">
        <v>0</v>
      </c>
      <c r="I32" s="89">
        <v>59841</v>
      </c>
      <c r="J32" s="419">
        <v>59841</v>
      </c>
      <c r="K32" s="418">
        <v>0</v>
      </c>
      <c r="L32" s="89">
        <v>0</v>
      </c>
      <c r="M32" s="89">
        <v>60049</v>
      </c>
      <c r="N32" s="419">
        <v>60049</v>
      </c>
      <c r="O32" s="418">
        <v>0</v>
      </c>
      <c r="P32" s="89">
        <v>0</v>
      </c>
      <c r="Q32" s="89">
        <v>63151</v>
      </c>
      <c r="R32" s="419">
        <v>63151</v>
      </c>
      <c r="S32" s="418">
        <v>0</v>
      </c>
      <c r="T32" s="89">
        <v>0</v>
      </c>
      <c r="U32" s="89">
        <v>68285</v>
      </c>
      <c r="V32" s="419">
        <v>68285</v>
      </c>
      <c r="W32" s="418">
        <v>0</v>
      </c>
      <c r="X32" s="89">
        <v>0</v>
      </c>
      <c r="Y32" s="89">
        <v>69658</v>
      </c>
      <c r="Z32" s="419">
        <v>69658</v>
      </c>
      <c r="AA32" s="418">
        <v>0</v>
      </c>
      <c r="AB32" s="89">
        <v>0</v>
      </c>
      <c r="AC32" s="89">
        <v>70568</v>
      </c>
      <c r="AD32" s="419">
        <v>70568</v>
      </c>
      <c r="AE32" s="418">
        <v>0</v>
      </c>
      <c r="AF32" s="89">
        <v>0</v>
      </c>
      <c r="AG32" s="89">
        <v>70675</v>
      </c>
      <c r="AH32" s="419">
        <v>70675</v>
      </c>
      <c r="AI32" s="418">
        <v>0</v>
      </c>
      <c r="AJ32" s="89">
        <v>0</v>
      </c>
      <c r="AK32" s="89">
        <v>72944</v>
      </c>
      <c r="AL32" s="419">
        <v>72944</v>
      </c>
      <c r="AM32" s="418">
        <v>0</v>
      </c>
      <c r="AN32" s="89">
        <v>0</v>
      </c>
      <c r="AO32" s="89">
        <v>74483</v>
      </c>
      <c r="AP32" s="419">
        <v>74483</v>
      </c>
      <c r="AQ32" s="427" t="s">
        <v>244</v>
      </c>
    </row>
    <row r="33" spans="1:43" s="56" customFormat="1" ht="21" customHeight="1" x14ac:dyDescent="0.15">
      <c r="A33"/>
      <c r="B33" s="421" t="s">
        <v>552</v>
      </c>
      <c r="C33" s="114">
        <v>21422</v>
      </c>
      <c r="D33" s="89">
        <v>25264</v>
      </c>
      <c r="E33" s="89">
        <v>0</v>
      </c>
      <c r="F33" s="114">
        <v>46686</v>
      </c>
      <c r="G33" s="418">
        <v>23312</v>
      </c>
      <c r="H33" s="89">
        <v>23237</v>
      </c>
      <c r="I33" s="89">
        <v>0</v>
      </c>
      <c r="J33" s="419">
        <v>46549</v>
      </c>
      <c r="K33" s="418">
        <v>21652</v>
      </c>
      <c r="L33" s="89">
        <v>24442</v>
      </c>
      <c r="M33" s="89">
        <v>0</v>
      </c>
      <c r="N33" s="419">
        <v>46094</v>
      </c>
      <c r="O33" s="418">
        <v>20821</v>
      </c>
      <c r="P33" s="89">
        <v>22820</v>
      </c>
      <c r="Q33" s="89">
        <v>0</v>
      </c>
      <c r="R33" s="419">
        <v>43641</v>
      </c>
      <c r="S33" s="418">
        <v>22954</v>
      </c>
      <c r="T33" s="89">
        <v>22066</v>
      </c>
      <c r="U33" s="89">
        <v>0</v>
      </c>
      <c r="V33" s="419">
        <v>45020</v>
      </c>
      <c r="W33" s="418">
        <v>22868</v>
      </c>
      <c r="X33" s="89">
        <v>20710</v>
      </c>
      <c r="Y33" s="89">
        <v>0</v>
      </c>
      <c r="Z33" s="419">
        <v>43578</v>
      </c>
      <c r="AA33" s="418">
        <v>23074</v>
      </c>
      <c r="AB33" s="89">
        <v>19313</v>
      </c>
      <c r="AC33" s="89">
        <v>0</v>
      </c>
      <c r="AD33" s="419">
        <v>42387</v>
      </c>
      <c r="AE33" s="418">
        <v>22790</v>
      </c>
      <c r="AF33" s="89">
        <v>20162</v>
      </c>
      <c r="AG33" s="89">
        <v>0</v>
      </c>
      <c r="AH33" s="419">
        <v>42952</v>
      </c>
      <c r="AI33" s="418">
        <v>23815</v>
      </c>
      <c r="AJ33" s="89">
        <v>19175</v>
      </c>
      <c r="AK33" s="89">
        <v>0</v>
      </c>
      <c r="AL33" s="419">
        <v>42990</v>
      </c>
      <c r="AM33" s="418">
        <v>22896</v>
      </c>
      <c r="AN33" s="89">
        <v>18536</v>
      </c>
      <c r="AO33" s="89">
        <v>0</v>
      </c>
      <c r="AP33" s="419">
        <v>41432</v>
      </c>
      <c r="AQ33" s="427" t="s">
        <v>115</v>
      </c>
    </row>
    <row r="34" spans="1:43" s="56" customFormat="1" ht="21" customHeight="1" x14ac:dyDescent="0.15">
      <c r="A34"/>
      <c r="B34" s="421" t="s">
        <v>553</v>
      </c>
      <c r="C34" s="114">
        <v>0</v>
      </c>
      <c r="D34" s="89">
        <v>0</v>
      </c>
      <c r="E34" s="89">
        <v>154339</v>
      </c>
      <c r="F34" s="114">
        <v>154339</v>
      </c>
      <c r="G34" s="418">
        <v>0</v>
      </c>
      <c r="H34" s="89">
        <v>0</v>
      </c>
      <c r="I34" s="89">
        <v>163811</v>
      </c>
      <c r="J34" s="419">
        <v>163811</v>
      </c>
      <c r="K34" s="418">
        <v>0</v>
      </c>
      <c r="L34" s="89">
        <v>0</v>
      </c>
      <c r="M34" s="89">
        <v>166154</v>
      </c>
      <c r="N34" s="419">
        <v>166154</v>
      </c>
      <c r="O34" s="418">
        <v>0</v>
      </c>
      <c r="P34" s="89">
        <v>0</v>
      </c>
      <c r="Q34" s="89">
        <v>169411</v>
      </c>
      <c r="R34" s="419">
        <v>169411</v>
      </c>
      <c r="S34" s="418">
        <v>0</v>
      </c>
      <c r="T34" s="89">
        <v>0</v>
      </c>
      <c r="U34" s="89">
        <v>179269</v>
      </c>
      <c r="V34" s="419">
        <v>179269</v>
      </c>
      <c r="W34" s="418">
        <v>0</v>
      </c>
      <c r="X34" s="89">
        <v>0</v>
      </c>
      <c r="Y34" s="89">
        <v>182117</v>
      </c>
      <c r="Z34" s="419">
        <v>182117</v>
      </c>
      <c r="AA34" s="418">
        <v>0</v>
      </c>
      <c r="AB34" s="89">
        <v>0</v>
      </c>
      <c r="AC34" s="89">
        <v>181536</v>
      </c>
      <c r="AD34" s="419">
        <v>181536</v>
      </c>
      <c r="AE34" s="418">
        <v>0</v>
      </c>
      <c r="AF34" s="89">
        <v>0</v>
      </c>
      <c r="AG34" s="89">
        <v>183698</v>
      </c>
      <c r="AH34" s="419">
        <v>183698</v>
      </c>
      <c r="AI34" s="418">
        <v>0</v>
      </c>
      <c r="AJ34" s="89">
        <v>0</v>
      </c>
      <c r="AK34" s="89">
        <v>184258</v>
      </c>
      <c r="AL34" s="419">
        <v>184258</v>
      </c>
      <c r="AM34" s="418">
        <v>0</v>
      </c>
      <c r="AN34" s="89">
        <v>0</v>
      </c>
      <c r="AO34" s="89">
        <v>184755</v>
      </c>
      <c r="AP34" s="419">
        <v>184755</v>
      </c>
      <c r="AQ34" s="427" t="s">
        <v>117</v>
      </c>
    </row>
    <row r="35" spans="1:43" s="56" customFormat="1" ht="21" customHeight="1" x14ac:dyDescent="0.15">
      <c r="A35"/>
      <c r="B35" s="421" t="s">
        <v>554</v>
      </c>
      <c r="C35" s="114">
        <v>2692</v>
      </c>
      <c r="D35" s="89">
        <v>114567</v>
      </c>
      <c r="E35" s="89">
        <v>106747</v>
      </c>
      <c r="F35" s="114">
        <v>224006</v>
      </c>
      <c r="G35" s="418">
        <v>3713</v>
      </c>
      <c r="H35" s="89">
        <v>115697</v>
      </c>
      <c r="I35" s="89">
        <v>109424</v>
      </c>
      <c r="J35" s="419">
        <v>228834</v>
      </c>
      <c r="K35" s="418">
        <v>2138</v>
      </c>
      <c r="L35" s="89">
        <v>115176</v>
      </c>
      <c r="M35" s="89">
        <v>109124</v>
      </c>
      <c r="N35" s="419">
        <v>226438</v>
      </c>
      <c r="O35" s="418">
        <v>3607</v>
      </c>
      <c r="P35" s="89">
        <v>122841</v>
      </c>
      <c r="Q35" s="89">
        <v>115451</v>
      </c>
      <c r="R35" s="419">
        <v>241899</v>
      </c>
      <c r="S35" s="418">
        <v>3565</v>
      </c>
      <c r="T35" s="89">
        <v>139371</v>
      </c>
      <c r="U35" s="89">
        <v>120644</v>
      </c>
      <c r="V35" s="419">
        <v>263580</v>
      </c>
      <c r="W35" s="418">
        <v>3494</v>
      </c>
      <c r="X35" s="89">
        <v>136179</v>
      </c>
      <c r="Y35" s="89">
        <v>123950</v>
      </c>
      <c r="Z35" s="419">
        <v>263623</v>
      </c>
      <c r="AA35" s="418">
        <v>3922</v>
      </c>
      <c r="AB35" s="89">
        <v>146182</v>
      </c>
      <c r="AC35" s="89">
        <v>125275</v>
      </c>
      <c r="AD35" s="419">
        <v>275379</v>
      </c>
      <c r="AE35" s="418">
        <v>3473</v>
      </c>
      <c r="AF35" s="89">
        <v>144790</v>
      </c>
      <c r="AG35" s="89">
        <v>133696</v>
      </c>
      <c r="AH35" s="419">
        <v>281959</v>
      </c>
      <c r="AI35" s="418">
        <v>4792</v>
      </c>
      <c r="AJ35" s="89">
        <v>151351</v>
      </c>
      <c r="AK35" s="89">
        <v>136666</v>
      </c>
      <c r="AL35" s="419">
        <v>292809</v>
      </c>
      <c r="AM35" s="418">
        <v>5071</v>
      </c>
      <c r="AN35" s="89">
        <v>165937</v>
      </c>
      <c r="AO35" s="89">
        <v>137444</v>
      </c>
      <c r="AP35" s="419">
        <v>308452</v>
      </c>
      <c r="AQ35" s="426">
        <v>6</v>
      </c>
    </row>
    <row r="36" spans="1:43" s="56" customFormat="1" ht="21" customHeight="1" x14ac:dyDescent="0.15">
      <c r="A36"/>
      <c r="B36" s="421" t="s">
        <v>555</v>
      </c>
      <c r="C36" s="114" t="s">
        <v>420</v>
      </c>
      <c r="D36" s="89">
        <v>71521</v>
      </c>
      <c r="E36" s="89">
        <v>42988</v>
      </c>
      <c r="F36" s="114">
        <v>114509</v>
      </c>
      <c r="G36" s="418" t="s">
        <v>420</v>
      </c>
      <c r="H36" s="89">
        <v>72146</v>
      </c>
      <c r="I36" s="89">
        <v>45237</v>
      </c>
      <c r="J36" s="419">
        <v>117383</v>
      </c>
      <c r="K36" s="418" t="s">
        <v>420</v>
      </c>
      <c r="L36" s="89">
        <v>71278</v>
      </c>
      <c r="M36" s="89">
        <v>45664</v>
      </c>
      <c r="N36" s="419">
        <v>116942</v>
      </c>
      <c r="O36" s="418" t="s">
        <v>420</v>
      </c>
      <c r="P36" s="89">
        <v>76347</v>
      </c>
      <c r="Q36" s="89">
        <v>46776</v>
      </c>
      <c r="R36" s="419">
        <v>123123</v>
      </c>
      <c r="S36" s="418" t="s">
        <v>420</v>
      </c>
      <c r="T36" s="89">
        <v>95701</v>
      </c>
      <c r="U36" s="89">
        <v>47447</v>
      </c>
      <c r="V36" s="419">
        <v>143148</v>
      </c>
      <c r="W36" s="418" t="s">
        <v>420</v>
      </c>
      <c r="X36" s="89">
        <v>91225</v>
      </c>
      <c r="Y36" s="89">
        <v>49334</v>
      </c>
      <c r="Z36" s="419">
        <v>140559</v>
      </c>
      <c r="AA36" s="418" t="s">
        <v>420</v>
      </c>
      <c r="AB36" s="89">
        <v>95978</v>
      </c>
      <c r="AC36" s="89">
        <v>49982</v>
      </c>
      <c r="AD36" s="419">
        <v>145960</v>
      </c>
      <c r="AE36" s="418" t="s">
        <v>420</v>
      </c>
      <c r="AF36" s="89">
        <v>96397</v>
      </c>
      <c r="AG36" s="89">
        <v>60276</v>
      </c>
      <c r="AH36" s="419">
        <v>156673</v>
      </c>
      <c r="AI36" s="418" t="s">
        <v>420</v>
      </c>
      <c r="AJ36" s="89">
        <v>99568</v>
      </c>
      <c r="AK36" s="89">
        <v>61766</v>
      </c>
      <c r="AL36" s="419">
        <v>161334</v>
      </c>
      <c r="AM36" s="418" t="s">
        <v>420</v>
      </c>
      <c r="AN36" s="89">
        <v>110639</v>
      </c>
      <c r="AO36" s="89">
        <v>62036</v>
      </c>
      <c r="AP36" s="419">
        <v>172675</v>
      </c>
      <c r="AQ36" s="427" t="s">
        <v>244</v>
      </c>
    </row>
    <row r="37" spans="1:43" s="56" customFormat="1" ht="21" customHeight="1" x14ac:dyDescent="0.15">
      <c r="A37"/>
      <c r="B37" s="421" t="s">
        <v>556</v>
      </c>
      <c r="C37" s="114">
        <v>2692</v>
      </c>
      <c r="D37" s="89">
        <v>43046</v>
      </c>
      <c r="E37" s="89">
        <v>63759</v>
      </c>
      <c r="F37" s="114">
        <v>109497</v>
      </c>
      <c r="G37" s="418">
        <v>3713</v>
      </c>
      <c r="H37" s="89">
        <v>43551</v>
      </c>
      <c r="I37" s="89">
        <v>64187</v>
      </c>
      <c r="J37" s="419">
        <v>111451</v>
      </c>
      <c r="K37" s="418">
        <v>2138</v>
      </c>
      <c r="L37" s="89">
        <v>43898</v>
      </c>
      <c r="M37" s="89">
        <v>63460</v>
      </c>
      <c r="N37" s="419">
        <v>109496</v>
      </c>
      <c r="O37" s="418">
        <v>3607</v>
      </c>
      <c r="P37" s="89">
        <v>46494</v>
      </c>
      <c r="Q37" s="89">
        <v>68675</v>
      </c>
      <c r="R37" s="419">
        <v>118776</v>
      </c>
      <c r="S37" s="418">
        <v>3565</v>
      </c>
      <c r="T37" s="89">
        <v>43670</v>
      </c>
      <c r="U37" s="89">
        <v>73197</v>
      </c>
      <c r="V37" s="419">
        <v>120432</v>
      </c>
      <c r="W37" s="418">
        <v>3494</v>
      </c>
      <c r="X37" s="89">
        <v>44954</v>
      </c>
      <c r="Y37" s="89">
        <v>74616</v>
      </c>
      <c r="Z37" s="419">
        <v>123064</v>
      </c>
      <c r="AA37" s="418">
        <v>3922</v>
      </c>
      <c r="AB37" s="89">
        <v>50204</v>
      </c>
      <c r="AC37" s="89">
        <v>75293</v>
      </c>
      <c r="AD37" s="419">
        <v>129419</v>
      </c>
      <c r="AE37" s="418">
        <v>3473</v>
      </c>
      <c r="AF37" s="89">
        <v>48393</v>
      </c>
      <c r="AG37" s="89">
        <v>73420</v>
      </c>
      <c r="AH37" s="419">
        <v>125286</v>
      </c>
      <c r="AI37" s="418">
        <v>4792</v>
      </c>
      <c r="AJ37" s="89">
        <v>51783</v>
      </c>
      <c r="AK37" s="89">
        <v>74900</v>
      </c>
      <c r="AL37" s="419">
        <v>131475</v>
      </c>
      <c r="AM37" s="418">
        <v>5071</v>
      </c>
      <c r="AN37" s="89">
        <v>55298</v>
      </c>
      <c r="AO37" s="89">
        <v>75408</v>
      </c>
      <c r="AP37" s="419">
        <v>135777</v>
      </c>
      <c r="AQ37" s="427" t="s">
        <v>115</v>
      </c>
    </row>
    <row r="38" spans="1:43" s="56" customFormat="1" ht="21" customHeight="1" x14ac:dyDescent="0.15">
      <c r="A38"/>
      <c r="B38" s="428" t="s">
        <v>557</v>
      </c>
      <c r="C38" s="114">
        <v>0</v>
      </c>
      <c r="D38" s="89">
        <v>0</v>
      </c>
      <c r="E38" s="89">
        <v>0</v>
      </c>
      <c r="F38" s="114">
        <v>0</v>
      </c>
      <c r="G38" s="418">
        <v>0</v>
      </c>
      <c r="H38" s="89">
        <v>0</v>
      </c>
      <c r="I38" s="89">
        <v>0</v>
      </c>
      <c r="J38" s="419">
        <v>0</v>
      </c>
      <c r="K38" s="418">
        <v>0</v>
      </c>
      <c r="L38" s="89">
        <v>0</v>
      </c>
      <c r="M38" s="89">
        <v>0</v>
      </c>
      <c r="N38" s="419">
        <v>0</v>
      </c>
      <c r="O38" s="418">
        <v>0</v>
      </c>
      <c r="P38" s="89">
        <v>0</v>
      </c>
      <c r="Q38" s="89">
        <v>0</v>
      </c>
      <c r="R38" s="419">
        <v>0</v>
      </c>
      <c r="S38" s="418">
        <v>0</v>
      </c>
      <c r="T38" s="89">
        <v>0</v>
      </c>
      <c r="U38" s="89">
        <v>0</v>
      </c>
      <c r="V38" s="419">
        <v>0</v>
      </c>
      <c r="W38" s="418">
        <v>0</v>
      </c>
      <c r="X38" s="89">
        <v>0</v>
      </c>
      <c r="Y38" s="89">
        <v>0</v>
      </c>
      <c r="Z38" s="419">
        <v>0</v>
      </c>
      <c r="AA38" s="418">
        <v>0</v>
      </c>
      <c r="AB38" s="89">
        <v>0</v>
      </c>
      <c r="AC38" s="89">
        <v>0</v>
      </c>
      <c r="AD38" s="419">
        <v>0</v>
      </c>
      <c r="AE38" s="418">
        <v>0</v>
      </c>
      <c r="AF38" s="89">
        <v>0</v>
      </c>
      <c r="AG38" s="89">
        <v>0</v>
      </c>
      <c r="AH38" s="419">
        <v>0</v>
      </c>
      <c r="AI38" s="418">
        <v>0</v>
      </c>
      <c r="AJ38" s="89">
        <v>0</v>
      </c>
      <c r="AK38" s="89">
        <v>0</v>
      </c>
      <c r="AL38" s="419">
        <v>0</v>
      </c>
      <c r="AM38" s="418">
        <v>0</v>
      </c>
      <c r="AN38" s="89">
        <v>0</v>
      </c>
      <c r="AO38" s="89">
        <v>0</v>
      </c>
      <c r="AP38" s="419">
        <v>0</v>
      </c>
      <c r="AQ38" s="427" t="s">
        <v>117</v>
      </c>
    </row>
    <row r="39" spans="1:43" s="56" customFormat="1" ht="21" customHeight="1" x14ac:dyDescent="0.15">
      <c r="A39"/>
      <c r="B39" s="428" t="s">
        <v>558</v>
      </c>
      <c r="C39" s="114">
        <v>314151</v>
      </c>
      <c r="D39" s="89">
        <v>347089</v>
      </c>
      <c r="E39" s="89">
        <v>312792</v>
      </c>
      <c r="F39" s="114">
        <v>974032</v>
      </c>
      <c r="G39" s="418">
        <v>334885</v>
      </c>
      <c r="H39" s="89">
        <v>346418</v>
      </c>
      <c r="I39" s="89">
        <v>318385</v>
      </c>
      <c r="J39" s="419">
        <v>999688</v>
      </c>
      <c r="K39" s="418">
        <v>324100</v>
      </c>
      <c r="L39" s="89">
        <v>353426</v>
      </c>
      <c r="M39" s="89">
        <v>326258</v>
      </c>
      <c r="N39" s="419">
        <v>1003784</v>
      </c>
      <c r="O39" s="418">
        <v>331405</v>
      </c>
      <c r="P39" s="89">
        <v>352721</v>
      </c>
      <c r="Q39" s="89">
        <v>337275</v>
      </c>
      <c r="R39" s="419">
        <v>1021401</v>
      </c>
      <c r="S39" s="418">
        <v>295306</v>
      </c>
      <c r="T39" s="89">
        <v>347923</v>
      </c>
      <c r="U39" s="89">
        <v>340730</v>
      </c>
      <c r="V39" s="419">
        <v>983959</v>
      </c>
      <c r="W39" s="418">
        <v>285074</v>
      </c>
      <c r="X39" s="89">
        <v>336000</v>
      </c>
      <c r="Y39" s="89">
        <v>344200</v>
      </c>
      <c r="Z39" s="419">
        <v>965274</v>
      </c>
      <c r="AA39" s="418">
        <v>293514</v>
      </c>
      <c r="AB39" s="89">
        <v>338644</v>
      </c>
      <c r="AC39" s="89">
        <v>348369</v>
      </c>
      <c r="AD39" s="419">
        <v>980527</v>
      </c>
      <c r="AE39" s="418">
        <v>292581</v>
      </c>
      <c r="AF39" s="89">
        <v>334003</v>
      </c>
      <c r="AG39" s="89">
        <v>421515</v>
      </c>
      <c r="AH39" s="419">
        <v>1048099</v>
      </c>
      <c r="AI39" s="418">
        <v>298445</v>
      </c>
      <c r="AJ39" s="89">
        <v>364455</v>
      </c>
      <c r="AK39" s="89">
        <v>423565</v>
      </c>
      <c r="AL39" s="419">
        <v>1086465</v>
      </c>
      <c r="AM39" s="418">
        <v>371972</v>
      </c>
      <c r="AN39" s="89">
        <v>612233</v>
      </c>
      <c r="AO39" s="89">
        <v>418023</v>
      </c>
      <c r="AP39" s="419">
        <v>1402228</v>
      </c>
      <c r="AQ39" s="429">
        <v>7</v>
      </c>
    </row>
    <row r="40" spans="1:43" s="56" customFormat="1" ht="21" customHeight="1" x14ac:dyDescent="0.15">
      <c r="A40"/>
      <c r="B40" s="428" t="s">
        <v>559</v>
      </c>
      <c r="C40" s="114">
        <v>314102</v>
      </c>
      <c r="D40" s="89">
        <v>347089</v>
      </c>
      <c r="E40" s="89">
        <v>312792</v>
      </c>
      <c r="F40" s="114">
        <v>973983</v>
      </c>
      <c r="G40" s="418">
        <v>334845</v>
      </c>
      <c r="H40" s="89">
        <v>346418</v>
      </c>
      <c r="I40" s="89">
        <v>318385</v>
      </c>
      <c r="J40" s="419">
        <v>999648</v>
      </c>
      <c r="K40" s="418">
        <v>324091</v>
      </c>
      <c r="L40" s="89">
        <v>353426</v>
      </c>
      <c r="M40" s="89">
        <v>326258</v>
      </c>
      <c r="N40" s="419">
        <v>1003775</v>
      </c>
      <c r="O40" s="418">
        <v>331402</v>
      </c>
      <c r="P40" s="89">
        <v>352721</v>
      </c>
      <c r="Q40" s="89">
        <v>337275</v>
      </c>
      <c r="R40" s="419">
        <v>1021398</v>
      </c>
      <c r="S40" s="418">
        <v>295294</v>
      </c>
      <c r="T40" s="89">
        <v>347923</v>
      </c>
      <c r="U40" s="89">
        <v>340730</v>
      </c>
      <c r="V40" s="419">
        <v>983947</v>
      </c>
      <c r="W40" s="418">
        <v>285057</v>
      </c>
      <c r="X40" s="89">
        <v>336000</v>
      </c>
      <c r="Y40" s="89">
        <v>344200</v>
      </c>
      <c r="Z40" s="419">
        <v>965257</v>
      </c>
      <c r="AA40" s="418">
        <v>293461</v>
      </c>
      <c r="AB40" s="89">
        <v>338644</v>
      </c>
      <c r="AC40" s="89">
        <v>348369</v>
      </c>
      <c r="AD40" s="419">
        <v>980474</v>
      </c>
      <c r="AE40" s="418">
        <v>292491</v>
      </c>
      <c r="AF40" s="89">
        <v>334003</v>
      </c>
      <c r="AG40" s="89">
        <v>421515</v>
      </c>
      <c r="AH40" s="419">
        <v>1048009</v>
      </c>
      <c r="AI40" s="418">
        <v>298383</v>
      </c>
      <c r="AJ40" s="89">
        <v>364455</v>
      </c>
      <c r="AK40" s="89">
        <v>423565</v>
      </c>
      <c r="AL40" s="419">
        <v>1086403</v>
      </c>
      <c r="AM40" s="418">
        <v>371726</v>
      </c>
      <c r="AN40" s="89">
        <v>612233</v>
      </c>
      <c r="AO40" s="89">
        <v>418023</v>
      </c>
      <c r="AP40" s="419">
        <v>1401982</v>
      </c>
      <c r="AQ40" s="427" t="s">
        <v>244</v>
      </c>
    </row>
    <row r="41" spans="1:43" s="56" customFormat="1" ht="21" customHeight="1" x14ac:dyDescent="0.15">
      <c r="A41"/>
      <c r="B41" s="428" t="s">
        <v>560</v>
      </c>
      <c r="C41" s="114">
        <v>49</v>
      </c>
      <c r="D41" s="89">
        <v>0</v>
      </c>
      <c r="E41" s="89">
        <v>0</v>
      </c>
      <c r="F41" s="114">
        <v>49</v>
      </c>
      <c r="G41" s="418">
        <v>40</v>
      </c>
      <c r="H41" s="89">
        <v>0</v>
      </c>
      <c r="I41" s="89">
        <v>0</v>
      </c>
      <c r="J41" s="419">
        <v>40</v>
      </c>
      <c r="K41" s="418">
        <v>9</v>
      </c>
      <c r="L41" s="89">
        <v>0</v>
      </c>
      <c r="M41" s="89">
        <v>0</v>
      </c>
      <c r="N41" s="419">
        <v>9</v>
      </c>
      <c r="O41" s="418">
        <v>3</v>
      </c>
      <c r="P41" s="89">
        <v>0</v>
      </c>
      <c r="Q41" s="89">
        <v>0</v>
      </c>
      <c r="R41" s="419">
        <v>3</v>
      </c>
      <c r="S41" s="418">
        <v>12</v>
      </c>
      <c r="T41" s="89">
        <v>0</v>
      </c>
      <c r="U41" s="89">
        <v>0</v>
      </c>
      <c r="V41" s="419">
        <v>12</v>
      </c>
      <c r="W41" s="418">
        <v>17</v>
      </c>
      <c r="X41" s="89">
        <v>0</v>
      </c>
      <c r="Y41" s="89">
        <v>0</v>
      </c>
      <c r="Z41" s="419">
        <v>17</v>
      </c>
      <c r="AA41" s="418">
        <v>53</v>
      </c>
      <c r="AB41" s="89">
        <v>0</v>
      </c>
      <c r="AC41" s="89">
        <v>0</v>
      </c>
      <c r="AD41" s="419">
        <v>53</v>
      </c>
      <c r="AE41" s="418">
        <v>90</v>
      </c>
      <c r="AF41" s="89">
        <v>0</v>
      </c>
      <c r="AG41" s="89">
        <v>0</v>
      </c>
      <c r="AH41" s="419">
        <v>90</v>
      </c>
      <c r="AI41" s="418">
        <v>62</v>
      </c>
      <c r="AJ41" s="89">
        <v>0</v>
      </c>
      <c r="AK41" s="89">
        <v>0</v>
      </c>
      <c r="AL41" s="419">
        <v>62</v>
      </c>
      <c r="AM41" s="418">
        <v>246</v>
      </c>
      <c r="AN41" s="89">
        <v>0</v>
      </c>
      <c r="AO41" s="89">
        <v>0</v>
      </c>
      <c r="AP41" s="419">
        <v>246</v>
      </c>
      <c r="AQ41" s="427" t="s">
        <v>115</v>
      </c>
    </row>
    <row r="42" spans="1:43" s="56" customFormat="1" ht="21" customHeight="1" x14ac:dyDescent="0.15">
      <c r="A42"/>
      <c r="B42" s="428" t="s">
        <v>561</v>
      </c>
      <c r="C42" s="114">
        <v>604</v>
      </c>
      <c r="D42" s="89">
        <v>823</v>
      </c>
      <c r="E42" s="89">
        <v>605</v>
      </c>
      <c r="F42" s="114">
        <v>2032</v>
      </c>
      <c r="G42" s="418">
        <v>631</v>
      </c>
      <c r="H42" s="89">
        <v>895</v>
      </c>
      <c r="I42" s="89">
        <v>633</v>
      </c>
      <c r="J42" s="419">
        <v>2159</v>
      </c>
      <c r="K42" s="418">
        <v>577</v>
      </c>
      <c r="L42" s="89">
        <v>1435</v>
      </c>
      <c r="M42" s="89">
        <v>760</v>
      </c>
      <c r="N42" s="419">
        <v>2772</v>
      </c>
      <c r="O42" s="418">
        <v>523</v>
      </c>
      <c r="P42" s="89">
        <v>2694</v>
      </c>
      <c r="Q42" s="89">
        <v>818</v>
      </c>
      <c r="R42" s="419">
        <v>4035</v>
      </c>
      <c r="S42" s="418">
        <v>566</v>
      </c>
      <c r="T42" s="89">
        <v>10970</v>
      </c>
      <c r="U42" s="89">
        <v>812</v>
      </c>
      <c r="V42" s="419">
        <v>12348</v>
      </c>
      <c r="W42" s="418">
        <v>668</v>
      </c>
      <c r="X42" s="89">
        <v>19332</v>
      </c>
      <c r="Y42" s="89">
        <v>803</v>
      </c>
      <c r="Z42" s="419">
        <v>20803</v>
      </c>
      <c r="AA42" s="418">
        <v>784</v>
      </c>
      <c r="AB42" s="89">
        <v>13773</v>
      </c>
      <c r="AC42" s="89">
        <v>800</v>
      </c>
      <c r="AD42" s="419">
        <v>15357</v>
      </c>
      <c r="AE42" s="418">
        <v>888</v>
      </c>
      <c r="AF42" s="89">
        <v>13236</v>
      </c>
      <c r="AG42" s="89">
        <v>773</v>
      </c>
      <c r="AH42" s="419">
        <v>14897</v>
      </c>
      <c r="AI42" s="418">
        <v>1048</v>
      </c>
      <c r="AJ42" s="89">
        <v>15442</v>
      </c>
      <c r="AK42" s="89">
        <v>983</v>
      </c>
      <c r="AL42" s="419">
        <v>17473</v>
      </c>
      <c r="AM42" s="418">
        <v>1255</v>
      </c>
      <c r="AN42" s="89">
        <v>19056</v>
      </c>
      <c r="AO42" s="89">
        <v>556</v>
      </c>
      <c r="AP42" s="419">
        <v>20867</v>
      </c>
      <c r="AQ42" s="429">
        <v>8</v>
      </c>
    </row>
    <row r="43" spans="1:43" s="56" customFormat="1" ht="21" customHeight="1" x14ac:dyDescent="0.15">
      <c r="A43"/>
      <c r="B43" s="428" t="s">
        <v>562</v>
      </c>
      <c r="C43" s="114">
        <v>42</v>
      </c>
      <c r="D43" s="89">
        <v>107</v>
      </c>
      <c r="E43" s="89">
        <v>11</v>
      </c>
      <c r="F43" s="114">
        <v>160</v>
      </c>
      <c r="G43" s="418">
        <v>38</v>
      </c>
      <c r="H43" s="89">
        <v>99</v>
      </c>
      <c r="I43" s="89">
        <v>8</v>
      </c>
      <c r="J43" s="419">
        <v>145</v>
      </c>
      <c r="K43" s="418">
        <v>35</v>
      </c>
      <c r="L43" s="89">
        <v>99</v>
      </c>
      <c r="M43" s="89">
        <v>8</v>
      </c>
      <c r="N43" s="419">
        <v>142</v>
      </c>
      <c r="O43" s="418">
        <v>37</v>
      </c>
      <c r="P43" s="89">
        <v>108</v>
      </c>
      <c r="Q43" s="89">
        <v>11</v>
      </c>
      <c r="R43" s="419">
        <v>156</v>
      </c>
      <c r="S43" s="418">
        <v>37</v>
      </c>
      <c r="T43" s="89">
        <v>107</v>
      </c>
      <c r="U43" s="89">
        <v>10</v>
      </c>
      <c r="V43" s="419">
        <v>154</v>
      </c>
      <c r="W43" s="418">
        <v>34</v>
      </c>
      <c r="X43" s="89">
        <v>116</v>
      </c>
      <c r="Y43" s="89">
        <v>6</v>
      </c>
      <c r="Z43" s="419">
        <v>156</v>
      </c>
      <c r="AA43" s="418">
        <v>35</v>
      </c>
      <c r="AB43" s="89">
        <v>115</v>
      </c>
      <c r="AC43" s="89">
        <v>6</v>
      </c>
      <c r="AD43" s="419">
        <v>156</v>
      </c>
      <c r="AE43" s="418">
        <v>26</v>
      </c>
      <c r="AF43" s="89">
        <v>87</v>
      </c>
      <c r="AG43" s="89">
        <v>7</v>
      </c>
      <c r="AH43" s="419">
        <v>120</v>
      </c>
      <c r="AI43" s="418">
        <v>40</v>
      </c>
      <c r="AJ43" s="89">
        <v>134</v>
      </c>
      <c r="AK43" s="89">
        <v>9</v>
      </c>
      <c r="AL43" s="419">
        <v>183</v>
      </c>
      <c r="AM43" s="418">
        <v>31</v>
      </c>
      <c r="AN43" s="89">
        <v>105</v>
      </c>
      <c r="AO43" s="89">
        <v>10</v>
      </c>
      <c r="AP43" s="419">
        <v>146</v>
      </c>
      <c r="AQ43" s="430"/>
    </row>
    <row r="44" spans="1:43" s="56" customFormat="1" ht="21" customHeight="1" x14ac:dyDescent="0.15">
      <c r="A44"/>
      <c r="B44" s="431" t="s">
        <v>563</v>
      </c>
      <c r="C44" s="432">
        <v>538856</v>
      </c>
      <c r="D44" s="99">
        <v>779716</v>
      </c>
      <c r="E44" s="99">
        <v>657662</v>
      </c>
      <c r="F44" s="432">
        <v>1976234</v>
      </c>
      <c r="G44" s="433">
        <v>570075</v>
      </c>
      <c r="H44" s="99">
        <v>764401</v>
      </c>
      <c r="I44" s="99">
        <v>675636</v>
      </c>
      <c r="J44" s="434">
        <v>2010112</v>
      </c>
      <c r="K44" s="433">
        <v>561506</v>
      </c>
      <c r="L44" s="99">
        <v>773826</v>
      </c>
      <c r="M44" s="99">
        <v>686739</v>
      </c>
      <c r="N44" s="434">
        <v>2022071</v>
      </c>
      <c r="O44" s="433">
        <v>586400</v>
      </c>
      <c r="P44" s="99">
        <v>786421</v>
      </c>
      <c r="Q44" s="99">
        <v>709735</v>
      </c>
      <c r="R44" s="434">
        <v>2082556</v>
      </c>
      <c r="S44" s="433">
        <v>593436</v>
      </c>
      <c r="T44" s="99">
        <v>811027</v>
      </c>
      <c r="U44" s="99">
        <v>731841</v>
      </c>
      <c r="V44" s="434">
        <v>2136304</v>
      </c>
      <c r="W44" s="433">
        <v>580697</v>
      </c>
      <c r="X44" s="99">
        <v>811724</v>
      </c>
      <c r="Y44" s="99">
        <v>742172</v>
      </c>
      <c r="Z44" s="434">
        <v>2134593</v>
      </c>
      <c r="AA44" s="433">
        <v>598512</v>
      </c>
      <c r="AB44" s="99">
        <v>817953</v>
      </c>
      <c r="AC44" s="99">
        <v>750873</v>
      </c>
      <c r="AD44" s="434">
        <v>2167338</v>
      </c>
      <c r="AE44" s="433">
        <v>604506</v>
      </c>
      <c r="AF44" s="99">
        <v>812676</v>
      </c>
      <c r="AG44" s="99">
        <v>833568</v>
      </c>
      <c r="AH44" s="434">
        <v>2250750</v>
      </c>
      <c r="AI44" s="433">
        <v>609261</v>
      </c>
      <c r="AJ44" s="99">
        <v>855202</v>
      </c>
      <c r="AK44" s="99">
        <v>840786</v>
      </c>
      <c r="AL44" s="434">
        <v>2305249</v>
      </c>
      <c r="AM44" s="433">
        <v>693707</v>
      </c>
      <c r="AN44" s="99">
        <v>1094701</v>
      </c>
      <c r="AO44" s="99">
        <v>839854</v>
      </c>
      <c r="AP44" s="434">
        <v>2628262</v>
      </c>
      <c r="AQ44" s="71"/>
    </row>
    <row r="45" spans="1:43" customFormat="1" ht="21" customHeight="1" x14ac:dyDescent="0.15"/>
    <row r="46" spans="1:43" customFormat="1" ht="21" customHeight="1" x14ac:dyDescent="0.15"/>
    <row r="47" spans="1:43" customFormat="1" ht="21" customHeight="1" x14ac:dyDescent="0.15"/>
    <row r="48" spans="1:43" customFormat="1" ht="21" customHeight="1" x14ac:dyDescent="0.15"/>
    <row r="49" spans="1:12" customFormat="1" ht="21" customHeight="1" x14ac:dyDescent="0.15"/>
    <row r="50" spans="1:12" customFormat="1" ht="21" customHeight="1" x14ac:dyDescent="0.15"/>
    <row r="51" spans="1:12" customFormat="1" ht="14.25" customHeight="1" x14ac:dyDescent="0.15"/>
    <row r="52" spans="1:12" customFormat="1" ht="18.75" customHeight="1" x14ac:dyDescent="0.15"/>
    <row r="53" spans="1:12" customFormat="1" ht="18.75" customHeight="1" x14ac:dyDescent="0.15"/>
    <row r="54" spans="1:12" customFormat="1" ht="18.75" customHeight="1" x14ac:dyDescent="0.15"/>
    <row r="55" spans="1:12" customFormat="1" ht="18.75" customHeight="1" x14ac:dyDescent="0.15"/>
    <row r="56" spans="1:12" customFormat="1" ht="21" customHeight="1" x14ac:dyDescent="0.15"/>
    <row r="57" spans="1:12" customFormat="1" ht="18.75" customHeight="1" x14ac:dyDescent="0.15"/>
    <row r="58" spans="1:12" customFormat="1" ht="18.75" customHeight="1" x14ac:dyDescent="0.15"/>
    <row r="59" spans="1:12" customFormat="1" ht="18.75" customHeight="1" x14ac:dyDescent="0.15"/>
    <row r="60" spans="1:12" customFormat="1" ht="18.75" customHeight="1" x14ac:dyDescent="0.15"/>
    <row r="61" spans="1:12" customFormat="1" ht="24" customHeight="1" x14ac:dyDescent="0.15"/>
    <row r="62" spans="1:12" s="56" customFormat="1" ht="24" customHeight="1" x14ac:dyDescent="0.15">
      <c r="A62"/>
      <c r="B62"/>
      <c r="C62"/>
      <c r="D62"/>
      <c r="E62"/>
      <c r="F62"/>
      <c r="G62"/>
      <c r="H62"/>
      <c r="I62"/>
      <c r="J62"/>
      <c r="K62"/>
      <c r="L62"/>
    </row>
    <row r="63" spans="1:12" customFormat="1" ht="18.75" customHeight="1" x14ac:dyDescent="0.15"/>
    <row r="64" spans="1:12" customFormat="1" ht="13.5" customHeight="1" x14ac:dyDescent="0.15"/>
    <row r="65" customFormat="1" ht="5.25" customHeight="1" x14ac:dyDescent="0.15"/>
    <row r="66" customFormat="1" ht="13.5" customHeight="1" x14ac:dyDescent="0.15"/>
    <row r="67" customFormat="1" ht="13.5" customHeight="1" x14ac:dyDescent="0.15"/>
    <row r="68" customFormat="1" ht="13.5" customHeight="1" x14ac:dyDescent="0.15"/>
    <row r="69" customFormat="1" ht="5.25" customHeight="1" x14ac:dyDescent="0.15"/>
    <row r="70" customFormat="1" ht="21" customHeight="1" x14ac:dyDescent="0.15"/>
    <row r="71" customFormat="1" ht="21" customHeight="1" x14ac:dyDescent="0.15"/>
    <row r="72" customFormat="1" ht="21" customHeight="1" x14ac:dyDescent="0.15"/>
    <row r="73" customFormat="1" ht="21" customHeight="1" x14ac:dyDescent="0.15"/>
    <row r="74" customFormat="1" ht="21" customHeight="1" x14ac:dyDescent="0.15"/>
    <row r="75" customFormat="1" ht="21" customHeight="1" x14ac:dyDescent="0.15"/>
    <row r="76" customFormat="1" ht="21" customHeight="1" x14ac:dyDescent="0.15"/>
    <row r="77" customFormat="1" ht="21" customHeight="1" x14ac:dyDescent="0.15"/>
    <row r="78" customFormat="1" ht="21" customHeight="1" x14ac:dyDescent="0.15"/>
    <row r="79" customFormat="1" ht="21" customHeight="1" x14ac:dyDescent="0.15"/>
    <row r="80" customFormat="1" ht="21" customHeight="1" x14ac:dyDescent="0.15"/>
    <row r="81" customFormat="1" ht="21" customHeight="1" x14ac:dyDescent="0.15"/>
    <row r="82" customFormat="1" ht="21" customHeight="1" x14ac:dyDescent="0.15"/>
    <row r="83" customFormat="1" ht="21" customHeight="1" x14ac:dyDescent="0.15"/>
    <row r="84" customFormat="1" ht="21" customHeight="1" x14ac:dyDescent="0.15"/>
    <row r="85" customFormat="1" ht="21" customHeight="1" x14ac:dyDescent="0.15"/>
    <row r="86" customFormat="1" ht="21" customHeight="1" x14ac:dyDescent="0.15"/>
    <row r="87" customFormat="1" ht="21" customHeight="1" x14ac:dyDescent="0.15"/>
    <row r="88" customFormat="1" ht="21" customHeight="1" x14ac:dyDescent="0.15"/>
    <row r="89" customFormat="1" ht="21" customHeight="1" x14ac:dyDescent="0.15"/>
    <row r="90" customFormat="1" ht="21" customHeight="1" x14ac:dyDescent="0.15"/>
    <row r="91" customFormat="1" ht="21" customHeight="1" x14ac:dyDescent="0.15"/>
    <row r="92" customFormat="1" ht="21" customHeight="1" x14ac:dyDescent="0.15"/>
    <row r="93" customFormat="1" ht="21" customHeight="1" x14ac:dyDescent="0.15"/>
    <row r="94" customFormat="1" ht="21" customHeight="1" x14ac:dyDescent="0.15"/>
    <row r="95" customFormat="1" ht="21" customHeight="1" x14ac:dyDescent="0.15"/>
    <row r="96" customFormat="1" ht="21" customHeight="1" x14ac:dyDescent="0.15"/>
    <row r="97" customFormat="1" ht="21" customHeight="1" x14ac:dyDescent="0.15"/>
    <row r="98" customFormat="1" ht="21" customHeight="1" x14ac:dyDescent="0.15"/>
    <row r="99" customFormat="1" ht="21" customHeight="1" x14ac:dyDescent="0.15"/>
    <row r="100" customFormat="1" ht="21" customHeight="1" x14ac:dyDescent="0.15"/>
    <row r="101" customFormat="1" ht="21" customHeight="1" x14ac:dyDescent="0.15"/>
    <row r="102" customFormat="1" ht="21" customHeight="1" x14ac:dyDescent="0.15"/>
    <row r="103" customFormat="1" ht="21" customHeight="1" x14ac:dyDescent="0.15"/>
    <row r="104" customFormat="1" ht="21" customHeight="1" x14ac:dyDescent="0.15"/>
    <row r="105" customFormat="1" ht="21" customHeight="1" x14ac:dyDescent="0.15"/>
    <row r="106" customFormat="1" ht="21" customHeight="1" x14ac:dyDescent="0.15"/>
    <row r="107" customFormat="1" ht="21" customHeight="1" x14ac:dyDescent="0.15"/>
    <row r="108" customFormat="1" ht="21" customHeight="1" x14ac:dyDescent="0.15"/>
    <row r="109" customFormat="1" ht="21" customHeight="1" x14ac:dyDescent="0.15"/>
    <row r="110" customFormat="1" ht="14.25" customHeight="1" x14ac:dyDescent="0.15"/>
    <row r="111" customFormat="1" ht="18.75" customHeight="1" x14ac:dyDescent="0.15"/>
    <row r="112" customFormat="1" ht="18.75" customHeight="1" x14ac:dyDescent="0.15"/>
    <row r="113" customFormat="1" ht="18.75" customHeight="1" x14ac:dyDescent="0.15"/>
    <row r="114" customFormat="1" ht="18.75" customHeight="1" x14ac:dyDescent="0.15"/>
    <row r="115" customFormat="1" ht="24" customHeight="1" x14ac:dyDescent="0.15"/>
    <row r="116" customFormat="1" ht="24" customHeight="1" x14ac:dyDescent="0.15"/>
    <row r="117" customFormat="1" ht="24" customHeight="1" x14ac:dyDescent="0.15"/>
    <row r="118" customFormat="1" ht="24" customHeight="1" x14ac:dyDescent="0.15"/>
    <row r="119" customFormat="1" ht="21" customHeight="1" x14ac:dyDescent="0.15"/>
    <row r="120" customFormat="1" ht="21" customHeight="1" x14ac:dyDescent="0.15"/>
    <row r="121" customFormat="1" ht="24" customHeight="1" x14ac:dyDescent="0.15"/>
    <row r="122" customFormat="1" ht="21" customHeight="1" x14ac:dyDescent="0.15"/>
    <row r="123" customFormat="1" ht="21" customHeight="1" x14ac:dyDescent="0.15"/>
    <row r="124" customFormat="1" ht="21" customHeight="1" x14ac:dyDescent="0.15"/>
    <row r="125" customFormat="1" ht="13.5" customHeight="1" x14ac:dyDescent="0.15"/>
    <row r="126" customFormat="1" ht="5.25" customHeight="1" x14ac:dyDescent="0.15"/>
    <row r="127" customFormat="1" ht="13.5" customHeight="1" x14ac:dyDescent="0.15"/>
    <row r="128" customFormat="1" ht="13.5" customHeight="1" x14ac:dyDescent="0.15"/>
    <row r="129" customFormat="1" ht="13.5" customHeight="1" x14ac:dyDescent="0.15"/>
    <row r="130" customFormat="1" ht="5.25" customHeight="1" x14ac:dyDescent="0.15"/>
    <row r="131" customFormat="1" ht="21" customHeight="1" x14ac:dyDescent="0.15"/>
    <row r="132" customFormat="1" ht="21" customHeight="1" x14ac:dyDescent="0.15"/>
    <row r="133" customFormat="1" ht="21" customHeight="1" x14ac:dyDescent="0.15"/>
    <row r="134" customFormat="1" ht="21" customHeight="1" x14ac:dyDescent="0.15"/>
    <row r="135" customFormat="1" ht="21" customHeight="1" x14ac:dyDescent="0.15"/>
    <row r="136" customFormat="1" ht="21" customHeight="1" x14ac:dyDescent="0.15"/>
    <row r="137" customFormat="1" ht="21" customHeight="1" x14ac:dyDescent="0.15"/>
    <row r="138" customFormat="1" ht="21" customHeight="1" x14ac:dyDescent="0.15"/>
    <row r="139" customFormat="1" ht="21" customHeight="1" x14ac:dyDescent="0.15"/>
    <row r="140" customFormat="1" ht="21" customHeight="1" x14ac:dyDescent="0.15"/>
    <row r="141" customFormat="1" ht="21" customHeight="1" x14ac:dyDescent="0.15"/>
    <row r="142" customFormat="1" ht="21" customHeight="1" x14ac:dyDescent="0.15"/>
    <row r="143" customFormat="1" ht="21" customHeight="1" x14ac:dyDescent="0.15"/>
    <row r="144" customFormat="1" ht="21" customHeight="1" x14ac:dyDescent="0.15"/>
    <row r="145" customFormat="1" ht="21" customHeight="1" x14ac:dyDescent="0.15"/>
    <row r="146" customFormat="1" ht="21" customHeight="1" x14ac:dyDescent="0.15"/>
    <row r="147" customFormat="1" ht="21" customHeight="1" x14ac:dyDescent="0.15"/>
    <row r="148" customFormat="1" ht="21" customHeight="1" x14ac:dyDescent="0.15"/>
    <row r="149" customFormat="1" ht="21" customHeight="1" x14ac:dyDescent="0.15"/>
    <row r="150" customFormat="1" ht="21" customHeight="1" x14ac:dyDescent="0.15"/>
    <row r="151" customFormat="1" ht="21" customHeight="1" x14ac:dyDescent="0.15"/>
    <row r="152" customFormat="1" ht="21" customHeight="1" x14ac:dyDescent="0.15"/>
    <row r="153" customFormat="1" ht="21" customHeight="1" x14ac:dyDescent="0.15"/>
    <row r="154" customFormat="1" ht="21" customHeight="1" x14ac:dyDescent="0.15"/>
    <row r="155" customFormat="1" ht="21" customHeight="1" x14ac:dyDescent="0.15"/>
    <row r="156" customFormat="1" ht="21" customHeight="1" x14ac:dyDescent="0.15"/>
    <row r="157" customFormat="1" ht="21" customHeight="1" x14ac:dyDescent="0.15"/>
    <row r="158" customFormat="1" ht="21" customHeight="1" x14ac:dyDescent="0.15"/>
    <row r="159" customFormat="1" ht="21" customHeight="1" x14ac:dyDescent="0.15"/>
    <row r="160" customFormat="1" ht="21" customHeight="1" x14ac:dyDescent="0.15"/>
    <row r="161" customFormat="1" ht="21" customHeight="1" x14ac:dyDescent="0.15"/>
    <row r="162" customFormat="1" ht="21" customHeight="1" x14ac:dyDescent="0.15"/>
    <row r="163" customFormat="1" ht="21" customHeight="1" x14ac:dyDescent="0.15"/>
    <row r="164" customFormat="1" ht="21" customHeight="1" x14ac:dyDescent="0.15"/>
    <row r="165" customFormat="1" ht="21" customHeight="1" x14ac:dyDescent="0.15"/>
    <row r="166" customFormat="1" ht="21" customHeight="1" x14ac:dyDescent="0.15"/>
    <row r="167" customFormat="1" ht="21" customHeight="1" x14ac:dyDescent="0.15"/>
    <row r="168" customFormat="1" ht="21" customHeight="1" x14ac:dyDescent="0.15"/>
    <row r="169" customFormat="1" ht="14.25" customHeight="1" x14ac:dyDescent="0.15"/>
    <row r="170" customFormat="1" ht="18.75" customHeight="1" x14ac:dyDescent="0.15"/>
    <row r="171" customFormat="1" ht="18.75" customHeight="1" x14ac:dyDescent="0.15"/>
    <row r="172" customFormat="1" ht="18.75" customHeight="1" x14ac:dyDescent="0.15"/>
    <row r="173" customFormat="1" ht="18.75" customHeight="1" x14ac:dyDescent="0.15"/>
  </sheetData>
  <mergeCells count="38">
    <mergeCell ref="AH6:AH7"/>
    <mergeCell ref="AI6:AI7"/>
    <mergeCell ref="AJ6:AJ7"/>
    <mergeCell ref="AL6:AL7"/>
    <mergeCell ref="Z6:Z7"/>
    <mergeCell ref="AA6:AA7"/>
    <mergeCell ref="AB6:AB7"/>
    <mergeCell ref="AD6:AD7"/>
    <mergeCell ref="AE6:AE7"/>
    <mergeCell ref="AF6:AF7"/>
    <mergeCell ref="R6:R7"/>
    <mergeCell ref="S6:S7"/>
    <mergeCell ref="T6:T7"/>
    <mergeCell ref="V6:V7"/>
    <mergeCell ref="W6:W7"/>
    <mergeCell ref="X6:X7"/>
    <mergeCell ref="J6:J7"/>
    <mergeCell ref="K6:K7"/>
    <mergeCell ref="L6:L7"/>
    <mergeCell ref="N6:N7"/>
    <mergeCell ref="O6:O7"/>
    <mergeCell ref="P6:P7"/>
    <mergeCell ref="AA5:AD5"/>
    <mergeCell ref="AE5:AH5"/>
    <mergeCell ref="AI5:AL5"/>
    <mergeCell ref="AM5:AP5"/>
    <mergeCell ref="B6:B7"/>
    <mergeCell ref="C6:C7"/>
    <mergeCell ref="D6:D7"/>
    <mergeCell ref="F6:F7"/>
    <mergeCell ref="G6:G7"/>
    <mergeCell ref="H6:H7"/>
    <mergeCell ref="C5:F5"/>
    <mergeCell ref="G5:J5"/>
    <mergeCell ref="K5:N5"/>
    <mergeCell ref="O5:R5"/>
    <mergeCell ref="S5:V5"/>
    <mergeCell ref="W5:Z5"/>
  </mergeCells>
  <phoneticPr fontId="3"/>
  <pageMargins left="0.23622047244094491" right="0.19685039370078741" top="0.74803149606299213" bottom="0.27559055118110237" header="0.23622047244094491" footer="0.19685039370078741"/>
  <pageSetup paperSize="9" scale="55" firstPageNumber="80" pageOrder="overThenDown" orientation="landscape" useFirstPageNumber="1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CE74A0-3D95-4F04-A7C3-327829048FDF}">
  <dimension ref="A1:AH173"/>
  <sheetViews>
    <sheetView showGridLines="0" zoomScale="85" zoomScaleNormal="85" workbookViewId="0">
      <selection activeCell="C1" sqref="C1"/>
    </sheetView>
  </sheetViews>
  <sheetFormatPr defaultColWidth="6.140625" defaultRowHeight="12" x14ac:dyDescent="0.15"/>
  <cols>
    <col min="1" max="1" width="4.42578125" customWidth="1"/>
    <col min="2" max="2" width="0.85546875" style="46" customWidth="1"/>
    <col min="3" max="3" width="25" style="46" customWidth="1"/>
    <col min="4" max="12" width="12.7109375" style="46" customWidth="1"/>
    <col min="13" max="13" width="12.7109375" style="47" customWidth="1"/>
    <col min="14" max="19" width="12.7109375" style="46" customWidth="1"/>
    <col min="20" max="21" width="12.7109375" customWidth="1"/>
    <col min="22" max="33" width="12.7109375" style="46" customWidth="1"/>
    <col min="34" max="34" width="4" style="46" customWidth="1"/>
    <col min="35" max="252" width="6.140625" style="46"/>
    <col min="253" max="253" width="3.85546875" style="46" customWidth="1"/>
    <col min="254" max="254" width="35.7109375" style="46" customWidth="1"/>
    <col min="255" max="266" width="15.7109375" style="46" customWidth="1"/>
    <col min="267" max="267" width="5.140625" style="46" customWidth="1"/>
    <col min="268" max="508" width="6.140625" style="46"/>
    <col min="509" max="509" width="3.85546875" style="46" customWidth="1"/>
    <col min="510" max="510" width="35.7109375" style="46" customWidth="1"/>
    <col min="511" max="522" width="15.7109375" style="46" customWidth="1"/>
    <col min="523" max="523" width="5.140625" style="46" customWidth="1"/>
    <col min="524" max="764" width="6.140625" style="46"/>
    <col min="765" max="765" width="3.85546875" style="46" customWidth="1"/>
    <col min="766" max="766" width="35.7109375" style="46" customWidth="1"/>
    <col min="767" max="778" width="15.7109375" style="46" customWidth="1"/>
    <col min="779" max="779" width="5.140625" style="46" customWidth="1"/>
    <col min="780" max="1020" width="6.140625" style="46"/>
    <col min="1021" max="1021" width="3.85546875" style="46" customWidth="1"/>
    <col min="1022" max="1022" width="35.7109375" style="46" customWidth="1"/>
    <col min="1023" max="1034" width="15.7109375" style="46" customWidth="1"/>
    <col min="1035" max="1035" width="5.140625" style="46" customWidth="1"/>
    <col min="1036" max="1276" width="6.140625" style="46"/>
    <col min="1277" max="1277" width="3.85546875" style="46" customWidth="1"/>
    <col min="1278" max="1278" width="35.7109375" style="46" customWidth="1"/>
    <col min="1279" max="1290" width="15.7109375" style="46" customWidth="1"/>
    <col min="1291" max="1291" width="5.140625" style="46" customWidth="1"/>
    <col min="1292" max="1532" width="6.140625" style="46"/>
    <col min="1533" max="1533" width="3.85546875" style="46" customWidth="1"/>
    <col min="1534" max="1534" width="35.7109375" style="46" customWidth="1"/>
    <col min="1535" max="1546" width="15.7109375" style="46" customWidth="1"/>
    <col min="1547" max="1547" width="5.140625" style="46" customWidth="1"/>
    <col min="1548" max="1788" width="6.140625" style="46"/>
    <col min="1789" max="1789" width="3.85546875" style="46" customWidth="1"/>
    <col min="1790" max="1790" width="35.7109375" style="46" customWidth="1"/>
    <col min="1791" max="1802" width="15.7109375" style="46" customWidth="1"/>
    <col min="1803" max="1803" width="5.140625" style="46" customWidth="1"/>
    <col min="1804" max="2044" width="6.140625" style="46"/>
    <col min="2045" max="2045" width="3.85546875" style="46" customWidth="1"/>
    <col min="2046" max="2046" width="35.7109375" style="46" customWidth="1"/>
    <col min="2047" max="2058" width="15.7109375" style="46" customWidth="1"/>
    <col min="2059" max="2059" width="5.140625" style="46" customWidth="1"/>
    <col min="2060" max="2300" width="6.140625" style="46"/>
    <col min="2301" max="2301" width="3.85546875" style="46" customWidth="1"/>
    <col min="2302" max="2302" width="35.7109375" style="46" customWidth="1"/>
    <col min="2303" max="2314" width="15.7109375" style="46" customWidth="1"/>
    <col min="2315" max="2315" width="5.140625" style="46" customWidth="1"/>
    <col min="2316" max="2556" width="6.140625" style="46"/>
    <col min="2557" max="2557" width="3.85546875" style="46" customWidth="1"/>
    <col min="2558" max="2558" width="35.7109375" style="46" customWidth="1"/>
    <col min="2559" max="2570" width="15.7109375" style="46" customWidth="1"/>
    <col min="2571" max="2571" width="5.140625" style="46" customWidth="1"/>
    <col min="2572" max="2812" width="6.140625" style="46"/>
    <col min="2813" max="2813" width="3.85546875" style="46" customWidth="1"/>
    <col min="2814" max="2814" width="35.7109375" style="46" customWidth="1"/>
    <col min="2815" max="2826" width="15.7109375" style="46" customWidth="1"/>
    <col min="2827" max="2827" width="5.140625" style="46" customWidth="1"/>
    <col min="2828" max="3068" width="6.140625" style="46"/>
    <col min="3069" max="3069" width="3.85546875" style="46" customWidth="1"/>
    <col min="3070" max="3070" width="35.7109375" style="46" customWidth="1"/>
    <col min="3071" max="3082" width="15.7109375" style="46" customWidth="1"/>
    <col min="3083" max="3083" width="5.140625" style="46" customWidth="1"/>
    <col min="3084" max="3324" width="6.140625" style="46"/>
    <col min="3325" max="3325" width="3.85546875" style="46" customWidth="1"/>
    <col min="3326" max="3326" width="35.7109375" style="46" customWidth="1"/>
    <col min="3327" max="3338" width="15.7109375" style="46" customWidth="1"/>
    <col min="3339" max="3339" width="5.140625" style="46" customWidth="1"/>
    <col min="3340" max="3580" width="6.140625" style="46"/>
    <col min="3581" max="3581" width="3.85546875" style="46" customWidth="1"/>
    <col min="3582" max="3582" width="35.7109375" style="46" customWidth="1"/>
    <col min="3583" max="3594" width="15.7109375" style="46" customWidth="1"/>
    <col min="3595" max="3595" width="5.140625" style="46" customWidth="1"/>
    <col min="3596" max="3836" width="6.140625" style="46"/>
    <col min="3837" max="3837" width="3.85546875" style="46" customWidth="1"/>
    <col min="3838" max="3838" width="35.7109375" style="46" customWidth="1"/>
    <col min="3839" max="3850" width="15.7109375" style="46" customWidth="1"/>
    <col min="3851" max="3851" width="5.140625" style="46" customWidth="1"/>
    <col min="3852" max="4092" width="6.140625" style="46"/>
    <col min="4093" max="4093" width="3.85546875" style="46" customWidth="1"/>
    <col min="4094" max="4094" width="35.7109375" style="46" customWidth="1"/>
    <col min="4095" max="4106" width="15.7109375" style="46" customWidth="1"/>
    <col min="4107" max="4107" width="5.140625" style="46" customWidth="1"/>
    <col min="4108" max="4348" width="6.140625" style="46"/>
    <col min="4349" max="4349" width="3.85546875" style="46" customWidth="1"/>
    <col min="4350" max="4350" width="35.7109375" style="46" customWidth="1"/>
    <col min="4351" max="4362" width="15.7109375" style="46" customWidth="1"/>
    <col min="4363" max="4363" width="5.140625" style="46" customWidth="1"/>
    <col min="4364" max="4604" width="6.140625" style="46"/>
    <col min="4605" max="4605" width="3.85546875" style="46" customWidth="1"/>
    <col min="4606" max="4606" width="35.7109375" style="46" customWidth="1"/>
    <col min="4607" max="4618" width="15.7109375" style="46" customWidth="1"/>
    <col min="4619" max="4619" width="5.140625" style="46" customWidth="1"/>
    <col min="4620" max="4860" width="6.140625" style="46"/>
    <col min="4861" max="4861" width="3.85546875" style="46" customWidth="1"/>
    <col min="4862" max="4862" width="35.7109375" style="46" customWidth="1"/>
    <col min="4863" max="4874" width="15.7109375" style="46" customWidth="1"/>
    <col min="4875" max="4875" width="5.140625" style="46" customWidth="1"/>
    <col min="4876" max="5116" width="6.140625" style="46"/>
    <col min="5117" max="5117" width="3.85546875" style="46" customWidth="1"/>
    <col min="5118" max="5118" width="35.7109375" style="46" customWidth="1"/>
    <col min="5119" max="5130" width="15.7109375" style="46" customWidth="1"/>
    <col min="5131" max="5131" width="5.140625" style="46" customWidth="1"/>
    <col min="5132" max="5372" width="6.140625" style="46"/>
    <col min="5373" max="5373" width="3.85546875" style="46" customWidth="1"/>
    <col min="5374" max="5374" width="35.7109375" style="46" customWidth="1"/>
    <col min="5375" max="5386" width="15.7109375" style="46" customWidth="1"/>
    <col min="5387" max="5387" width="5.140625" style="46" customWidth="1"/>
    <col min="5388" max="5628" width="6.140625" style="46"/>
    <col min="5629" max="5629" width="3.85546875" style="46" customWidth="1"/>
    <col min="5630" max="5630" width="35.7109375" style="46" customWidth="1"/>
    <col min="5631" max="5642" width="15.7109375" style="46" customWidth="1"/>
    <col min="5643" max="5643" width="5.140625" style="46" customWidth="1"/>
    <col min="5644" max="5884" width="6.140625" style="46"/>
    <col min="5885" max="5885" width="3.85546875" style="46" customWidth="1"/>
    <col min="5886" max="5886" width="35.7109375" style="46" customWidth="1"/>
    <col min="5887" max="5898" width="15.7109375" style="46" customWidth="1"/>
    <col min="5899" max="5899" width="5.140625" style="46" customWidth="1"/>
    <col min="5900" max="6140" width="6.140625" style="46"/>
    <col min="6141" max="6141" width="3.85546875" style="46" customWidth="1"/>
    <col min="6142" max="6142" width="35.7109375" style="46" customWidth="1"/>
    <col min="6143" max="6154" width="15.7109375" style="46" customWidth="1"/>
    <col min="6155" max="6155" width="5.140625" style="46" customWidth="1"/>
    <col min="6156" max="6396" width="6.140625" style="46"/>
    <col min="6397" max="6397" width="3.85546875" style="46" customWidth="1"/>
    <col min="6398" max="6398" width="35.7109375" style="46" customWidth="1"/>
    <col min="6399" max="6410" width="15.7109375" style="46" customWidth="1"/>
    <col min="6411" max="6411" width="5.140625" style="46" customWidth="1"/>
    <col min="6412" max="6652" width="6.140625" style="46"/>
    <col min="6653" max="6653" width="3.85546875" style="46" customWidth="1"/>
    <col min="6654" max="6654" width="35.7109375" style="46" customWidth="1"/>
    <col min="6655" max="6666" width="15.7109375" style="46" customWidth="1"/>
    <col min="6667" max="6667" width="5.140625" style="46" customWidth="1"/>
    <col min="6668" max="6908" width="6.140625" style="46"/>
    <col min="6909" max="6909" width="3.85546875" style="46" customWidth="1"/>
    <col min="6910" max="6910" width="35.7109375" style="46" customWidth="1"/>
    <col min="6911" max="6922" width="15.7109375" style="46" customWidth="1"/>
    <col min="6923" max="6923" width="5.140625" style="46" customWidth="1"/>
    <col min="6924" max="7164" width="6.140625" style="46"/>
    <col min="7165" max="7165" width="3.85546875" style="46" customWidth="1"/>
    <col min="7166" max="7166" width="35.7109375" style="46" customWidth="1"/>
    <col min="7167" max="7178" width="15.7109375" style="46" customWidth="1"/>
    <col min="7179" max="7179" width="5.140625" style="46" customWidth="1"/>
    <col min="7180" max="7420" width="6.140625" style="46"/>
    <col min="7421" max="7421" width="3.85546875" style="46" customWidth="1"/>
    <col min="7422" max="7422" width="35.7109375" style="46" customWidth="1"/>
    <col min="7423" max="7434" width="15.7109375" style="46" customWidth="1"/>
    <col min="7435" max="7435" width="5.140625" style="46" customWidth="1"/>
    <col min="7436" max="7676" width="6.140625" style="46"/>
    <col min="7677" max="7677" width="3.85546875" style="46" customWidth="1"/>
    <col min="7678" max="7678" width="35.7109375" style="46" customWidth="1"/>
    <col min="7679" max="7690" width="15.7109375" style="46" customWidth="1"/>
    <col min="7691" max="7691" width="5.140625" style="46" customWidth="1"/>
    <col min="7692" max="7932" width="6.140625" style="46"/>
    <col min="7933" max="7933" width="3.85546875" style="46" customWidth="1"/>
    <col min="7934" max="7934" width="35.7109375" style="46" customWidth="1"/>
    <col min="7935" max="7946" width="15.7109375" style="46" customWidth="1"/>
    <col min="7947" max="7947" width="5.140625" style="46" customWidth="1"/>
    <col min="7948" max="8188" width="6.140625" style="46"/>
    <col min="8189" max="8189" width="3.85546875" style="46" customWidth="1"/>
    <col min="8190" max="8190" width="35.7109375" style="46" customWidth="1"/>
    <col min="8191" max="8202" width="15.7109375" style="46" customWidth="1"/>
    <col min="8203" max="8203" width="5.140625" style="46" customWidth="1"/>
    <col min="8204" max="8444" width="6.140625" style="46"/>
    <col min="8445" max="8445" width="3.85546875" style="46" customWidth="1"/>
    <col min="8446" max="8446" width="35.7109375" style="46" customWidth="1"/>
    <col min="8447" max="8458" width="15.7109375" style="46" customWidth="1"/>
    <col min="8459" max="8459" width="5.140625" style="46" customWidth="1"/>
    <col min="8460" max="8700" width="6.140625" style="46"/>
    <col min="8701" max="8701" width="3.85546875" style="46" customWidth="1"/>
    <col min="8702" max="8702" width="35.7109375" style="46" customWidth="1"/>
    <col min="8703" max="8714" width="15.7109375" style="46" customWidth="1"/>
    <col min="8715" max="8715" width="5.140625" style="46" customWidth="1"/>
    <col min="8716" max="8956" width="6.140625" style="46"/>
    <col min="8957" max="8957" width="3.85546875" style="46" customWidth="1"/>
    <col min="8958" max="8958" width="35.7109375" style="46" customWidth="1"/>
    <col min="8959" max="8970" width="15.7109375" style="46" customWidth="1"/>
    <col min="8971" max="8971" width="5.140625" style="46" customWidth="1"/>
    <col min="8972" max="9212" width="6.140625" style="46"/>
    <col min="9213" max="9213" width="3.85546875" style="46" customWidth="1"/>
    <col min="9214" max="9214" width="35.7109375" style="46" customWidth="1"/>
    <col min="9215" max="9226" width="15.7109375" style="46" customWidth="1"/>
    <col min="9227" max="9227" width="5.140625" style="46" customWidth="1"/>
    <col min="9228" max="9468" width="6.140625" style="46"/>
    <col min="9469" max="9469" width="3.85546875" style="46" customWidth="1"/>
    <col min="9470" max="9470" width="35.7109375" style="46" customWidth="1"/>
    <col min="9471" max="9482" width="15.7109375" style="46" customWidth="1"/>
    <col min="9483" max="9483" width="5.140625" style="46" customWidth="1"/>
    <col min="9484" max="9724" width="6.140625" style="46"/>
    <col min="9725" max="9725" width="3.85546875" style="46" customWidth="1"/>
    <col min="9726" max="9726" width="35.7109375" style="46" customWidth="1"/>
    <col min="9727" max="9738" width="15.7109375" style="46" customWidth="1"/>
    <col min="9739" max="9739" width="5.140625" style="46" customWidth="1"/>
    <col min="9740" max="9980" width="6.140625" style="46"/>
    <col min="9981" max="9981" width="3.85546875" style="46" customWidth="1"/>
    <col min="9982" max="9982" width="35.7109375" style="46" customWidth="1"/>
    <col min="9983" max="9994" width="15.7109375" style="46" customWidth="1"/>
    <col min="9995" max="9995" width="5.140625" style="46" customWidth="1"/>
    <col min="9996" max="10236" width="6.140625" style="46"/>
    <col min="10237" max="10237" width="3.85546875" style="46" customWidth="1"/>
    <col min="10238" max="10238" width="35.7109375" style="46" customWidth="1"/>
    <col min="10239" max="10250" width="15.7109375" style="46" customWidth="1"/>
    <col min="10251" max="10251" width="5.140625" style="46" customWidth="1"/>
    <col min="10252" max="10492" width="6.140625" style="46"/>
    <col min="10493" max="10493" width="3.85546875" style="46" customWidth="1"/>
    <col min="10494" max="10494" width="35.7109375" style="46" customWidth="1"/>
    <col min="10495" max="10506" width="15.7109375" style="46" customWidth="1"/>
    <col min="10507" max="10507" width="5.140625" style="46" customWidth="1"/>
    <col min="10508" max="10748" width="6.140625" style="46"/>
    <col min="10749" max="10749" width="3.85546875" style="46" customWidth="1"/>
    <col min="10750" max="10750" width="35.7109375" style="46" customWidth="1"/>
    <col min="10751" max="10762" width="15.7109375" style="46" customWidth="1"/>
    <col min="10763" max="10763" width="5.140625" style="46" customWidth="1"/>
    <col min="10764" max="11004" width="6.140625" style="46"/>
    <col min="11005" max="11005" width="3.85546875" style="46" customWidth="1"/>
    <col min="11006" max="11006" width="35.7109375" style="46" customWidth="1"/>
    <col min="11007" max="11018" width="15.7109375" style="46" customWidth="1"/>
    <col min="11019" max="11019" width="5.140625" style="46" customWidth="1"/>
    <col min="11020" max="11260" width="6.140625" style="46"/>
    <col min="11261" max="11261" width="3.85546875" style="46" customWidth="1"/>
    <col min="11262" max="11262" width="35.7109375" style="46" customWidth="1"/>
    <col min="11263" max="11274" width="15.7109375" style="46" customWidth="1"/>
    <col min="11275" max="11275" width="5.140625" style="46" customWidth="1"/>
    <col min="11276" max="11516" width="6.140625" style="46"/>
    <col min="11517" max="11517" width="3.85546875" style="46" customWidth="1"/>
    <col min="11518" max="11518" width="35.7109375" style="46" customWidth="1"/>
    <col min="11519" max="11530" width="15.7109375" style="46" customWidth="1"/>
    <col min="11531" max="11531" width="5.140625" style="46" customWidth="1"/>
    <col min="11532" max="11772" width="6.140625" style="46"/>
    <col min="11773" max="11773" width="3.85546875" style="46" customWidth="1"/>
    <col min="11774" max="11774" width="35.7109375" style="46" customWidth="1"/>
    <col min="11775" max="11786" width="15.7109375" style="46" customWidth="1"/>
    <col min="11787" max="11787" width="5.140625" style="46" customWidth="1"/>
    <col min="11788" max="12028" width="6.140625" style="46"/>
    <col min="12029" max="12029" width="3.85546875" style="46" customWidth="1"/>
    <col min="12030" max="12030" width="35.7109375" style="46" customWidth="1"/>
    <col min="12031" max="12042" width="15.7109375" style="46" customWidth="1"/>
    <col min="12043" max="12043" width="5.140625" style="46" customWidth="1"/>
    <col min="12044" max="12284" width="6.140625" style="46"/>
    <col min="12285" max="12285" width="3.85546875" style="46" customWidth="1"/>
    <col min="12286" max="12286" width="35.7109375" style="46" customWidth="1"/>
    <col min="12287" max="12298" width="15.7109375" style="46" customWidth="1"/>
    <col min="12299" max="12299" width="5.140625" style="46" customWidth="1"/>
    <col min="12300" max="12540" width="6.140625" style="46"/>
    <col min="12541" max="12541" width="3.85546875" style="46" customWidth="1"/>
    <col min="12542" max="12542" width="35.7109375" style="46" customWidth="1"/>
    <col min="12543" max="12554" width="15.7109375" style="46" customWidth="1"/>
    <col min="12555" max="12555" width="5.140625" style="46" customWidth="1"/>
    <col min="12556" max="12796" width="6.140625" style="46"/>
    <col min="12797" max="12797" width="3.85546875" style="46" customWidth="1"/>
    <col min="12798" max="12798" width="35.7109375" style="46" customWidth="1"/>
    <col min="12799" max="12810" width="15.7109375" style="46" customWidth="1"/>
    <col min="12811" max="12811" width="5.140625" style="46" customWidth="1"/>
    <col min="12812" max="13052" width="6.140625" style="46"/>
    <col min="13053" max="13053" width="3.85546875" style="46" customWidth="1"/>
    <col min="13054" max="13054" width="35.7109375" style="46" customWidth="1"/>
    <col min="13055" max="13066" width="15.7109375" style="46" customWidth="1"/>
    <col min="13067" max="13067" width="5.140625" style="46" customWidth="1"/>
    <col min="13068" max="13308" width="6.140625" style="46"/>
    <col min="13309" max="13309" width="3.85546875" style="46" customWidth="1"/>
    <col min="13310" max="13310" width="35.7109375" style="46" customWidth="1"/>
    <col min="13311" max="13322" width="15.7109375" style="46" customWidth="1"/>
    <col min="13323" max="13323" width="5.140625" style="46" customWidth="1"/>
    <col min="13324" max="13564" width="6.140625" style="46"/>
    <col min="13565" max="13565" width="3.85546875" style="46" customWidth="1"/>
    <col min="13566" max="13566" width="35.7109375" style="46" customWidth="1"/>
    <col min="13567" max="13578" width="15.7109375" style="46" customWidth="1"/>
    <col min="13579" max="13579" width="5.140625" style="46" customWidth="1"/>
    <col min="13580" max="13820" width="6.140625" style="46"/>
    <col min="13821" max="13821" width="3.85546875" style="46" customWidth="1"/>
    <col min="13822" max="13822" width="35.7109375" style="46" customWidth="1"/>
    <col min="13823" max="13834" width="15.7109375" style="46" customWidth="1"/>
    <col min="13835" max="13835" width="5.140625" style="46" customWidth="1"/>
    <col min="13836" max="14076" width="6.140625" style="46"/>
    <col min="14077" max="14077" width="3.85546875" style="46" customWidth="1"/>
    <col min="14078" max="14078" width="35.7109375" style="46" customWidth="1"/>
    <col min="14079" max="14090" width="15.7109375" style="46" customWidth="1"/>
    <col min="14091" max="14091" width="5.140625" style="46" customWidth="1"/>
    <col min="14092" max="14332" width="6.140625" style="46"/>
    <col min="14333" max="14333" width="3.85546875" style="46" customWidth="1"/>
    <col min="14334" max="14334" width="35.7109375" style="46" customWidth="1"/>
    <col min="14335" max="14346" width="15.7109375" style="46" customWidth="1"/>
    <col min="14347" max="14347" width="5.140625" style="46" customWidth="1"/>
    <col min="14348" max="14588" width="6.140625" style="46"/>
    <col min="14589" max="14589" width="3.85546875" style="46" customWidth="1"/>
    <col min="14590" max="14590" width="35.7109375" style="46" customWidth="1"/>
    <col min="14591" max="14602" width="15.7109375" style="46" customWidth="1"/>
    <col min="14603" max="14603" width="5.140625" style="46" customWidth="1"/>
    <col min="14604" max="14844" width="6.140625" style="46"/>
    <col min="14845" max="14845" width="3.85546875" style="46" customWidth="1"/>
    <col min="14846" max="14846" width="35.7109375" style="46" customWidth="1"/>
    <col min="14847" max="14858" width="15.7109375" style="46" customWidth="1"/>
    <col min="14859" max="14859" width="5.140625" style="46" customWidth="1"/>
    <col min="14860" max="15100" width="6.140625" style="46"/>
    <col min="15101" max="15101" width="3.85546875" style="46" customWidth="1"/>
    <col min="15102" max="15102" width="35.7109375" style="46" customWidth="1"/>
    <col min="15103" max="15114" width="15.7109375" style="46" customWidth="1"/>
    <col min="15115" max="15115" width="5.140625" style="46" customWidth="1"/>
    <col min="15116" max="15356" width="6.140625" style="46"/>
    <col min="15357" max="15357" width="3.85546875" style="46" customWidth="1"/>
    <col min="15358" max="15358" width="35.7109375" style="46" customWidth="1"/>
    <col min="15359" max="15370" width="15.7109375" style="46" customWidth="1"/>
    <col min="15371" max="15371" width="5.140625" style="46" customWidth="1"/>
    <col min="15372" max="15612" width="6.140625" style="46"/>
    <col min="15613" max="15613" width="3.85546875" style="46" customWidth="1"/>
    <col min="15614" max="15614" width="35.7109375" style="46" customWidth="1"/>
    <col min="15615" max="15626" width="15.7109375" style="46" customWidth="1"/>
    <col min="15627" max="15627" width="5.140625" style="46" customWidth="1"/>
    <col min="15628" max="15868" width="6.140625" style="46"/>
    <col min="15869" max="15869" width="3.85546875" style="46" customWidth="1"/>
    <col min="15870" max="15870" width="35.7109375" style="46" customWidth="1"/>
    <col min="15871" max="15882" width="15.7109375" style="46" customWidth="1"/>
    <col min="15883" max="15883" width="5.140625" style="46" customWidth="1"/>
    <col min="15884" max="16124" width="6.140625" style="46"/>
    <col min="16125" max="16125" width="3.85546875" style="46" customWidth="1"/>
    <col min="16126" max="16126" width="35.7109375" style="46" customWidth="1"/>
    <col min="16127" max="16138" width="15.7109375" style="46" customWidth="1"/>
    <col min="16139" max="16139" width="5.140625" style="46" customWidth="1"/>
    <col min="16140" max="16384" width="6.140625" style="46"/>
  </cols>
  <sheetData>
    <row r="1" spans="1:34" ht="18.75" customHeight="1" x14ac:dyDescent="0.2">
      <c r="C1" s="237" t="s">
        <v>564</v>
      </c>
    </row>
    <row r="2" spans="1:34" ht="18.75" customHeight="1" x14ac:dyDescent="0.15"/>
    <row r="3" spans="1:34" ht="13.5" customHeight="1" x14ac:dyDescent="0.15">
      <c r="C3" s="152"/>
      <c r="D3"/>
      <c r="E3"/>
      <c r="F3"/>
      <c r="G3"/>
      <c r="H3"/>
      <c r="I3"/>
      <c r="J3"/>
      <c r="K3"/>
      <c r="L3"/>
      <c r="M3"/>
      <c r="V3" s="152"/>
      <c r="W3" s="152"/>
      <c r="X3" s="152"/>
      <c r="Y3" s="152"/>
      <c r="Z3" s="152"/>
      <c r="AA3" s="152"/>
      <c r="AH3" s="50" t="s">
        <v>72</v>
      </c>
    </row>
    <row r="4" spans="1:34" s="56" customFormat="1" ht="5.25" customHeight="1" x14ac:dyDescent="0.15">
      <c r="A4"/>
      <c r="C4" s="386"/>
      <c r="D4" s="387"/>
      <c r="E4" s="388"/>
      <c r="F4" s="388"/>
      <c r="G4" s="389"/>
      <c r="H4" s="388"/>
      <c r="I4" s="390"/>
      <c r="J4" s="389"/>
      <c r="K4" s="388"/>
      <c r="L4" s="390"/>
      <c r="M4" s="389"/>
      <c r="N4" s="388"/>
      <c r="O4" s="390"/>
      <c r="P4" s="389"/>
      <c r="Q4" s="388"/>
      <c r="R4" s="390"/>
      <c r="S4" s="389"/>
      <c r="T4" s="388"/>
      <c r="U4" s="390"/>
      <c r="V4" s="389"/>
      <c r="W4" s="388"/>
      <c r="X4" s="390"/>
      <c r="Y4" s="389"/>
      <c r="Z4" s="388"/>
      <c r="AA4" s="390"/>
      <c r="AB4" s="389"/>
      <c r="AC4" s="388"/>
      <c r="AD4" s="390"/>
      <c r="AE4" s="389"/>
      <c r="AF4" s="388"/>
      <c r="AG4" s="390"/>
      <c r="AH4" s="337"/>
    </row>
    <row r="5" spans="1:34" s="56" customFormat="1" ht="13.5" customHeight="1" x14ac:dyDescent="0.15">
      <c r="A5"/>
      <c r="C5" s="391"/>
      <c r="D5" s="392" t="s">
        <v>512</v>
      </c>
      <c r="E5" s="393"/>
      <c r="F5" s="393"/>
      <c r="G5" s="395" t="s">
        <v>513</v>
      </c>
      <c r="H5" s="393"/>
      <c r="I5" s="396"/>
      <c r="J5" s="395" t="s">
        <v>514</v>
      </c>
      <c r="K5" s="393"/>
      <c r="L5" s="396"/>
      <c r="M5" s="395" t="s">
        <v>515</v>
      </c>
      <c r="N5" s="393"/>
      <c r="O5" s="396"/>
      <c r="P5" s="395" t="s">
        <v>516</v>
      </c>
      <c r="Q5" s="393"/>
      <c r="R5" s="396"/>
      <c r="S5" s="395" t="s">
        <v>517</v>
      </c>
      <c r="T5" s="393"/>
      <c r="U5" s="396"/>
      <c r="V5" s="395" t="s">
        <v>518</v>
      </c>
      <c r="W5" s="393"/>
      <c r="X5" s="396"/>
      <c r="Y5" s="395" t="s">
        <v>519</v>
      </c>
      <c r="Z5" s="393"/>
      <c r="AA5" s="396"/>
      <c r="AB5" s="395" t="s">
        <v>520</v>
      </c>
      <c r="AC5" s="393"/>
      <c r="AD5" s="396"/>
      <c r="AE5" s="395" t="s">
        <v>521</v>
      </c>
      <c r="AF5" s="393"/>
      <c r="AG5" s="396"/>
      <c r="AH5" s="397"/>
    </row>
    <row r="6" spans="1:34" s="56" customFormat="1" ht="13.5" customHeight="1" x14ac:dyDescent="0.15">
      <c r="A6"/>
      <c r="C6" s="398" t="s">
        <v>522</v>
      </c>
      <c r="D6" s="405" t="s">
        <v>565</v>
      </c>
      <c r="E6" s="404" t="s">
        <v>566</v>
      </c>
      <c r="F6" s="402" t="s">
        <v>526</v>
      </c>
      <c r="G6" s="435" t="s">
        <v>565</v>
      </c>
      <c r="H6" s="404" t="s">
        <v>566</v>
      </c>
      <c r="I6" s="399" t="s">
        <v>526</v>
      </c>
      <c r="J6" s="435" t="s">
        <v>565</v>
      </c>
      <c r="K6" s="404" t="s">
        <v>566</v>
      </c>
      <c r="L6" s="399" t="s">
        <v>526</v>
      </c>
      <c r="M6" s="435" t="s">
        <v>565</v>
      </c>
      <c r="N6" s="404" t="s">
        <v>566</v>
      </c>
      <c r="O6" s="399" t="s">
        <v>526</v>
      </c>
      <c r="P6" s="435" t="s">
        <v>565</v>
      </c>
      <c r="Q6" s="404" t="s">
        <v>566</v>
      </c>
      <c r="R6" s="399" t="s">
        <v>526</v>
      </c>
      <c r="S6" s="435" t="s">
        <v>565</v>
      </c>
      <c r="T6" s="404" t="s">
        <v>566</v>
      </c>
      <c r="U6" s="399" t="s">
        <v>526</v>
      </c>
      <c r="V6" s="435" t="s">
        <v>565</v>
      </c>
      <c r="W6" s="404" t="s">
        <v>566</v>
      </c>
      <c r="X6" s="399" t="s">
        <v>526</v>
      </c>
      <c r="Y6" s="435" t="s">
        <v>565</v>
      </c>
      <c r="Z6" s="404" t="s">
        <v>566</v>
      </c>
      <c r="AA6" s="399" t="s">
        <v>526</v>
      </c>
      <c r="AB6" s="435" t="s">
        <v>565</v>
      </c>
      <c r="AC6" s="404" t="s">
        <v>566</v>
      </c>
      <c r="AD6" s="399" t="s">
        <v>526</v>
      </c>
      <c r="AE6" s="435" t="s">
        <v>565</v>
      </c>
      <c r="AF6" s="404" t="s">
        <v>566</v>
      </c>
      <c r="AG6" s="399" t="s">
        <v>526</v>
      </c>
      <c r="AH6" s="406" t="s">
        <v>440</v>
      </c>
    </row>
    <row r="7" spans="1:34" s="56" customFormat="1" ht="13.5" customHeight="1" x14ac:dyDescent="0.15">
      <c r="A7"/>
      <c r="C7" s="398"/>
      <c r="D7" s="405" t="s">
        <v>567</v>
      </c>
      <c r="E7" s="404" t="s">
        <v>568</v>
      </c>
      <c r="F7" s="410"/>
      <c r="G7" s="436" t="s">
        <v>567</v>
      </c>
      <c r="H7" s="404" t="s">
        <v>568</v>
      </c>
      <c r="I7" s="407"/>
      <c r="J7" s="436" t="s">
        <v>567</v>
      </c>
      <c r="K7" s="404" t="s">
        <v>568</v>
      </c>
      <c r="L7" s="407"/>
      <c r="M7" s="436" t="s">
        <v>567</v>
      </c>
      <c r="N7" s="404" t="s">
        <v>568</v>
      </c>
      <c r="O7" s="407"/>
      <c r="P7" s="436" t="s">
        <v>567</v>
      </c>
      <c r="Q7" s="404" t="s">
        <v>568</v>
      </c>
      <c r="R7" s="407"/>
      <c r="S7" s="436" t="s">
        <v>567</v>
      </c>
      <c r="T7" s="404" t="s">
        <v>568</v>
      </c>
      <c r="U7" s="407"/>
      <c r="V7" s="436" t="s">
        <v>567</v>
      </c>
      <c r="W7" s="404" t="s">
        <v>568</v>
      </c>
      <c r="X7" s="407"/>
      <c r="Y7" s="436" t="s">
        <v>567</v>
      </c>
      <c r="Z7" s="404" t="s">
        <v>568</v>
      </c>
      <c r="AA7" s="407"/>
      <c r="AB7" s="436" t="s">
        <v>567</v>
      </c>
      <c r="AC7" s="404" t="s">
        <v>568</v>
      </c>
      <c r="AD7" s="407"/>
      <c r="AE7" s="436" t="s">
        <v>567</v>
      </c>
      <c r="AF7" s="404" t="s">
        <v>568</v>
      </c>
      <c r="AG7" s="407"/>
      <c r="AH7" s="406" t="s">
        <v>441</v>
      </c>
    </row>
    <row r="8" spans="1:34" s="56" customFormat="1" ht="5.25" customHeight="1" x14ac:dyDescent="0.15">
      <c r="A8"/>
      <c r="C8" s="411"/>
      <c r="D8" s="412"/>
      <c r="E8" s="413"/>
      <c r="F8" s="412"/>
      <c r="G8" s="415"/>
      <c r="H8" s="413"/>
      <c r="I8" s="413"/>
      <c r="J8" s="415"/>
      <c r="K8" s="413"/>
      <c r="L8" s="413"/>
      <c r="M8" s="415"/>
      <c r="N8" s="413"/>
      <c r="O8" s="413"/>
      <c r="P8" s="415"/>
      <c r="Q8" s="413"/>
      <c r="R8" s="413"/>
      <c r="S8" s="415"/>
      <c r="T8" s="413"/>
      <c r="U8" s="413"/>
      <c r="V8" s="415"/>
      <c r="W8" s="413"/>
      <c r="X8" s="413"/>
      <c r="Y8" s="415"/>
      <c r="Z8" s="413"/>
      <c r="AA8" s="413"/>
      <c r="AB8" s="415"/>
      <c r="AC8" s="413"/>
      <c r="AD8" s="413"/>
      <c r="AE8" s="415"/>
      <c r="AF8" s="413"/>
      <c r="AG8" s="413"/>
      <c r="AH8" s="340"/>
    </row>
    <row r="9" spans="1:34" s="56" customFormat="1" ht="23.25" customHeight="1" x14ac:dyDescent="0.15">
      <c r="A9"/>
      <c r="C9" s="177" t="s">
        <v>569</v>
      </c>
      <c r="D9" s="66">
        <v>242913</v>
      </c>
      <c r="E9" s="66">
        <v>250357</v>
      </c>
      <c r="F9" s="187">
        <v>493270</v>
      </c>
      <c r="G9" s="416">
        <v>245115</v>
      </c>
      <c r="H9" s="66">
        <v>252477</v>
      </c>
      <c r="I9" s="417">
        <v>497592</v>
      </c>
      <c r="J9" s="416">
        <v>250640</v>
      </c>
      <c r="K9" s="66">
        <v>257333</v>
      </c>
      <c r="L9" s="417">
        <v>507973</v>
      </c>
      <c r="M9" s="416">
        <v>262050</v>
      </c>
      <c r="N9" s="66">
        <v>267481</v>
      </c>
      <c r="O9" s="417">
        <v>529531</v>
      </c>
      <c r="P9" s="416">
        <v>275468</v>
      </c>
      <c r="Q9" s="66">
        <v>279454</v>
      </c>
      <c r="R9" s="417">
        <v>554922</v>
      </c>
      <c r="S9" s="416">
        <v>283204</v>
      </c>
      <c r="T9" s="66">
        <v>286768</v>
      </c>
      <c r="U9" s="417">
        <v>569972</v>
      </c>
      <c r="V9" s="416">
        <v>290452</v>
      </c>
      <c r="W9" s="66">
        <v>292746</v>
      </c>
      <c r="X9" s="417">
        <v>583198</v>
      </c>
      <c r="Y9" s="416">
        <v>298534</v>
      </c>
      <c r="Z9" s="66">
        <v>300173</v>
      </c>
      <c r="AA9" s="417">
        <v>598707</v>
      </c>
      <c r="AB9" s="416">
        <v>302039</v>
      </c>
      <c r="AC9" s="66">
        <v>304474</v>
      </c>
      <c r="AD9" s="417">
        <v>606513</v>
      </c>
      <c r="AE9" s="416">
        <v>296530</v>
      </c>
      <c r="AF9" s="66">
        <v>298150</v>
      </c>
      <c r="AG9" s="417">
        <v>594680</v>
      </c>
      <c r="AH9" s="60">
        <v>1</v>
      </c>
    </row>
    <row r="10" spans="1:34" s="56" customFormat="1" ht="23.25" customHeight="1" x14ac:dyDescent="0.15">
      <c r="A10"/>
      <c r="C10" s="177" t="s">
        <v>570</v>
      </c>
      <c r="D10" s="66">
        <v>210879</v>
      </c>
      <c r="E10" s="66">
        <v>237617</v>
      </c>
      <c r="F10" s="187">
        <v>448496</v>
      </c>
      <c r="G10" s="416">
        <v>216275</v>
      </c>
      <c r="H10" s="66">
        <v>242052</v>
      </c>
      <c r="I10" s="417">
        <v>458327</v>
      </c>
      <c r="J10" s="416">
        <v>222289</v>
      </c>
      <c r="K10" s="66">
        <v>247288</v>
      </c>
      <c r="L10" s="417">
        <v>469577</v>
      </c>
      <c r="M10" s="416">
        <v>232283</v>
      </c>
      <c r="N10" s="66">
        <v>257039</v>
      </c>
      <c r="O10" s="417">
        <v>489322</v>
      </c>
      <c r="P10" s="416">
        <v>245235</v>
      </c>
      <c r="Q10" s="66">
        <v>268616</v>
      </c>
      <c r="R10" s="417">
        <v>513851</v>
      </c>
      <c r="S10" s="416">
        <v>255679</v>
      </c>
      <c r="T10" s="66">
        <v>277888</v>
      </c>
      <c r="U10" s="417">
        <v>533567</v>
      </c>
      <c r="V10" s="416">
        <v>264937</v>
      </c>
      <c r="W10" s="66">
        <v>286003</v>
      </c>
      <c r="X10" s="417">
        <v>550940</v>
      </c>
      <c r="Y10" s="416">
        <v>272795</v>
      </c>
      <c r="Z10" s="66">
        <v>293247</v>
      </c>
      <c r="AA10" s="417">
        <v>566042</v>
      </c>
      <c r="AB10" s="416">
        <v>276018</v>
      </c>
      <c r="AC10" s="66">
        <v>297564</v>
      </c>
      <c r="AD10" s="417">
        <v>573582</v>
      </c>
      <c r="AE10" s="416">
        <v>269506</v>
      </c>
      <c r="AF10" s="66">
        <v>290940</v>
      </c>
      <c r="AG10" s="417">
        <v>560446</v>
      </c>
      <c r="AH10" s="121" t="s">
        <v>113</v>
      </c>
    </row>
    <row r="11" spans="1:34" s="56" customFormat="1" ht="23.25" customHeight="1" x14ac:dyDescent="0.15">
      <c r="A11"/>
      <c r="C11" s="177" t="s">
        <v>571</v>
      </c>
      <c r="D11" s="66">
        <v>58753</v>
      </c>
      <c r="E11" s="66">
        <v>58653</v>
      </c>
      <c r="F11" s="187">
        <v>117406</v>
      </c>
      <c r="G11" s="416">
        <v>61678</v>
      </c>
      <c r="H11" s="66">
        <v>61576</v>
      </c>
      <c r="I11" s="417">
        <v>123254</v>
      </c>
      <c r="J11" s="416">
        <v>62396</v>
      </c>
      <c r="K11" s="66">
        <v>62297</v>
      </c>
      <c r="L11" s="417">
        <v>124693</v>
      </c>
      <c r="M11" s="416">
        <v>64201</v>
      </c>
      <c r="N11" s="66">
        <v>64101</v>
      </c>
      <c r="O11" s="417">
        <v>128302</v>
      </c>
      <c r="P11" s="416">
        <v>66925</v>
      </c>
      <c r="Q11" s="66">
        <v>66823</v>
      </c>
      <c r="R11" s="417">
        <v>133748</v>
      </c>
      <c r="S11" s="416">
        <v>68541</v>
      </c>
      <c r="T11" s="66">
        <v>68441</v>
      </c>
      <c r="U11" s="417">
        <v>136982</v>
      </c>
      <c r="V11" s="416">
        <v>69810</v>
      </c>
      <c r="W11" s="66">
        <v>69712</v>
      </c>
      <c r="X11" s="417">
        <v>139522</v>
      </c>
      <c r="Y11" s="416">
        <v>71976</v>
      </c>
      <c r="Z11" s="66">
        <v>71879</v>
      </c>
      <c r="AA11" s="417">
        <v>143855</v>
      </c>
      <c r="AB11" s="416">
        <v>73735</v>
      </c>
      <c r="AC11" s="66">
        <v>73641</v>
      </c>
      <c r="AD11" s="417">
        <v>147376</v>
      </c>
      <c r="AE11" s="416">
        <v>72170</v>
      </c>
      <c r="AF11" s="66">
        <v>72078</v>
      </c>
      <c r="AG11" s="417">
        <v>144248</v>
      </c>
      <c r="AH11" s="60" t="s">
        <v>153</v>
      </c>
    </row>
    <row r="12" spans="1:34" s="56" customFormat="1" ht="23.25" customHeight="1" x14ac:dyDescent="0.15">
      <c r="A12"/>
      <c r="C12" s="177" t="s">
        <v>572</v>
      </c>
      <c r="D12" s="66">
        <v>152126</v>
      </c>
      <c r="E12" s="66">
        <v>152125</v>
      </c>
      <c r="F12" s="187">
        <v>304251</v>
      </c>
      <c r="G12" s="416">
        <v>154597</v>
      </c>
      <c r="H12" s="66">
        <v>154595</v>
      </c>
      <c r="I12" s="417">
        <v>309192</v>
      </c>
      <c r="J12" s="416">
        <v>159893</v>
      </c>
      <c r="K12" s="66">
        <v>159893</v>
      </c>
      <c r="L12" s="417">
        <v>319786</v>
      </c>
      <c r="M12" s="416">
        <v>168082</v>
      </c>
      <c r="N12" s="66">
        <v>168082</v>
      </c>
      <c r="O12" s="417">
        <v>336164</v>
      </c>
      <c r="P12" s="416">
        <v>178310</v>
      </c>
      <c r="Q12" s="66">
        <v>178310</v>
      </c>
      <c r="R12" s="417">
        <v>356620</v>
      </c>
      <c r="S12" s="416">
        <v>187138</v>
      </c>
      <c r="T12" s="66">
        <v>187137</v>
      </c>
      <c r="U12" s="417">
        <v>374275</v>
      </c>
      <c r="V12" s="416">
        <v>195127</v>
      </c>
      <c r="W12" s="66">
        <v>195127</v>
      </c>
      <c r="X12" s="417">
        <v>390254</v>
      </c>
      <c r="Y12" s="416">
        <v>200819</v>
      </c>
      <c r="Z12" s="66">
        <v>200819</v>
      </c>
      <c r="AA12" s="417">
        <v>401638</v>
      </c>
      <c r="AB12" s="416">
        <v>202283</v>
      </c>
      <c r="AC12" s="66">
        <v>202285</v>
      </c>
      <c r="AD12" s="417">
        <v>404568</v>
      </c>
      <c r="AE12" s="416">
        <v>197336</v>
      </c>
      <c r="AF12" s="66">
        <v>197336</v>
      </c>
      <c r="AG12" s="417">
        <v>394672</v>
      </c>
      <c r="AH12" s="60" t="s">
        <v>155</v>
      </c>
    </row>
    <row r="13" spans="1:34" s="56" customFormat="1" ht="23.25" customHeight="1" x14ac:dyDescent="0.15">
      <c r="A13"/>
      <c r="C13" s="177" t="s">
        <v>573</v>
      </c>
      <c r="D13" s="66">
        <v>0</v>
      </c>
      <c r="E13" s="66">
        <v>26839</v>
      </c>
      <c r="F13" s="187">
        <v>26839</v>
      </c>
      <c r="G13" s="416">
        <v>0</v>
      </c>
      <c r="H13" s="66">
        <v>25881</v>
      </c>
      <c r="I13" s="417">
        <v>25881</v>
      </c>
      <c r="J13" s="416">
        <v>0</v>
      </c>
      <c r="K13" s="66">
        <v>25098</v>
      </c>
      <c r="L13" s="417">
        <v>25098</v>
      </c>
      <c r="M13" s="416">
        <v>0</v>
      </c>
      <c r="N13" s="66">
        <v>24856</v>
      </c>
      <c r="O13" s="417">
        <v>24856</v>
      </c>
      <c r="P13" s="416">
        <v>0</v>
      </c>
      <c r="Q13" s="66">
        <v>23483</v>
      </c>
      <c r="R13" s="417">
        <v>23483</v>
      </c>
      <c r="S13" s="416">
        <v>0</v>
      </c>
      <c r="T13" s="66">
        <v>22310</v>
      </c>
      <c r="U13" s="417">
        <v>22310</v>
      </c>
      <c r="V13" s="416">
        <v>0</v>
      </c>
      <c r="W13" s="66">
        <v>21164</v>
      </c>
      <c r="X13" s="417">
        <v>21164</v>
      </c>
      <c r="Y13" s="416">
        <v>0</v>
      </c>
      <c r="Z13" s="66">
        <v>20549</v>
      </c>
      <c r="AA13" s="417">
        <v>20549</v>
      </c>
      <c r="AB13" s="416">
        <v>0</v>
      </c>
      <c r="AC13" s="66">
        <v>21638</v>
      </c>
      <c r="AD13" s="417">
        <v>21638</v>
      </c>
      <c r="AE13" s="416">
        <v>0</v>
      </c>
      <c r="AF13" s="66">
        <v>21526</v>
      </c>
      <c r="AG13" s="417">
        <v>21526</v>
      </c>
      <c r="AH13" s="60" t="s">
        <v>574</v>
      </c>
    </row>
    <row r="14" spans="1:34" s="56" customFormat="1" ht="23.25" customHeight="1" x14ac:dyDescent="0.15">
      <c r="A14"/>
      <c r="C14" s="177" t="s">
        <v>575</v>
      </c>
      <c r="D14" s="66">
        <v>32034</v>
      </c>
      <c r="E14" s="66">
        <v>12740</v>
      </c>
      <c r="F14" s="187">
        <v>44774</v>
      </c>
      <c r="G14" s="416">
        <v>28840</v>
      </c>
      <c r="H14" s="66">
        <v>10425</v>
      </c>
      <c r="I14" s="417">
        <v>39265</v>
      </c>
      <c r="J14" s="416">
        <v>28351</v>
      </c>
      <c r="K14" s="66">
        <v>10045</v>
      </c>
      <c r="L14" s="417">
        <v>38396</v>
      </c>
      <c r="M14" s="416">
        <v>29767</v>
      </c>
      <c r="N14" s="66">
        <v>10442</v>
      </c>
      <c r="O14" s="417">
        <v>40209</v>
      </c>
      <c r="P14" s="416">
        <v>30233</v>
      </c>
      <c r="Q14" s="66">
        <v>10838</v>
      </c>
      <c r="R14" s="417">
        <v>41071</v>
      </c>
      <c r="S14" s="416">
        <v>27525</v>
      </c>
      <c r="T14" s="66">
        <v>8880</v>
      </c>
      <c r="U14" s="417">
        <v>36405</v>
      </c>
      <c r="V14" s="416">
        <v>25515</v>
      </c>
      <c r="W14" s="66">
        <v>6743</v>
      </c>
      <c r="X14" s="417">
        <v>32258</v>
      </c>
      <c r="Y14" s="416">
        <v>25739</v>
      </c>
      <c r="Z14" s="66">
        <v>6926</v>
      </c>
      <c r="AA14" s="417">
        <v>32665</v>
      </c>
      <c r="AB14" s="416">
        <v>26021</v>
      </c>
      <c r="AC14" s="66">
        <v>6910</v>
      </c>
      <c r="AD14" s="417">
        <v>32931</v>
      </c>
      <c r="AE14" s="416">
        <v>27024</v>
      </c>
      <c r="AF14" s="66">
        <v>7210</v>
      </c>
      <c r="AG14" s="417">
        <v>34234</v>
      </c>
      <c r="AH14" s="60" t="s">
        <v>115</v>
      </c>
    </row>
    <row r="15" spans="1:34" s="56" customFormat="1" ht="23.25" customHeight="1" x14ac:dyDescent="0.15">
      <c r="A15"/>
      <c r="C15" s="177" t="s">
        <v>576</v>
      </c>
      <c r="D15" s="66">
        <v>11974</v>
      </c>
      <c r="E15" s="66">
        <v>0</v>
      </c>
      <c r="F15" s="187">
        <v>11974</v>
      </c>
      <c r="G15" s="416">
        <v>11287</v>
      </c>
      <c r="H15" s="66">
        <v>0</v>
      </c>
      <c r="I15" s="417">
        <v>11287</v>
      </c>
      <c r="J15" s="416">
        <v>11260</v>
      </c>
      <c r="K15" s="66">
        <v>0</v>
      </c>
      <c r="L15" s="417">
        <v>11260</v>
      </c>
      <c r="M15" s="416">
        <v>12003</v>
      </c>
      <c r="N15" s="66">
        <v>0</v>
      </c>
      <c r="O15" s="417">
        <v>12003</v>
      </c>
      <c r="P15" s="416">
        <v>11795</v>
      </c>
      <c r="Q15" s="66">
        <v>0</v>
      </c>
      <c r="R15" s="417">
        <v>11795</v>
      </c>
      <c r="S15" s="416">
        <v>12030</v>
      </c>
      <c r="T15" s="66">
        <v>0</v>
      </c>
      <c r="U15" s="417">
        <v>12030</v>
      </c>
      <c r="V15" s="416">
        <v>12036</v>
      </c>
      <c r="W15" s="66">
        <v>0</v>
      </c>
      <c r="X15" s="417">
        <v>12036</v>
      </c>
      <c r="Y15" s="416">
        <v>11917</v>
      </c>
      <c r="Z15" s="66">
        <v>0</v>
      </c>
      <c r="AA15" s="417">
        <v>11917</v>
      </c>
      <c r="AB15" s="416">
        <v>11997</v>
      </c>
      <c r="AC15" s="66">
        <v>0</v>
      </c>
      <c r="AD15" s="417">
        <v>11997</v>
      </c>
      <c r="AE15" s="416">
        <v>12521</v>
      </c>
      <c r="AF15" s="66">
        <v>0</v>
      </c>
      <c r="AG15" s="417">
        <v>12521</v>
      </c>
      <c r="AH15" s="60" t="s">
        <v>153</v>
      </c>
    </row>
    <row r="16" spans="1:34" s="56" customFormat="1" ht="23.25" customHeight="1" x14ac:dyDescent="0.15">
      <c r="A16"/>
      <c r="C16" s="177" t="s">
        <v>577</v>
      </c>
      <c r="D16" s="66">
        <v>20060</v>
      </c>
      <c r="E16" s="66">
        <v>12740</v>
      </c>
      <c r="F16" s="187">
        <v>32800</v>
      </c>
      <c r="G16" s="416">
        <v>17553</v>
      </c>
      <c r="H16" s="66">
        <v>10425</v>
      </c>
      <c r="I16" s="417">
        <v>27978</v>
      </c>
      <c r="J16" s="416">
        <v>17091</v>
      </c>
      <c r="K16" s="66">
        <v>10045</v>
      </c>
      <c r="L16" s="417">
        <v>27136</v>
      </c>
      <c r="M16" s="416">
        <v>17764</v>
      </c>
      <c r="N16" s="66">
        <v>10442</v>
      </c>
      <c r="O16" s="417">
        <v>28206</v>
      </c>
      <c r="P16" s="416">
        <v>18438</v>
      </c>
      <c r="Q16" s="66">
        <v>10838</v>
      </c>
      <c r="R16" s="417">
        <v>29276</v>
      </c>
      <c r="S16" s="416">
        <v>15495</v>
      </c>
      <c r="T16" s="66">
        <v>8880</v>
      </c>
      <c r="U16" s="417">
        <v>24375</v>
      </c>
      <c r="V16" s="416">
        <v>13479</v>
      </c>
      <c r="W16" s="66">
        <v>6743</v>
      </c>
      <c r="X16" s="417">
        <v>20222</v>
      </c>
      <c r="Y16" s="416">
        <v>13822</v>
      </c>
      <c r="Z16" s="66">
        <v>6926</v>
      </c>
      <c r="AA16" s="417">
        <v>20748</v>
      </c>
      <c r="AB16" s="416">
        <v>14024</v>
      </c>
      <c r="AC16" s="66">
        <v>6910</v>
      </c>
      <c r="AD16" s="417">
        <v>20934</v>
      </c>
      <c r="AE16" s="416">
        <v>14503</v>
      </c>
      <c r="AF16" s="66">
        <v>7210</v>
      </c>
      <c r="AG16" s="417">
        <v>21713</v>
      </c>
      <c r="AH16" s="60" t="s">
        <v>155</v>
      </c>
    </row>
    <row r="17" spans="1:34" s="56" customFormat="1" ht="23.25" customHeight="1" x14ac:dyDescent="0.15">
      <c r="A17"/>
      <c r="C17" s="216" t="s">
        <v>578</v>
      </c>
      <c r="D17" s="89" t="s">
        <v>420</v>
      </c>
      <c r="E17" s="89" t="s">
        <v>420</v>
      </c>
      <c r="F17" s="114" t="s">
        <v>420</v>
      </c>
      <c r="G17" s="418" t="s">
        <v>420</v>
      </c>
      <c r="H17" s="89" t="s">
        <v>420</v>
      </c>
      <c r="I17" s="419" t="s">
        <v>420</v>
      </c>
      <c r="J17" s="418" t="s">
        <v>420</v>
      </c>
      <c r="K17" s="89" t="s">
        <v>420</v>
      </c>
      <c r="L17" s="419" t="s">
        <v>420</v>
      </c>
      <c r="M17" s="418" t="s">
        <v>420</v>
      </c>
      <c r="N17" s="89" t="s">
        <v>420</v>
      </c>
      <c r="O17" s="419" t="s">
        <v>420</v>
      </c>
      <c r="P17" s="418" t="s">
        <v>420</v>
      </c>
      <c r="Q17" s="89" t="s">
        <v>420</v>
      </c>
      <c r="R17" s="419" t="s">
        <v>420</v>
      </c>
      <c r="S17" s="418" t="s">
        <v>420</v>
      </c>
      <c r="T17" s="89" t="s">
        <v>420</v>
      </c>
      <c r="U17" s="419" t="s">
        <v>420</v>
      </c>
      <c r="V17" s="418" t="s">
        <v>420</v>
      </c>
      <c r="W17" s="89" t="s">
        <v>420</v>
      </c>
      <c r="X17" s="419" t="s">
        <v>420</v>
      </c>
      <c r="Y17" s="418" t="s">
        <v>420</v>
      </c>
      <c r="Z17" s="89" t="s">
        <v>420</v>
      </c>
      <c r="AA17" s="419" t="s">
        <v>420</v>
      </c>
      <c r="AB17" s="418" t="s">
        <v>420</v>
      </c>
      <c r="AC17" s="89" t="s">
        <v>420</v>
      </c>
      <c r="AD17" s="419" t="s">
        <v>420</v>
      </c>
      <c r="AE17" s="418" t="s">
        <v>420</v>
      </c>
      <c r="AF17" s="89" t="s">
        <v>420</v>
      </c>
      <c r="AG17" s="419" t="s">
        <v>420</v>
      </c>
      <c r="AH17" s="60" t="s">
        <v>117</v>
      </c>
    </row>
    <row r="18" spans="1:34" s="56" customFormat="1" ht="23.25" customHeight="1" x14ac:dyDescent="0.15">
      <c r="A18"/>
      <c r="B18" s="437"/>
      <c r="C18" s="216" t="s">
        <v>579</v>
      </c>
      <c r="D18" s="66">
        <v>0</v>
      </c>
      <c r="E18" s="66">
        <v>42107</v>
      </c>
      <c r="F18" s="187">
        <v>42107</v>
      </c>
      <c r="G18" s="416">
        <v>0</v>
      </c>
      <c r="H18" s="66">
        <v>42221</v>
      </c>
      <c r="I18" s="417">
        <v>42221</v>
      </c>
      <c r="J18" s="416">
        <v>0</v>
      </c>
      <c r="K18" s="66">
        <v>42709</v>
      </c>
      <c r="L18" s="417">
        <v>42709</v>
      </c>
      <c r="M18" s="416">
        <v>0</v>
      </c>
      <c r="N18" s="66">
        <v>42034</v>
      </c>
      <c r="O18" s="417">
        <v>42034</v>
      </c>
      <c r="P18" s="416">
        <v>0</v>
      </c>
      <c r="Q18" s="66">
        <v>41402</v>
      </c>
      <c r="R18" s="417">
        <v>41402</v>
      </c>
      <c r="S18" s="416">
        <v>0</v>
      </c>
      <c r="T18" s="66">
        <v>41580</v>
      </c>
      <c r="U18" s="417">
        <v>41580</v>
      </c>
      <c r="V18" s="416">
        <v>0</v>
      </c>
      <c r="W18" s="66">
        <v>41321</v>
      </c>
      <c r="X18" s="417">
        <v>41321</v>
      </c>
      <c r="Y18" s="416">
        <v>0</v>
      </c>
      <c r="Z18" s="66">
        <v>40049</v>
      </c>
      <c r="AA18" s="417">
        <v>40049</v>
      </c>
      <c r="AB18" s="416">
        <v>0</v>
      </c>
      <c r="AC18" s="66">
        <v>39262</v>
      </c>
      <c r="AD18" s="417">
        <v>39262</v>
      </c>
      <c r="AE18" s="416">
        <v>0</v>
      </c>
      <c r="AF18" s="66">
        <v>38153</v>
      </c>
      <c r="AG18" s="417">
        <v>38153</v>
      </c>
      <c r="AH18" s="60">
        <v>2</v>
      </c>
    </row>
    <row r="19" spans="1:34" s="56" customFormat="1" ht="23.25" customHeight="1" x14ac:dyDescent="0.15">
      <c r="A19"/>
      <c r="C19" s="216" t="s">
        <v>580</v>
      </c>
      <c r="D19" s="66">
        <v>0</v>
      </c>
      <c r="E19" s="66">
        <v>15108</v>
      </c>
      <c r="F19" s="187">
        <v>15108</v>
      </c>
      <c r="G19" s="416">
        <v>0</v>
      </c>
      <c r="H19" s="66">
        <v>16239</v>
      </c>
      <c r="I19" s="417">
        <v>16239</v>
      </c>
      <c r="J19" s="416">
        <v>0</v>
      </c>
      <c r="K19" s="66">
        <v>16446</v>
      </c>
      <c r="L19" s="417">
        <v>16446</v>
      </c>
      <c r="M19" s="416">
        <v>0</v>
      </c>
      <c r="N19" s="66">
        <v>17691</v>
      </c>
      <c r="O19" s="417">
        <v>17691</v>
      </c>
      <c r="P19" s="416">
        <v>0</v>
      </c>
      <c r="Q19" s="66">
        <v>17562</v>
      </c>
      <c r="R19" s="417">
        <v>17562</v>
      </c>
      <c r="S19" s="416">
        <v>0</v>
      </c>
      <c r="T19" s="66">
        <v>18574</v>
      </c>
      <c r="U19" s="417">
        <v>18574</v>
      </c>
      <c r="V19" s="416">
        <v>0</v>
      </c>
      <c r="W19" s="66">
        <v>19592</v>
      </c>
      <c r="X19" s="417">
        <v>19592</v>
      </c>
      <c r="Y19" s="416">
        <v>0</v>
      </c>
      <c r="Z19" s="66">
        <v>20505</v>
      </c>
      <c r="AA19" s="417">
        <v>20505</v>
      </c>
      <c r="AB19" s="416">
        <v>0</v>
      </c>
      <c r="AC19" s="66">
        <v>21534</v>
      </c>
      <c r="AD19" s="417">
        <v>21534</v>
      </c>
      <c r="AE19" s="416">
        <v>0</v>
      </c>
      <c r="AF19" s="66">
        <v>22279</v>
      </c>
      <c r="AG19" s="417">
        <v>22279</v>
      </c>
      <c r="AH19" s="60">
        <v>3</v>
      </c>
    </row>
    <row r="20" spans="1:34" s="56" customFormat="1" ht="23.25" customHeight="1" x14ac:dyDescent="0.15">
      <c r="A20"/>
      <c r="C20" s="216" t="s">
        <v>581</v>
      </c>
      <c r="D20" s="66">
        <v>52086</v>
      </c>
      <c r="E20" s="66">
        <v>51040</v>
      </c>
      <c r="F20" s="187">
        <v>103126</v>
      </c>
      <c r="G20" s="416">
        <v>53159</v>
      </c>
      <c r="H20" s="66">
        <v>52230</v>
      </c>
      <c r="I20" s="417">
        <v>105389</v>
      </c>
      <c r="J20" s="416">
        <v>53447</v>
      </c>
      <c r="K20" s="66">
        <v>52560</v>
      </c>
      <c r="L20" s="417">
        <v>106007</v>
      </c>
      <c r="M20" s="416">
        <v>55847</v>
      </c>
      <c r="N20" s="66">
        <v>54771</v>
      </c>
      <c r="O20" s="417">
        <v>110618</v>
      </c>
      <c r="P20" s="416">
        <v>61421</v>
      </c>
      <c r="Q20" s="66">
        <v>60295</v>
      </c>
      <c r="R20" s="417">
        <v>121716</v>
      </c>
      <c r="S20" s="416">
        <v>62198</v>
      </c>
      <c r="T20" s="66">
        <v>61074</v>
      </c>
      <c r="U20" s="417">
        <v>123272</v>
      </c>
      <c r="V20" s="416">
        <v>62524</v>
      </c>
      <c r="W20" s="66">
        <v>61441</v>
      </c>
      <c r="X20" s="417">
        <v>123965</v>
      </c>
      <c r="Y20" s="416">
        <v>62088</v>
      </c>
      <c r="Z20" s="66">
        <v>60735</v>
      </c>
      <c r="AA20" s="417">
        <v>122823</v>
      </c>
      <c r="AB20" s="416">
        <v>63352</v>
      </c>
      <c r="AC20" s="66">
        <v>62013</v>
      </c>
      <c r="AD20" s="417">
        <v>125365</v>
      </c>
      <c r="AE20" s="416">
        <v>63592</v>
      </c>
      <c r="AF20" s="66">
        <v>63424</v>
      </c>
      <c r="AG20" s="417">
        <v>127016</v>
      </c>
      <c r="AH20" s="60">
        <v>4</v>
      </c>
    </row>
    <row r="21" spans="1:34" s="56" customFormat="1" ht="23.25" customHeight="1" x14ac:dyDescent="0.15">
      <c r="A21"/>
      <c r="C21" s="216" t="s">
        <v>582</v>
      </c>
      <c r="D21" s="66">
        <v>8733</v>
      </c>
      <c r="E21" s="66">
        <v>8733</v>
      </c>
      <c r="F21" s="187">
        <v>17466</v>
      </c>
      <c r="G21" s="416">
        <v>8757</v>
      </c>
      <c r="H21" s="66">
        <v>8749</v>
      </c>
      <c r="I21" s="417">
        <v>17506</v>
      </c>
      <c r="J21" s="416">
        <v>9112</v>
      </c>
      <c r="K21" s="66">
        <v>9113</v>
      </c>
      <c r="L21" s="417">
        <v>18225</v>
      </c>
      <c r="M21" s="416">
        <v>9654</v>
      </c>
      <c r="N21" s="66">
        <v>9638</v>
      </c>
      <c r="O21" s="417">
        <v>19292</v>
      </c>
      <c r="P21" s="416">
        <v>9914</v>
      </c>
      <c r="Q21" s="66">
        <v>9895</v>
      </c>
      <c r="R21" s="417">
        <v>19809</v>
      </c>
      <c r="S21" s="416">
        <v>9759</v>
      </c>
      <c r="T21" s="66">
        <v>9710</v>
      </c>
      <c r="U21" s="417">
        <v>19469</v>
      </c>
      <c r="V21" s="416">
        <v>9666</v>
      </c>
      <c r="W21" s="66">
        <v>9628</v>
      </c>
      <c r="X21" s="417">
        <v>19294</v>
      </c>
      <c r="Y21" s="416">
        <v>9759</v>
      </c>
      <c r="Z21" s="66">
        <v>9741</v>
      </c>
      <c r="AA21" s="417">
        <v>19500</v>
      </c>
      <c r="AB21" s="416">
        <v>9677</v>
      </c>
      <c r="AC21" s="66">
        <v>9647</v>
      </c>
      <c r="AD21" s="417">
        <v>19324</v>
      </c>
      <c r="AE21" s="416">
        <v>9614</v>
      </c>
      <c r="AF21" s="66">
        <v>9577</v>
      </c>
      <c r="AG21" s="417">
        <v>19191</v>
      </c>
      <c r="AH21" s="60" t="s">
        <v>113</v>
      </c>
    </row>
    <row r="22" spans="1:34" s="56" customFormat="1" ht="23.25" customHeight="1" x14ac:dyDescent="0.15">
      <c r="A22"/>
      <c r="C22" s="216" t="s">
        <v>583</v>
      </c>
      <c r="D22" s="66">
        <v>40568</v>
      </c>
      <c r="E22" s="66">
        <v>40530</v>
      </c>
      <c r="F22" s="187">
        <v>81098</v>
      </c>
      <c r="G22" s="416">
        <v>41708</v>
      </c>
      <c r="H22" s="66">
        <v>41562</v>
      </c>
      <c r="I22" s="417">
        <v>83270</v>
      </c>
      <c r="J22" s="416">
        <v>41554</v>
      </c>
      <c r="K22" s="66">
        <v>41380</v>
      </c>
      <c r="L22" s="417">
        <v>82934</v>
      </c>
      <c r="M22" s="416">
        <v>43299</v>
      </c>
      <c r="N22" s="66">
        <v>42966</v>
      </c>
      <c r="O22" s="417">
        <v>86265</v>
      </c>
      <c r="P22" s="416">
        <v>48466</v>
      </c>
      <c r="Q22" s="66">
        <v>48176</v>
      </c>
      <c r="R22" s="417">
        <v>96642</v>
      </c>
      <c r="S22" s="416">
        <v>49307</v>
      </c>
      <c r="T22" s="66">
        <v>48884</v>
      </c>
      <c r="U22" s="417">
        <v>98191</v>
      </c>
      <c r="V22" s="416">
        <v>49679</v>
      </c>
      <c r="W22" s="66">
        <v>49263</v>
      </c>
      <c r="X22" s="417">
        <v>98942</v>
      </c>
      <c r="Y22" s="416">
        <v>49128</v>
      </c>
      <c r="Z22" s="66">
        <v>48393</v>
      </c>
      <c r="AA22" s="417">
        <v>97521</v>
      </c>
      <c r="AB22" s="416">
        <v>50353</v>
      </c>
      <c r="AC22" s="66">
        <v>49628</v>
      </c>
      <c r="AD22" s="417">
        <v>99981</v>
      </c>
      <c r="AE22" s="416">
        <v>50581</v>
      </c>
      <c r="AF22" s="66">
        <v>51015</v>
      </c>
      <c r="AG22" s="417">
        <v>101596</v>
      </c>
      <c r="AH22" s="60" t="s">
        <v>115</v>
      </c>
    </row>
    <row r="23" spans="1:34" s="56" customFormat="1" ht="23.25" customHeight="1" x14ac:dyDescent="0.15">
      <c r="A23"/>
      <c r="C23" s="216" t="s">
        <v>584</v>
      </c>
      <c r="D23" s="66">
        <v>2785</v>
      </c>
      <c r="E23" s="66">
        <v>1777</v>
      </c>
      <c r="F23" s="187">
        <v>4562</v>
      </c>
      <c r="G23" s="416">
        <v>2694</v>
      </c>
      <c r="H23" s="66">
        <v>1919</v>
      </c>
      <c r="I23" s="417">
        <v>4613</v>
      </c>
      <c r="J23" s="416">
        <v>2781</v>
      </c>
      <c r="K23" s="66">
        <v>2067</v>
      </c>
      <c r="L23" s="417">
        <v>4848</v>
      </c>
      <c r="M23" s="416">
        <v>2894</v>
      </c>
      <c r="N23" s="66">
        <v>2167</v>
      </c>
      <c r="O23" s="417">
        <v>5061</v>
      </c>
      <c r="P23" s="416">
        <v>3041</v>
      </c>
      <c r="Q23" s="66">
        <v>2224</v>
      </c>
      <c r="R23" s="417">
        <v>5265</v>
      </c>
      <c r="S23" s="416">
        <v>3132</v>
      </c>
      <c r="T23" s="66">
        <v>2480</v>
      </c>
      <c r="U23" s="417">
        <v>5612</v>
      </c>
      <c r="V23" s="416">
        <v>3179</v>
      </c>
      <c r="W23" s="66">
        <v>2550</v>
      </c>
      <c r="X23" s="417">
        <v>5729</v>
      </c>
      <c r="Y23" s="416">
        <v>3201</v>
      </c>
      <c r="Z23" s="66">
        <v>2601</v>
      </c>
      <c r="AA23" s="417">
        <v>5802</v>
      </c>
      <c r="AB23" s="416">
        <v>3322</v>
      </c>
      <c r="AC23" s="66">
        <v>2738</v>
      </c>
      <c r="AD23" s="417">
        <v>6060</v>
      </c>
      <c r="AE23" s="416">
        <v>3397</v>
      </c>
      <c r="AF23" s="66">
        <v>2832</v>
      </c>
      <c r="AG23" s="417">
        <v>6229</v>
      </c>
      <c r="AH23" s="60" t="s">
        <v>117</v>
      </c>
    </row>
    <row r="24" spans="1:34" s="56" customFormat="1" ht="23.25" customHeight="1" x14ac:dyDescent="0.15">
      <c r="A24"/>
      <c r="C24" s="421" t="s">
        <v>585</v>
      </c>
      <c r="D24" s="187">
        <v>57889</v>
      </c>
      <c r="E24" s="66">
        <v>47711</v>
      </c>
      <c r="F24" s="187">
        <v>105600</v>
      </c>
      <c r="G24" s="416">
        <v>60560</v>
      </c>
      <c r="H24" s="66">
        <v>50295</v>
      </c>
      <c r="I24" s="417">
        <v>110855</v>
      </c>
      <c r="J24" s="416">
        <v>63119</v>
      </c>
      <c r="K24" s="66">
        <v>52610</v>
      </c>
      <c r="L24" s="417">
        <v>115729</v>
      </c>
      <c r="M24" s="416">
        <v>64926</v>
      </c>
      <c r="N24" s="66">
        <v>54294</v>
      </c>
      <c r="O24" s="417">
        <v>119220</v>
      </c>
      <c r="P24" s="416">
        <v>66493</v>
      </c>
      <c r="Q24" s="66">
        <v>55703</v>
      </c>
      <c r="R24" s="417">
        <v>122196</v>
      </c>
      <c r="S24" s="416">
        <v>68114</v>
      </c>
      <c r="T24" s="66">
        <v>57079</v>
      </c>
      <c r="U24" s="417">
        <v>125193</v>
      </c>
      <c r="V24" s="416">
        <v>70191</v>
      </c>
      <c r="W24" s="66">
        <v>58894</v>
      </c>
      <c r="X24" s="417">
        <v>129085</v>
      </c>
      <c r="Y24" s="416">
        <v>71759</v>
      </c>
      <c r="Z24" s="66">
        <v>60238</v>
      </c>
      <c r="AA24" s="417">
        <v>131997</v>
      </c>
      <c r="AB24" s="416">
        <v>71684</v>
      </c>
      <c r="AC24" s="66">
        <v>60170</v>
      </c>
      <c r="AD24" s="417">
        <v>131854</v>
      </c>
      <c r="AE24" s="416">
        <v>71170</v>
      </c>
      <c r="AF24" s="66">
        <v>59850</v>
      </c>
      <c r="AG24" s="417">
        <v>131020</v>
      </c>
      <c r="AH24" s="60">
        <v>5</v>
      </c>
    </row>
    <row r="25" spans="1:34" s="56" customFormat="1" ht="23.25" customHeight="1" x14ac:dyDescent="0.15">
      <c r="A25"/>
      <c r="C25" s="218" t="s">
        <v>586</v>
      </c>
      <c r="D25" s="66">
        <v>0</v>
      </c>
      <c r="E25" s="66">
        <v>1170</v>
      </c>
      <c r="F25" s="187">
        <v>1170</v>
      </c>
      <c r="G25" s="416">
        <v>0</v>
      </c>
      <c r="H25" s="66">
        <v>1079</v>
      </c>
      <c r="I25" s="417">
        <v>1079</v>
      </c>
      <c r="J25" s="416">
        <v>0</v>
      </c>
      <c r="K25" s="66">
        <v>998</v>
      </c>
      <c r="L25" s="417">
        <v>998</v>
      </c>
      <c r="M25" s="416">
        <v>0</v>
      </c>
      <c r="N25" s="66">
        <v>898</v>
      </c>
      <c r="O25" s="417">
        <v>898</v>
      </c>
      <c r="P25" s="416">
        <v>0</v>
      </c>
      <c r="Q25" s="66">
        <v>855</v>
      </c>
      <c r="R25" s="417">
        <v>855</v>
      </c>
      <c r="S25" s="416">
        <v>0</v>
      </c>
      <c r="T25" s="66">
        <v>822</v>
      </c>
      <c r="U25" s="417">
        <v>822</v>
      </c>
      <c r="V25" s="416">
        <v>0</v>
      </c>
      <c r="W25" s="66">
        <v>801</v>
      </c>
      <c r="X25" s="417">
        <v>801</v>
      </c>
      <c r="Y25" s="416">
        <v>0</v>
      </c>
      <c r="Z25" s="66">
        <v>801</v>
      </c>
      <c r="AA25" s="417">
        <v>801</v>
      </c>
      <c r="AB25" s="416">
        <v>0</v>
      </c>
      <c r="AC25" s="66">
        <v>856</v>
      </c>
      <c r="AD25" s="417">
        <v>856</v>
      </c>
      <c r="AE25" s="416">
        <v>0</v>
      </c>
      <c r="AF25" s="66">
        <v>895</v>
      </c>
      <c r="AG25" s="417">
        <v>895</v>
      </c>
      <c r="AH25" s="60">
        <v>6</v>
      </c>
    </row>
    <row r="26" spans="1:34" s="56" customFormat="1" ht="23.25" customHeight="1" x14ac:dyDescent="0.15">
      <c r="A26"/>
      <c r="C26" s="216" t="s">
        <v>587</v>
      </c>
      <c r="D26" s="187">
        <v>7497</v>
      </c>
      <c r="E26" s="66">
        <v>0</v>
      </c>
      <c r="F26" s="187">
        <v>7497</v>
      </c>
      <c r="G26" s="416">
        <v>5037</v>
      </c>
      <c r="H26" s="66">
        <v>0</v>
      </c>
      <c r="I26" s="417">
        <v>5037</v>
      </c>
      <c r="J26" s="416">
        <v>6742</v>
      </c>
      <c r="K26" s="66">
        <v>0</v>
      </c>
      <c r="L26" s="417">
        <v>6742</v>
      </c>
      <c r="M26" s="416">
        <v>6686</v>
      </c>
      <c r="N26" s="66">
        <v>0</v>
      </c>
      <c r="O26" s="417">
        <v>6686</v>
      </c>
      <c r="P26" s="416">
        <v>6541</v>
      </c>
      <c r="Q26" s="66">
        <v>0</v>
      </c>
      <c r="R26" s="417">
        <v>6541</v>
      </c>
      <c r="S26" s="416">
        <v>6473</v>
      </c>
      <c r="T26" s="66">
        <v>0</v>
      </c>
      <c r="U26" s="417">
        <v>6473</v>
      </c>
      <c r="V26" s="416">
        <v>6355</v>
      </c>
      <c r="W26" s="66">
        <v>0</v>
      </c>
      <c r="X26" s="417">
        <v>6355</v>
      </c>
      <c r="Y26" s="416">
        <v>6209</v>
      </c>
      <c r="Z26" s="66">
        <v>0</v>
      </c>
      <c r="AA26" s="417">
        <v>6209</v>
      </c>
      <c r="AB26" s="416">
        <v>6131</v>
      </c>
      <c r="AC26" s="66">
        <v>0</v>
      </c>
      <c r="AD26" s="417">
        <v>6131</v>
      </c>
      <c r="AE26" s="416">
        <v>6014</v>
      </c>
      <c r="AF26" s="66">
        <v>0</v>
      </c>
      <c r="AG26" s="417">
        <v>6014</v>
      </c>
      <c r="AH26" s="60">
        <v>7</v>
      </c>
    </row>
    <row r="27" spans="1:34" s="56" customFormat="1" ht="23.25" customHeight="1" x14ac:dyDescent="0.15">
      <c r="A27"/>
      <c r="C27" s="421" t="s">
        <v>588</v>
      </c>
      <c r="D27" s="187">
        <v>2209</v>
      </c>
      <c r="E27" s="66">
        <v>0</v>
      </c>
      <c r="F27" s="187">
        <v>2209</v>
      </c>
      <c r="G27" s="416">
        <v>1353</v>
      </c>
      <c r="H27" s="66">
        <v>0</v>
      </c>
      <c r="I27" s="417">
        <v>1353</v>
      </c>
      <c r="J27" s="416">
        <v>1228</v>
      </c>
      <c r="K27" s="66">
        <v>0</v>
      </c>
      <c r="L27" s="417">
        <v>1228</v>
      </c>
      <c r="M27" s="416">
        <v>1235</v>
      </c>
      <c r="N27" s="66">
        <v>0</v>
      </c>
      <c r="O27" s="417">
        <v>1235</v>
      </c>
      <c r="P27" s="416">
        <v>1226</v>
      </c>
      <c r="Q27" s="66">
        <v>0</v>
      </c>
      <c r="R27" s="417">
        <v>1226</v>
      </c>
      <c r="S27" s="416">
        <v>1259</v>
      </c>
      <c r="T27" s="66">
        <v>0</v>
      </c>
      <c r="U27" s="417">
        <v>1259</v>
      </c>
      <c r="V27" s="416">
        <v>1315</v>
      </c>
      <c r="W27" s="66">
        <v>0</v>
      </c>
      <c r="X27" s="417">
        <v>1315</v>
      </c>
      <c r="Y27" s="416">
        <v>1319</v>
      </c>
      <c r="Z27" s="66">
        <v>0</v>
      </c>
      <c r="AA27" s="417">
        <v>1319</v>
      </c>
      <c r="AB27" s="416">
        <v>1278</v>
      </c>
      <c r="AC27" s="66">
        <v>0</v>
      </c>
      <c r="AD27" s="417">
        <v>1278</v>
      </c>
      <c r="AE27" s="416">
        <v>1271</v>
      </c>
      <c r="AF27" s="66">
        <v>0</v>
      </c>
      <c r="AG27" s="417">
        <v>1271</v>
      </c>
      <c r="AH27" s="426">
        <v>8</v>
      </c>
    </row>
    <row r="28" spans="1:34" s="56" customFormat="1" ht="23.25" customHeight="1" x14ac:dyDescent="0.15">
      <c r="A28"/>
      <c r="C28" s="421" t="s">
        <v>589</v>
      </c>
      <c r="D28" s="187">
        <v>16787</v>
      </c>
      <c r="E28" s="66">
        <v>56607</v>
      </c>
      <c r="F28" s="187">
        <v>73394</v>
      </c>
      <c r="G28" s="416">
        <v>16885</v>
      </c>
      <c r="H28" s="66">
        <v>63798</v>
      </c>
      <c r="I28" s="417">
        <v>80683</v>
      </c>
      <c r="J28" s="416">
        <v>17379</v>
      </c>
      <c r="K28" s="66">
        <v>65624</v>
      </c>
      <c r="L28" s="417">
        <v>83003</v>
      </c>
      <c r="M28" s="416">
        <v>18737</v>
      </c>
      <c r="N28" s="66">
        <v>66729</v>
      </c>
      <c r="O28" s="417">
        <v>85466</v>
      </c>
      <c r="P28" s="416">
        <v>18718</v>
      </c>
      <c r="Q28" s="66">
        <v>72154</v>
      </c>
      <c r="R28" s="417">
        <v>90872</v>
      </c>
      <c r="S28" s="416">
        <v>19228</v>
      </c>
      <c r="T28" s="66">
        <v>73109</v>
      </c>
      <c r="U28" s="417">
        <v>92337</v>
      </c>
      <c r="V28" s="416">
        <v>19708</v>
      </c>
      <c r="W28" s="66">
        <v>71388</v>
      </c>
      <c r="X28" s="417">
        <v>91096</v>
      </c>
      <c r="Y28" s="416">
        <v>20360</v>
      </c>
      <c r="Z28" s="66">
        <v>74778</v>
      </c>
      <c r="AA28" s="417">
        <v>95138</v>
      </c>
      <c r="AB28" s="416">
        <v>21446</v>
      </c>
      <c r="AC28" s="66">
        <v>73865</v>
      </c>
      <c r="AD28" s="417">
        <v>95311</v>
      </c>
      <c r="AE28" s="416">
        <v>22759</v>
      </c>
      <c r="AF28" s="66">
        <v>73342</v>
      </c>
      <c r="AG28" s="417">
        <v>96101</v>
      </c>
      <c r="AH28" s="426">
        <v>9</v>
      </c>
    </row>
    <row r="29" spans="1:34" s="56" customFormat="1" ht="23.25" customHeight="1" x14ac:dyDescent="0.15">
      <c r="A29"/>
      <c r="C29" s="438" t="s">
        <v>590</v>
      </c>
      <c r="D29" s="439">
        <v>379381</v>
      </c>
      <c r="E29" s="235">
        <v>464100</v>
      </c>
      <c r="F29" s="439">
        <v>843481</v>
      </c>
      <c r="G29" s="440">
        <v>382109</v>
      </c>
      <c r="H29" s="235">
        <v>478339</v>
      </c>
      <c r="I29" s="441">
        <v>860448</v>
      </c>
      <c r="J29" s="440">
        <v>392555</v>
      </c>
      <c r="K29" s="235">
        <v>488280</v>
      </c>
      <c r="L29" s="441">
        <v>880835</v>
      </c>
      <c r="M29" s="440">
        <v>409481</v>
      </c>
      <c r="N29" s="235">
        <v>503898</v>
      </c>
      <c r="O29" s="441">
        <v>913379</v>
      </c>
      <c r="P29" s="440">
        <v>429867</v>
      </c>
      <c r="Q29" s="235">
        <v>527425</v>
      </c>
      <c r="R29" s="441">
        <v>957292</v>
      </c>
      <c r="S29" s="440">
        <v>440476</v>
      </c>
      <c r="T29" s="235">
        <v>539006</v>
      </c>
      <c r="U29" s="441">
        <v>979482</v>
      </c>
      <c r="V29" s="440">
        <v>450545</v>
      </c>
      <c r="W29" s="235">
        <v>546183</v>
      </c>
      <c r="X29" s="441">
        <v>996728</v>
      </c>
      <c r="Y29" s="440">
        <v>460269</v>
      </c>
      <c r="Z29" s="235">
        <v>557279</v>
      </c>
      <c r="AA29" s="441">
        <v>1017548</v>
      </c>
      <c r="AB29" s="440">
        <v>465930</v>
      </c>
      <c r="AC29" s="235">
        <v>562174</v>
      </c>
      <c r="AD29" s="441">
        <v>1028104</v>
      </c>
      <c r="AE29" s="440">
        <v>461336</v>
      </c>
      <c r="AF29" s="235">
        <v>556093</v>
      </c>
      <c r="AG29" s="441">
        <v>1017429</v>
      </c>
      <c r="AH29" s="442"/>
    </row>
    <row r="30" spans="1:34" customFormat="1" ht="21" customHeight="1" x14ac:dyDescent="0.15"/>
    <row r="31" spans="1:34" customFormat="1" ht="21" customHeight="1" x14ac:dyDescent="0.15"/>
    <row r="32" spans="1:34" customFormat="1" ht="21" customHeight="1" x14ac:dyDescent="0.15"/>
    <row r="33" customFormat="1" ht="21" customHeight="1" x14ac:dyDescent="0.15"/>
    <row r="34" customFormat="1" ht="21" customHeight="1" x14ac:dyDescent="0.15"/>
    <row r="35" customFormat="1" ht="21" customHeight="1" x14ac:dyDescent="0.15"/>
    <row r="36" customFormat="1" ht="21" customHeight="1" x14ac:dyDescent="0.15"/>
    <row r="37" customFormat="1" ht="21" customHeight="1" x14ac:dyDescent="0.15"/>
    <row r="38" customFormat="1" ht="21" customHeight="1" x14ac:dyDescent="0.15"/>
    <row r="39" customFormat="1" ht="21" customHeight="1" x14ac:dyDescent="0.15"/>
    <row r="40" customFormat="1" ht="21" customHeight="1" x14ac:dyDescent="0.15"/>
    <row r="41" customFormat="1" ht="21" customHeight="1" x14ac:dyDescent="0.15"/>
    <row r="42" customFormat="1" ht="21" customHeight="1" x14ac:dyDescent="0.15"/>
    <row r="43" customFormat="1" ht="21" customHeight="1" x14ac:dyDescent="0.15"/>
    <row r="44" customFormat="1" ht="21" customHeight="1" x14ac:dyDescent="0.15"/>
    <row r="45" customFormat="1" ht="21" customHeight="1" x14ac:dyDescent="0.15"/>
    <row r="46" customFormat="1" ht="21" customHeight="1" x14ac:dyDescent="0.15"/>
    <row r="47" customFormat="1" ht="21" customHeight="1" x14ac:dyDescent="0.15"/>
    <row r="48" customFormat="1" ht="21" customHeight="1" x14ac:dyDescent="0.15"/>
    <row r="49" spans="1:21" customFormat="1" ht="21" customHeight="1" x14ac:dyDescent="0.15"/>
    <row r="50" spans="1:21" customFormat="1" ht="21" customHeight="1" x14ac:dyDescent="0.15"/>
    <row r="51" spans="1:21" customFormat="1" ht="14.25" customHeight="1" x14ac:dyDescent="0.15"/>
    <row r="52" spans="1:21" customFormat="1" ht="18.75" customHeight="1" x14ac:dyDescent="0.15"/>
    <row r="53" spans="1:21" customFormat="1" ht="18.75" customHeight="1" x14ac:dyDescent="0.15"/>
    <row r="54" spans="1:21" customFormat="1" ht="18.75" customHeight="1" x14ac:dyDescent="0.15"/>
    <row r="55" spans="1:21" customFormat="1" ht="18.75" customHeight="1" x14ac:dyDescent="0.15"/>
    <row r="56" spans="1:21" customFormat="1" ht="21" customHeight="1" x14ac:dyDescent="0.15"/>
    <row r="57" spans="1:21" customFormat="1" ht="18.75" customHeight="1" x14ac:dyDescent="0.15"/>
    <row r="58" spans="1:21" customFormat="1" ht="18.75" customHeight="1" x14ac:dyDescent="0.15"/>
    <row r="59" spans="1:21" customFormat="1" ht="18.75" customHeight="1" x14ac:dyDescent="0.15"/>
    <row r="60" spans="1:21" customFormat="1" ht="18.75" customHeight="1" x14ac:dyDescent="0.15"/>
    <row r="61" spans="1:21" customFormat="1" ht="24" customHeight="1" x14ac:dyDescent="0.15"/>
    <row r="62" spans="1:21" s="56" customFormat="1" ht="24" customHeight="1" x14ac:dyDescent="0.15">
      <c r="A62"/>
      <c r="C62"/>
      <c r="D62"/>
      <c r="E62"/>
      <c r="F62"/>
      <c r="G62"/>
      <c r="H62"/>
      <c r="I62"/>
      <c r="J62"/>
      <c r="K62"/>
      <c r="L62"/>
      <c r="M62"/>
      <c r="T62"/>
      <c r="U62"/>
    </row>
    <row r="63" spans="1:21" customFormat="1" ht="18.75" customHeight="1" x14ac:dyDescent="0.15"/>
    <row r="64" spans="1:21" customFormat="1" ht="13.5" customHeight="1" x14ac:dyDescent="0.15"/>
    <row r="65" customFormat="1" ht="5.25" customHeight="1" x14ac:dyDescent="0.15"/>
    <row r="66" customFormat="1" ht="13.5" customHeight="1" x14ac:dyDescent="0.15"/>
    <row r="67" customFormat="1" ht="13.5" customHeight="1" x14ac:dyDescent="0.15"/>
    <row r="68" customFormat="1" ht="13.5" customHeight="1" x14ac:dyDescent="0.15"/>
    <row r="69" customFormat="1" ht="5.25" customHeight="1" x14ac:dyDescent="0.15"/>
    <row r="70" customFormat="1" ht="21" customHeight="1" x14ac:dyDescent="0.15"/>
    <row r="71" customFormat="1" ht="21" customHeight="1" x14ac:dyDescent="0.15"/>
    <row r="72" customFormat="1" ht="21" customHeight="1" x14ac:dyDescent="0.15"/>
    <row r="73" customFormat="1" ht="21" customHeight="1" x14ac:dyDescent="0.15"/>
    <row r="74" customFormat="1" ht="21" customHeight="1" x14ac:dyDescent="0.15"/>
    <row r="75" customFormat="1" ht="21" customHeight="1" x14ac:dyDescent="0.15"/>
    <row r="76" customFormat="1" ht="21" customHeight="1" x14ac:dyDescent="0.15"/>
    <row r="77" customFormat="1" ht="21" customHeight="1" x14ac:dyDescent="0.15"/>
    <row r="78" customFormat="1" ht="21" customHeight="1" x14ac:dyDescent="0.15"/>
    <row r="79" customFormat="1" ht="21" customHeight="1" x14ac:dyDescent="0.15"/>
    <row r="80" customFormat="1" ht="21" customHeight="1" x14ac:dyDescent="0.15"/>
    <row r="81" customFormat="1" ht="21" customHeight="1" x14ac:dyDescent="0.15"/>
    <row r="82" customFormat="1" ht="21" customHeight="1" x14ac:dyDescent="0.15"/>
    <row r="83" customFormat="1" ht="21" customHeight="1" x14ac:dyDescent="0.15"/>
    <row r="84" customFormat="1" ht="21" customHeight="1" x14ac:dyDescent="0.15"/>
    <row r="85" customFormat="1" ht="21" customHeight="1" x14ac:dyDescent="0.15"/>
    <row r="86" customFormat="1" ht="21" customHeight="1" x14ac:dyDescent="0.15"/>
    <row r="87" customFormat="1" ht="21" customHeight="1" x14ac:dyDescent="0.15"/>
    <row r="88" customFormat="1" ht="21" customHeight="1" x14ac:dyDescent="0.15"/>
    <row r="89" customFormat="1" ht="21" customHeight="1" x14ac:dyDescent="0.15"/>
    <row r="90" customFormat="1" ht="21" customHeight="1" x14ac:dyDescent="0.15"/>
    <row r="91" customFormat="1" ht="21" customHeight="1" x14ac:dyDescent="0.15"/>
    <row r="92" customFormat="1" ht="21" customHeight="1" x14ac:dyDescent="0.15"/>
    <row r="93" customFormat="1" ht="21" customHeight="1" x14ac:dyDescent="0.15"/>
    <row r="94" customFormat="1" ht="21" customHeight="1" x14ac:dyDescent="0.15"/>
    <row r="95" customFormat="1" ht="21" customHeight="1" x14ac:dyDescent="0.15"/>
    <row r="96" customFormat="1" ht="21" customHeight="1" x14ac:dyDescent="0.15"/>
    <row r="97" customFormat="1" ht="21" customHeight="1" x14ac:dyDescent="0.15"/>
    <row r="98" customFormat="1" ht="21" customHeight="1" x14ac:dyDescent="0.15"/>
    <row r="99" customFormat="1" ht="21" customHeight="1" x14ac:dyDescent="0.15"/>
    <row r="100" customFormat="1" ht="21" customHeight="1" x14ac:dyDescent="0.15"/>
    <row r="101" customFormat="1" ht="21" customHeight="1" x14ac:dyDescent="0.15"/>
    <row r="102" customFormat="1" ht="21" customHeight="1" x14ac:dyDescent="0.15"/>
    <row r="103" customFormat="1" ht="21" customHeight="1" x14ac:dyDescent="0.15"/>
    <row r="104" customFormat="1" ht="21" customHeight="1" x14ac:dyDescent="0.15"/>
    <row r="105" customFormat="1" ht="21" customHeight="1" x14ac:dyDescent="0.15"/>
    <row r="106" customFormat="1" ht="21" customHeight="1" x14ac:dyDescent="0.15"/>
    <row r="107" customFormat="1" ht="21" customHeight="1" x14ac:dyDescent="0.15"/>
    <row r="108" customFormat="1" ht="21" customHeight="1" x14ac:dyDescent="0.15"/>
    <row r="109" customFormat="1" ht="21" customHeight="1" x14ac:dyDescent="0.15"/>
    <row r="110" customFormat="1" ht="14.25" customHeight="1" x14ac:dyDescent="0.15"/>
    <row r="111" customFormat="1" ht="18.75" customHeight="1" x14ac:dyDescent="0.15"/>
    <row r="112" customFormat="1" ht="18.75" customHeight="1" x14ac:dyDescent="0.15"/>
    <row r="113" customFormat="1" ht="18.75" customHeight="1" x14ac:dyDescent="0.15"/>
    <row r="114" customFormat="1" ht="18.75" customHeight="1" x14ac:dyDescent="0.15"/>
    <row r="115" customFormat="1" ht="24" customHeight="1" x14ac:dyDescent="0.15"/>
    <row r="116" customFormat="1" ht="24" customHeight="1" x14ac:dyDescent="0.15"/>
    <row r="117" customFormat="1" ht="24" customHeight="1" x14ac:dyDescent="0.15"/>
    <row r="118" customFormat="1" ht="24" customHeight="1" x14ac:dyDescent="0.15"/>
    <row r="119" customFormat="1" ht="21" customHeight="1" x14ac:dyDescent="0.15"/>
    <row r="120" customFormat="1" ht="21" customHeight="1" x14ac:dyDescent="0.15"/>
    <row r="121" customFormat="1" ht="24" customHeight="1" x14ac:dyDescent="0.15"/>
    <row r="122" customFormat="1" ht="21" customHeight="1" x14ac:dyDescent="0.15"/>
    <row r="123" customFormat="1" ht="21" customHeight="1" x14ac:dyDescent="0.15"/>
    <row r="124" customFormat="1" ht="21" customHeight="1" x14ac:dyDescent="0.15"/>
    <row r="125" customFormat="1" ht="13.5" customHeight="1" x14ac:dyDescent="0.15"/>
    <row r="126" customFormat="1" ht="5.25" customHeight="1" x14ac:dyDescent="0.15"/>
    <row r="127" customFormat="1" ht="13.5" customHeight="1" x14ac:dyDescent="0.15"/>
    <row r="128" customFormat="1" ht="13.5" customHeight="1" x14ac:dyDescent="0.15"/>
    <row r="129" customFormat="1" ht="13.5" customHeight="1" x14ac:dyDescent="0.15"/>
    <row r="130" customFormat="1" ht="5.25" customHeight="1" x14ac:dyDescent="0.15"/>
    <row r="131" customFormat="1" ht="21" customHeight="1" x14ac:dyDescent="0.15"/>
    <row r="132" customFormat="1" ht="21" customHeight="1" x14ac:dyDescent="0.15"/>
    <row r="133" customFormat="1" ht="21" customHeight="1" x14ac:dyDescent="0.15"/>
    <row r="134" customFormat="1" ht="21" customHeight="1" x14ac:dyDescent="0.15"/>
    <row r="135" customFormat="1" ht="21" customHeight="1" x14ac:dyDescent="0.15"/>
    <row r="136" customFormat="1" ht="21" customHeight="1" x14ac:dyDescent="0.15"/>
    <row r="137" customFormat="1" ht="21" customHeight="1" x14ac:dyDescent="0.15"/>
    <row r="138" customFormat="1" ht="21" customHeight="1" x14ac:dyDescent="0.15"/>
    <row r="139" customFormat="1" ht="21" customHeight="1" x14ac:dyDescent="0.15"/>
    <row r="140" customFormat="1" ht="21" customHeight="1" x14ac:dyDescent="0.15"/>
    <row r="141" customFormat="1" ht="21" customHeight="1" x14ac:dyDescent="0.15"/>
    <row r="142" customFormat="1" ht="21" customHeight="1" x14ac:dyDescent="0.15"/>
    <row r="143" customFormat="1" ht="21" customHeight="1" x14ac:dyDescent="0.15"/>
    <row r="144" customFormat="1" ht="21" customHeight="1" x14ac:dyDescent="0.15"/>
    <row r="145" customFormat="1" ht="21" customHeight="1" x14ac:dyDescent="0.15"/>
    <row r="146" customFormat="1" ht="21" customHeight="1" x14ac:dyDescent="0.15"/>
    <row r="147" customFormat="1" ht="21" customHeight="1" x14ac:dyDescent="0.15"/>
    <row r="148" customFormat="1" ht="21" customHeight="1" x14ac:dyDescent="0.15"/>
    <row r="149" customFormat="1" ht="21" customHeight="1" x14ac:dyDescent="0.15"/>
    <row r="150" customFormat="1" ht="21" customHeight="1" x14ac:dyDescent="0.15"/>
    <row r="151" customFormat="1" ht="21" customHeight="1" x14ac:dyDescent="0.15"/>
    <row r="152" customFormat="1" ht="21" customHeight="1" x14ac:dyDescent="0.15"/>
    <row r="153" customFormat="1" ht="21" customHeight="1" x14ac:dyDescent="0.15"/>
    <row r="154" customFormat="1" ht="21" customHeight="1" x14ac:dyDescent="0.15"/>
    <row r="155" customFormat="1" ht="21" customHeight="1" x14ac:dyDescent="0.15"/>
    <row r="156" customFormat="1" ht="21" customHeight="1" x14ac:dyDescent="0.15"/>
    <row r="157" customFormat="1" ht="21" customHeight="1" x14ac:dyDescent="0.15"/>
    <row r="158" customFormat="1" ht="21" customHeight="1" x14ac:dyDescent="0.15"/>
    <row r="159" customFormat="1" ht="21" customHeight="1" x14ac:dyDescent="0.15"/>
    <row r="160" customFormat="1" ht="21" customHeight="1" x14ac:dyDescent="0.15"/>
    <row r="161" customFormat="1" ht="21" customHeight="1" x14ac:dyDescent="0.15"/>
    <row r="162" customFormat="1" ht="21" customHeight="1" x14ac:dyDescent="0.15"/>
    <row r="163" customFormat="1" ht="21" customHeight="1" x14ac:dyDescent="0.15"/>
    <row r="164" customFormat="1" ht="21" customHeight="1" x14ac:dyDescent="0.15"/>
    <row r="165" customFormat="1" ht="21" customHeight="1" x14ac:dyDescent="0.15"/>
    <row r="166" customFormat="1" ht="21" customHeight="1" x14ac:dyDescent="0.15"/>
    <row r="167" customFormat="1" ht="21" customHeight="1" x14ac:dyDescent="0.15"/>
    <row r="168" customFormat="1" ht="21" customHeight="1" x14ac:dyDescent="0.15"/>
    <row r="169" customFormat="1" ht="14.25" customHeight="1" x14ac:dyDescent="0.15"/>
    <row r="170" customFormat="1" ht="18.75" customHeight="1" x14ac:dyDescent="0.15"/>
    <row r="171" customFormat="1" ht="18.75" customHeight="1" x14ac:dyDescent="0.15"/>
    <row r="172" customFormat="1" ht="18.75" customHeight="1" x14ac:dyDescent="0.15"/>
    <row r="173" customFormat="1" ht="18.75" customHeight="1" x14ac:dyDescent="0.15"/>
  </sheetData>
  <mergeCells count="21">
    <mergeCell ref="U6:U7"/>
    <mergeCell ref="X6:X7"/>
    <mergeCell ref="AA6:AA7"/>
    <mergeCell ref="AD6:AD7"/>
    <mergeCell ref="AG6:AG7"/>
    <mergeCell ref="V5:X5"/>
    <mergeCell ref="Y5:AA5"/>
    <mergeCell ref="AB5:AD5"/>
    <mergeCell ref="AE5:AG5"/>
    <mergeCell ref="C6:C7"/>
    <mergeCell ref="F6:F7"/>
    <mergeCell ref="I6:I7"/>
    <mergeCell ref="L6:L7"/>
    <mergeCell ref="O6:O7"/>
    <mergeCell ref="R6:R7"/>
    <mergeCell ref="D5:F5"/>
    <mergeCell ref="G5:I5"/>
    <mergeCell ref="J5:L5"/>
    <mergeCell ref="M5:O5"/>
    <mergeCell ref="P5:R5"/>
    <mergeCell ref="S5:U5"/>
  </mergeCells>
  <phoneticPr fontId="3"/>
  <pageMargins left="0.59055118110236227" right="0.59055118110236227" top="0.59055118110236227" bottom="0.27559055118110237" header="0.23622047244094491" footer="0.19685039370078741"/>
  <pageSetup paperSize="9" scale="55" firstPageNumber="84" pageOrder="overThenDown" orientation="landscape" useFirstPageNumber="1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FC71E9-3E12-42C0-9779-CBAB263AF7DE}">
  <dimension ref="A1:AH173"/>
  <sheetViews>
    <sheetView showGridLines="0" zoomScale="85" zoomScaleNormal="85" zoomScaleSheetLayoutView="66" workbookViewId="0">
      <selection activeCell="C1" sqref="C1"/>
    </sheetView>
  </sheetViews>
  <sheetFormatPr defaultRowHeight="12" x14ac:dyDescent="0.15"/>
  <cols>
    <col min="1" max="1" width="4.42578125" customWidth="1"/>
    <col min="2" max="2" width="0.85546875" style="46" customWidth="1"/>
    <col min="3" max="3" width="29.140625" style="46" customWidth="1"/>
    <col min="4" max="12" width="13.28515625" style="46" customWidth="1"/>
    <col min="13" max="13" width="13.28515625" style="47" customWidth="1"/>
    <col min="14" max="18" width="13.28515625" style="46" customWidth="1"/>
    <col min="19" max="21" width="13.28515625" customWidth="1"/>
    <col min="22" max="33" width="13.28515625" style="46" customWidth="1"/>
    <col min="34" max="34" width="4" style="46" customWidth="1"/>
    <col min="35" max="252" width="9.140625" style="46"/>
    <col min="253" max="253" width="3.85546875" style="46" customWidth="1"/>
    <col min="254" max="254" width="35.7109375" style="46" customWidth="1"/>
    <col min="255" max="266" width="15.7109375" style="46" customWidth="1"/>
    <col min="267" max="267" width="5.140625" style="46" customWidth="1"/>
    <col min="268" max="508" width="9.140625" style="46"/>
    <col min="509" max="509" width="3.85546875" style="46" customWidth="1"/>
    <col min="510" max="510" width="35.7109375" style="46" customWidth="1"/>
    <col min="511" max="522" width="15.7109375" style="46" customWidth="1"/>
    <col min="523" max="523" width="5.140625" style="46" customWidth="1"/>
    <col min="524" max="764" width="9.140625" style="46"/>
    <col min="765" max="765" width="3.85546875" style="46" customWidth="1"/>
    <col min="766" max="766" width="35.7109375" style="46" customWidth="1"/>
    <col min="767" max="778" width="15.7109375" style="46" customWidth="1"/>
    <col min="779" max="779" width="5.140625" style="46" customWidth="1"/>
    <col min="780" max="1020" width="9.140625" style="46"/>
    <col min="1021" max="1021" width="3.85546875" style="46" customWidth="1"/>
    <col min="1022" max="1022" width="35.7109375" style="46" customWidth="1"/>
    <col min="1023" max="1034" width="15.7109375" style="46" customWidth="1"/>
    <col min="1035" max="1035" width="5.140625" style="46" customWidth="1"/>
    <col min="1036" max="1276" width="9.140625" style="46"/>
    <col min="1277" max="1277" width="3.85546875" style="46" customWidth="1"/>
    <col min="1278" max="1278" width="35.7109375" style="46" customWidth="1"/>
    <col min="1279" max="1290" width="15.7109375" style="46" customWidth="1"/>
    <col min="1291" max="1291" width="5.140625" style="46" customWidth="1"/>
    <col min="1292" max="1532" width="9.140625" style="46"/>
    <col min="1533" max="1533" width="3.85546875" style="46" customWidth="1"/>
    <col min="1534" max="1534" width="35.7109375" style="46" customWidth="1"/>
    <col min="1535" max="1546" width="15.7109375" style="46" customWidth="1"/>
    <col min="1547" max="1547" width="5.140625" style="46" customWidth="1"/>
    <col min="1548" max="1788" width="9.140625" style="46"/>
    <col min="1789" max="1789" width="3.85546875" style="46" customWidth="1"/>
    <col min="1790" max="1790" width="35.7109375" style="46" customWidth="1"/>
    <col min="1791" max="1802" width="15.7109375" style="46" customWidth="1"/>
    <col min="1803" max="1803" width="5.140625" style="46" customWidth="1"/>
    <col min="1804" max="2044" width="9.140625" style="46"/>
    <col min="2045" max="2045" width="3.85546875" style="46" customWidth="1"/>
    <col min="2046" max="2046" width="35.7109375" style="46" customWidth="1"/>
    <col min="2047" max="2058" width="15.7109375" style="46" customWidth="1"/>
    <col min="2059" max="2059" width="5.140625" style="46" customWidth="1"/>
    <col min="2060" max="2300" width="9.140625" style="46"/>
    <col min="2301" max="2301" width="3.85546875" style="46" customWidth="1"/>
    <col min="2302" max="2302" width="35.7109375" style="46" customWidth="1"/>
    <col min="2303" max="2314" width="15.7109375" style="46" customWidth="1"/>
    <col min="2315" max="2315" width="5.140625" style="46" customWidth="1"/>
    <col min="2316" max="2556" width="9.140625" style="46"/>
    <col min="2557" max="2557" width="3.85546875" style="46" customWidth="1"/>
    <col min="2558" max="2558" width="35.7109375" style="46" customWidth="1"/>
    <col min="2559" max="2570" width="15.7109375" style="46" customWidth="1"/>
    <col min="2571" max="2571" width="5.140625" style="46" customWidth="1"/>
    <col min="2572" max="2812" width="9.140625" style="46"/>
    <col min="2813" max="2813" width="3.85546875" style="46" customWidth="1"/>
    <col min="2814" max="2814" width="35.7109375" style="46" customWidth="1"/>
    <col min="2815" max="2826" width="15.7109375" style="46" customWidth="1"/>
    <col min="2827" max="2827" width="5.140625" style="46" customWidth="1"/>
    <col min="2828" max="3068" width="9.140625" style="46"/>
    <col min="3069" max="3069" width="3.85546875" style="46" customWidth="1"/>
    <col min="3070" max="3070" width="35.7109375" style="46" customWidth="1"/>
    <col min="3071" max="3082" width="15.7109375" style="46" customWidth="1"/>
    <col min="3083" max="3083" width="5.140625" style="46" customWidth="1"/>
    <col min="3084" max="3324" width="9.140625" style="46"/>
    <col min="3325" max="3325" width="3.85546875" style="46" customWidth="1"/>
    <col min="3326" max="3326" width="35.7109375" style="46" customWidth="1"/>
    <col min="3327" max="3338" width="15.7109375" style="46" customWidth="1"/>
    <col min="3339" max="3339" width="5.140625" style="46" customWidth="1"/>
    <col min="3340" max="3580" width="9.140625" style="46"/>
    <col min="3581" max="3581" width="3.85546875" style="46" customWidth="1"/>
    <col min="3582" max="3582" width="35.7109375" style="46" customWidth="1"/>
    <col min="3583" max="3594" width="15.7109375" style="46" customWidth="1"/>
    <col min="3595" max="3595" width="5.140625" style="46" customWidth="1"/>
    <col min="3596" max="3836" width="9.140625" style="46"/>
    <col min="3837" max="3837" width="3.85546875" style="46" customWidth="1"/>
    <col min="3838" max="3838" width="35.7109375" style="46" customWidth="1"/>
    <col min="3839" max="3850" width="15.7109375" style="46" customWidth="1"/>
    <col min="3851" max="3851" width="5.140625" style="46" customWidth="1"/>
    <col min="3852" max="4092" width="9.140625" style="46"/>
    <col min="4093" max="4093" width="3.85546875" style="46" customWidth="1"/>
    <col min="4094" max="4094" width="35.7109375" style="46" customWidth="1"/>
    <col min="4095" max="4106" width="15.7109375" style="46" customWidth="1"/>
    <col min="4107" max="4107" width="5.140625" style="46" customWidth="1"/>
    <col min="4108" max="4348" width="9.140625" style="46"/>
    <col min="4349" max="4349" width="3.85546875" style="46" customWidth="1"/>
    <col min="4350" max="4350" width="35.7109375" style="46" customWidth="1"/>
    <col min="4351" max="4362" width="15.7109375" style="46" customWidth="1"/>
    <col min="4363" max="4363" width="5.140625" style="46" customWidth="1"/>
    <col min="4364" max="4604" width="9.140625" style="46"/>
    <col min="4605" max="4605" width="3.85546875" style="46" customWidth="1"/>
    <col min="4606" max="4606" width="35.7109375" style="46" customWidth="1"/>
    <col min="4607" max="4618" width="15.7109375" style="46" customWidth="1"/>
    <col min="4619" max="4619" width="5.140625" style="46" customWidth="1"/>
    <col min="4620" max="4860" width="9.140625" style="46"/>
    <col min="4861" max="4861" width="3.85546875" style="46" customWidth="1"/>
    <col min="4862" max="4862" width="35.7109375" style="46" customWidth="1"/>
    <col min="4863" max="4874" width="15.7109375" style="46" customWidth="1"/>
    <col min="4875" max="4875" width="5.140625" style="46" customWidth="1"/>
    <col min="4876" max="5116" width="9.140625" style="46"/>
    <col min="5117" max="5117" width="3.85546875" style="46" customWidth="1"/>
    <col min="5118" max="5118" width="35.7109375" style="46" customWidth="1"/>
    <col min="5119" max="5130" width="15.7109375" style="46" customWidth="1"/>
    <col min="5131" max="5131" width="5.140625" style="46" customWidth="1"/>
    <col min="5132" max="5372" width="9.140625" style="46"/>
    <col min="5373" max="5373" width="3.85546875" style="46" customWidth="1"/>
    <col min="5374" max="5374" width="35.7109375" style="46" customWidth="1"/>
    <col min="5375" max="5386" width="15.7109375" style="46" customWidth="1"/>
    <col min="5387" max="5387" width="5.140625" style="46" customWidth="1"/>
    <col min="5388" max="5628" width="9.140625" style="46"/>
    <col min="5629" max="5629" width="3.85546875" style="46" customWidth="1"/>
    <col min="5630" max="5630" width="35.7109375" style="46" customWidth="1"/>
    <col min="5631" max="5642" width="15.7109375" style="46" customWidth="1"/>
    <col min="5643" max="5643" width="5.140625" style="46" customWidth="1"/>
    <col min="5644" max="5884" width="9.140625" style="46"/>
    <col min="5885" max="5885" width="3.85546875" style="46" customWidth="1"/>
    <col min="5886" max="5886" width="35.7109375" style="46" customWidth="1"/>
    <col min="5887" max="5898" width="15.7109375" style="46" customWidth="1"/>
    <col min="5899" max="5899" width="5.140625" style="46" customWidth="1"/>
    <col min="5900" max="6140" width="9.140625" style="46"/>
    <col min="6141" max="6141" width="3.85546875" style="46" customWidth="1"/>
    <col min="6142" max="6142" width="35.7109375" style="46" customWidth="1"/>
    <col min="6143" max="6154" width="15.7109375" style="46" customWidth="1"/>
    <col min="6155" max="6155" width="5.140625" style="46" customWidth="1"/>
    <col min="6156" max="6396" width="9.140625" style="46"/>
    <col min="6397" max="6397" width="3.85546875" style="46" customWidth="1"/>
    <col min="6398" max="6398" width="35.7109375" style="46" customWidth="1"/>
    <col min="6399" max="6410" width="15.7109375" style="46" customWidth="1"/>
    <col min="6411" max="6411" width="5.140625" style="46" customWidth="1"/>
    <col min="6412" max="6652" width="9.140625" style="46"/>
    <col min="6653" max="6653" width="3.85546875" style="46" customWidth="1"/>
    <col min="6654" max="6654" width="35.7109375" style="46" customWidth="1"/>
    <col min="6655" max="6666" width="15.7109375" style="46" customWidth="1"/>
    <col min="6667" max="6667" width="5.140625" style="46" customWidth="1"/>
    <col min="6668" max="6908" width="9.140625" style="46"/>
    <col min="6909" max="6909" width="3.85546875" style="46" customWidth="1"/>
    <col min="6910" max="6910" width="35.7109375" style="46" customWidth="1"/>
    <col min="6911" max="6922" width="15.7109375" style="46" customWidth="1"/>
    <col min="6923" max="6923" width="5.140625" style="46" customWidth="1"/>
    <col min="6924" max="7164" width="9.140625" style="46"/>
    <col min="7165" max="7165" width="3.85546875" style="46" customWidth="1"/>
    <col min="7166" max="7166" width="35.7109375" style="46" customWidth="1"/>
    <col min="7167" max="7178" width="15.7109375" style="46" customWidth="1"/>
    <col min="7179" max="7179" width="5.140625" style="46" customWidth="1"/>
    <col min="7180" max="7420" width="9.140625" style="46"/>
    <col min="7421" max="7421" width="3.85546875" style="46" customWidth="1"/>
    <col min="7422" max="7422" width="35.7109375" style="46" customWidth="1"/>
    <col min="7423" max="7434" width="15.7109375" style="46" customWidth="1"/>
    <col min="7435" max="7435" width="5.140625" style="46" customWidth="1"/>
    <col min="7436" max="7676" width="9.140625" style="46"/>
    <col min="7677" max="7677" width="3.85546875" style="46" customWidth="1"/>
    <col min="7678" max="7678" width="35.7109375" style="46" customWidth="1"/>
    <col min="7679" max="7690" width="15.7109375" style="46" customWidth="1"/>
    <col min="7691" max="7691" width="5.140625" style="46" customWidth="1"/>
    <col min="7692" max="7932" width="9.140625" style="46"/>
    <col min="7933" max="7933" width="3.85546875" style="46" customWidth="1"/>
    <col min="7934" max="7934" width="35.7109375" style="46" customWidth="1"/>
    <col min="7935" max="7946" width="15.7109375" style="46" customWidth="1"/>
    <col min="7947" max="7947" width="5.140625" style="46" customWidth="1"/>
    <col min="7948" max="8188" width="9.140625" style="46"/>
    <col min="8189" max="8189" width="3.85546875" style="46" customWidth="1"/>
    <col min="8190" max="8190" width="35.7109375" style="46" customWidth="1"/>
    <col min="8191" max="8202" width="15.7109375" style="46" customWidth="1"/>
    <col min="8203" max="8203" width="5.140625" style="46" customWidth="1"/>
    <col min="8204" max="8444" width="9.140625" style="46"/>
    <col min="8445" max="8445" width="3.85546875" style="46" customWidth="1"/>
    <col min="8446" max="8446" width="35.7109375" style="46" customWidth="1"/>
    <col min="8447" max="8458" width="15.7109375" style="46" customWidth="1"/>
    <col min="8459" max="8459" width="5.140625" style="46" customWidth="1"/>
    <col min="8460" max="8700" width="9.140625" style="46"/>
    <col min="8701" max="8701" width="3.85546875" style="46" customWidth="1"/>
    <col min="8702" max="8702" width="35.7109375" style="46" customWidth="1"/>
    <col min="8703" max="8714" width="15.7109375" style="46" customWidth="1"/>
    <col min="8715" max="8715" width="5.140625" style="46" customWidth="1"/>
    <col min="8716" max="8956" width="9.140625" style="46"/>
    <col min="8957" max="8957" width="3.85546875" style="46" customWidth="1"/>
    <col min="8958" max="8958" width="35.7109375" style="46" customWidth="1"/>
    <col min="8959" max="8970" width="15.7109375" style="46" customWidth="1"/>
    <col min="8971" max="8971" width="5.140625" style="46" customWidth="1"/>
    <col min="8972" max="9212" width="9.140625" style="46"/>
    <col min="9213" max="9213" width="3.85546875" style="46" customWidth="1"/>
    <col min="9214" max="9214" width="35.7109375" style="46" customWidth="1"/>
    <col min="9215" max="9226" width="15.7109375" style="46" customWidth="1"/>
    <col min="9227" max="9227" width="5.140625" style="46" customWidth="1"/>
    <col min="9228" max="9468" width="9.140625" style="46"/>
    <col min="9469" max="9469" width="3.85546875" style="46" customWidth="1"/>
    <col min="9470" max="9470" width="35.7109375" style="46" customWidth="1"/>
    <col min="9471" max="9482" width="15.7109375" style="46" customWidth="1"/>
    <col min="9483" max="9483" width="5.140625" style="46" customWidth="1"/>
    <col min="9484" max="9724" width="9.140625" style="46"/>
    <col min="9725" max="9725" width="3.85546875" style="46" customWidth="1"/>
    <col min="9726" max="9726" width="35.7109375" style="46" customWidth="1"/>
    <col min="9727" max="9738" width="15.7109375" style="46" customWidth="1"/>
    <col min="9739" max="9739" width="5.140625" style="46" customWidth="1"/>
    <col min="9740" max="9980" width="9.140625" style="46"/>
    <col min="9981" max="9981" width="3.85546875" style="46" customWidth="1"/>
    <col min="9982" max="9982" width="35.7109375" style="46" customWidth="1"/>
    <col min="9983" max="9994" width="15.7109375" style="46" customWidth="1"/>
    <col min="9995" max="9995" width="5.140625" style="46" customWidth="1"/>
    <col min="9996" max="10236" width="9.140625" style="46"/>
    <col min="10237" max="10237" width="3.85546875" style="46" customWidth="1"/>
    <col min="10238" max="10238" width="35.7109375" style="46" customWidth="1"/>
    <col min="10239" max="10250" width="15.7109375" style="46" customWidth="1"/>
    <col min="10251" max="10251" width="5.140625" style="46" customWidth="1"/>
    <col min="10252" max="10492" width="9.140625" style="46"/>
    <col min="10493" max="10493" width="3.85546875" style="46" customWidth="1"/>
    <col min="10494" max="10494" width="35.7109375" style="46" customWidth="1"/>
    <col min="10495" max="10506" width="15.7109375" style="46" customWidth="1"/>
    <col min="10507" max="10507" width="5.140625" style="46" customWidth="1"/>
    <col min="10508" max="10748" width="9.140625" style="46"/>
    <col min="10749" max="10749" width="3.85546875" style="46" customWidth="1"/>
    <col min="10750" max="10750" width="35.7109375" style="46" customWidth="1"/>
    <col min="10751" max="10762" width="15.7109375" style="46" customWidth="1"/>
    <col min="10763" max="10763" width="5.140625" style="46" customWidth="1"/>
    <col min="10764" max="11004" width="9.140625" style="46"/>
    <col min="11005" max="11005" width="3.85546875" style="46" customWidth="1"/>
    <col min="11006" max="11006" width="35.7109375" style="46" customWidth="1"/>
    <col min="11007" max="11018" width="15.7109375" style="46" customWidth="1"/>
    <col min="11019" max="11019" width="5.140625" style="46" customWidth="1"/>
    <col min="11020" max="11260" width="9.140625" style="46"/>
    <col min="11261" max="11261" width="3.85546875" style="46" customWidth="1"/>
    <col min="11262" max="11262" width="35.7109375" style="46" customWidth="1"/>
    <col min="11263" max="11274" width="15.7109375" style="46" customWidth="1"/>
    <col min="11275" max="11275" width="5.140625" style="46" customWidth="1"/>
    <col min="11276" max="11516" width="9.140625" style="46"/>
    <col min="11517" max="11517" width="3.85546875" style="46" customWidth="1"/>
    <col min="11518" max="11518" width="35.7109375" style="46" customWidth="1"/>
    <col min="11519" max="11530" width="15.7109375" style="46" customWidth="1"/>
    <col min="11531" max="11531" width="5.140625" style="46" customWidth="1"/>
    <col min="11532" max="11772" width="9.140625" style="46"/>
    <col min="11773" max="11773" width="3.85546875" style="46" customWidth="1"/>
    <col min="11774" max="11774" width="35.7109375" style="46" customWidth="1"/>
    <col min="11775" max="11786" width="15.7109375" style="46" customWidth="1"/>
    <col min="11787" max="11787" width="5.140625" style="46" customWidth="1"/>
    <col min="11788" max="12028" width="9.140625" style="46"/>
    <col min="12029" max="12029" width="3.85546875" style="46" customWidth="1"/>
    <col min="12030" max="12030" width="35.7109375" style="46" customWidth="1"/>
    <col min="12031" max="12042" width="15.7109375" style="46" customWidth="1"/>
    <col min="12043" max="12043" width="5.140625" style="46" customWidth="1"/>
    <col min="12044" max="12284" width="9.140625" style="46"/>
    <col min="12285" max="12285" width="3.85546875" style="46" customWidth="1"/>
    <col min="12286" max="12286" width="35.7109375" style="46" customWidth="1"/>
    <col min="12287" max="12298" width="15.7109375" style="46" customWidth="1"/>
    <col min="12299" max="12299" width="5.140625" style="46" customWidth="1"/>
    <col min="12300" max="12540" width="9.140625" style="46"/>
    <col min="12541" max="12541" width="3.85546875" style="46" customWidth="1"/>
    <col min="12542" max="12542" width="35.7109375" style="46" customWidth="1"/>
    <col min="12543" max="12554" width="15.7109375" style="46" customWidth="1"/>
    <col min="12555" max="12555" width="5.140625" style="46" customWidth="1"/>
    <col min="12556" max="12796" width="9.140625" style="46"/>
    <col min="12797" max="12797" width="3.85546875" style="46" customWidth="1"/>
    <col min="12798" max="12798" width="35.7109375" style="46" customWidth="1"/>
    <col min="12799" max="12810" width="15.7109375" style="46" customWidth="1"/>
    <col min="12811" max="12811" width="5.140625" style="46" customWidth="1"/>
    <col min="12812" max="13052" width="9.140625" style="46"/>
    <col min="13053" max="13053" width="3.85546875" style="46" customWidth="1"/>
    <col min="13054" max="13054" width="35.7109375" style="46" customWidth="1"/>
    <col min="13055" max="13066" width="15.7109375" style="46" customWidth="1"/>
    <col min="13067" max="13067" width="5.140625" style="46" customWidth="1"/>
    <col min="13068" max="13308" width="9.140625" style="46"/>
    <col min="13309" max="13309" width="3.85546875" style="46" customWidth="1"/>
    <col min="13310" max="13310" width="35.7109375" style="46" customWidth="1"/>
    <col min="13311" max="13322" width="15.7109375" style="46" customWidth="1"/>
    <col min="13323" max="13323" width="5.140625" style="46" customWidth="1"/>
    <col min="13324" max="13564" width="9.140625" style="46"/>
    <col min="13565" max="13565" width="3.85546875" style="46" customWidth="1"/>
    <col min="13566" max="13566" width="35.7109375" style="46" customWidth="1"/>
    <col min="13567" max="13578" width="15.7109375" style="46" customWidth="1"/>
    <col min="13579" max="13579" width="5.140625" style="46" customWidth="1"/>
    <col min="13580" max="13820" width="9.140625" style="46"/>
    <col min="13821" max="13821" width="3.85546875" style="46" customWidth="1"/>
    <col min="13822" max="13822" width="35.7109375" style="46" customWidth="1"/>
    <col min="13823" max="13834" width="15.7109375" style="46" customWidth="1"/>
    <col min="13835" max="13835" width="5.140625" style="46" customWidth="1"/>
    <col min="13836" max="14076" width="9.140625" style="46"/>
    <col min="14077" max="14077" width="3.85546875" style="46" customWidth="1"/>
    <col min="14078" max="14078" width="35.7109375" style="46" customWidth="1"/>
    <col min="14079" max="14090" width="15.7109375" style="46" customWidth="1"/>
    <col min="14091" max="14091" width="5.140625" style="46" customWidth="1"/>
    <col min="14092" max="14332" width="9.140625" style="46"/>
    <col min="14333" max="14333" width="3.85546875" style="46" customWidth="1"/>
    <col min="14334" max="14334" width="35.7109375" style="46" customWidth="1"/>
    <col min="14335" max="14346" width="15.7109375" style="46" customWidth="1"/>
    <col min="14347" max="14347" width="5.140625" style="46" customWidth="1"/>
    <col min="14348" max="14588" width="9.140625" style="46"/>
    <col min="14589" max="14589" width="3.85546875" style="46" customWidth="1"/>
    <col min="14590" max="14590" width="35.7109375" style="46" customWidth="1"/>
    <col min="14591" max="14602" width="15.7109375" style="46" customWidth="1"/>
    <col min="14603" max="14603" width="5.140625" style="46" customWidth="1"/>
    <col min="14604" max="14844" width="9.140625" style="46"/>
    <col min="14845" max="14845" width="3.85546875" style="46" customWidth="1"/>
    <col min="14846" max="14846" width="35.7109375" style="46" customWidth="1"/>
    <col min="14847" max="14858" width="15.7109375" style="46" customWidth="1"/>
    <col min="14859" max="14859" width="5.140625" style="46" customWidth="1"/>
    <col min="14860" max="15100" width="9.140625" style="46"/>
    <col min="15101" max="15101" width="3.85546875" style="46" customWidth="1"/>
    <col min="15102" max="15102" width="35.7109375" style="46" customWidth="1"/>
    <col min="15103" max="15114" width="15.7109375" style="46" customWidth="1"/>
    <col min="15115" max="15115" width="5.140625" style="46" customWidth="1"/>
    <col min="15116" max="15356" width="9.140625" style="46"/>
    <col min="15357" max="15357" width="3.85546875" style="46" customWidth="1"/>
    <col min="15358" max="15358" width="35.7109375" style="46" customWidth="1"/>
    <col min="15359" max="15370" width="15.7109375" style="46" customWidth="1"/>
    <col min="15371" max="15371" width="5.140625" style="46" customWidth="1"/>
    <col min="15372" max="15612" width="9.140625" style="46"/>
    <col min="15613" max="15613" width="3.85546875" style="46" customWidth="1"/>
    <col min="15614" max="15614" width="35.7109375" style="46" customWidth="1"/>
    <col min="15615" max="15626" width="15.7109375" style="46" customWidth="1"/>
    <col min="15627" max="15627" width="5.140625" style="46" customWidth="1"/>
    <col min="15628" max="15868" width="9.140625" style="46"/>
    <col min="15869" max="15869" width="3.85546875" style="46" customWidth="1"/>
    <col min="15870" max="15870" width="35.7109375" style="46" customWidth="1"/>
    <col min="15871" max="15882" width="15.7109375" style="46" customWidth="1"/>
    <col min="15883" max="15883" width="5.140625" style="46" customWidth="1"/>
    <col min="15884" max="16124" width="9.140625" style="46"/>
    <col min="16125" max="16125" width="3.85546875" style="46" customWidth="1"/>
    <col min="16126" max="16126" width="35.7109375" style="46" customWidth="1"/>
    <col min="16127" max="16138" width="15.7109375" style="46" customWidth="1"/>
    <col min="16139" max="16139" width="5.140625" style="46" customWidth="1"/>
    <col min="16140" max="16384" width="9.140625" style="46"/>
  </cols>
  <sheetData>
    <row r="1" spans="1:34" ht="18.75" customHeight="1" x14ac:dyDescent="0.2">
      <c r="C1" s="237" t="s">
        <v>591</v>
      </c>
    </row>
    <row r="2" spans="1:34" ht="18.75" customHeight="1" x14ac:dyDescent="0.15"/>
    <row r="3" spans="1:34" ht="13.5" customHeight="1" x14ac:dyDescent="0.15">
      <c r="C3" s="152"/>
      <c r="D3"/>
      <c r="E3"/>
      <c r="F3"/>
      <c r="G3"/>
      <c r="H3"/>
      <c r="I3"/>
      <c r="J3"/>
      <c r="K3"/>
      <c r="L3"/>
      <c r="M3"/>
      <c r="V3" s="152"/>
      <c r="W3" s="152"/>
      <c r="X3" s="152"/>
      <c r="Y3" s="152"/>
      <c r="Z3" s="152"/>
      <c r="AA3" s="152"/>
      <c r="AH3" s="50" t="s">
        <v>72</v>
      </c>
    </row>
    <row r="4" spans="1:34" s="56" customFormat="1" ht="5.25" customHeight="1" x14ac:dyDescent="0.15">
      <c r="A4"/>
      <c r="C4" s="386"/>
      <c r="D4" s="387"/>
      <c r="E4" s="388"/>
      <c r="F4" s="388"/>
      <c r="G4" s="389"/>
      <c r="H4" s="388"/>
      <c r="I4" s="390"/>
      <c r="J4" s="389"/>
      <c r="K4" s="388"/>
      <c r="L4" s="390"/>
      <c r="M4" s="389"/>
      <c r="N4" s="388"/>
      <c r="O4" s="390"/>
      <c r="P4" s="389"/>
      <c r="Q4" s="388"/>
      <c r="R4" s="390"/>
      <c r="S4" s="389"/>
      <c r="T4" s="388"/>
      <c r="U4" s="390"/>
      <c r="V4" s="389"/>
      <c r="W4" s="388"/>
      <c r="X4" s="390"/>
      <c r="Y4" s="389"/>
      <c r="Z4" s="388"/>
      <c r="AA4" s="390"/>
      <c r="AB4" s="389"/>
      <c r="AC4" s="388"/>
      <c r="AD4" s="390"/>
      <c r="AE4" s="388"/>
      <c r="AF4" s="388"/>
      <c r="AG4" s="388"/>
      <c r="AH4" s="337"/>
    </row>
    <row r="5" spans="1:34" s="56" customFormat="1" ht="13.5" customHeight="1" x14ac:dyDescent="0.15">
      <c r="A5"/>
      <c r="C5" s="391"/>
      <c r="D5" s="392" t="s">
        <v>512</v>
      </c>
      <c r="E5" s="393"/>
      <c r="F5" s="393"/>
      <c r="G5" s="395" t="s">
        <v>513</v>
      </c>
      <c r="H5" s="393"/>
      <c r="I5" s="396"/>
      <c r="J5" s="395" t="s">
        <v>514</v>
      </c>
      <c r="K5" s="393"/>
      <c r="L5" s="396"/>
      <c r="M5" s="395" t="s">
        <v>515</v>
      </c>
      <c r="N5" s="393"/>
      <c r="O5" s="396"/>
      <c r="P5" s="395" t="s">
        <v>516</v>
      </c>
      <c r="Q5" s="393"/>
      <c r="R5" s="396"/>
      <c r="S5" s="395" t="s">
        <v>517</v>
      </c>
      <c r="T5" s="393"/>
      <c r="U5" s="396"/>
      <c r="V5" s="395" t="s">
        <v>518</v>
      </c>
      <c r="W5" s="393"/>
      <c r="X5" s="396"/>
      <c r="Y5" s="395" t="s">
        <v>519</v>
      </c>
      <c r="Z5" s="393"/>
      <c r="AA5" s="396"/>
      <c r="AB5" s="395" t="s">
        <v>520</v>
      </c>
      <c r="AC5" s="393"/>
      <c r="AD5" s="396"/>
      <c r="AE5" s="395" t="s">
        <v>521</v>
      </c>
      <c r="AF5" s="393"/>
      <c r="AG5" s="396"/>
      <c r="AH5" s="397"/>
    </row>
    <row r="6" spans="1:34" s="56" customFormat="1" ht="13.5" customHeight="1" x14ac:dyDescent="0.15">
      <c r="A6"/>
      <c r="C6" s="398" t="s">
        <v>522</v>
      </c>
      <c r="D6" s="443" t="s">
        <v>592</v>
      </c>
      <c r="E6" s="444" t="s">
        <v>593</v>
      </c>
      <c r="F6" s="445" t="s">
        <v>526</v>
      </c>
      <c r="G6" s="446" t="s">
        <v>592</v>
      </c>
      <c r="H6" s="444" t="s">
        <v>593</v>
      </c>
      <c r="I6" s="447" t="s">
        <v>526</v>
      </c>
      <c r="J6" s="446" t="s">
        <v>592</v>
      </c>
      <c r="K6" s="444" t="s">
        <v>593</v>
      </c>
      <c r="L6" s="447" t="s">
        <v>526</v>
      </c>
      <c r="M6" s="446" t="s">
        <v>592</v>
      </c>
      <c r="N6" s="444" t="s">
        <v>593</v>
      </c>
      <c r="O6" s="447" t="s">
        <v>526</v>
      </c>
      <c r="P6" s="446" t="s">
        <v>592</v>
      </c>
      <c r="Q6" s="444" t="s">
        <v>593</v>
      </c>
      <c r="R6" s="399" t="s">
        <v>526</v>
      </c>
      <c r="S6" s="446" t="s">
        <v>592</v>
      </c>
      <c r="T6" s="444" t="s">
        <v>593</v>
      </c>
      <c r="U6" s="447" t="s">
        <v>526</v>
      </c>
      <c r="V6" s="446" t="s">
        <v>592</v>
      </c>
      <c r="W6" s="444" t="s">
        <v>593</v>
      </c>
      <c r="X6" s="399" t="s">
        <v>526</v>
      </c>
      <c r="Y6" s="446" t="s">
        <v>592</v>
      </c>
      <c r="Z6" s="444" t="s">
        <v>593</v>
      </c>
      <c r="AA6" s="399" t="s">
        <v>526</v>
      </c>
      <c r="AB6" s="446" t="s">
        <v>592</v>
      </c>
      <c r="AC6" s="444" t="s">
        <v>593</v>
      </c>
      <c r="AD6" s="399" t="s">
        <v>526</v>
      </c>
      <c r="AE6" s="446" t="s">
        <v>592</v>
      </c>
      <c r="AF6" s="444" t="s">
        <v>593</v>
      </c>
      <c r="AG6" s="399" t="s">
        <v>526</v>
      </c>
      <c r="AH6" s="406" t="s">
        <v>440</v>
      </c>
    </row>
    <row r="7" spans="1:34" s="56" customFormat="1" ht="13.5" customHeight="1" x14ac:dyDescent="0.15">
      <c r="A7"/>
      <c r="C7" s="398"/>
      <c r="D7" s="443" t="s">
        <v>594</v>
      </c>
      <c r="E7" s="444" t="s">
        <v>595</v>
      </c>
      <c r="F7" s="448"/>
      <c r="G7" s="449" t="s">
        <v>594</v>
      </c>
      <c r="H7" s="444" t="s">
        <v>595</v>
      </c>
      <c r="I7" s="450"/>
      <c r="J7" s="449" t="s">
        <v>594</v>
      </c>
      <c r="K7" s="444" t="s">
        <v>595</v>
      </c>
      <c r="L7" s="450"/>
      <c r="M7" s="449" t="s">
        <v>594</v>
      </c>
      <c r="N7" s="444" t="s">
        <v>595</v>
      </c>
      <c r="O7" s="450"/>
      <c r="P7" s="449" t="s">
        <v>594</v>
      </c>
      <c r="Q7" s="444" t="s">
        <v>595</v>
      </c>
      <c r="R7" s="407"/>
      <c r="S7" s="449" t="s">
        <v>594</v>
      </c>
      <c r="T7" s="444" t="s">
        <v>595</v>
      </c>
      <c r="U7" s="450"/>
      <c r="V7" s="449" t="s">
        <v>594</v>
      </c>
      <c r="W7" s="444" t="s">
        <v>595</v>
      </c>
      <c r="X7" s="407"/>
      <c r="Y7" s="449" t="s">
        <v>594</v>
      </c>
      <c r="Z7" s="444" t="s">
        <v>595</v>
      </c>
      <c r="AA7" s="407"/>
      <c r="AB7" s="449" t="s">
        <v>594</v>
      </c>
      <c r="AC7" s="444" t="s">
        <v>595</v>
      </c>
      <c r="AD7" s="407"/>
      <c r="AE7" s="449" t="s">
        <v>594</v>
      </c>
      <c r="AF7" s="444" t="s">
        <v>595</v>
      </c>
      <c r="AG7" s="407"/>
      <c r="AH7" s="406" t="s">
        <v>441</v>
      </c>
    </row>
    <row r="8" spans="1:34" s="56" customFormat="1" ht="5.25" customHeight="1" x14ac:dyDescent="0.15">
      <c r="A8"/>
      <c r="C8" s="411"/>
      <c r="D8" s="412"/>
      <c r="E8" s="413"/>
      <c r="F8" s="412"/>
      <c r="G8" s="415"/>
      <c r="H8" s="413"/>
      <c r="I8" s="413"/>
      <c r="J8" s="415"/>
      <c r="K8" s="413"/>
      <c r="L8" s="413"/>
      <c r="M8" s="415"/>
      <c r="N8" s="413"/>
      <c r="O8" s="413"/>
      <c r="P8" s="415"/>
      <c r="Q8" s="413"/>
      <c r="R8" s="413"/>
      <c r="S8" s="415"/>
      <c r="T8" s="413"/>
      <c r="U8" s="413"/>
      <c r="V8" s="415"/>
      <c r="W8" s="413"/>
      <c r="X8" s="413"/>
      <c r="Y8" s="415"/>
      <c r="Z8" s="413"/>
      <c r="AA8" s="413"/>
      <c r="AB8" s="415"/>
      <c r="AC8" s="413"/>
      <c r="AD8" s="413"/>
      <c r="AE8" s="415"/>
      <c r="AF8" s="413"/>
      <c r="AG8" s="413"/>
      <c r="AH8" s="340"/>
    </row>
    <row r="9" spans="1:34" s="56" customFormat="1" ht="23.25" customHeight="1" x14ac:dyDescent="0.15">
      <c r="A9"/>
      <c r="C9" s="177" t="s">
        <v>596</v>
      </c>
      <c r="D9" s="66">
        <v>1037974</v>
      </c>
      <c r="E9" s="66">
        <v>667761</v>
      </c>
      <c r="F9" s="187">
        <v>1705735</v>
      </c>
      <c r="G9" s="416">
        <v>1037361</v>
      </c>
      <c r="H9" s="66">
        <v>684420</v>
      </c>
      <c r="I9" s="417">
        <v>1721781</v>
      </c>
      <c r="J9" s="416">
        <v>1052737</v>
      </c>
      <c r="K9" s="66">
        <v>700528</v>
      </c>
      <c r="L9" s="417">
        <v>1753265</v>
      </c>
      <c r="M9" s="416">
        <v>1041642</v>
      </c>
      <c r="N9" s="66">
        <v>722099</v>
      </c>
      <c r="O9" s="417">
        <v>1763741</v>
      </c>
      <c r="P9" s="416">
        <v>1077213</v>
      </c>
      <c r="Q9" s="66">
        <v>760431</v>
      </c>
      <c r="R9" s="417">
        <v>1837644</v>
      </c>
      <c r="S9" s="416">
        <v>1080889</v>
      </c>
      <c r="T9" s="66">
        <v>759804</v>
      </c>
      <c r="U9" s="417">
        <v>1840693</v>
      </c>
      <c r="V9" s="416">
        <v>1088326</v>
      </c>
      <c r="W9" s="66">
        <v>769739</v>
      </c>
      <c r="X9" s="417">
        <v>1858065</v>
      </c>
      <c r="Y9" s="416">
        <v>1092539</v>
      </c>
      <c r="Z9" s="66">
        <v>778848</v>
      </c>
      <c r="AA9" s="417">
        <v>1871387</v>
      </c>
      <c r="AB9" s="416">
        <v>1097982</v>
      </c>
      <c r="AC9" s="66">
        <v>795159</v>
      </c>
      <c r="AD9" s="417">
        <v>1893141</v>
      </c>
      <c r="AE9" s="416">
        <v>1089093</v>
      </c>
      <c r="AF9" s="66">
        <v>784316</v>
      </c>
      <c r="AG9" s="417">
        <v>1873409</v>
      </c>
      <c r="AH9" s="60">
        <v>1</v>
      </c>
    </row>
    <row r="10" spans="1:34" s="56" customFormat="1" ht="23.25" customHeight="1" x14ac:dyDescent="0.15">
      <c r="A10"/>
      <c r="C10" s="177" t="s">
        <v>597</v>
      </c>
      <c r="D10" s="66">
        <v>856808</v>
      </c>
      <c r="E10" s="66">
        <v>2686</v>
      </c>
      <c r="F10" s="187">
        <v>859494</v>
      </c>
      <c r="G10" s="416">
        <v>870025</v>
      </c>
      <c r="H10" s="66">
        <v>2935</v>
      </c>
      <c r="I10" s="417">
        <v>872960</v>
      </c>
      <c r="J10" s="416">
        <v>882242</v>
      </c>
      <c r="K10" s="66">
        <v>2937</v>
      </c>
      <c r="L10" s="417">
        <v>885179</v>
      </c>
      <c r="M10" s="416">
        <v>871767</v>
      </c>
      <c r="N10" s="66">
        <v>3123</v>
      </c>
      <c r="O10" s="417">
        <v>874890</v>
      </c>
      <c r="P10" s="416">
        <v>897227</v>
      </c>
      <c r="Q10" s="66">
        <v>3366</v>
      </c>
      <c r="R10" s="417">
        <v>900593</v>
      </c>
      <c r="S10" s="416">
        <v>908383</v>
      </c>
      <c r="T10" s="66">
        <v>2986</v>
      </c>
      <c r="U10" s="417">
        <v>911369</v>
      </c>
      <c r="V10" s="416">
        <v>919541</v>
      </c>
      <c r="W10" s="66">
        <v>3165</v>
      </c>
      <c r="X10" s="417">
        <v>922706</v>
      </c>
      <c r="Y10" s="416">
        <v>926898</v>
      </c>
      <c r="Z10" s="66">
        <v>3247</v>
      </c>
      <c r="AA10" s="417">
        <v>930145</v>
      </c>
      <c r="AB10" s="416">
        <v>931889</v>
      </c>
      <c r="AC10" s="66">
        <v>3425</v>
      </c>
      <c r="AD10" s="417">
        <v>935314</v>
      </c>
      <c r="AE10" s="416">
        <v>918921</v>
      </c>
      <c r="AF10" s="66">
        <v>3329</v>
      </c>
      <c r="AG10" s="417">
        <v>922250</v>
      </c>
      <c r="AH10" s="121" t="s">
        <v>113</v>
      </c>
    </row>
    <row r="11" spans="1:34" s="56" customFormat="1" ht="23.25" customHeight="1" x14ac:dyDescent="0.15">
      <c r="A11"/>
      <c r="C11" s="177" t="s">
        <v>598</v>
      </c>
      <c r="D11" s="66">
        <v>828938</v>
      </c>
      <c r="E11" s="66">
        <v>0</v>
      </c>
      <c r="F11" s="187">
        <v>828938</v>
      </c>
      <c r="G11" s="416">
        <v>842350</v>
      </c>
      <c r="H11" s="66">
        <v>0</v>
      </c>
      <c r="I11" s="417">
        <v>842350</v>
      </c>
      <c r="J11" s="416">
        <v>855997</v>
      </c>
      <c r="K11" s="66">
        <v>0</v>
      </c>
      <c r="L11" s="417">
        <v>855997</v>
      </c>
      <c r="M11" s="416">
        <v>847782</v>
      </c>
      <c r="N11" s="66">
        <v>0</v>
      </c>
      <c r="O11" s="417">
        <v>847782</v>
      </c>
      <c r="P11" s="416">
        <v>874055</v>
      </c>
      <c r="Q11" s="66">
        <v>0</v>
      </c>
      <c r="R11" s="417">
        <v>874055</v>
      </c>
      <c r="S11" s="416">
        <v>886859</v>
      </c>
      <c r="T11" s="66">
        <v>0</v>
      </c>
      <c r="U11" s="417">
        <v>886859</v>
      </c>
      <c r="V11" s="416">
        <v>898377</v>
      </c>
      <c r="W11" s="66">
        <v>0</v>
      </c>
      <c r="X11" s="417">
        <v>898377</v>
      </c>
      <c r="Y11" s="416">
        <v>905816</v>
      </c>
      <c r="Z11" s="66">
        <v>0</v>
      </c>
      <c r="AA11" s="417">
        <v>905816</v>
      </c>
      <c r="AB11" s="416">
        <v>909045</v>
      </c>
      <c r="AC11" s="66">
        <v>0</v>
      </c>
      <c r="AD11" s="417">
        <v>909045</v>
      </c>
      <c r="AE11" s="416">
        <v>892388</v>
      </c>
      <c r="AF11" s="66">
        <v>0</v>
      </c>
      <c r="AG11" s="417">
        <v>892388</v>
      </c>
      <c r="AH11" s="60" t="s">
        <v>333</v>
      </c>
    </row>
    <row r="12" spans="1:34" s="56" customFormat="1" ht="23.25" customHeight="1" x14ac:dyDescent="0.15">
      <c r="A12"/>
      <c r="C12" s="177" t="s">
        <v>599</v>
      </c>
      <c r="D12" s="66">
        <v>0</v>
      </c>
      <c r="E12" s="66">
        <v>0</v>
      </c>
      <c r="F12" s="187">
        <v>0</v>
      </c>
      <c r="G12" s="416">
        <v>0</v>
      </c>
      <c r="H12" s="66">
        <v>0</v>
      </c>
      <c r="I12" s="417">
        <v>0</v>
      </c>
      <c r="J12" s="416">
        <v>0</v>
      </c>
      <c r="K12" s="66">
        <v>0</v>
      </c>
      <c r="L12" s="417">
        <v>0</v>
      </c>
      <c r="M12" s="416">
        <v>0</v>
      </c>
      <c r="N12" s="66">
        <v>0</v>
      </c>
      <c r="O12" s="417">
        <v>0</v>
      </c>
      <c r="P12" s="416">
        <v>0</v>
      </c>
      <c r="Q12" s="66">
        <v>0</v>
      </c>
      <c r="R12" s="417">
        <v>0</v>
      </c>
      <c r="S12" s="416">
        <v>0</v>
      </c>
      <c r="T12" s="66">
        <v>0</v>
      </c>
      <c r="U12" s="417">
        <v>0</v>
      </c>
      <c r="V12" s="416">
        <v>0</v>
      </c>
      <c r="W12" s="66">
        <v>0</v>
      </c>
      <c r="X12" s="417">
        <v>0</v>
      </c>
      <c r="Y12" s="416">
        <v>0</v>
      </c>
      <c r="Z12" s="66">
        <v>0</v>
      </c>
      <c r="AA12" s="417">
        <v>0</v>
      </c>
      <c r="AB12" s="416">
        <v>0</v>
      </c>
      <c r="AC12" s="66">
        <v>0</v>
      </c>
      <c r="AD12" s="417">
        <v>0</v>
      </c>
      <c r="AE12" s="416">
        <v>0</v>
      </c>
      <c r="AF12" s="66">
        <v>0</v>
      </c>
      <c r="AG12" s="417">
        <v>0</v>
      </c>
      <c r="AH12" s="60" t="s">
        <v>153</v>
      </c>
    </row>
    <row r="13" spans="1:34" s="56" customFormat="1" ht="23.25" customHeight="1" x14ac:dyDescent="0.15">
      <c r="A13"/>
      <c r="C13" s="177" t="s">
        <v>600</v>
      </c>
      <c r="D13" s="66">
        <v>447302</v>
      </c>
      <c r="E13" s="66">
        <v>0</v>
      </c>
      <c r="F13" s="187">
        <v>447302</v>
      </c>
      <c r="G13" s="416">
        <v>448059</v>
      </c>
      <c r="H13" s="66">
        <v>0</v>
      </c>
      <c r="I13" s="417">
        <v>448059</v>
      </c>
      <c r="J13" s="416">
        <v>446403</v>
      </c>
      <c r="K13" s="66">
        <v>0</v>
      </c>
      <c r="L13" s="417">
        <v>446403</v>
      </c>
      <c r="M13" s="416">
        <v>428016</v>
      </c>
      <c r="N13" s="66">
        <v>0</v>
      </c>
      <c r="O13" s="417">
        <v>428016</v>
      </c>
      <c r="P13" s="416">
        <v>438011</v>
      </c>
      <c r="Q13" s="66">
        <v>0</v>
      </c>
      <c r="R13" s="417">
        <v>438011</v>
      </c>
      <c r="S13" s="416">
        <v>439452</v>
      </c>
      <c r="T13" s="66">
        <v>0</v>
      </c>
      <c r="U13" s="417">
        <v>439452</v>
      </c>
      <c r="V13" s="416">
        <v>441778</v>
      </c>
      <c r="W13" s="66">
        <v>0</v>
      </c>
      <c r="X13" s="417">
        <v>441778</v>
      </c>
      <c r="Y13" s="416">
        <v>442881</v>
      </c>
      <c r="Z13" s="66">
        <v>0</v>
      </c>
      <c r="AA13" s="417">
        <v>442881</v>
      </c>
      <c r="AB13" s="416">
        <v>440294</v>
      </c>
      <c r="AC13" s="66">
        <v>0</v>
      </c>
      <c r="AD13" s="417">
        <v>440294</v>
      </c>
      <c r="AE13" s="416">
        <v>423604</v>
      </c>
      <c r="AF13" s="66">
        <v>0</v>
      </c>
      <c r="AG13" s="417">
        <v>423604</v>
      </c>
      <c r="AH13" s="60" t="s">
        <v>155</v>
      </c>
    </row>
    <row r="14" spans="1:34" s="56" customFormat="1" ht="23.25" customHeight="1" x14ac:dyDescent="0.15">
      <c r="A14"/>
      <c r="C14" s="177" t="s">
        <v>601</v>
      </c>
      <c r="D14" s="66">
        <v>381636</v>
      </c>
      <c r="E14" s="66">
        <v>0</v>
      </c>
      <c r="F14" s="187">
        <v>381636</v>
      </c>
      <c r="G14" s="416">
        <v>394291</v>
      </c>
      <c r="H14" s="66">
        <v>0</v>
      </c>
      <c r="I14" s="417">
        <v>394291</v>
      </c>
      <c r="J14" s="416">
        <v>409594</v>
      </c>
      <c r="K14" s="66">
        <v>0</v>
      </c>
      <c r="L14" s="417">
        <v>409594</v>
      </c>
      <c r="M14" s="416">
        <v>419766</v>
      </c>
      <c r="N14" s="66">
        <v>0</v>
      </c>
      <c r="O14" s="417">
        <v>419766</v>
      </c>
      <c r="P14" s="416">
        <v>436044</v>
      </c>
      <c r="Q14" s="66">
        <v>0</v>
      </c>
      <c r="R14" s="417">
        <v>436044</v>
      </c>
      <c r="S14" s="416">
        <v>447407</v>
      </c>
      <c r="T14" s="66">
        <v>0</v>
      </c>
      <c r="U14" s="417">
        <v>447407</v>
      </c>
      <c r="V14" s="416">
        <v>456599</v>
      </c>
      <c r="W14" s="66">
        <v>0</v>
      </c>
      <c r="X14" s="417">
        <v>456599</v>
      </c>
      <c r="Y14" s="416">
        <v>462935</v>
      </c>
      <c r="Z14" s="66">
        <v>0</v>
      </c>
      <c r="AA14" s="417">
        <v>462935</v>
      </c>
      <c r="AB14" s="416">
        <v>468751</v>
      </c>
      <c r="AC14" s="66">
        <v>0</v>
      </c>
      <c r="AD14" s="417">
        <v>468751</v>
      </c>
      <c r="AE14" s="416">
        <v>468784</v>
      </c>
      <c r="AF14" s="66">
        <v>0</v>
      </c>
      <c r="AG14" s="417">
        <v>468784</v>
      </c>
      <c r="AH14" s="60" t="s">
        <v>574</v>
      </c>
    </row>
    <row r="15" spans="1:34" s="56" customFormat="1" ht="23.25" customHeight="1" x14ac:dyDescent="0.15">
      <c r="A15"/>
      <c r="C15" s="177" t="s">
        <v>602</v>
      </c>
      <c r="D15" s="66">
        <v>27870</v>
      </c>
      <c r="E15" s="66">
        <v>2686</v>
      </c>
      <c r="F15" s="187">
        <v>30556</v>
      </c>
      <c r="G15" s="416">
        <v>27675</v>
      </c>
      <c r="H15" s="66">
        <v>2935</v>
      </c>
      <c r="I15" s="417">
        <v>30610</v>
      </c>
      <c r="J15" s="416">
        <v>26245</v>
      </c>
      <c r="K15" s="66">
        <v>2937</v>
      </c>
      <c r="L15" s="417">
        <v>29182</v>
      </c>
      <c r="M15" s="416">
        <v>23985</v>
      </c>
      <c r="N15" s="66">
        <v>3123</v>
      </c>
      <c r="O15" s="417">
        <v>27108</v>
      </c>
      <c r="P15" s="416">
        <v>23172</v>
      </c>
      <c r="Q15" s="66">
        <v>3366</v>
      </c>
      <c r="R15" s="417">
        <v>26538</v>
      </c>
      <c r="S15" s="416">
        <v>21524</v>
      </c>
      <c r="T15" s="66">
        <v>2986</v>
      </c>
      <c r="U15" s="417">
        <v>24510</v>
      </c>
      <c r="V15" s="416">
        <v>21164</v>
      </c>
      <c r="W15" s="66">
        <v>3165</v>
      </c>
      <c r="X15" s="417">
        <v>24329</v>
      </c>
      <c r="Y15" s="416">
        <v>21082</v>
      </c>
      <c r="Z15" s="66">
        <v>3247</v>
      </c>
      <c r="AA15" s="417">
        <v>24329</v>
      </c>
      <c r="AB15" s="416">
        <v>22844</v>
      </c>
      <c r="AC15" s="66">
        <v>3425</v>
      </c>
      <c r="AD15" s="417">
        <v>26269</v>
      </c>
      <c r="AE15" s="416">
        <v>26533</v>
      </c>
      <c r="AF15" s="66">
        <v>3329</v>
      </c>
      <c r="AG15" s="417">
        <v>29862</v>
      </c>
      <c r="AH15" s="60" t="s">
        <v>337</v>
      </c>
    </row>
    <row r="16" spans="1:34" s="56" customFormat="1" ht="23.25" customHeight="1" x14ac:dyDescent="0.15">
      <c r="A16"/>
      <c r="C16" s="177" t="s">
        <v>603</v>
      </c>
      <c r="D16" s="66">
        <v>8862</v>
      </c>
      <c r="E16" s="66">
        <v>2686</v>
      </c>
      <c r="F16" s="187">
        <v>11548</v>
      </c>
      <c r="G16" s="416">
        <v>8612</v>
      </c>
      <c r="H16" s="66">
        <v>2935</v>
      </c>
      <c r="I16" s="417">
        <v>11547</v>
      </c>
      <c r="J16" s="416">
        <v>8389</v>
      </c>
      <c r="K16" s="66">
        <v>2937</v>
      </c>
      <c r="L16" s="417">
        <v>11326</v>
      </c>
      <c r="M16" s="416">
        <v>8317</v>
      </c>
      <c r="N16" s="66">
        <v>3123</v>
      </c>
      <c r="O16" s="417">
        <v>11440</v>
      </c>
      <c r="P16" s="416">
        <v>8079</v>
      </c>
      <c r="Q16" s="66">
        <v>3366</v>
      </c>
      <c r="R16" s="417">
        <v>11445</v>
      </c>
      <c r="S16" s="416">
        <v>8044</v>
      </c>
      <c r="T16" s="66">
        <v>2986</v>
      </c>
      <c r="U16" s="417">
        <v>11030</v>
      </c>
      <c r="V16" s="416">
        <v>7993</v>
      </c>
      <c r="W16" s="66">
        <v>3165</v>
      </c>
      <c r="X16" s="417">
        <v>11158</v>
      </c>
      <c r="Y16" s="416">
        <v>7660</v>
      </c>
      <c r="Z16" s="66">
        <v>3247</v>
      </c>
      <c r="AA16" s="417">
        <v>10907</v>
      </c>
      <c r="AB16" s="416">
        <v>8080</v>
      </c>
      <c r="AC16" s="66">
        <v>3425</v>
      </c>
      <c r="AD16" s="417">
        <v>11505</v>
      </c>
      <c r="AE16" s="416">
        <v>7492</v>
      </c>
      <c r="AF16" s="66">
        <v>3329</v>
      </c>
      <c r="AG16" s="417">
        <v>10821</v>
      </c>
      <c r="AH16" s="60" t="s">
        <v>153</v>
      </c>
    </row>
    <row r="17" spans="1:34" s="56" customFormat="1" ht="23.25" customHeight="1" x14ac:dyDescent="0.15">
      <c r="A17"/>
      <c r="C17" s="177" t="s">
        <v>604</v>
      </c>
      <c r="D17" s="66">
        <v>19008</v>
      </c>
      <c r="E17" s="66">
        <v>0</v>
      </c>
      <c r="F17" s="187">
        <v>19008</v>
      </c>
      <c r="G17" s="416">
        <v>19063</v>
      </c>
      <c r="H17" s="66">
        <v>0</v>
      </c>
      <c r="I17" s="417">
        <v>19063</v>
      </c>
      <c r="J17" s="416">
        <v>17856</v>
      </c>
      <c r="K17" s="66">
        <v>0</v>
      </c>
      <c r="L17" s="417">
        <v>17856</v>
      </c>
      <c r="M17" s="416">
        <v>15668</v>
      </c>
      <c r="N17" s="66">
        <v>0</v>
      </c>
      <c r="O17" s="417">
        <v>15668</v>
      </c>
      <c r="P17" s="416">
        <v>15093</v>
      </c>
      <c r="Q17" s="66">
        <v>0</v>
      </c>
      <c r="R17" s="417">
        <v>15093</v>
      </c>
      <c r="S17" s="416">
        <v>13480</v>
      </c>
      <c r="T17" s="66">
        <v>0</v>
      </c>
      <c r="U17" s="417">
        <v>13480</v>
      </c>
      <c r="V17" s="416">
        <v>13171</v>
      </c>
      <c r="W17" s="66">
        <v>0</v>
      </c>
      <c r="X17" s="417">
        <v>13171</v>
      </c>
      <c r="Y17" s="416">
        <v>13422</v>
      </c>
      <c r="Z17" s="66">
        <v>0</v>
      </c>
      <c r="AA17" s="417">
        <v>13422</v>
      </c>
      <c r="AB17" s="416">
        <v>14764</v>
      </c>
      <c r="AC17" s="66">
        <v>0</v>
      </c>
      <c r="AD17" s="417">
        <v>14764</v>
      </c>
      <c r="AE17" s="416">
        <v>19041</v>
      </c>
      <c r="AF17" s="66">
        <v>0</v>
      </c>
      <c r="AG17" s="417">
        <v>19041</v>
      </c>
      <c r="AH17" s="60" t="s">
        <v>155</v>
      </c>
    </row>
    <row r="18" spans="1:34" s="56" customFormat="1" ht="23.25" customHeight="1" x14ac:dyDescent="0.15">
      <c r="A18"/>
      <c r="C18" s="177" t="s">
        <v>605</v>
      </c>
      <c r="D18" s="89" t="s">
        <v>420</v>
      </c>
      <c r="E18" s="89" t="s">
        <v>420</v>
      </c>
      <c r="F18" s="114" t="s">
        <v>420</v>
      </c>
      <c r="G18" s="418" t="s">
        <v>420</v>
      </c>
      <c r="H18" s="89" t="s">
        <v>420</v>
      </c>
      <c r="I18" s="419" t="s">
        <v>420</v>
      </c>
      <c r="J18" s="418" t="s">
        <v>420</v>
      </c>
      <c r="K18" s="89" t="s">
        <v>420</v>
      </c>
      <c r="L18" s="419" t="s">
        <v>420</v>
      </c>
      <c r="M18" s="418" t="s">
        <v>420</v>
      </c>
      <c r="N18" s="89" t="s">
        <v>420</v>
      </c>
      <c r="O18" s="419" t="s">
        <v>420</v>
      </c>
      <c r="P18" s="418" t="s">
        <v>420</v>
      </c>
      <c r="Q18" s="89" t="s">
        <v>420</v>
      </c>
      <c r="R18" s="419" t="s">
        <v>420</v>
      </c>
      <c r="S18" s="418" t="s">
        <v>420</v>
      </c>
      <c r="T18" s="89" t="s">
        <v>420</v>
      </c>
      <c r="U18" s="419" t="s">
        <v>420</v>
      </c>
      <c r="V18" s="418" t="s">
        <v>420</v>
      </c>
      <c r="W18" s="89" t="s">
        <v>420</v>
      </c>
      <c r="X18" s="419" t="s">
        <v>420</v>
      </c>
      <c r="Y18" s="418" t="s">
        <v>420</v>
      </c>
      <c r="Z18" s="89" t="s">
        <v>420</v>
      </c>
      <c r="AA18" s="419" t="s">
        <v>420</v>
      </c>
      <c r="AB18" s="418" t="s">
        <v>420</v>
      </c>
      <c r="AC18" s="89" t="s">
        <v>420</v>
      </c>
      <c r="AD18" s="419" t="s">
        <v>420</v>
      </c>
      <c r="AE18" s="418" t="s">
        <v>420</v>
      </c>
      <c r="AF18" s="89" t="s">
        <v>420</v>
      </c>
      <c r="AG18" s="419" t="s">
        <v>420</v>
      </c>
      <c r="AH18" s="60" t="s">
        <v>339</v>
      </c>
    </row>
    <row r="19" spans="1:34" s="56" customFormat="1" ht="23.25" customHeight="1" x14ac:dyDescent="0.15">
      <c r="A19"/>
      <c r="C19" s="177" t="s">
        <v>606</v>
      </c>
      <c r="D19" s="66">
        <v>1361</v>
      </c>
      <c r="E19" s="66">
        <v>138806</v>
      </c>
      <c r="F19" s="187">
        <v>140167</v>
      </c>
      <c r="G19" s="416">
        <v>1363</v>
      </c>
      <c r="H19" s="66">
        <v>140981</v>
      </c>
      <c r="I19" s="417">
        <v>142344</v>
      </c>
      <c r="J19" s="416">
        <v>1322</v>
      </c>
      <c r="K19" s="66">
        <v>144487</v>
      </c>
      <c r="L19" s="417">
        <v>145809</v>
      </c>
      <c r="M19" s="416">
        <v>1233</v>
      </c>
      <c r="N19" s="66">
        <v>147687</v>
      </c>
      <c r="O19" s="417">
        <v>148920</v>
      </c>
      <c r="P19" s="416">
        <v>1210</v>
      </c>
      <c r="Q19" s="66">
        <v>151865</v>
      </c>
      <c r="R19" s="417">
        <v>153075</v>
      </c>
      <c r="S19" s="416">
        <v>1142</v>
      </c>
      <c r="T19" s="66">
        <v>147105</v>
      </c>
      <c r="U19" s="417">
        <v>148247</v>
      </c>
      <c r="V19" s="416">
        <v>1078</v>
      </c>
      <c r="W19" s="66">
        <v>143284</v>
      </c>
      <c r="X19" s="417">
        <v>144362</v>
      </c>
      <c r="Y19" s="416">
        <v>1009</v>
      </c>
      <c r="Z19" s="66">
        <v>142042</v>
      </c>
      <c r="AA19" s="417">
        <v>143051</v>
      </c>
      <c r="AB19" s="416">
        <v>925</v>
      </c>
      <c r="AC19" s="66">
        <v>141239</v>
      </c>
      <c r="AD19" s="417">
        <v>142164</v>
      </c>
      <c r="AE19" s="416">
        <v>867</v>
      </c>
      <c r="AF19" s="66">
        <v>136223</v>
      </c>
      <c r="AG19" s="417">
        <v>137090</v>
      </c>
      <c r="AH19" s="60" t="s">
        <v>115</v>
      </c>
    </row>
    <row r="20" spans="1:34" s="56" customFormat="1" ht="23.25" customHeight="1" x14ac:dyDescent="0.15">
      <c r="A20"/>
      <c r="C20" s="216" t="s">
        <v>607</v>
      </c>
      <c r="D20" s="66">
        <v>932</v>
      </c>
      <c r="E20" s="66">
        <v>228655</v>
      </c>
      <c r="F20" s="187">
        <v>229587</v>
      </c>
      <c r="G20" s="416">
        <v>952</v>
      </c>
      <c r="H20" s="66">
        <v>233473</v>
      </c>
      <c r="I20" s="417">
        <v>234425</v>
      </c>
      <c r="J20" s="416">
        <v>941</v>
      </c>
      <c r="K20" s="66">
        <v>238679</v>
      </c>
      <c r="L20" s="417">
        <v>239620</v>
      </c>
      <c r="M20" s="416">
        <v>968</v>
      </c>
      <c r="N20" s="66">
        <v>242358</v>
      </c>
      <c r="O20" s="417">
        <v>243326</v>
      </c>
      <c r="P20" s="416">
        <v>953</v>
      </c>
      <c r="Q20" s="66">
        <v>252455</v>
      </c>
      <c r="R20" s="417">
        <v>253408</v>
      </c>
      <c r="S20" s="416">
        <v>997</v>
      </c>
      <c r="T20" s="66">
        <v>255225</v>
      </c>
      <c r="U20" s="417">
        <v>256222</v>
      </c>
      <c r="V20" s="416">
        <v>1017</v>
      </c>
      <c r="W20" s="66">
        <v>261562</v>
      </c>
      <c r="X20" s="417">
        <v>262579</v>
      </c>
      <c r="Y20" s="416">
        <v>1018</v>
      </c>
      <c r="Z20" s="66">
        <v>266022</v>
      </c>
      <c r="AA20" s="417">
        <v>267040</v>
      </c>
      <c r="AB20" s="416">
        <v>1023</v>
      </c>
      <c r="AC20" s="66">
        <v>274532</v>
      </c>
      <c r="AD20" s="417">
        <v>275555</v>
      </c>
      <c r="AE20" s="416">
        <v>1015</v>
      </c>
      <c r="AF20" s="66">
        <v>269617</v>
      </c>
      <c r="AG20" s="417">
        <v>270632</v>
      </c>
      <c r="AH20" s="60" t="s">
        <v>117</v>
      </c>
    </row>
    <row r="21" spans="1:34" s="56" customFormat="1" ht="23.25" customHeight="1" x14ac:dyDescent="0.15">
      <c r="A21"/>
      <c r="C21" s="216" t="s">
        <v>608</v>
      </c>
      <c r="D21" s="66">
        <v>114926</v>
      </c>
      <c r="E21" s="66">
        <v>16440</v>
      </c>
      <c r="F21" s="187">
        <v>131366</v>
      </c>
      <c r="G21" s="416">
        <v>113678</v>
      </c>
      <c r="H21" s="66">
        <v>16264</v>
      </c>
      <c r="I21" s="417">
        <v>129942</v>
      </c>
      <c r="J21" s="416">
        <v>111932</v>
      </c>
      <c r="K21" s="66">
        <v>16146</v>
      </c>
      <c r="L21" s="417">
        <v>128078</v>
      </c>
      <c r="M21" s="416">
        <v>111296</v>
      </c>
      <c r="N21" s="66">
        <v>16138</v>
      </c>
      <c r="O21" s="417">
        <v>127434</v>
      </c>
      <c r="P21" s="416">
        <v>122325</v>
      </c>
      <c r="Q21" s="66">
        <v>18035</v>
      </c>
      <c r="R21" s="417">
        <v>140360</v>
      </c>
      <c r="S21" s="416">
        <v>115409</v>
      </c>
      <c r="T21" s="66">
        <v>17338</v>
      </c>
      <c r="U21" s="417">
        <v>132747</v>
      </c>
      <c r="V21" s="416">
        <v>112663</v>
      </c>
      <c r="W21" s="66">
        <v>17338</v>
      </c>
      <c r="X21" s="417">
        <v>130001</v>
      </c>
      <c r="Y21" s="416">
        <v>110343</v>
      </c>
      <c r="Z21" s="66">
        <v>16886</v>
      </c>
      <c r="AA21" s="417">
        <v>127229</v>
      </c>
      <c r="AB21" s="416">
        <v>111491</v>
      </c>
      <c r="AC21" s="66">
        <v>17378</v>
      </c>
      <c r="AD21" s="417">
        <v>128869</v>
      </c>
      <c r="AE21" s="416">
        <v>110456</v>
      </c>
      <c r="AF21" s="66">
        <v>17321</v>
      </c>
      <c r="AG21" s="417">
        <v>127777</v>
      </c>
      <c r="AH21" s="60" t="s">
        <v>129</v>
      </c>
    </row>
    <row r="22" spans="1:34" s="56" customFormat="1" ht="23.25" customHeight="1" x14ac:dyDescent="0.15">
      <c r="A22"/>
      <c r="C22" s="216" t="s">
        <v>609</v>
      </c>
      <c r="D22" s="66">
        <v>19116</v>
      </c>
      <c r="E22" s="66">
        <v>2618</v>
      </c>
      <c r="F22" s="187">
        <v>21734</v>
      </c>
      <c r="G22" s="416">
        <v>18990</v>
      </c>
      <c r="H22" s="66">
        <v>2627</v>
      </c>
      <c r="I22" s="417">
        <v>21617</v>
      </c>
      <c r="J22" s="416">
        <v>18509</v>
      </c>
      <c r="K22" s="66">
        <v>2634</v>
      </c>
      <c r="L22" s="417">
        <v>21143</v>
      </c>
      <c r="M22" s="416">
        <v>17677</v>
      </c>
      <c r="N22" s="66">
        <v>2663</v>
      </c>
      <c r="O22" s="417">
        <v>20340</v>
      </c>
      <c r="P22" s="416">
        <v>17646</v>
      </c>
      <c r="Q22" s="66">
        <v>2740</v>
      </c>
      <c r="R22" s="417">
        <v>20386</v>
      </c>
      <c r="S22" s="416">
        <v>16872</v>
      </c>
      <c r="T22" s="66">
        <v>2597</v>
      </c>
      <c r="U22" s="417">
        <v>19469</v>
      </c>
      <c r="V22" s="416">
        <v>16111</v>
      </c>
      <c r="W22" s="66">
        <v>2576</v>
      </c>
      <c r="X22" s="417">
        <v>18687</v>
      </c>
      <c r="Y22" s="416">
        <v>15743</v>
      </c>
      <c r="Z22" s="66">
        <v>2529</v>
      </c>
      <c r="AA22" s="417">
        <v>18272</v>
      </c>
      <c r="AB22" s="416">
        <v>15332</v>
      </c>
      <c r="AC22" s="66">
        <v>2540</v>
      </c>
      <c r="AD22" s="417">
        <v>17872</v>
      </c>
      <c r="AE22" s="416">
        <v>15034</v>
      </c>
      <c r="AF22" s="66">
        <v>2399</v>
      </c>
      <c r="AG22" s="417">
        <v>17433</v>
      </c>
      <c r="AH22" s="60" t="s">
        <v>333</v>
      </c>
    </row>
    <row r="23" spans="1:34" s="56" customFormat="1" ht="23.25" customHeight="1" x14ac:dyDescent="0.15">
      <c r="A23"/>
      <c r="C23" s="216" t="s">
        <v>610</v>
      </c>
      <c r="D23" s="66">
        <v>85047</v>
      </c>
      <c r="E23" s="66">
        <v>12824</v>
      </c>
      <c r="F23" s="187">
        <v>97871</v>
      </c>
      <c r="G23" s="416">
        <v>85358</v>
      </c>
      <c r="H23" s="66">
        <v>12666</v>
      </c>
      <c r="I23" s="417">
        <v>98024</v>
      </c>
      <c r="J23" s="416">
        <v>83947</v>
      </c>
      <c r="K23" s="66">
        <v>12513</v>
      </c>
      <c r="L23" s="417">
        <v>96460</v>
      </c>
      <c r="M23" s="416">
        <v>80250</v>
      </c>
      <c r="N23" s="66">
        <v>12486</v>
      </c>
      <c r="O23" s="417">
        <v>92736</v>
      </c>
      <c r="P23" s="416">
        <v>90444</v>
      </c>
      <c r="Q23" s="66">
        <v>14180</v>
      </c>
      <c r="R23" s="417">
        <v>104624</v>
      </c>
      <c r="S23" s="416">
        <v>90185</v>
      </c>
      <c r="T23" s="66">
        <v>13813</v>
      </c>
      <c r="U23" s="417">
        <v>103998</v>
      </c>
      <c r="V23" s="416">
        <v>88700</v>
      </c>
      <c r="W23" s="66">
        <v>13867</v>
      </c>
      <c r="X23" s="417">
        <v>102567</v>
      </c>
      <c r="Y23" s="416">
        <v>86672</v>
      </c>
      <c r="Z23" s="66">
        <v>13465</v>
      </c>
      <c r="AA23" s="417">
        <v>100137</v>
      </c>
      <c r="AB23" s="416">
        <v>88441</v>
      </c>
      <c r="AC23" s="66">
        <v>13948</v>
      </c>
      <c r="AD23" s="417">
        <v>102389</v>
      </c>
      <c r="AE23" s="416">
        <v>87801</v>
      </c>
      <c r="AF23" s="66">
        <v>13546</v>
      </c>
      <c r="AG23" s="417">
        <v>101347</v>
      </c>
      <c r="AH23" s="60" t="s">
        <v>337</v>
      </c>
    </row>
    <row r="24" spans="1:34" s="56" customFormat="1" ht="23.25" customHeight="1" x14ac:dyDescent="0.15">
      <c r="A24"/>
      <c r="C24" s="216" t="s">
        <v>611</v>
      </c>
      <c r="D24" s="66">
        <v>10763</v>
      </c>
      <c r="E24" s="66">
        <v>998</v>
      </c>
      <c r="F24" s="187">
        <v>11761</v>
      </c>
      <c r="G24" s="416">
        <v>9330</v>
      </c>
      <c r="H24" s="66">
        <v>971</v>
      </c>
      <c r="I24" s="417">
        <v>10301</v>
      </c>
      <c r="J24" s="416">
        <v>9476</v>
      </c>
      <c r="K24" s="66">
        <v>999</v>
      </c>
      <c r="L24" s="417">
        <v>10475</v>
      </c>
      <c r="M24" s="416">
        <v>13369</v>
      </c>
      <c r="N24" s="66">
        <v>989</v>
      </c>
      <c r="O24" s="417">
        <v>14358</v>
      </c>
      <c r="P24" s="416">
        <v>14235</v>
      </c>
      <c r="Q24" s="66">
        <v>1115</v>
      </c>
      <c r="R24" s="417">
        <v>15350</v>
      </c>
      <c r="S24" s="416">
        <v>8352</v>
      </c>
      <c r="T24" s="66">
        <v>928</v>
      </c>
      <c r="U24" s="417">
        <v>9280</v>
      </c>
      <c r="V24" s="416">
        <v>7852</v>
      </c>
      <c r="W24" s="66">
        <v>895</v>
      </c>
      <c r="X24" s="417">
        <v>8747</v>
      </c>
      <c r="Y24" s="416">
        <v>7928</v>
      </c>
      <c r="Z24" s="66">
        <v>892</v>
      </c>
      <c r="AA24" s="417">
        <v>8820</v>
      </c>
      <c r="AB24" s="416">
        <v>7718</v>
      </c>
      <c r="AC24" s="66">
        <v>890</v>
      </c>
      <c r="AD24" s="417">
        <v>8608</v>
      </c>
      <c r="AE24" s="416">
        <v>7621</v>
      </c>
      <c r="AF24" s="66">
        <v>1376</v>
      </c>
      <c r="AG24" s="417">
        <v>8997</v>
      </c>
      <c r="AH24" s="60" t="s">
        <v>339</v>
      </c>
    </row>
    <row r="25" spans="1:34" s="56" customFormat="1" ht="23.25" customHeight="1" x14ac:dyDescent="0.15">
      <c r="A25"/>
      <c r="C25" s="216" t="s">
        <v>612</v>
      </c>
      <c r="D25" s="66">
        <v>5622</v>
      </c>
      <c r="E25" s="66">
        <v>55243</v>
      </c>
      <c r="F25" s="187">
        <v>60865</v>
      </c>
      <c r="G25" s="416">
        <v>5654</v>
      </c>
      <c r="H25" s="66">
        <v>55690</v>
      </c>
      <c r="I25" s="417">
        <v>61344</v>
      </c>
      <c r="J25" s="416">
        <v>5601</v>
      </c>
      <c r="K25" s="66">
        <v>55725</v>
      </c>
      <c r="L25" s="417">
        <v>61326</v>
      </c>
      <c r="M25" s="416">
        <v>5646</v>
      </c>
      <c r="N25" s="66">
        <v>61647</v>
      </c>
      <c r="O25" s="417">
        <v>67293</v>
      </c>
      <c r="P25" s="416">
        <v>5741</v>
      </c>
      <c r="Q25" s="66">
        <v>58696</v>
      </c>
      <c r="R25" s="417">
        <v>64437</v>
      </c>
      <c r="S25" s="416">
        <v>5834</v>
      </c>
      <c r="T25" s="66">
        <v>59123</v>
      </c>
      <c r="U25" s="417">
        <v>64957</v>
      </c>
      <c r="V25" s="416">
        <v>5991</v>
      </c>
      <c r="W25" s="66">
        <v>60903</v>
      </c>
      <c r="X25" s="417">
        <v>66894</v>
      </c>
      <c r="Y25" s="416">
        <v>6086</v>
      </c>
      <c r="Z25" s="66">
        <v>61859</v>
      </c>
      <c r="AA25" s="417">
        <v>67945</v>
      </c>
      <c r="AB25" s="416">
        <v>6296</v>
      </c>
      <c r="AC25" s="66">
        <v>62175</v>
      </c>
      <c r="AD25" s="417">
        <v>68471</v>
      </c>
      <c r="AE25" s="416">
        <v>5827</v>
      </c>
      <c r="AF25" s="66">
        <v>59976</v>
      </c>
      <c r="AG25" s="417">
        <v>65803</v>
      </c>
      <c r="AH25" s="60" t="s">
        <v>162</v>
      </c>
    </row>
    <row r="26" spans="1:34" s="56" customFormat="1" ht="23.25" customHeight="1" x14ac:dyDescent="0.15">
      <c r="A26"/>
      <c r="C26" s="216" t="s">
        <v>613</v>
      </c>
      <c r="D26" s="66">
        <v>6646</v>
      </c>
      <c r="E26" s="66">
        <v>69435</v>
      </c>
      <c r="F26" s="187">
        <v>76081</v>
      </c>
      <c r="G26" s="416">
        <v>6373</v>
      </c>
      <c r="H26" s="66">
        <v>70364</v>
      </c>
      <c r="I26" s="417">
        <v>76737</v>
      </c>
      <c r="J26" s="416">
        <v>6434</v>
      </c>
      <c r="K26" s="66">
        <v>71954</v>
      </c>
      <c r="L26" s="417">
        <v>78388</v>
      </c>
      <c r="M26" s="416">
        <v>6466</v>
      </c>
      <c r="N26" s="66">
        <v>75384</v>
      </c>
      <c r="O26" s="417">
        <v>81850</v>
      </c>
      <c r="P26" s="416">
        <v>6481</v>
      </c>
      <c r="Q26" s="66">
        <v>80092</v>
      </c>
      <c r="R26" s="417">
        <v>86573</v>
      </c>
      <c r="S26" s="416">
        <v>6782</v>
      </c>
      <c r="T26" s="66">
        <v>81392</v>
      </c>
      <c r="U26" s="417">
        <v>88174</v>
      </c>
      <c r="V26" s="416">
        <v>6593</v>
      </c>
      <c r="W26" s="66">
        <v>84542</v>
      </c>
      <c r="X26" s="417">
        <v>91135</v>
      </c>
      <c r="Y26" s="416">
        <v>6899</v>
      </c>
      <c r="Z26" s="66">
        <v>87248</v>
      </c>
      <c r="AA26" s="417">
        <v>94147</v>
      </c>
      <c r="AB26" s="416">
        <v>7129</v>
      </c>
      <c r="AC26" s="66">
        <v>91137</v>
      </c>
      <c r="AD26" s="417">
        <v>98266</v>
      </c>
      <c r="AE26" s="416">
        <v>7458</v>
      </c>
      <c r="AF26" s="66">
        <v>88574</v>
      </c>
      <c r="AG26" s="417">
        <v>96032</v>
      </c>
      <c r="AH26" s="60" t="s">
        <v>255</v>
      </c>
    </row>
    <row r="27" spans="1:34" s="56" customFormat="1" ht="23.25" customHeight="1" x14ac:dyDescent="0.15">
      <c r="A27"/>
      <c r="C27" s="421" t="s">
        <v>614</v>
      </c>
      <c r="D27" s="187">
        <v>45415</v>
      </c>
      <c r="E27" s="66">
        <v>0</v>
      </c>
      <c r="F27" s="187">
        <v>45415</v>
      </c>
      <c r="G27" s="416">
        <v>33271</v>
      </c>
      <c r="H27" s="66">
        <v>0</v>
      </c>
      <c r="I27" s="417">
        <v>33271</v>
      </c>
      <c r="J27" s="416">
        <v>38700</v>
      </c>
      <c r="K27" s="66">
        <v>0</v>
      </c>
      <c r="L27" s="417">
        <v>38700</v>
      </c>
      <c r="M27" s="416">
        <v>38699</v>
      </c>
      <c r="N27" s="66">
        <v>0</v>
      </c>
      <c r="O27" s="417">
        <v>38699</v>
      </c>
      <c r="P27" s="416">
        <v>37941</v>
      </c>
      <c r="Q27" s="66">
        <v>0</v>
      </c>
      <c r="R27" s="417">
        <v>37941</v>
      </c>
      <c r="S27" s="416">
        <v>37200</v>
      </c>
      <c r="T27" s="66">
        <v>0</v>
      </c>
      <c r="U27" s="417">
        <v>37200</v>
      </c>
      <c r="V27" s="416">
        <v>36436</v>
      </c>
      <c r="W27" s="66">
        <v>0</v>
      </c>
      <c r="X27" s="417">
        <v>36436</v>
      </c>
      <c r="Y27" s="416">
        <v>35662</v>
      </c>
      <c r="Z27" s="66">
        <v>0</v>
      </c>
      <c r="AA27" s="417">
        <v>35662</v>
      </c>
      <c r="AB27" s="416">
        <v>34871</v>
      </c>
      <c r="AC27" s="66">
        <v>0</v>
      </c>
      <c r="AD27" s="417">
        <v>34871</v>
      </c>
      <c r="AE27" s="416">
        <v>34101</v>
      </c>
      <c r="AF27" s="66">
        <v>0</v>
      </c>
      <c r="AG27" s="417">
        <v>34101</v>
      </c>
      <c r="AH27" s="60" t="s">
        <v>257</v>
      </c>
    </row>
    <row r="28" spans="1:34" s="56" customFormat="1" ht="23.25" customHeight="1" x14ac:dyDescent="0.15">
      <c r="A28"/>
      <c r="C28" s="218" t="s">
        <v>615</v>
      </c>
      <c r="D28" s="66">
        <v>5652</v>
      </c>
      <c r="E28" s="66">
        <v>84</v>
      </c>
      <c r="F28" s="187">
        <v>5736</v>
      </c>
      <c r="G28" s="416">
        <v>5389</v>
      </c>
      <c r="H28" s="66">
        <v>74</v>
      </c>
      <c r="I28" s="417">
        <v>5463</v>
      </c>
      <c r="J28" s="416">
        <v>4920</v>
      </c>
      <c r="K28" s="66">
        <v>75</v>
      </c>
      <c r="L28" s="417">
        <v>4995</v>
      </c>
      <c r="M28" s="416">
        <v>4942</v>
      </c>
      <c r="N28" s="66">
        <v>105</v>
      </c>
      <c r="O28" s="417">
        <v>5047</v>
      </c>
      <c r="P28" s="416">
        <v>4734</v>
      </c>
      <c r="Q28" s="66">
        <v>93</v>
      </c>
      <c r="R28" s="417">
        <v>4827</v>
      </c>
      <c r="S28" s="416">
        <v>4567</v>
      </c>
      <c r="T28" s="66">
        <v>94</v>
      </c>
      <c r="U28" s="417">
        <v>4661</v>
      </c>
      <c r="V28" s="416">
        <v>4468</v>
      </c>
      <c r="W28" s="66">
        <v>86</v>
      </c>
      <c r="X28" s="417">
        <v>4554</v>
      </c>
      <c r="Y28" s="416">
        <v>4119</v>
      </c>
      <c r="Z28" s="66">
        <v>81</v>
      </c>
      <c r="AA28" s="417">
        <v>4200</v>
      </c>
      <c r="AB28" s="416">
        <v>3862</v>
      </c>
      <c r="AC28" s="66">
        <v>64</v>
      </c>
      <c r="AD28" s="417">
        <v>3926</v>
      </c>
      <c r="AE28" s="416">
        <v>9938</v>
      </c>
      <c r="AF28" s="66">
        <v>79</v>
      </c>
      <c r="AG28" s="417">
        <v>10017</v>
      </c>
      <c r="AH28" s="60" t="s">
        <v>259</v>
      </c>
    </row>
    <row r="29" spans="1:34" s="56" customFormat="1" ht="23.25" customHeight="1" x14ac:dyDescent="0.15">
      <c r="A29"/>
      <c r="C29" s="216" t="s">
        <v>616</v>
      </c>
      <c r="D29" s="187">
        <v>612</v>
      </c>
      <c r="E29" s="66">
        <v>156412</v>
      </c>
      <c r="F29" s="187">
        <v>157024</v>
      </c>
      <c r="G29" s="416">
        <v>656</v>
      </c>
      <c r="H29" s="66">
        <v>164639</v>
      </c>
      <c r="I29" s="417">
        <v>165295</v>
      </c>
      <c r="J29" s="416">
        <v>645</v>
      </c>
      <c r="K29" s="66">
        <v>170525</v>
      </c>
      <c r="L29" s="417">
        <v>171170</v>
      </c>
      <c r="M29" s="416">
        <v>625</v>
      </c>
      <c r="N29" s="66">
        <v>175657</v>
      </c>
      <c r="O29" s="417">
        <v>176282</v>
      </c>
      <c r="P29" s="416">
        <v>601</v>
      </c>
      <c r="Q29" s="66">
        <v>195829</v>
      </c>
      <c r="R29" s="417">
        <v>196430</v>
      </c>
      <c r="S29" s="416">
        <v>575</v>
      </c>
      <c r="T29" s="66">
        <v>196541</v>
      </c>
      <c r="U29" s="417">
        <v>197116</v>
      </c>
      <c r="V29" s="416">
        <v>539</v>
      </c>
      <c r="W29" s="66">
        <v>198859</v>
      </c>
      <c r="X29" s="417">
        <v>199398</v>
      </c>
      <c r="Y29" s="416">
        <v>505</v>
      </c>
      <c r="Z29" s="66">
        <v>201463</v>
      </c>
      <c r="AA29" s="417">
        <v>201968</v>
      </c>
      <c r="AB29" s="416">
        <v>496</v>
      </c>
      <c r="AC29" s="66">
        <v>205209</v>
      </c>
      <c r="AD29" s="417">
        <v>205705</v>
      </c>
      <c r="AE29" s="416">
        <v>510</v>
      </c>
      <c r="AF29" s="66">
        <v>209197</v>
      </c>
      <c r="AG29" s="417">
        <v>209707</v>
      </c>
      <c r="AH29" s="60" t="s">
        <v>261</v>
      </c>
    </row>
    <row r="30" spans="1:34" customFormat="1" ht="21" customHeight="1" x14ac:dyDescent="0.15">
      <c r="C30" s="421" t="s">
        <v>617</v>
      </c>
      <c r="D30" s="187">
        <v>55350</v>
      </c>
      <c r="E30" s="66">
        <v>0</v>
      </c>
      <c r="F30" s="187">
        <v>55350</v>
      </c>
      <c r="G30" s="416">
        <v>55091</v>
      </c>
      <c r="H30" s="66">
        <v>0</v>
      </c>
      <c r="I30" s="417">
        <v>55091</v>
      </c>
      <c r="J30" s="416">
        <v>54991</v>
      </c>
      <c r="K30" s="66">
        <v>0</v>
      </c>
      <c r="L30" s="417">
        <v>54991</v>
      </c>
      <c r="M30" s="416">
        <v>52800</v>
      </c>
      <c r="N30" s="66">
        <v>0</v>
      </c>
      <c r="O30" s="417">
        <v>52800</v>
      </c>
      <c r="P30" s="416">
        <v>54454</v>
      </c>
      <c r="Q30" s="66">
        <v>0</v>
      </c>
      <c r="R30" s="417">
        <v>54454</v>
      </c>
      <c r="S30" s="416">
        <v>53165</v>
      </c>
      <c r="T30" s="66">
        <v>0</v>
      </c>
      <c r="U30" s="417">
        <v>53165</v>
      </c>
      <c r="V30" s="416">
        <v>52181</v>
      </c>
      <c r="W30" s="66">
        <v>0</v>
      </c>
      <c r="X30" s="417">
        <v>52181</v>
      </c>
      <c r="Y30" s="416">
        <v>52837</v>
      </c>
      <c r="Z30" s="66">
        <v>0</v>
      </c>
      <c r="AA30" s="417">
        <v>52837</v>
      </c>
      <c r="AB30" s="416">
        <v>52743</v>
      </c>
      <c r="AC30" s="66">
        <v>0</v>
      </c>
      <c r="AD30" s="417">
        <v>52743</v>
      </c>
      <c r="AE30" s="416">
        <v>51028</v>
      </c>
      <c r="AF30" s="66">
        <v>0</v>
      </c>
      <c r="AG30" s="417">
        <v>51028</v>
      </c>
      <c r="AH30" s="426">
        <v>2</v>
      </c>
    </row>
    <row r="31" spans="1:34" customFormat="1" ht="21" customHeight="1" x14ac:dyDescent="0.15">
      <c r="C31" s="421" t="s">
        <v>618</v>
      </c>
      <c r="D31" s="187">
        <v>102720</v>
      </c>
      <c r="E31" s="66">
        <v>16030</v>
      </c>
      <c r="F31" s="187">
        <v>118750</v>
      </c>
      <c r="G31" s="416">
        <v>110400</v>
      </c>
      <c r="H31" s="66">
        <v>16637</v>
      </c>
      <c r="I31" s="417">
        <v>127037</v>
      </c>
      <c r="J31" s="416">
        <v>105885</v>
      </c>
      <c r="K31" s="66">
        <v>17191</v>
      </c>
      <c r="L31" s="417">
        <v>123076</v>
      </c>
      <c r="M31" s="416">
        <v>113088</v>
      </c>
      <c r="N31" s="66">
        <v>17686</v>
      </c>
      <c r="O31" s="417">
        <v>130774</v>
      </c>
      <c r="P31" s="416">
        <v>111875</v>
      </c>
      <c r="Q31" s="66">
        <v>18252</v>
      </c>
      <c r="R31" s="417">
        <v>130127</v>
      </c>
      <c r="S31" s="416">
        <v>117797</v>
      </c>
      <c r="T31" s="66">
        <v>18065</v>
      </c>
      <c r="U31" s="417">
        <v>135862</v>
      </c>
      <c r="V31" s="416">
        <v>118694</v>
      </c>
      <c r="W31" s="66">
        <v>18179</v>
      </c>
      <c r="X31" s="417">
        <v>136873</v>
      </c>
      <c r="Y31" s="416">
        <v>113835</v>
      </c>
      <c r="Z31" s="66">
        <v>21018</v>
      </c>
      <c r="AA31" s="417">
        <v>134853</v>
      </c>
      <c r="AB31" s="416">
        <v>113523</v>
      </c>
      <c r="AC31" s="66">
        <v>23505</v>
      </c>
      <c r="AD31" s="417">
        <v>137028</v>
      </c>
      <c r="AE31" s="416">
        <v>119296</v>
      </c>
      <c r="AF31" s="66">
        <v>22542</v>
      </c>
      <c r="AG31" s="417">
        <v>141838</v>
      </c>
      <c r="AH31" s="426">
        <v>3</v>
      </c>
    </row>
    <row r="32" spans="1:34" customFormat="1" ht="21" customHeight="1" x14ac:dyDescent="0.15">
      <c r="C32" s="438" t="s">
        <v>590</v>
      </c>
      <c r="D32" s="439">
        <v>1196044</v>
      </c>
      <c r="E32" s="235">
        <v>683791</v>
      </c>
      <c r="F32" s="439">
        <v>1879835</v>
      </c>
      <c r="G32" s="440">
        <v>1202852</v>
      </c>
      <c r="H32" s="235">
        <v>701057</v>
      </c>
      <c r="I32" s="441">
        <v>1903909</v>
      </c>
      <c r="J32" s="440">
        <v>1213613</v>
      </c>
      <c r="K32" s="235">
        <v>717719</v>
      </c>
      <c r="L32" s="441">
        <v>1931332</v>
      </c>
      <c r="M32" s="440">
        <v>1207530</v>
      </c>
      <c r="N32" s="235">
        <v>739785</v>
      </c>
      <c r="O32" s="441">
        <v>1947315</v>
      </c>
      <c r="P32" s="440">
        <v>1243542</v>
      </c>
      <c r="Q32" s="235">
        <v>778683</v>
      </c>
      <c r="R32" s="441">
        <v>2022225</v>
      </c>
      <c r="S32" s="440">
        <v>1251851</v>
      </c>
      <c r="T32" s="235">
        <v>777869</v>
      </c>
      <c r="U32" s="441">
        <v>2029720</v>
      </c>
      <c r="V32" s="440">
        <v>1259201</v>
      </c>
      <c r="W32" s="235">
        <v>787918</v>
      </c>
      <c r="X32" s="441">
        <v>2047119</v>
      </c>
      <c r="Y32" s="440">
        <v>1259211</v>
      </c>
      <c r="Z32" s="235">
        <v>799866</v>
      </c>
      <c r="AA32" s="441">
        <v>2059077</v>
      </c>
      <c r="AB32" s="440">
        <v>1264248</v>
      </c>
      <c r="AC32" s="235">
        <v>818664</v>
      </c>
      <c r="AD32" s="441">
        <v>2082912</v>
      </c>
      <c r="AE32" s="440">
        <v>1259417</v>
      </c>
      <c r="AF32" s="235">
        <v>806858</v>
      </c>
      <c r="AG32" s="441">
        <v>2066275</v>
      </c>
      <c r="AH32" s="442"/>
    </row>
    <row r="33" customFormat="1" ht="21" customHeight="1" x14ac:dyDescent="0.15"/>
    <row r="34" customFormat="1" ht="21" customHeight="1" x14ac:dyDescent="0.15"/>
    <row r="35" customFormat="1" ht="21" customHeight="1" x14ac:dyDescent="0.15"/>
    <row r="36" customFormat="1" ht="21" customHeight="1" x14ac:dyDescent="0.15"/>
    <row r="37" customFormat="1" ht="21" customHeight="1" x14ac:dyDescent="0.15"/>
    <row r="38" customFormat="1" ht="21" customHeight="1" x14ac:dyDescent="0.15"/>
    <row r="39" customFormat="1" ht="21" customHeight="1" x14ac:dyDescent="0.15"/>
    <row r="40" customFormat="1" ht="21" customHeight="1" x14ac:dyDescent="0.15"/>
    <row r="41" customFormat="1" ht="21" customHeight="1" x14ac:dyDescent="0.15"/>
    <row r="42" customFormat="1" ht="21" customHeight="1" x14ac:dyDescent="0.15"/>
    <row r="43" customFormat="1" ht="21" customHeight="1" x14ac:dyDescent="0.15"/>
    <row r="44" customFormat="1" ht="21" customHeight="1" x14ac:dyDescent="0.15"/>
    <row r="45" customFormat="1" ht="21" customHeight="1" x14ac:dyDescent="0.15"/>
    <row r="46" customFormat="1" ht="21" customHeight="1" x14ac:dyDescent="0.15"/>
    <row r="47" customFormat="1" ht="21" customHeight="1" x14ac:dyDescent="0.15"/>
    <row r="48" customFormat="1" ht="21" customHeight="1" x14ac:dyDescent="0.15"/>
    <row r="49" spans="1:21" customFormat="1" ht="21" customHeight="1" x14ac:dyDescent="0.15"/>
    <row r="50" spans="1:21" customFormat="1" ht="21" customHeight="1" x14ac:dyDescent="0.15"/>
    <row r="51" spans="1:21" customFormat="1" ht="14.25" customHeight="1" x14ac:dyDescent="0.15"/>
    <row r="52" spans="1:21" customFormat="1" ht="18.75" customHeight="1" x14ac:dyDescent="0.15"/>
    <row r="53" spans="1:21" customFormat="1" ht="18.75" customHeight="1" x14ac:dyDescent="0.15"/>
    <row r="54" spans="1:21" customFormat="1" ht="18.75" customHeight="1" x14ac:dyDescent="0.15"/>
    <row r="55" spans="1:21" customFormat="1" ht="18.75" customHeight="1" x14ac:dyDescent="0.15"/>
    <row r="56" spans="1:21" customFormat="1" ht="21" customHeight="1" x14ac:dyDescent="0.15"/>
    <row r="57" spans="1:21" customFormat="1" ht="18.75" customHeight="1" x14ac:dyDescent="0.15"/>
    <row r="58" spans="1:21" customFormat="1" ht="18.75" customHeight="1" x14ac:dyDescent="0.15"/>
    <row r="59" spans="1:21" customFormat="1" ht="18.75" customHeight="1" x14ac:dyDescent="0.15"/>
    <row r="60" spans="1:21" customFormat="1" ht="18.75" customHeight="1" x14ac:dyDescent="0.15"/>
    <row r="61" spans="1:21" customFormat="1" ht="24" customHeight="1" x14ac:dyDescent="0.15"/>
    <row r="62" spans="1:21" s="56" customFormat="1" ht="24" customHeight="1" x14ac:dyDescent="0.15">
      <c r="A62"/>
      <c r="C62"/>
      <c r="D62"/>
      <c r="E62"/>
      <c r="F62"/>
      <c r="G62"/>
      <c r="H62"/>
      <c r="I62"/>
      <c r="J62"/>
      <c r="K62"/>
      <c r="L62"/>
      <c r="M62"/>
      <c r="T62"/>
      <c r="U62"/>
    </row>
    <row r="63" spans="1:21" customFormat="1" ht="18.75" customHeight="1" x14ac:dyDescent="0.15"/>
    <row r="64" spans="1:21" customFormat="1" ht="13.5" customHeight="1" x14ac:dyDescent="0.15"/>
    <row r="65" customFormat="1" ht="5.25" customHeight="1" x14ac:dyDescent="0.15"/>
    <row r="66" customFormat="1" ht="13.5" customHeight="1" x14ac:dyDescent="0.15"/>
    <row r="67" customFormat="1" ht="13.5" customHeight="1" x14ac:dyDescent="0.15"/>
    <row r="68" customFormat="1" ht="13.5" customHeight="1" x14ac:dyDescent="0.15"/>
    <row r="69" customFormat="1" ht="5.25" customHeight="1" x14ac:dyDescent="0.15"/>
    <row r="70" customFormat="1" ht="21" customHeight="1" x14ac:dyDescent="0.15"/>
    <row r="71" customFormat="1" ht="21" customHeight="1" x14ac:dyDescent="0.15"/>
    <row r="72" customFormat="1" ht="21" customHeight="1" x14ac:dyDescent="0.15"/>
    <row r="73" customFormat="1" ht="21" customHeight="1" x14ac:dyDescent="0.15"/>
    <row r="74" customFormat="1" ht="21" customHeight="1" x14ac:dyDescent="0.15"/>
    <row r="75" customFormat="1" ht="21" customHeight="1" x14ac:dyDescent="0.15"/>
    <row r="76" customFormat="1" ht="21" customHeight="1" x14ac:dyDescent="0.15"/>
    <row r="77" customFormat="1" ht="21" customHeight="1" x14ac:dyDescent="0.15"/>
    <row r="78" customFormat="1" ht="21" customHeight="1" x14ac:dyDescent="0.15"/>
    <row r="79" customFormat="1" ht="21" customHeight="1" x14ac:dyDescent="0.15"/>
    <row r="80" customFormat="1" ht="21" customHeight="1" x14ac:dyDescent="0.15"/>
    <row r="81" customFormat="1" ht="21" customHeight="1" x14ac:dyDescent="0.15"/>
    <row r="82" customFormat="1" ht="21" customHeight="1" x14ac:dyDescent="0.15"/>
    <row r="83" customFormat="1" ht="21" customHeight="1" x14ac:dyDescent="0.15"/>
    <row r="84" customFormat="1" ht="21" customHeight="1" x14ac:dyDescent="0.15"/>
    <row r="85" customFormat="1" ht="21" customHeight="1" x14ac:dyDescent="0.15"/>
    <row r="86" customFormat="1" ht="21" customHeight="1" x14ac:dyDescent="0.15"/>
    <row r="87" customFormat="1" ht="21" customHeight="1" x14ac:dyDescent="0.15"/>
    <row r="88" customFormat="1" ht="21" customHeight="1" x14ac:dyDescent="0.15"/>
    <row r="89" customFormat="1" ht="21" customHeight="1" x14ac:dyDescent="0.15"/>
    <row r="90" customFormat="1" ht="21" customHeight="1" x14ac:dyDescent="0.15"/>
    <row r="91" customFormat="1" ht="21" customHeight="1" x14ac:dyDescent="0.15"/>
    <row r="92" customFormat="1" ht="21" customHeight="1" x14ac:dyDescent="0.15"/>
    <row r="93" customFormat="1" ht="21" customHeight="1" x14ac:dyDescent="0.15"/>
    <row r="94" customFormat="1" ht="21" customHeight="1" x14ac:dyDescent="0.15"/>
    <row r="95" customFormat="1" ht="21" customHeight="1" x14ac:dyDescent="0.15"/>
    <row r="96" customFormat="1" ht="21" customHeight="1" x14ac:dyDescent="0.15"/>
    <row r="97" customFormat="1" ht="21" customHeight="1" x14ac:dyDescent="0.15"/>
    <row r="98" customFormat="1" ht="21" customHeight="1" x14ac:dyDescent="0.15"/>
    <row r="99" customFormat="1" ht="21" customHeight="1" x14ac:dyDescent="0.15"/>
    <row r="100" customFormat="1" ht="21" customHeight="1" x14ac:dyDescent="0.15"/>
    <row r="101" customFormat="1" ht="21" customHeight="1" x14ac:dyDescent="0.15"/>
    <row r="102" customFormat="1" ht="21" customHeight="1" x14ac:dyDescent="0.15"/>
    <row r="103" customFormat="1" ht="21" customHeight="1" x14ac:dyDescent="0.15"/>
    <row r="104" customFormat="1" ht="21" customHeight="1" x14ac:dyDescent="0.15"/>
    <row r="105" customFormat="1" ht="21" customHeight="1" x14ac:dyDescent="0.15"/>
    <row r="106" customFormat="1" ht="21" customHeight="1" x14ac:dyDescent="0.15"/>
    <row r="107" customFormat="1" ht="21" customHeight="1" x14ac:dyDescent="0.15"/>
    <row r="108" customFormat="1" ht="21" customHeight="1" x14ac:dyDescent="0.15"/>
    <row r="109" customFormat="1" ht="21" customHeight="1" x14ac:dyDescent="0.15"/>
    <row r="110" customFormat="1" ht="14.25" customHeight="1" x14ac:dyDescent="0.15"/>
    <row r="111" customFormat="1" ht="18.75" customHeight="1" x14ac:dyDescent="0.15"/>
    <row r="112" customFormat="1" ht="18.75" customHeight="1" x14ac:dyDescent="0.15"/>
    <row r="113" customFormat="1" ht="18.75" customHeight="1" x14ac:dyDescent="0.15"/>
    <row r="114" customFormat="1" ht="18.75" customHeight="1" x14ac:dyDescent="0.15"/>
    <row r="115" customFormat="1" ht="24" customHeight="1" x14ac:dyDescent="0.15"/>
    <row r="116" customFormat="1" ht="24" customHeight="1" x14ac:dyDescent="0.15"/>
    <row r="117" customFormat="1" ht="24" customHeight="1" x14ac:dyDescent="0.15"/>
    <row r="118" customFormat="1" ht="24" customHeight="1" x14ac:dyDescent="0.15"/>
    <row r="119" customFormat="1" ht="21" customHeight="1" x14ac:dyDescent="0.15"/>
    <row r="120" customFormat="1" ht="21" customHeight="1" x14ac:dyDescent="0.15"/>
    <row r="121" customFormat="1" ht="24" customHeight="1" x14ac:dyDescent="0.15"/>
    <row r="122" customFormat="1" ht="21" customHeight="1" x14ac:dyDescent="0.15"/>
    <row r="123" customFormat="1" ht="21" customHeight="1" x14ac:dyDescent="0.15"/>
    <row r="124" customFormat="1" ht="21" customHeight="1" x14ac:dyDescent="0.15"/>
    <row r="125" customFormat="1" ht="13.5" customHeight="1" x14ac:dyDescent="0.15"/>
    <row r="126" customFormat="1" ht="5.25" customHeight="1" x14ac:dyDescent="0.15"/>
    <row r="127" customFormat="1" ht="13.5" customHeight="1" x14ac:dyDescent="0.15"/>
    <row r="128" customFormat="1" ht="13.5" customHeight="1" x14ac:dyDescent="0.15"/>
    <row r="129" customFormat="1" ht="13.5" customHeight="1" x14ac:dyDescent="0.15"/>
    <row r="130" customFormat="1" ht="5.25" customHeight="1" x14ac:dyDescent="0.15"/>
    <row r="131" customFormat="1" ht="21" customHeight="1" x14ac:dyDescent="0.15"/>
    <row r="132" customFormat="1" ht="21" customHeight="1" x14ac:dyDescent="0.15"/>
    <row r="133" customFormat="1" ht="21" customHeight="1" x14ac:dyDescent="0.15"/>
    <row r="134" customFormat="1" ht="21" customHeight="1" x14ac:dyDescent="0.15"/>
    <row r="135" customFormat="1" ht="21" customHeight="1" x14ac:dyDescent="0.15"/>
    <row r="136" customFormat="1" ht="21" customHeight="1" x14ac:dyDescent="0.15"/>
    <row r="137" customFormat="1" ht="21" customHeight="1" x14ac:dyDescent="0.15"/>
    <row r="138" customFormat="1" ht="21" customHeight="1" x14ac:dyDescent="0.15"/>
    <row r="139" customFormat="1" ht="21" customHeight="1" x14ac:dyDescent="0.15"/>
    <row r="140" customFormat="1" ht="21" customHeight="1" x14ac:dyDescent="0.15"/>
    <row r="141" customFormat="1" ht="21" customHeight="1" x14ac:dyDescent="0.15"/>
    <row r="142" customFormat="1" ht="21" customHeight="1" x14ac:dyDescent="0.15"/>
    <row r="143" customFormat="1" ht="21" customHeight="1" x14ac:dyDescent="0.15"/>
    <row r="144" customFormat="1" ht="21" customHeight="1" x14ac:dyDescent="0.15"/>
    <row r="145" customFormat="1" ht="21" customHeight="1" x14ac:dyDescent="0.15"/>
    <row r="146" customFormat="1" ht="21" customHeight="1" x14ac:dyDescent="0.15"/>
    <row r="147" customFormat="1" ht="21" customHeight="1" x14ac:dyDescent="0.15"/>
    <row r="148" customFormat="1" ht="21" customHeight="1" x14ac:dyDescent="0.15"/>
    <row r="149" customFormat="1" ht="21" customHeight="1" x14ac:dyDescent="0.15"/>
    <row r="150" customFormat="1" ht="21" customHeight="1" x14ac:dyDescent="0.15"/>
    <row r="151" customFormat="1" ht="21" customHeight="1" x14ac:dyDescent="0.15"/>
    <row r="152" customFormat="1" ht="21" customHeight="1" x14ac:dyDescent="0.15"/>
    <row r="153" customFormat="1" ht="21" customHeight="1" x14ac:dyDescent="0.15"/>
    <row r="154" customFormat="1" ht="21" customHeight="1" x14ac:dyDescent="0.15"/>
    <row r="155" customFormat="1" ht="21" customHeight="1" x14ac:dyDescent="0.15"/>
    <row r="156" customFormat="1" ht="21" customHeight="1" x14ac:dyDescent="0.15"/>
    <row r="157" customFormat="1" ht="21" customHeight="1" x14ac:dyDescent="0.15"/>
    <row r="158" customFormat="1" ht="21" customHeight="1" x14ac:dyDescent="0.15"/>
    <row r="159" customFormat="1" ht="21" customHeight="1" x14ac:dyDescent="0.15"/>
    <row r="160" customFormat="1" ht="21" customHeight="1" x14ac:dyDescent="0.15"/>
    <row r="161" customFormat="1" ht="21" customHeight="1" x14ac:dyDescent="0.15"/>
    <row r="162" customFormat="1" ht="21" customHeight="1" x14ac:dyDescent="0.15"/>
    <row r="163" customFormat="1" ht="21" customHeight="1" x14ac:dyDescent="0.15"/>
    <row r="164" customFormat="1" ht="21" customHeight="1" x14ac:dyDescent="0.15"/>
    <row r="165" customFormat="1" ht="21" customHeight="1" x14ac:dyDescent="0.15"/>
    <row r="166" customFormat="1" ht="21" customHeight="1" x14ac:dyDescent="0.15"/>
    <row r="167" customFormat="1" ht="21" customHeight="1" x14ac:dyDescent="0.15"/>
    <row r="168" customFormat="1" ht="21" customHeight="1" x14ac:dyDescent="0.15"/>
    <row r="169" customFormat="1" ht="14.25" customHeight="1" x14ac:dyDescent="0.15"/>
    <row r="170" customFormat="1" ht="18.75" customHeight="1" x14ac:dyDescent="0.15"/>
    <row r="171" customFormat="1" ht="18.75" customHeight="1" x14ac:dyDescent="0.15"/>
    <row r="172" customFormat="1" ht="18.75" customHeight="1" x14ac:dyDescent="0.15"/>
    <row r="173" customFormat="1" ht="18.75" customHeight="1" x14ac:dyDescent="0.15"/>
  </sheetData>
  <mergeCells count="21">
    <mergeCell ref="U6:U7"/>
    <mergeCell ref="X6:X7"/>
    <mergeCell ref="AA6:AA7"/>
    <mergeCell ref="AD6:AD7"/>
    <mergeCell ref="AG6:AG7"/>
    <mergeCell ref="V5:X5"/>
    <mergeCell ref="Y5:AA5"/>
    <mergeCell ref="AB5:AD5"/>
    <mergeCell ref="AE5:AG5"/>
    <mergeCell ref="C6:C7"/>
    <mergeCell ref="F6:F7"/>
    <mergeCell ref="I6:I7"/>
    <mergeCell ref="L6:L7"/>
    <mergeCell ref="O6:O7"/>
    <mergeCell ref="R6:R7"/>
    <mergeCell ref="D5:F5"/>
    <mergeCell ref="G5:I5"/>
    <mergeCell ref="J5:L5"/>
    <mergeCell ref="M5:O5"/>
    <mergeCell ref="P5:R5"/>
    <mergeCell ref="S5:U5"/>
  </mergeCells>
  <phoneticPr fontId="3"/>
  <pageMargins left="0.59055118110236227" right="0.59055118110236227" top="0.59055118110236227" bottom="0.27559055118110237" header="0.23622047244094491" footer="0.19685039370078741"/>
  <pageSetup paperSize="9" scale="53" firstPageNumber="88" pageOrder="overThenDown" orientation="landscape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17</vt:i4>
      </vt:variant>
      <vt:variant>
        <vt:lpstr>名前付き一覧</vt:lpstr>
      </vt:variant>
      <vt:variant>
        <vt:i4>27</vt:i4>
      </vt:variant>
    </vt:vector>
  </HeadingPairs>
  <TitlesOfParts>
    <vt:vector size="44" baseType="lpstr">
      <vt:lpstr>指標</vt:lpstr>
      <vt:lpstr>統合１</vt:lpstr>
      <vt:lpstr>統合２</vt:lpstr>
      <vt:lpstr>所得支出勘定</vt:lpstr>
      <vt:lpstr>資本調達勘定</vt:lpstr>
      <vt:lpstr>生産</vt:lpstr>
      <vt:lpstr>生産 (連鎖)</vt:lpstr>
      <vt:lpstr>生産 (連鎖DF) </vt:lpstr>
      <vt:lpstr>分配</vt:lpstr>
      <vt:lpstr>支出名目</vt:lpstr>
      <vt:lpstr>支出(連鎖)</vt:lpstr>
      <vt:lpstr>支出(連鎖DF)</vt:lpstr>
      <vt:lpstr>付表１</vt:lpstr>
      <vt:lpstr>付表２</vt:lpstr>
      <vt:lpstr>付表３</vt:lpstr>
      <vt:lpstr>付表４</vt:lpstr>
      <vt:lpstr>付表５</vt:lpstr>
      <vt:lpstr>'支出(連鎖)'!_zz1</vt:lpstr>
      <vt:lpstr>'支出(連鎖DF)'!_zz1</vt:lpstr>
      <vt:lpstr>支出名目!_zz1</vt:lpstr>
      <vt:lpstr>資本調達勘定!_zz1</vt:lpstr>
      <vt:lpstr>所得支出勘定!_zz1</vt:lpstr>
      <vt:lpstr>生産!_zz1</vt:lpstr>
      <vt:lpstr>'生産 (連鎖)'!_zz1</vt:lpstr>
      <vt:lpstr>'生産 (連鎖DF) '!_zz1</vt:lpstr>
      <vt:lpstr>付表３!_zz1</vt:lpstr>
      <vt:lpstr>付表４!_zz1</vt:lpstr>
      <vt:lpstr>付表５!_zz1</vt:lpstr>
      <vt:lpstr>分配!_zz1</vt:lpstr>
      <vt:lpstr>_zz1</vt:lpstr>
      <vt:lpstr>'支出(連鎖)'!Print_Area</vt:lpstr>
      <vt:lpstr>'支出(連鎖DF)'!Print_Area</vt:lpstr>
      <vt:lpstr>支出名目!Print_Area</vt:lpstr>
      <vt:lpstr>資本調達勘定!Print_Area</vt:lpstr>
      <vt:lpstr>所得支出勘定!Print_Area</vt:lpstr>
      <vt:lpstr>生産!Print_Area</vt:lpstr>
      <vt:lpstr>'生産 (連鎖)'!Print_Area</vt:lpstr>
      <vt:lpstr>'生産 (連鎖DF) '!Print_Area</vt:lpstr>
      <vt:lpstr>統合１!Print_Area</vt:lpstr>
      <vt:lpstr>統合２!Print_Area</vt:lpstr>
      <vt:lpstr>付表１!Print_Area</vt:lpstr>
      <vt:lpstr>付表２!Print_Area</vt:lpstr>
      <vt:lpstr>付表３!Print_Area</vt:lpstr>
      <vt:lpstr>分配!Print_Area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加藤　慧</dc:creator>
  <cp:lastModifiedBy>加藤　慧</cp:lastModifiedBy>
  <dcterms:created xsi:type="dcterms:W3CDTF">2023-05-25T05:30:20Z</dcterms:created>
  <dcterms:modified xsi:type="dcterms:W3CDTF">2023-05-31T02:45:43Z</dcterms:modified>
</cp:coreProperties>
</file>