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200018\Desktop\"/>
    </mc:Choice>
  </mc:AlternateContent>
  <bookViews>
    <workbookView xWindow="-15" yWindow="2085" windowWidth="20520" windowHeight="1620" tabRatio="948"/>
  </bookViews>
  <sheets>
    <sheet name="資料１　歳入内訳" sheetId="55" r:id="rId1"/>
    <sheet name="【プレス用】５ページ（ぼつ案）" sheetId="68" state="hidden" r:id="rId2"/>
    <sheet name="資料２　目的別歳出内訳" sheetId="58" r:id="rId3"/>
    <sheet name="資料３　性質別歳出内訳" sheetId="59" r:id="rId4"/>
    <sheet name="資料４　決算規模等" sheetId="57" r:id="rId5"/>
    <sheet name="資料５　決算概況" sheetId="62" r:id="rId6"/>
    <sheet name="参考資料１　歳入内訳" sheetId="63" r:id="rId7"/>
    <sheet name="参考資料２　目的別歳出内訳" sheetId="64" r:id="rId8"/>
    <sheet name="参考資料３　性質別歳出内訳" sheetId="65" r:id="rId9"/>
    <sheet name="参考資料４　決算規模等" sheetId="66" r:id="rId10"/>
    <sheet name="【プレス用】手持ち()" sheetId="67" state="hidden" r:id="rId11"/>
    <sheet name="【プレス用】H27決算概況（手持ち）" sheetId="60" state="hidden" r:id="rId12"/>
    <sheet name="【プレス用】手持ち" sheetId="56" state="hidden" r:id="rId13"/>
  </sheets>
  <externalReferences>
    <externalReference r:id="rId14"/>
  </externalReferences>
  <definedNames>
    <definedName name="_GOTO_AG1_" localSheetId="1">#REF!</definedName>
    <definedName name="_GOTO_AG1_" localSheetId="11">#REF!</definedName>
    <definedName name="_GOTO_AG1_" localSheetId="5">#REF!</definedName>
    <definedName name="_GOTO_AG1_">#REF!</definedName>
    <definedName name="_GOTO_AI7_" localSheetId="1">#REF!</definedName>
    <definedName name="_GOTO_AI7_" localSheetId="11">#REF!</definedName>
    <definedName name="_GOTO_AI7_" localSheetId="5">#REF!</definedName>
    <definedName name="_GOTO_AI7_">#REF!</definedName>
    <definedName name="_GOTO_AY1_" localSheetId="1">#REF!</definedName>
    <definedName name="_GOTO_AY1_" localSheetId="11">#REF!</definedName>
    <definedName name="_GOTO_AY1_" localSheetId="5">#REF!</definedName>
    <definedName name="_GOTO_AY1_">#REF!</definedName>
    <definedName name="_GOTO_B1_" localSheetId="1">#REF!</definedName>
    <definedName name="_GOTO_B1_" localSheetId="11">#REF!</definedName>
    <definedName name="_GOTO_B1_" localSheetId="5">#REF!</definedName>
    <definedName name="_GOTO_B1_">#REF!</definedName>
    <definedName name="_GOTO_BA7_" localSheetId="1">#REF!</definedName>
    <definedName name="_GOTO_BA7_" localSheetId="11">#REF!</definedName>
    <definedName name="_GOTO_BA7_" localSheetId="5">#REF!</definedName>
    <definedName name="_GOTO_BA7_">#REF!</definedName>
    <definedName name="_GOTO_D7_" localSheetId="1">#REF!</definedName>
    <definedName name="_GOTO_D7_" localSheetId="11">#REF!</definedName>
    <definedName name="_GOTO_D7_" localSheetId="5">#REF!</definedName>
    <definedName name="_GOTO_D7_">#REF!</definedName>
    <definedName name="_GOTO_O1_" localSheetId="1">#REF!</definedName>
    <definedName name="_GOTO_O1_" localSheetId="11">#REF!</definedName>
    <definedName name="_GOTO_O1_" localSheetId="5">#REF!</definedName>
    <definedName name="_GOTO_O1_">#REF!</definedName>
    <definedName name="_GOTO_Q7_" localSheetId="1">#REF!</definedName>
    <definedName name="_GOTO_Q7_" localSheetId="11">#REF!</definedName>
    <definedName name="_GOTO_Q7_" localSheetId="5">#REF!</definedName>
    <definedName name="_GOTO_Q7_">#REF!</definedName>
    <definedName name="_PF_CAQ" localSheetId="1">#REF!</definedName>
    <definedName name="_PF_CAQ" localSheetId="11">#REF!</definedName>
    <definedName name="_PF_CAQ" localSheetId="5">#REF!</definedName>
    <definedName name="_PF_CAQ">#REF!</definedName>
    <definedName name="_PPCAQ" localSheetId="1">#REF!</definedName>
    <definedName name="_PPCAQ" localSheetId="11">#REF!</definedName>
    <definedName name="_PPCAQ" localSheetId="5">#REF!</definedName>
    <definedName name="_PPCAQ">#REF!</definedName>
    <definedName name="_PPGQ" localSheetId="1">#REF!</definedName>
    <definedName name="_PPGQ" localSheetId="11">#REF!</definedName>
    <definedName name="_PPGQ" localSheetId="5">#REF!</definedName>
    <definedName name="_PPGQ">#REF!</definedName>
    <definedName name="_PPOBC._D_153__" localSheetId="1">#REF!</definedName>
    <definedName name="_PPOBC._D_153__" localSheetId="11">#REF!</definedName>
    <definedName name="_PPOBC._D_153__" localSheetId="5">#REF!</definedName>
    <definedName name="_PPOBC._D_153__">#REF!</definedName>
    <definedName name="_PPOBC_D_152__R" localSheetId="1">#REF!</definedName>
    <definedName name="_PPOBC_D_152__R" localSheetId="11">#REF!</definedName>
    <definedName name="_PPOBC_D_152__R" localSheetId="5">#REF!</definedName>
    <definedName name="_PPOBC_D_152__R">#REF!</definedName>
    <definedName name="_PPOBR._D_5__R_" localSheetId="1">#REF!</definedName>
    <definedName name="_PPOBR._D_5__R_" localSheetId="11">#REF!</definedName>
    <definedName name="_PPOBR._D_5__R_" localSheetId="5">#REF!</definedName>
    <definedName name="_PPOBR._D_5__R_">#REF!</definedName>
    <definedName name="_PPOBR_D_5__R_1" localSheetId="1">#REF!</definedName>
    <definedName name="_PPOBR_D_5__R_1" localSheetId="11">#REF!</definedName>
    <definedName name="_PPOBR_D_5__R_1" localSheetId="5">#REF!</definedName>
    <definedName name="_PPOBR_D_5__R_1">#REF!</definedName>
    <definedName name="_PPOEOPQQQ" localSheetId="1">#REF!</definedName>
    <definedName name="_PPOEOPQQQ" localSheetId="11">#REF!</definedName>
    <definedName name="_PPOEOPQQQ" localSheetId="5">#REF!</definedName>
    <definedName name="_PPOEOPQQQ">#REF!</definedName>
    <definedName name="_PPOIC2__ESC_QQ" localSheetId="1">#REF!</definedName>
    <definedName name="_PPOIC2__ESC_QQ" localSheetId="11">#REF!</definedName>
    <definedName name="_PPOIC2__ESC_QQ" localSheetId="5">#REF!</definedName>
    <definedName name="_PPOIC2__ESC_QQ">#REF!</definedName>
    <definedName name="_PPOML_2__QQ" localSheetId="1">#REF!</definedName>
    <definedName name="_PPOML_2__QQ" localSheetId="11">#REF!</definedName>
    <definedName name="_PPOML_2__QQ" localSheetId="5">#REF!</definedName>
    <definedName name="_PPOML_2__QQ">#REF!</definedName>
    <definedName name="_PPOML2_QQ" localSheetId="1">#REF!</definedName>
    <definedName name="_PPOML2_QQ" localSheetId="11">#REF!</definedName>
    <definedName name="_PPOML2_QQ" localSheetId="5">#REF!</definedName>
    <definedName name="_PPOML2_QQ">#REF!</definedName>
    <definedName name="_PPOMT_2__QQ" localSheetId="1">#REF!</definedName>
    <definedName name="_PPOMT_2__QQ" localSheetId="11">#REF!</definedName>
    <definedName name="_PPOMT_2__QQ" localSheetId="5">#REF!</definedName>
    <definedName name="_PPOMT_2__QQ">#REF!</definedName>
    <definedName name="_PPOMT2_QQ" localSheetId="1">#REF!</definedName>
    <definedName name="_PPOMT2_QQ" localSheetId="11">#REF!</definedName>
    <definedName name="_PPOMT2_QQ" localSheetId="5">#REF!</definedName>
    <definedName name="_PPOMT2_QQ">#REF!</definedName>
    <definedName name="_PPR._D_146__R_" localSheetId="1">#REF!</definedName>
    <definedName name="_PPR._D_146__R_" localSheetId="11">#REF!</definedName>
    <definedName name="_PPR._D_146__R_" localSheetId="5">#REF!</definedName>
    <definedName name="_PPR._D_146__R_">#REF!</definedName>
    <definedName name="_PPR_DOWN_146__" localSheetId="1">#REF!</definedName>
    <definedName name="_PPR_DOWN_146__" localSheetId="11">#REF!</definedName>
    <definedName name="_PPR_DOWN_146__" localSheetId="5">#REF!</definedName>
    <definedName name="_PPR_DOWN_146__">#REF!</definedName>
    <definedName name="\d" localSheetId="1">#REF!</definedName>
    <definedName name="\d" localSheetId="11">#REF!</definedName>
    <definedName name="\d" localSheetId="5">#REF!</definedName>
    <definedName name="\d">#REF!</definedName>
    <definedName name="\p" localSheetId="1">#REF!</definedName>
    <definedName name="\p" localSheetId="11">#REF!</definedName>
    <definedName name="\p" localSheetId="5">#REF!</definedName>
    <definedName name="\p">#REF!</definedName>
    <definedName name="\q" localSheetId="1">#REF!</definedName>
    <definedName name="\q" localSheetId="11">#REF!</definedName>
    <definedName name="\q" localSheetId="5">#REF!</definedName>
    <definedName name="\q">#REF!</definedName>
    <definedName name="\r" localSheetId="1">#REF!</definedName>
    <definedName name="\r" localSheetId="11">#REF!</definedName>
    <definedName name="\r" localSheetId="5">#REF!</definedName>
    <definedName name="\r">#REF!</definedName>
    <definedName name="\s" localSheetId="1">#REF!</definedName>
    <definedName name="\s" localSheetId="11">#REF!</definedName>
    <definedName name="\s" localSheetId="5">#REF!</definedName>
    <definedName name="\s">#REF!</definedName>
    <definedName name="_xlnm.Print_Area" localSheetId="1">'【プレス用】５ページ（ぼつ案）'!$A$1:$L$29</definedName>
    <definedName name="_xlnm.Print_Area" localSheetId="11">'【プレス用】H27決算概況（手持ち）'!$C$1:$P$91</definedName>
    <definedName name="_xlnm.Print_Area" localSheetId="12">【プレス用】手持ち!$A$1:$E$37</definedName>
    <definedName name="_xlnm.Print_Area" localSheetId="10">'【プレス用】手持ち()'!$A$1:$E$37</definedName>
    <definedName name="_xlnm.Print_Area" localSheetId="6">'参考資料１　歳入内訳'!$A$1:$K$27</definedName>
    <definedName name="_xlnm.Print_Area" localSheetId="7">'参考資料２　目的別歳出内訳'!$A$1:$H$25</definedName>
    <definedName name="_xlnm.Print_Area" localSheetId="8">'参考資料３　性質別歳出内訳'!$A$1:$I$29</definedName>
    <definedName name="_xlnm.Print_Area" localSheetId="9">'参考資料４　決算規模等'!$A$1:$I$18</definedName>
    <definedName name="_xlnm.Print_Area" localSheetId="0">'資料１　歳入内訳'!$A$1:$K$27</definedName>
    <definedName name="_xlnm.Print_Area" localSheetId="2">'資料２　目的別歳出内訳'!$A$1:$H$25</definedName>
    <definedName name="_xlnm.Print_Area" localSheetId="3">'資料３　性質別歳出内訳'!$A$1:$I$29</definedName>
    <definedName name="_xlnm.Print_Area" localSheetId="4">'資料４　決算規模等'!$A$1:$J$19</definedName>
    <definedName name="_xlnm.Print_Area" localSheetId="5">'資料５　決算概況'!$A$1:$P$90</definedName>
    <definedName name="Print_Area_MI" localSheetId="1">#REF!</definedName>
    <definedName name="Print_Area_MI" localSheetId="11">#REF!</definedName>
    <definedName name="Print_Area_MI" localSheetId="5">#REF!</definedName>
    <definedName name="Print_Area_MI">#REF!</definedName>
    <definedName name="_xlnm.Print_Titles" localSheetId="11">'【プレス用】H27決算概況（手持ち）'!$C:$C,'【プレス用】H27決算概況（手持ち）'!$3:$7</definedName>
    <definedName name="_xlnm.Print_Titles" localSheetId="5">'資料５　決算概況'!$A:$A,'資料５　決算概況'!$3:$7</definedName>
    <definedName name="Print_Titles_MI" localSheetId="1">#REF!,#REF!</definedName>
    <definedName name="Print_Titles_MI" localSheetId="11">#REF!,#REF!</definedName>
    <definedName name="Print_Titles_MI" localSheetId="5">#REF!,#REF!</definedName>
    <definedName name="Print_Titles_MI">#REF!,#REF!</definedName>
    <definedName name="ｑｑｑ" localSheetId="1">#REF!</definedName>
    <definedName name="ｑｑｑ">#REF!</definedName>
  </definedNames>
  <calcPr calcId="162913"/>
</workbook>
</file>

<file path=xl/calcChain.xml><?xml version="1.0" encoding="utf-8"?>
<calcChain xmlns="http://schemas.openxmlformats.org/spreadsheetml/2006/main">
  <c r="L16" i="68" l="1"/>
  <c r="L17" i="68"/>
  <c r="H33" i="68"/>
  <c r="E33" i="68"/>
  <c r="H31" i="68"/>
  <c r="E31" i="68"/>
  <c r="L26" i="68"/>
  <c r="L24" i="68"/>
  <c r="L23" i="68"/>
  <c r="L22" i="68"/>
  <c r="L21" i="68"/>
  <c r="L20" i="68"/>
  <c r="L19" i="68"/>
  <c r="L15" i="68"/>
  <c r="L14" i="68"/>
  <c r="L13" i="68"/>
  <c r="L12" i="68"/>
  <c r="L11" i="68"/>
  <c r="L10" i="68"/>
  <c r="L9" i="68"/>
  <c r="F33" i="67" l="1"/>
  <c r="F24" i="67" l="1"/>
  <c r="F23" i="67"/>
  <c r="F25" i="67"/>
  <c r="F26" i="67" l="1"/>
</calcChain>
</file>

<file path=xl/comments1.xml><?xml version="1.0" encoding="utf-8"?>
<comments xmlns="http://schemas.openxmlformats.org/spreadsheetml/2006/main">
  <authors>
    <author xml:space="preserve"> </author>
  </authors>
  <commentList>
    <comment ref="D1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軽自動車、たばこ、入湯、都市計画、事業所、鉱産、特別土地保有、法定外普通</t>
        </r>
      </text>
    </comment>
    <comment ref="B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分担金、負担金、使用料、手数料、財産収入、寄附金、繰入金、繰越金、諸収入</t>
        </r>
      </text>
    </comment>
    <comment ref="B2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地方譲与税、地方特例交付金、税等各種交付金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C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C1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 端数調整△１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D4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行政係よりデータ入手</t>
        </r>
      </text>
    </comment>
    <comment ref="C27" authorId="0" shapeId="0">
      <text>
        <r>
          <rPr>
            <b/>
            <sz val="12"/>
            <color indexed="81"/>
            <rFont val="ＭＳ Ｐゴシック"/>
            <family val="3"/>
            <charset val="128"/>
          </rPr>
          <t>端数調整有り</t>
        </r>
      </text>
    </comment>
    <comment ref="F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端数調整△1</t>
        </r>
      </text>
    </comment>
    <comment ref="H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端数調整△1</t>
        </r>
      </text>
    </comment>
    <comment ref="I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端数調整△2</t>
        </r>
      </text>
    </comment>
    <comment ref="K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端数調整+3</t>
        </r>
      </text>
    </comment>
    <comment ref="C86" authorId="0" shapeId="0">
      <text>
        <r>
          <rPr>
            <b/>
            <sz val="12"/>
            <color indexed="81"/>
            <rFont val="ＭＳ Ｐゴシック"/>
            <family val="3"/>
            <charset val="128"/>
          </rPr>
          <t>端数調整有り</t>
        </r>
      </text>
    </comment>
    <comment ref="E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端数調整+1</t>
        </r>
      </text>
    </comment>
    <comment ref="F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G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端数調整△3</t>
        </r>
      </text>
    </comment>
    <comment ref="I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K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H8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端数調整+1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B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C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B1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</commentList>
</comments>
</file>

<file path=xl/sharedStrings.xml><?xml version="1.0" encoding="utf-8"?>
<sst xmlns="http://schemas.openxmlformats.org/spreadsheetml/2006/main" count="723" uniqueCount="379">
  <si>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</si>
  <si>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</si>
  <si>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</si>
  <si>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</si>
  <si>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</si>
  <si>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</si>
  <si>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</si>
  <si>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</si>
  <si>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</si>
  <si>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</si>
  <si>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</si>
  <si>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</si>
  <si>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</si>
  <si>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</si>
  <si>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</si>
  <si>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</si>
  <si>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</si>
  <si>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</si>
  <si>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</si>
  <si>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</si>
  <si>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</si>
  <si>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</si>
  <si>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</si>
  <si>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</si>
  <si>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</si>
  <si>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</si>
  <si>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</si>
  <si>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</si>
  <si>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</si>
  <si>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</si>
  <si>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</si>
  <si>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</si>
  <si>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</si>
  <si>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</si>
  <si>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</si>
  <si>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</si>
  <si>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</si>
  <si>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</si>
  <si>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</si>
  <si>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</si>
  <si>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</si>
  <si>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</si>
  <si>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</si>
  <si>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</si>
  <si>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</si>
  <si>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</si>
  <si>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</si>
  <si>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</si>
  <si>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</si>
  <si>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</si>
  <si>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</si>
  <si>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</si>
  <si>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</si>
  <si>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</si>
  <si>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</si>
  <si>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</si>
  <si>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</si>
  <si>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</si>
  <si>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</si>
  <si>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</si>
  <si>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</si>
  <si>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</si>
  <si>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</si>
  <si>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</si>
  <si>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</si>
  <si>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</si>
  <si>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</si>
  <si>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</si>
  <si>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</si>
  <si>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</si>
  <si>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</si>
  <si>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</si>
  <si>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</si>
  <si>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</si>
  <si>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</si>
  <si>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4"/>
  </si>
  <si>
    <t>増減額</t>
    <rPh sb="0" eb="2">
      <t>ゾウゲン</t>
    </rPh>
    <rPh sb="2" eb="3">
      <t>ガク</t>
    </rPh>
    <phoneticPr fontId="2"/>
  </si>
  <si>
    <t>202011</t>
  </si>
  <si>
    <t>202029</t>
  </si>
  <si>
    <t>202037</t>
  </si>
  <si>
    <t>202045</t>
  </si>
  <si>
    <t>202053</t>
  </si>
  <si>
    <t>202061</t>
  </si>
  <si>
    <t>202070</t>
  </si>
  <si>
    <t>202088</t>
  </si>
  <si>
    <t>202096</t>
  </si>
  <si>
    <t>202100</t>
  </si>
  <si>
    <t>202118</t>
  </si>
  <si>
    <t>202126</t>
  </si>
  <si>
    <t>202134</t>
  </si>
  <si>
    <t>202142</t>
  </si>
  <si>
    <t>202151</t>
  </si>
  <si>
    <t>202177</t>
  </si>
  <si>
    <t>202185</t>
  </si>
  <si>
    <t>202193</t>
  </si>
  <si>
    <t>202207</t>
  </si>
  <si>
    <t>203033</t>
  </si>
  <si>
    <t>203041</t>
  </si>
  <si>
    <t>203050</t>
  </si>
  <si>
    <t>203068</t>
  </si>
  <si>
    <t>203076</t>
  </si>
  <si>
    <t>203092</t>
  </si>
  <si>
    <t>203211</t>
  </si>
  <si>
    <t>203238</t>
  </si>
  <si>
    <t>203246</t>
  </si>
  <si>
    <t>203491</t>
  </si>
  <si>
    <t>203505</t>
  </si>
  <si>
    <t>203611</t>
  </si>
  <si>
    <t>203629</t>
  </si>
  <si>
    <t>203637</t>
  </si>
  <si>
    <t>203823</t>
  </si>
  <si>
    <t>203831</t>
  </si>
  <si>
    <t>203840</t>
  </si>
  <si>
    <t>203858</t>
  </si>
  <si>
    <t>203866</t>
  </si>
  <si>
    <t>203882</t>
  </si>
  <si>
    <t>204021</t>
  </si>
  <si>
    <t>204030</t>
  </si>
  <si>
    <t>204048</t>
  </si>
  <si>
    <t>204072</t>
  </si>
  <si>
    <t>204099</t>
  </si>
  <si>
    <t>204102</t>
  </si>
  <si>
    <t>204111</t>
  </si>
  <si>
    <t>204129</t>
  </si>
  <si>
    <t>204137</t>
  </si>
  <si>
    <t>204145</t>
  </si>
  <si>
    <t>204153</t>
  </si>
  <si>
    <t>204161</t>
  </si>
  <si>
    <t>204170</t>
  </si>
  <si>
    <t>204226</t>
  </si>
  <si>
    <t>204234</t>
  </si>
  <si>
    <t>204251</t>
  </si>
  <si>
    <t>204293</t>
  </si>
  <si>
    <t>204307</t>
  </si>
  <si>
    <t>204323</t>
  </si>
  <si>
    <t>204463</t>
  </si>
  <si>
    <t>204480</t>
  </si>
  <si>
    <t>204501</t>
  </si>
  <si>
    <t>204510</t>
  </si>
  <si>
    <t>204528</t>
  </si>
  <si>
    <t>204811</t>
  </si>
  <si>
    <t>204820</t>
  </si>
  <si>
    <t>204854</t>
  </si>
  <si>
    <t>204862</t>
  </si>
  <si>
    <t>205214</t>
  </si>
  <si>
    <t>205419</t>
  </si>
  <si>
    <t>205435</t>
  </si>
  <si>
    <t>205613</t>
  </si>
  <si>
    <t>205621</t>
  </si>
  <si>
    <t>205630</t>
  </si>
  <si>
    <t>205834</t>
  </si>
  <si>
    <t>205885</t>
  </si>
  <si>
    <t>205907</t>
  </si>
  <si>
    <t>206024</t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</si>
  <si>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2"/>
  </si>
  <si>
    <t>【参考】　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</si>
  <si>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歳　　　入　　　合　　　計</t>
    <rPh sb="0" eb="1">
      <t>トシ</t>
    </rPh>
    <rPh sb="4" eb="5">
      <t>イリ</t>
    </rPh>
    <rPh sb="8" eb="9">
      <t>ゴウ</t>
    </rPh>
    <rPh sb="12" eb="13">
      <t>ケイ</t>
    </rPh>
    <phoneticPr fontId="2"/>
  </si>
  <si>
    <t>計</t>
    <rPh sb="0" eb="1">
      <t>ケイ</t>
    </rPh>
    <phoneticPr fontId="2"/>
  </si>
  <si>
    <t>そ　　　　　 の　　　　　 他</t>
    <rPh sb="14" eb="15">
      <t>ホカ</t>
    </rPh>
    <phoneticPr fontId="2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</si>
  <si>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2"/>
  </si>
  <si>
    <t>地　　　　　 方　　　　　 債</t>
    <rPh sb="0" eb="1">
      <t>チ</t>
    </rPh>
    <rPh sb="7" eb="8">
      <t>カタ</t>
    </rPh>
    <rPh sb="14" eb="15">
      <t>サイ</t>
    </rPh>
    <phoneticPr fontId="2"/>
  </si>
  <si>
    <t>県　　　支　　　出　　　金</t>
    <rPh sb="0" eb="1">
      <t>ケン</t>
    </rPh>
    <rPh sb="4" eb="5">
      <t>ササ</t>
    </rPh>
    <rPh sb="8" eb="9">
      <t>デ</t>
    </rPh>
    <rPh sb="12" eb="13">
      <t>キン</t>
    </rPh>
    <phoneticPr fontId="2"/>
  </si>
  <si>
    <t>国　　庫　　支　　出　　金</t>
    <rPh sb="0" eb="1">
      <t>クニ</t>
    </rPh>
    <rPh sb="3" eb="4">
      <t>コ</t>
    </rPh>
    <rPh sb="6" eb="7">
      <t>ササ</t>
    </rPh>
    <rPh sb="9" eb="10">
      <t>デ</t>
    </rPh>
    <rPh sb="12" eb="13">
      <t>キン</t>
    </rPh>
    <phoneticPr fontId="2"/>
  </si>
  <si>
    <t>地　　方　　交　　付　　税</t>
    <rPh sb="0" eb="1">
      <t>チ</t>
    </rPh>
    <rPh sb="3" eb="4">
      <t>カタ</t>
    </rPh>
    <rPh sb="6" eb="7">
      <t>コウ</t>
    </rPh>
    <rPh sb="9" eb="10">
      <t>ヅケ</t>
    </rPh>
    <rPh sb="12" eb="13">
      <t>ゼイ</t>
    </rPh>
    <phoneticPr fontId="2"/>
  </si>
  <si>
    <t>依　存　財　源</t>
    <rPh sb="0" eb="1">
      <t>ヤスシ</t>
    </rPh>
    <rPh sb="2" eb="3">
      <t>ゾン</t>
    </rPh>
    <rPh sb="4" eb="5">
      <t>ザイ</t>
    </rPh>
    <rPh sb="6" eb="7">
      <t>ミナモト</t>
    </rPh>
    <phoneticPr fontId="2"/>
  </si>
  <si>
    <t>そ　　　 の　　　 他</t>
    <rPh sb="10" eb="11">
      <t>ホカ</t>
    </rPh>
    <phoneticPr fontId="2"/>
  </si>
  <si>
    <t>固  定  資  産  税</t>
    <rPh sb="0" eb="1">
      <t>カタム</t>
    </rPh>
    <rPh sb="3" eb="4">
      <t>サダム</t>
    </rPh>
    <rPh sb="6" eb="7">
      <t>シ</t>
    </rPh>
    <rPh sb="9" eb="10">
      <t>サン</t>
    </rPh>
    <rPh sb="12" eb="13">
      <t>ゼイ</t>
    </rPh>
    <phoneticPr fontId="2"/>
  </si>
  <si>
    <t>訳</t>
    <rPh sb="0" eb="1">
      <t>ワケ</t>
    </rPh>
    <phoneticPr fontId="2"/>
  </si>
  <si>
    <t>　うち 法 人 税 割</t>
    <rPh sb="4" eb="5">
      <t>ホウ</t>
    </rPh>
    <rPh sb="6" eb="7">
      <t>ジン</t>
    </rPh>
    <rPh sb="8" eb="9">
      <t>ゼイ</t>
    </rPh>
    <rPh sb="10" eb="11">
      <t>ワリ</t>
    </rPh>
    <phoneticPr fontId="2"/>
  </si>
  <si>
    <t>　うち 所 得 割</t>
    <rPh sb="4" eb="5">
      <t>ジョ</t>
    </rPh>
    <rPh sb="6" eb="7">
      <t>トク</t>
    </rPh>
    <rPh sb="8" eb="9">
      <t>ワリ</t>
    </rPh>
    <phoneticPr fontId="2"/>
  </si>
  <si>
    <t>内</t>
    <rPh sb="0" eb="1">
      <t>ウチ</t>
    </rPh>
    <phoneticPr fontId="2"/>
  </si>
  <si>
    <t>市  町  村  民  税</t>
    <rPh sb="0" eb="1">
      <t>シ</t>
    </rPh>
    <rPh sb="3" eb="4">
      <t>マチ</t>
    </rPh>
    <rPh sb="6" eb="7">
      <t>ムラ</t>
    </rPh>
    <rPh sb="9" eb="10">
      <t>ミン</t>
    </rPh>
    <rPh sb="12" eb="13">
      <t>ゼイ</t>
    </rPh>
    <phoneticPr fontId="2"/>
  </si>
  <si>
    <t>市　　　町　　　村　　　税</t>
    <rPh sb="0" eb="1">
      <t>シ</t>
    </rPh>
    <rPh sb="4" eb="5">
      <t>マチ</t>
    </rPh>
    <rPh sb="8" eb="9">
      <t>ムラ</t>
    </rPh>
    <rPh sb="12" eb="13">
      <t>ゼイ</t>
    </rPh>
    <phoneticPr fontId="2"/>
  </si>
  <si>
    <t>自　　主　　財　　源</t>
    <rPh sb="0" eb="1">
      <t>ジ</t>
    </rPh>
    <rPh sb="3" eb="4">
      <t>シュ</t>
    </rPh>
    <rPh sb="6" eb="7">
      <t>ザイ</t>
    </rPh>
    <rPh sb="9" eb="10">
      <t>ミナモト</t>
    </rPh>
    <phoneticPr fontId="2"/>
  </si>
  <si>
    <t>構  成  比</t>
    <rPh sb="0" eb="1">
      <t>カマエ</t>
    </rPh>
    <rPh sb="3" eb="4">
      <t>シゲル</t>
    </rPh>
    <rPh sb="6" eb="7">
      <t>ヒ</t>
    </rPh>
    <phoneticPr fontId="2"/>
  </si>
  <si>
    <t>決　算　額</t>
    <rPh sb="0" eb="1">
      <t>ケツ</t>
    </rPh>
    <rPh sb="2" eb="3">
      <t>ザン</t>
    </rPh>
    <rPh sb="4" eb="5">
      <t>ガク</t>
    </rPh>
    <phoneticPr fontId="2"/>
  </si>
  <si>
    <t>対前年度
増 減 率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2"/>
  </si>
  <si>
    <t>科　　　　　　　目</t>
    <rPh sb="0" eb="1">
      <t>カ</t>
    </rPh>
    <rPh sb="8" eb="9">
      <t>メ</t>
    </rPh>
    <phoneticPr fontId="2"/>
  </si>
  <si>
    <t>（単位：百万円、％）</t>
    <rPh sb="1" eb="3">
      <t>タンイ</t>
    </rPh>
    <rPh sb="4" eb="5">
      <t>ヒャク</t>
    </rPh>
    <rPh sb="5" eb="7">
      <t>マンエン</t>
    </rPh>
    <phoneticPr fontId="2"/>
  </si>
  <si>
    <t>地方債現在高の状況</t>
  </si>
  <si>
    <t>積立金現在高の状況</t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</si>
  <si>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4"/>
  </si>
  <si>
    <t>積立金現在高</t>
    <rPh sb="0" eb="3">
      <t>ツミタテキン</t>
    </rPh>
    <rPh sb="3" eb="6">
      <t>ゲンザイダカ</t>
    </rPh>
    <phoneticPr fontId="14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</si>
  <si>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2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</si>
  <si>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</si>
  <si>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歳　　　出　　　合　　　計</t>
    <rPh sb="0" eb="1">
      <t>トシ</t>
    </rPh>
    <rPh sb="4" eb="5">
      <t>デ</t>
    </rPh>
    <rPh sb="8" eb="9">
      <t>ゴウ</t>
    </rPh>
    <rPh sb="12" eb="13">
      <t>ケイ</t>
    </rPh>
    <phoneticPr fontId="2"/>
  </si>
  <si>
    <t>そ　　　　　　の　　　　　　他</t>
    <rPh sb="14" eb="15">
      <t>ホカ</t>
    </rPh>
    <phoneticPr fontId="2"/>
  </si>
  <si>
    <t>前 年 度 繰 上 充 用 金</t>
    <rPh sb="0" eb="1">
      <t>マエ</t>
    </rPh>
    <rPh sb="2" eb="3">
      <t>トシ</t>
    </rPh>
    <rPh sb="4" eb="5">
      <t>ド</t>
    </rPh>
    <rPh sb="6" eb="7">
      <t>クリ</t>
    </rPh>
    <rPh sb="8" eb="9">
      <t>ウエ</t>
    </rPh>
    <rPh sb="10" eb="11">
      <t>ミツル</t>
    </rPh>
    <rPh sb="12" eb="13">
      <t>ヨウ</t>
    </rPh>
    <rPh sb="14" eb="15">
      <t>キン</t>
    </rPh>
    <phoneticPr fontId="2"/>
  </si>
  <si>
    <t>公　　　　　　債　　　　　　費</t>
    <rPh sb="0" eb="1">
      <t>コウ</t>
    </rPh>
    <rPh sb="7" eb="8">
      <t>サイ</t>
    </rPh>
    <rPh sb="14" eb="15">
      <t>ヒ</t>
    </rPh>
    <phoneticPr fontId="2"/>
  </si>
  <si>
    <t>教　　　　　　育　　　　　　費</t>
    <rPh sb="0" eb="1">
      <t>キョウ</t>
    </rPh>
    <rPh sb="7" eb="8">
      <t>イク</t>
    </rPh>
    <rPh sb="14" eb="15">
      <t>ヒ</t>
    </rPh>
    <phoneticPr fontId="2"/>
  </si>
  <si>
    <t>消　　　　　　防　　　　　　費</t>
    <rPh sb="0" eb="1">
      <t>ケ</t>
    </rPh>
    <rPh sb="7" eb="8">
      <t>ボウ</t>
    </rPh>
    <rPh sb="14" eb="15">
      <t>ヒ</t>
    </rPh>
    <phoneticPr fontId="2"/>
  </si>
  <si>
    <t>土　　　　　　木　　　　　　費</t>
    <rPh sb="0" eb="1">
      <t>ツチ</t>
    </rPh>
    <rPh sb="7" eb="8">
      <t>キ</t>
    </rPh>
    <rPh sb="14" eb="15">
      <t>ヒ</t>
    </rPh>
    <phoneticPr fontId="2"/>
  </si>
  <si>
    <t>商　　　　　　工　　　　　　費</t>
    <rPh sb="0" eb="1">
      <t>ショウ</t>
    </rPh>
    <rPh sb="7" eb="8">
      <t>コウ</t>
    </rPh>
    <rPh sb="14" eb="15">
      <t>ヒ</t>
    </rPh>
    <phoneticPr fontId="2"/>
  </si>
  <si>
    <t>農　 林　 水　 産　 業　 費</t>
    <rPh sb="0" eb="1">
      <t>ノウ</t>
    </rPh>
    <rPh sb="3" eb="4">
      <t>ハヤシ</t>
    </rPh>
    <rPh sb="6" eb="7">
      <t>ミズ</t>
    </rPh>
    <rPh sb="9" eb="10">
      <t>サン</t>
    </rPh>
    <rPh sb="12" eb="13">
      <t>ギョウ</t>
    </rPh>
    <rPh sb="15" eb="16">
      <t>ヒ</t>
    </rPh>
    <phoneticPr fontId="2"/>
  </si>
  <si>
    <t>労　　　　　　働　　　　　　費</t>
    <rPh sb="0" eb="1">
      <t>ロウ</t>
    </rPh>
    <rPh sb="7" eb="8">
      <t>ハタラキ</t>
    </rPh>
    <rPh sb="14" eb="15">
      <t>ヒ</t>
    </rPh>
    <phoneticPr fontId="2"/>
  </si>
  <si>
    <t>衛　　　　　　生　　　　　　費</t>
    <rPh sb="0" eb="1">
      <t>マモル</t>
    </rPh>
    <rPh sb="7" eb="8">
      <t>ショウ</t>
    </rPh>
    <rPh sb="14" eb="15">
      <t>ヒ</t>
    </rPh>
    <phoneticPr fontId="2"/>
  </si>
  <si>
    <t>民　　　　　　生　　　　　　費</t>
    <rPh sb="0" eb="1">
      <t>タミ</t>
    </rPh>
    <rPh sb="7" eb="8">
      <t>ショウ</t>
    </rPh>
    <rPh sb="14" eb="15">
      <t>ヒ</t>
    </rPh>
    <phoneticPr fontId="2"/>
  </si>
  <si>
    <t>総　　　　　　務　　　　　　費</t>
    <rPh sb="0" eb="1">
      <t>フサ</t>
    </rPh>
    <rPh sb="7" eb="8">
      <t>ツトム</t>
    </rPh>
    <rPh sb="14" eb="15">
      <t>ヒ</t>
    </rPh>
    <phoneticPr fontId="2"/>
  </si>
  <si>
    <t>議　　　　　　会　　　　　　費</t>
    <rPh sb="0" eb="1">
      <t>ギ</t>
    </rPh>
    <rPh sb="7" eb="8">
      <t>カイ</t>
    </rPh>
    <rPh sb="14" eb="15">
      <t>ヒ</t>
    </rPh>
    <phoneticPr fontId="2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</si>
  <si>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</si>
  <si>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2"/>
  </si>
  <si>
    <t>小　　　　計</t>
    <rPh sb="0" eb="1">
      <t>ショウ</t>
    </rPh>
    <rPh sb="5" eb="6">
      <t>ケイ</t>
    </rPh>
    <phoneticPr fontId="2"/>
  </si>
  <si>
    <t>出 資 金 ・ 貸 付 金 等</t>
    <rPh sb="0" eb="1">
      <t>デ</t>
    </rPh>
    <rPh sb="2" eb="3">
      <t>シ</t>
    </rPh>
    <rPh sb="4" eb="5">
      <t>キン</t>
    </rPh>
    <rPh sb="8" eb="9">
      <t>カシ</t>
    </rPh>
    <rPh sb="10" eb="11">
      <t>ヅケ</t>
    </rPh>
    <rPh sb="12" eb="13">
      <t>キン</t>
    </rPh>
    <rPh sb="14" eb="15">
      <t>トウ</t>
    </rPh>
    <phoneticPr fontId="2"/>
  </si>
  <si>
    <t>繰　　　　　 出　　　　　 金</t>
    <rPh sb="0" eb="1">
      <t>ク</t>
    </rPh>
    <rPh sb="7" eb="8">
      <t>ダシ</t>
    </rPh>
    <rPh sb="14" eb="15">
      <t>キン</t>
    </rPh>
    <phoneticPr fontId="2"/>
  </si>
  <si>
    <t>積　　　　　 立　　　　　 金</t>
    <rPh sb="0" eb="1">
      <t>セキ</t>
    </rPh>
    <rPh sb="7" eb="8">
      <t>リツ</t>
    </rPh>
    <rPh sb="14" eb="15">
      <t>キン</t>
    </rPh>
    <phoneticPr fontId="2"/>
  </si>
  <si>
    <t>維　　持　　補　　修　　費</t>
    <rPh sb="0" eb="1">
      <t>ユイ</t>
    </rPh>
    <rPh sb="3" eb="4">
      <t>モチ</t>
    </rPh>
    <rPh sb="6" eb="7">
      <t>タスク</t>
    </rPh>
    <rPh sb="9" eb="10">
      <t>オサム</t>
    </rPh>
    <rPh sb="12" eb="13">
      <t>ヒ</t>
    </rPh>
    <phoneticPr fontId="2"/>
  </si>
  <si>
    <t>物　　　　　 件　　　　　 費</t>
    <rPh sb="0" eb="1">
      <t>モノ</t>
    </rPh>
    <rPh sb="7" eb="8">
      <t>ケン</t>
    </rPh>
    <rPh sb="14" eb="15">
      <t>ヒ</t>
    </rPh>
    <phoneticPr fontId="2"/>
  </si>
  <si>
    <t>その他の経費</t>
    <rPh sb="2" eb="3">
      <t>タ</t>
    </rPh>
    <rPh sb="4" eb="6">
      <t>ケイヒ</t>
    </rPh>
    <phoneticPr fontId="2"/>
  </si>
  <si>
    <t>小   　　  計</t>
    <rPh sb="0" eb="1">
      <t>ショウ</t>
    </rPh>
    <rPh sb="8" eb="9">
      <t>ケイ</t>
    </rPh>
    <phoneticPr fontId="2"/>
  </si>
  <si>
    <t>災　　害　　復　　旧　　費</t>
    <rPh sb="0" eb="1">
      <t>ワザワ</t>
    </rPh>
    <rPh sb="3" eb="4">
      <t>ガイ</t>
    </rPh>
    <rPh sb="6" eb="7">
      <t>マタ</t>
    </rPh>
    <rPh sb="9" eb="10">
      <t>キュウ</t>
    </rPh>
    <rPh sb="12" eb="13">
      <t>ヒ</t>
    </rPh>
    <phoneticPr fontId="2"/>
  </si>
  <si>
    <t>　　うち 単 独 事 業 費</t>
    <rPh sb="5" eb="6">
      <t>タン</t>
    </rPh>
    <rPh sb="7" eb="8">
      <t>ドク</t>
    </rPh>
    <rPh sb="9" eb="10">
      <t>コト</t>
    </rPh>
    <rPh sb="11" eb="12">
      <t>ギョウ</t>
    </rPh>
    <rPh sb="13" eb="14">
      <t>ヒ</t>
    </rPh>
    <phoneticPr fontId="2"/>
  </si>
  <si>
    <t>　　うち 補 助 事 業 費</t>
    <rPh sb="5" eb="6">
      <t>タスク</t>
    </rPh>
    <rPh sb="7" eb="8">
      <t>スケ</t>
    </rPh>
    <rPh sb="9" eb="10">
      <t>コト</t>
    </rPh>
    <rPh sb="11" eb="12">
      <t>ギョウ</t>
    </rPh>
    <rPh sb="13" eb="14">
      <t>ヒ</t>
    </rPh>
    <phoneticPr fontId="2"/>
  </si>
  <si>
    <t>普  通  建  設  事  業  費</t>
    <rPh sb="0" eb="1">
      <t>ススム</t>
    </rPh>
    <rPh sb="3" eb="4">
      <t>ツウ</t>
    </rPh>
    <rPh sb="6" eb="7">
      <t>ケン</t>
    </rPh>
    <rPh sb="9" eb="10">
      <t>セツ</t>
    </rPh>
    <rPh sb="12" eb="13">
      <t>コト</t>
    </rPh>
    <rPh sb="15" eb="16">
      <t>ギョウ</t>
    </rPh>
    <rPh sb="18" eb="19">
      <t>ヒ</t>
    </rPh>
    <phoneticPr fontId="2"/>
  </si>
  <si>
    <t>投資的経費</t>
    <rPh sb="0" eb="3">
      <t>トウシテキ</t>
    </rPh>
    <rPh sb="3" eb="5">
      <t>ケイヒ</t>
    </rPh>
    <phoneticPr fontId="2"/>
  </si>
  <si>
    <t>小　　　　　計</t>
    <rPh sb="0" eb="1">
      <t>ショウ</t>
    </rPh>
    <rPh sb="6" eb="7">
      <t>ケイ</t>
    </rPh>
    <phoneticPr fontId="2"/>
  </si>
  <si>
    <t>公　　　　　 債　　　　　 費</t>
    <rPh sb="0" eb="1">
      <t>コウ</t>
    </rPh>
    <rPh sb="7" eb="8">
      <t>サイ</t>
    </rPh>
    <rPh sb="14" eb="15">
      <t>ヒ</t>
    </rPh>
    <phoneticPr fontId="2"/>
  </si>
  <si>
    <t>扶　　　　　 助　　　　　 費</t>
    <rPh sb="0" eb="1">
      <t>タモツ</t>
    </rPh>
    <rPh sb="7" eb="8">
      <t>スケ</t>
    </rPh>
    <rPh sb="14" eb="15">
      <t>ヒ</t>
    </rPh>
    <phoneticPr fontId="2"/>
  </si>
  <si>
    <t>人　　　　　 件　　　　　 費</t>
    <rPh sb="0" eb="1">
      <t>ヒト</t>
    </rPh>
    <rPh sb="7" eb="8">
      <t>ケン</t>
    </rPh>
    <rPh sb="14" eb="15">
      <t>ヒ</t>
    </rPh>
    <phoneticPr fontId="2"/>
  </si>
  <si>
    <t>義務的経費</t>
    <rPh sb="0" eb="3">
      <t>ギムテキ</t>
    </rPh>
    <rPh sb="3" eb="5">
      <t>ケイヒ</t>
    </rPh>
    <phoneticPr fontId="2"/>
  </si>
  <si>
    <t>決  算  額</t>
    <rPh sb="0" eb="1">
      <t>ケツ</t>
    </rPh>
    <rPh sb="3" eb="4">
      <t>ザン</t>
    </rPh>
    <rPh sb="6" eb="7">
      <t>ガク</t>
    </rPh>
    <phoneticPr fontId="2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</si>
  <si>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2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</si>
  <si>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2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</si>
  <si>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2"/>
  </si>
  <si>
    <t>－</t>
  </si>
  <si>
    <t>市町村計・平均</t>
    <rPh sb="0" eb="3">
      <t>シチョウソン</t>
    </rPh>
    <phoneticPr fontId="2"/>
  </si>
  <si>
    <t>町村計・平均</t>
    <rPh sb="0" eb="2">
      <t>チョウソン</t>
    </rPh>
    <rPh sb="2" eb="3">
      <t>ケイ</t>
    </rPh>
    <phoneticPr fontId="2"/>
  </si>
  <si>
    <t>南木曽町</t>
    <rPh sb="1" eb="3">
      <t>キソ</t>
    </rPh>
    <phoneticPr fontId="2"/>
  </si>
  <si>
    <t>天龍村</t>
    <rPh sb="1" eb="2">
      <t>リュウ</t>
    </rPh>
    <phoneticPr fontId="22"/>
  </si>
  <si>
    <t>下條村</t>
    <rPh sb="1" eb="2">
      <t>ジョウ</t>
    </rPh>
    <phoneticPr fontId="22"/>
  </si>
  <si>
    <t>市計・平均</t>
    <rPh sb="0" eb="1">
      <t>シケイ</t>
    </rPh>
    <rPh sb="1" eb="2">
      <t>ケイ</t>
    </rPh>
    <phoneticPr fontId="2"/>
  </si>
  <si>
    <t>順位</t>
    <rPh sb="0" eb="2">
      <t>ジュンイ</t>
    </rPh>
    <phoneticPr fontId="2"/>
  </si>
  <si>
    <t>財政力
指   数</t>
    <rPh sb="0" eb="3">
      <t>ザイセイリョク</t>
    </rPh>
    <rPh sb="5" eb="6">
      <t>ユビ</t>
    </rPh>
    <rPh sb="9" eb="10">
      <t>カズ</t>
    </rPh>
    <phoneticPr fontId="2"/>
  </si>
  <si>
    <t>経   常
収   支
比   率</t>
    <rPh sb="0" eb="1">
      <t>キョウ</t>
    </rPh>
    <rPh sb="4" eb="5">
      <t>ツネ</t>
    </rPh>
    <rPh sb="6" eb="7">
      <t>オサム</t>
    </rPh>
    <rPh sb="10" eb="11">
      <t>ササ</t>
    </rPh>
    <rPh sb="12" eb="13">
      <t>ヒ</t>
    </rPh>
    <rPh sb="16" eb="17">
      <t>リツ</t>
    </rPh>
    <phoneticPr fontId="2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</si>
  <si>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2"/>
  </si>
  <si>
    <t>標準財政
規模に対する割合</t>
    <rPh sb="0" eb="2">
      <t>ヒョウジュン</t>
    </rPh>
    <rPh sb="2" eb="4">
      <t>ザイセイ</t>
    </rPh>
    <rPh sb="5" eb="7">
      <t>キボ</t>
    </rPh>
    <rPh sb="8" eb="9">
      <t>タイ</t>
    </rPh>
    <rPh sb="11" eb="13">
      <t>ワリアイ</t>
    </rPh>
    <phoneticPr fontId="2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</si>
  <si>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2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</si>
  <si>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2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</si>
  <si>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2"/>
  </si>
  <si>
    <t xml:space="preserve">
実質収支</t>
    <rPh sb="1" eb="3">
      <t>ジッシツ</t>
    </rPh>
    <rPh sb="3" eb="5">
      <t>シュウシ</t>
    </rPh>
    <phoneticPr fontId="2"/>
  </si>
  <si>
    <t xml:space="preserve">
歳出総額</t>
    <rPh sb="1" eb="3">
      <t>サイシュツ</t>
    </rPh>
    <rPh sb="3" eb="5">
      <t>ソウガク</t>
    </rPh>
    <phoneticPr fontId="2"/>
  </si>
  <si>
    <t xml:space="preserve">
歳入総額</t>
    <rPh sb="1" eb="3">
      <t>サイニュウ</t>
    </rPh>
    <rPh sb="3" eb="5">
      <t>ソウガク</t>
    </rPh>
    <phoneticPr fontId="2"/>
  </si>
  <si>
    <t xml:space="preserve">
住基人口</t>
    <rPh sb="1" eb="3">
      <t>ジュウキ</t>
    </rPh>
    <rPh sb="3" eb="5">
      <t>ジンコウ</t>
    </rPh>
    <phoneticPr fontId="2"/>
  </si>
  <si>
    <t>区　　分</t>
    <rPh sb="0" eb="1">
      <t>ク</t>
    </rPh>
    <rPh sb="3" eb="4">
      <t>ブン</t>
    </rPh>
    <phoneticPr fontId="2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</si>
  <si>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2"/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</si>
  <si>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</si>
  <si>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</si>
  <si>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</si>
  <si>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</si>
  <si>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</si>
  <si>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</si>
  <si>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</si>
  <si>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</si>
  <si>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決  算  額</t>
    <phoneticPr fontId="2"/>
  </si>
  <si>
    <t>-</t>
  </si>
  <si>
    <t>失　業　対　策　事　業　費</t>
    <rPh sb="0" eb="1">
      <t>シツ</t>
    </rPh>
    <rPh sb="2" eb="3">
      <t>ギョウ</t>
    </rPh>
    <rPh sb="4" eb="5">
      <t>ツイ</t>
    </rPh>
    <rPh sb="6" eb="7">
      <t>サク</t>
    </rPh>
    <rPh sb="8" eb="9">
      <t>コト</t>
    </rPh>
    <rPh sb="10" eb="11">
      <t>ギョウ</t>
    </rPh>
    <rPh sb="12" eb="13">
      <t>ヒ</t>
    </rPh>
    <phoneticPr fontId="2"/>
  </si>
  <si>
    <t>（単位：億円、％）</t>
    <rPh sb="1" eb="3">
      <t>タンイ</t>
    </rPh>
    <rPh sb="4" eb="5">
      <t>オク</t>
    </rPh>
    <rPh sb="5" eb="6">
      <t>エン</t>
    </rPh>
    <phoneticPr fontId="14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</si>
  <si>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4"/>
  </si>
  <si>
    <t>駒ヶ根市</t>
    <rPh sb="0" eb="3">
      <t>コマガネ</t>
    </rPh>
    <phoneticPr fontId="2"/>
  </si>
  <si>
    <t>　　　  ４　順位は、経常収支比率が数値の低い方からの昇順、財政力指数が数値が高い方からの降順である。</t>
    <phoneticPr fontId="2"/>
  </si>
  <si>
    <t>注　１　経常収支比率は臨時財政対策債、減税補填債を経常一般財源等に加えた場合の数値。また、同比率は加重平均。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21" eb="23">
      <t>ホテン</t>
    </rPh>
    <rPh sb="45" eb="46">
      <t>ドウ</t>
    </rPh>
    <rPh sb="46" eb="48">
      <t>ヒリツ</t>
    </rPh>
    <rPh sb="49" eb="51">
      <t>カジュウ</t>
    </rPh>
    <rPh sb="51" eb="53">
      <t>ヘイキン</t>
    </rPh>
    <phoneticPr fontId="14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</si>
  <si>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4"/>
  </si>
  <si>
    <t xml:space="preserve">
歳入
総額</t>
    <rPh sb="1" eb="3">
      <t>サイニュウ</t>
    </rPh>
    <rPh sb="4" eb="6">
      <t>ソウガク</t>
    </rPh>
    <phoneticPr fontId="2"/>
  </si>
  <si>
    <t xml:space="preserve">
歳出
総額</t>
    <rPh sb="1" eb="3">
      <t>サイシュツ</t>
    </rPh>
    <rPh sb="4" eb="6">
      <t>ソウガク</t>
    </rPh>
    <phoneticPr fontId="2"/>
  </si>
  <si>
    <t xml:space="preserve">
実質
収支</t>
    <rPh sb="1" eb="3">
      <t>ジッシツ</t>
    </rPh>
    <rPh sb="4" eb="6">
      <t>シュウシ</t>
    </rPh>
    <phoneticPr fontId="2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</si>
  <si>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2"/>
  </si>
  <si>
    <t>財政力指数</t>
    <rPh sb="0" eb="3">
      <t>ザイセイリョク</t>
    </rPh>
    <rPh sb="3" eb="4">
      <t>ユビ</t>
    </rPh>
    <rPh sb="4" eb="5">
      <t>カズ</t>
    </rPh>
    <phoneticPr fontId="2"/>
  </si>
  <si>
    <t>増減</t>
    <rPh sb="0" eb="2">
      <t>ゾウゲン</t>
    </rPh>
    <phoneticPr fontId="2"/>
  </si>
  <si>
    <t>駒ケ根市</t>
  </si>
  <si>
    <t>資料１　歳入内訳（７７市町村計）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</si>
  <si>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増　減　額</t>
    <phoneticPr fontId="2"/>
  </si>
  <si>
    <t>決　算　額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</si>
  <si>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</si>
  <si>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</si>
  <si>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</si>
  <si>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</si>
  <si>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</si>
  <si>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決  算  額</t>
    <phoneticPr fontId="2"/>
  </si>
  <si>
    <t>Ｂ</t>
    <phoneticPr fontId="2"/>
  </si>
  <si>
    <t>Ａ－Ｂ</t>
    <phoneticPr fontId="2"/>
  </si>
  <si>
    <t>補       助       費       等</t>
    <rPh sb="0" eb="1">
      <t>タスク</t>
    </rPh>
    <rPh sb="8" eb="9">
      <t>スケ</t>
    </rPh>
    <rPh sb="16" eb="17">
      <t>ヒ</t>
    </rPh>
    <rPh sb="24" eb="25">
      <t>トウ</t>
    </rPh>
    <phoneticPr fontId="2"/>
  </si>
  <si>
    <t>注　１　積立金現在高は財政調整基金、減債基金、特定目的基金の合計。</t>
    <rPh sb="0" eb="1">
      <t>チュウ</t>
    </rPh>
    <phoneticPr fontId="14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</si>
  <si>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4"/>
  </si>
  <si>
    <t>　地方債現在高は、前年度より１７２億８，２００万円（１．９％）増の９，１７７億９，８００万円で、平成１５年度以来１０年ぶりの増加となりましたが、ピーク時の平成１０年度（１兆１，５９７億２，２００万円）と比べると、約２，４１９億円（２０．９％）減少しています。
　地方債発行額は、前年度より２０２億６，３００万円（２０．３％）増の１，２０１億６，２００万円、元金償還額は、前年度より１６億７，９００万円（１．６％）減の１，０２７億４，０００万円となりました。</t>
    <rPh sb="31" eb="32">
      <t>ゾウ</t>
    </rPh>
    <rPh sb="48" eb="50">
      <t>ヘイセイ</t>
    </rPh>
    <rPh sb="52" eb="54">
      <t>ネンド</t>
    </rPh>
    <rPh sb="54" eb="56">
      <t>イライ</t>
    </rPh>
    <rPh sb="58" eb="59">
      <t>ネン</t>
    </rPh>
    <rPh sb="62" eb="64">
      <t>ゾウカ</t>
    </rPh>
    <rPh sb="75" eb="76">
      <t>ジ</t>
    </rPh>
    <rPh sb="101" eb="102">
      <t>クラ</t>
    </rPh>
    <rPh sb="213" eb="214">
      <t>オク</t>
    </rPh>
    <rPh sb="219" eb="221">
      <t>マンエン</t>
    </rPh>
    <phoneticPr fontId="17"/>
  </si>
  <si>
    <t>決  算  規  模</t>
  </si>
  <si>
    <t>実  質  収  支</t>
  </si>
  <si>
    <t>増減額 C=A-B</t>
  </si>
  <si>
    <t>増減率 C/B</t>
  </si>
  <si>
    <t>（単位：百万円、％）</t>
    <rPh sb="1" eb="3">
      <t>タンイ</t>
    </rPh>
    <rPh sb="4" eb="5">
      <t>ヒャク</t>
    </rPh>
    <rPh sb="5" eb="7">
      <t>マンエン</t>
    </rPh>
    <phoneticPr fontId="29"/>
  </si>
  <si>
    <t>平成27年度 A</t>
  </si>
  <si>
    <t>平成26年度 B</t>
  </si>
  <si>
    <t>増減額 C=A-B</t>
    <rPh sb="0" eb="2">
      <t>ゾウゲン</t>
    </rPh>
    <rPh sb="2" eb="3">
      <t>ガク</t>
    </rPh>
    <phoneticPr fontId="29"/>
  </si>
  <si>
    <t>増減率  C/B</t>
    <rPh sb="0" eb="2">
      <t>ゾウゲン</t>
    </rPh>
    <rPh sb="2" eb="3">
      <t>リツ</t>
    </rPh>
    <phoneticPr fontId="29"/>
  </si>
  <si>
    <t>歳入総額  ｱ</t>
    <rPh sb="0" eb="2">
      <t>サイニュウ</t>
    </rPh>
    <rPh sb="2" eb="4">
      <t>ソウガク</t>
    </rPh>
    <phoneticPr fontId="29"/>
  </si>
  <si>
    <t>歳出総額  ｲ</t>
    <rPh sb="0" eb="2">
      <t>サイシュツ</t>
    </rPh>
    <rPh sb="2" eb="4">
      <t>ソウガク</t>
    </rPh>
    <phoneticPr fontId="29"/>
  </si>
  <si>
    <t>形式収支  ｳ=ｱｰｲ</t>
    <rPh sb="0" eb="2">
      <t>ケイシキ</t>
    </rPh>
    <rPh sb="2" eb="4">
      <t>シュウシ</t>
    </rPh>
    <phoneticPr fontId="29"/>
  </si>
  <si>
    <t>形式収支  ｱ</t>
    <rPh sb="0" eb="2">
      <t>ケイシキ</t>
    </rPh>
    <rPh sb="2" eb="4">
      <t>シュウシ</t>
    </rPh>
    <phoneticPr fontId="29"/>
  </si>
  <si>
    <t>　翌年度に繰り越す
　べき財源  ｲ</t>
    <rPh sb="1" eb="2">
      <t>ヨク</t>
    </rPh>
    <rPh sb="2" eb="4">
      <t>ネンド</t>
    </rPh>
    <rPh sb="5" eb="6">
      <t>ク</t>
    </rPh>
    <rPh sb="7" eb="8">
      <t>コ</t>
    </rPh>
    <rPh sb="13" eb="15">
      <t>ザイゲン</t>
    </rPh>
    <phoneticPr fontId="29"/>
  </si>
  <si>
    <t>実質収支  ｳ=ｱｰｲ</t>
    <rPh sb="0" eb="2">
      <t>ジッシツ</t>
    </rPh>
    <rPh sb="2" eb="4">
      <t>シュウシ</t>
    </rPh>
    <phoneticPr fontId="29"/>
  </si>
  <si>
    <t>財政調整基金</t>
    <rPh sb="0" eb="2">
      <t>ザイセイ</t>
    </rPh>
    <rPh sb="2" eb="4">
      <t>チョウセイ</t>
    </rPh>
    <rPh sb="4" eb="6">
      <t>キキン</t>
    </rPh>
    <phoneticPr fontId="29"/>
  </si>
  <si>
    <t>減  債  基  金</t>
    <rPh sb="0" eb="1">
      <t>ゲン</t>
    </rPh>
    <rPh sb="3" eb="4">
      <t>サイ</t>
    </rPh>
    <rPh sb="6" eb="7">
      <t>モト</t>
    </rPh>
    <rPh sb="9" eb="10">
      <t>キン</t>
    </rPh>
    <phoneticPr fontId="29"/>
  </si>
  <si>
    <t>特定目的基金</t>
    <rPh sb="0" eb="2">
      <t>トクテイ</t>
    </rPh>
    <rPh sb="2" eb="4">
      <t>モクテキ</t>
    </rPh>
    <rPh sb="4" eb="6">
      <t>キキン</t>
    </rPh>
    <phoneticPr fontId="29"/>
  </si>
  <si>
    <t>合   計</t>
    <rPh sb="0" eb="1">
      <t>ゴウ</t>
    </rPh>
    <rPh sb="4" eb="5">
      <t>ケイ</t>
    </rPh>
    <phoneticPr fontId="29"/>
  </si>
  <si>
    <t>地方債現在高</t>
    <rPh sb="0" eb="2">
      <t>チホウ</t>
    </rPh>
    <rPh sb="2" eb="3">
      <t>サイ</t>
    </rPh>
    <rPh sb="3" eb="5">
      <t>ゲンザイ</t>
    </rPh>
    <rPh sb="5" eb="6">
      <t>ダカ</t>
    </rPh>
    <phoneticPr fontId="29"/>
  </si>
  <si>
    <t>※ （注）　各欄において表示単位未満を四捨五入しており、表内において一致しない箇所がある。</t>
    <rPh sb="3" eb="4">
      <t>チュウ</t>
    </rPh>
    <rPh sb="6" eb="8">
      <t>カクラン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28" eb="30">
      <t>ヒョウナイ</t>
    </rPh>
    <rPh sb="34" eb="36">
      <t>イッチ</t>
    </rPh>
    <rPh sb="39" eb="41">
      <t>カショ</t>
    </rPh>
    <phoneticPr fontId="29"/>
  </si>
  <si>
    <t>市計・平均</t>
    <rPh sb="0" eb="1">
      <t>シケイ</t>
    </rPh>
    <rPh sb="1" eb="2">
      <t>ケイ</t>
    </rPh>
    <phoneticPr fontId="4"/>
  </si>
  <si>
    <t>下條村</t>
    <rPh sb="1" eb="2">
      <t>ジョウ</t>
    </rPh>
    <phoneticPr fontId="10"/>
  </si>
  <si>
    <t>天龍村</t>
    <rPh sb="1" eb="2">
      <t>リュウ</t>
    </rPh>
    <phoneticPr fontId="10"/>
  </si>
  <si>
    <t>南木曽町</t>
    <rPh sb="1" eb="3">
      <t>キソ</t>
    </rPh>
    <phoneticPr fontId="4"/>
  </si>
  <si>
    <t>町村計・平均</t>
    <rPh sb="0" eb="2">
      <t>チョウソン</t>
    </rPh>
    <rPh sb="2" eb="3">
      <t>ケイ</t>
    </rPh>
    <phoneticPr fontId="4"/>
  </si>
  <si>
    <t>市町村計・平均</t>
    <rPh sb="0" eb="3">
      <t>シチョウソン</t>
    </rPh>
    <phoneticPr fontId="4"/>
  </si>
  <si>
    <t>(28.1.1)</t>
    <phoneticPr fontId="2"/>
  </si>
  <si>
    <t>平成２７年度市町村普通会計決算概況</t>
    <rPh sb="0" eb="2">
      <t>ヘイセイ</t>
    </rPh>
    <rPh sb="4" eb="6">
      <t>ネンド</t>
    </rPh>
    <rPh sb="6" eb="9">
      <t>シチョウソン</t>
    </rPh>
    <rPh sb="9" eb="11">
      <t>フツウ</t>
    </rPh>
    <rPh sb="11" eb="13">
      <t>カイケイ</t>
    </rPh>
    <rPh sb="13" eb="15">
      <t>ケッサン</t>
    </rPh>
    <rPh sb="15" eb="17">
      <t>ガイキョウ</t>
    </rPh>
    <phoneticPr fontId="2"/>
  </si>
  <si>
    <t>災     害     復     旧     費</t>
    <rPh sb="0" eb="1">
      <t>ワザワ</t>
    </rPh>
    <rPh sb="6" eb="7">
      <t>ガイ</t>
    </rPh>
    <rPh sb="12" eb="13">
      <t>マタ</t>
    </rPh>
    <rPh sb="18" eb="19">
      <t>キュウ</t>
    </rPh>
    <rPh sb="24" eb="25">
      <t>ヒ</t>
    </rPh>
    <phoneticPr fontId="2"/>
  </si>
  <si>
    <t>平成28年度</t>
    <rPh sb="0" eb="2">
      <t>ヘイセイ</t>
    </rPh>
    <rPh sb="4" eb="6">
      <t>ネンド</t>
    </rPh>
    <phoneticPr fontId="4"/>
  </si>
  <si>
    <t>※ （注）　各欄において表示単位未満を四捨五入しており、表内において一致しない箇所がある。</t>
    <rPh sb="3" eb="4">
      <t>チュウ</t>
    </rPh>
    <rPh sb="6" eb="8">
      <t>カクラン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28" eb="30">
      <t>ヒョウナイ</t>
    </rPh>
    <rPh sb="34" eb="36">
      <t>イッチ</t>
    </rPh>
    <rPh sb="39" eb="41">
      <t>カショ</t>
    </rPh>
    <phoneticPr fontId="14"/>
  </si>
  <si>
    <t>（単位：百万円、％）</t>
    <rPh sb="1" eb="3">
      <t>タンイ</t>
    </rPh>
    <rPh sb="4" eb="5">
      <t>ヒャク</t>
    </rPh>
    <rPh sb="5" eb="7">
      <t>マンエン</t>
    </rPh>
    <phoneticPr fontId="40"/>
  </si>
  <si>
    <t>増減額 C=A-B</t>
    <rPh sb="0" eb="2">
      <t>ゾウゲン</t>
    </rPh>
    <rPh sb="2" eb="3">
      <t>ガク</t>
    </rPh>
    <phoneticPr fontId="40"/>
  </si>
  <si>
    <t>増減率  C/B</t>
    <rPh sb="0" eb="2">
      <t>ゾウゲン</t>
    </rPh>
    <rPh sb="2" eb="3">
      <t>リツ</t>
    </rPh>
    <phoneticPr fontId="40"/>
  </si>
  <si>
    <t>歳入総額  ｱ</t>
    <rPh sb="0" eb="2">
      <t>サイニュウ</t>
    </rPh>
    <rPh sb="2" eb="4">
      <t>ソウガク</t>
    </rPh>
    <phoneticPr fontId="40"/>
  </si>
  <si>
    <t>歳出総額  ｲ</t>
    <rPh sb="0" eb="2">
      <t>サイシュツ</t>
    </rPh>
    <rPh sb="2" eb="4">
      <t>ソウガク</t>
    </rPh>
    <phoneticPr fontId="40"/>
  </si>
  <si>
    <t>形式収支  ｳ=ｱｰｲ</t>
    <rPh sb="0" eb="2">
      <t>ケイシキ</t>
    </rPh>
    <rPh sb="2" eb="4">
      <t>シュウシ</t>
    </rPh>
    <phoneticPr fontId="40"/>
  </si>
  <si>
    <t>形式収支  ｱ</t>
    <rPh sb="0" eb="2">
      <t>ケイシキ</t>
    </rPh>
    <rPh sb="2" eb="4">
      <t>シュウシ</t>
    </rPh>
    <phoneticPr fontId="40"/>
  </si>
  <si>
    <t>　翌年度に繰り越す
　べき財源  ｲ</t>
    <rPh sb="1" eb="2">
      <t>ヨク</t>
    </rPh>
    <rPh sb="2" eb="4">
      <t>ネンド</t>
    </rPh>
    <rPh sb="5" eb="6">
      <t>ク</t>
    </rPh>
    <rPh sb="7" eb="8">
      <t>コ</t>
    </rPh>
    <rPh sb="13" eb="15">
      <t>ザイゲン</t>
    </rPh>
    <phoneticPr fontId="40"/>
  </si>
  <si>
    <t>実質収支  ｳ=ｱｰｲ</t>
    <rPh sb="0" eb="2">
      <t>ジッシツ</t>
    </rPh>
    <rPh sb="2" eb="4">
      <t>シュウシ</t>
    </rPh>
    <phoneticPr fontId="40"/>
  </si>
  <si>
    <t>財政調整基金</t>
    <rPh sb="0" eb="2">
      <t>ザイセイ</t>
    </rPh>
    <rPh sb="2" eb="4">
      <t>チョウセイ</t>
    </rPh>
    <rPh sb="4" eb="6">
      <t>キキン</t>
    </rPh>
    <phoneticPr fontId="40"/>
  </si>
  <si>
    <t>減  債  基  金</t>
    <rPh sb="0" eb="1">
      <t>ゲン</t>
    </rPh>
    <rPh sb="3" eb="4">
      <t>サイ</t>
    </rPh>
    <rPh sb="6" eb="7">
      <t>モト</t>
    </rPh>
    <rPh sb="9" eb="10">
      <t>キン</t>
    </rPh>
    <phoneticPr fontId="40"/>
  </si>
  <si>
    <t>特定目的基金</t>
    <rPh sb="0" eb="2">
      <t>トクテイ</t>
    </rPh>
    <rPh sb="2" eb="4">
      <t>モクテキ</t>
    </rPh>
    <rPh sb="4" eb="6">
      <t>キキン</t>
    </rPh>
    <phoneticPr fontId="40"/>
  </si>
  <si>
    <t>合   計</t>
    <rPh sb="0" eb="1">
      <t>ゴウ</t>
    </rPh>
    <rPh sb="4" eb="5">
      <t>ケイ</t>
    </rPh>
    <phoneticPr fontId="40"/>
  </si>
  <si>
    <t>地方債現在高</t>
    <rPh sb="0" eb="2">
      <t>チホウ</t>
    </rPh>
    <rPh sb="2" eb="3">
      <t>サイ</t>
    </rPh>
    <rPh sb="3" eb="5">
      <t>ゲンザイ</t>
    </rPh>
    <rPh sb="5" eb="6">
      <t>ダカ</t>
    </rPh>
    <phoneticPr fontId="40"/>
  </si>
  <si>
    <t>平成29年度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</si>
  <si>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2"/>
  </si>
  <si>
    <t>平成29年度 A</t>
  </si>
  <si>
    <t>平成28年度 B</t>
  </si>
  <si>
    <t>影響度</t>
    <rPh sb="0" eb="3">
      <t>エイキョウド</t>
    </rPh>
    <phoneticPr fontId="2"/>
  </si>
  <si>
    <t>うち 寄付金</t>
    <rPh sb="3" eb="6">
      <t>キフキン</t>
    </rPh>
    <phoneticPr fontId="2"/>
  </si>
  <si>
    <t>うち 繰越金</t>
    <rPh sb="3" eb="5">
      <t>クリコシ</t>
    </rPh>
    <rPh sb="5" eb="6">
      <t>キン</t>
    </rPh>
    <phoneticPr fontId="2"/>
  </si>
  <si>
    <t>資料１　歳入内訳（77市町村計）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</si>
  <si>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資料２　目的別歳出内訳（77市町村計）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</si>
  <si>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資料３　性質別歳出内訳（77市町村計）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</si>
  <si>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資料４　決算規模・積立金現在高・地方債現在高・経常収支比率の推移（77市町村計）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4"/>
  </si>
  <si>
    <t>参考資料１　　歳入内訳（147市町村等計）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2"/>
  </si>
  <si>
    <t>参考資料２　　目的別歳出内訳（147市町村等計）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</si>
  <si>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参考資料３　　性質別歳出内訳（147市町村等計）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</si>
  <si>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参考資料４　　決算規模・積立金現在高・地方債現在高の推移（147市町村等計）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4"/>
  </si>
  <si>
    <t>平成30年度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</si>
  <si>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2"/>
  </si>
  <si>
    <t>平成29年度</t>
    <phoneticPr fontId="2"/>
  </si>
  <si>
    <t>(31.1.1)</t>
    <phoneticPr fontId="2"/>
  </si>
  <si>
    <t>H30</t>
    <phoneticPr fontId="2"/>
  </si>
  <si>
    <t>H29</t>
    <phoneticPr fontId="2"/>
  </si>
  <si>
    <t>資料５　平成30年度市町村普通会計決算概況</t>
    <rPh sb="4" eb="6">
      <t>ヘイセイ</t>
    </rPh>
    <rPh sb="8" eb="10">
      <t>ネンド</t>
    </rPh>
    <rPh sb="10" eb="13">
      <t>シチョウソン</t>
    </rPh>
    <rPh sb="13" eb="15">
      <t>フツウ</t>
    </rPh>
    <rPh sb="15" eb="17">
      <t>カイケイ</t>
    </rPh>
    <rPh sb="17" eb="19">
      <t>ケッサン</t>
    </rPh>
    <rPh sb="19" eb="21">
      <t>ガイキョウ</t>
    </rPh>
    <phoneticPr fontId="2"/>
  </si>
  <si>
    <t>平成29年度</t>
    <phoneticPr fontId="2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</si>
  <si>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5"/>
  </si>
  <si>
    <t>対前年度
増 減 率
（％）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2"/>
  </si>
  <si>
    <t>構  成  比
（％）</t>
    <rPh sb="0" eb="1">
      <t>カマエ</t>
    </rPh>
    <rPh sb="3" eb="4">
      <t>シゲル</t>
    </rPh>
    <rPh sb="6" eb="7">
      <t>ヒ</t>
    </rPh>
    <phoneticPr fontId="2"/>
  </si>
  <si>
    <t>-</t>
    <phoneticPr fontId="2"/>
  </si>
  <si>
    <t>対前年度
伸　　　率
（％）</t>
    <phoneticPr fontId="14"/>
  </si>
  <si>
    <t>年度</t>
    <rPh sb="0" eb="2">
      <t>ネンド</t>
    </rPh>
    <phoneticPr fontId="6"/>
  </si>
  <si>
    <t>平成21</t>
  </si>
  <si>
    <t>平成22</t>
  </si>
  <si>
    <t>平成23</t>
  </si>
  <si>
    <t>平成24</t>
  </si>
  <si>
    <t>平成25</t>
  </si>
  <si>
    <t>平成26</t>
  </si>
  <si>
    <t>平成27</t>
  </si>
  <si>
    <t>平成28</t>
  </si>
  <si>
    <t>年度</t>
    <rPh sb="0" eb="2">
      <t>ネンド</t>
    </rPh>
    <phoneticPr fontId="2"/>
  </si>
  <si>
    <t>対前年度
伸　　　率
（％）</t>
    <phoneticPr fontId="14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</si>
  <si>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</si>
  <si>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</si>
  <si>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</si>
  <si>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</si>
  <si>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</si>
  <si>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</si>
  <si>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</si>
  <si>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対前年度
伸　　　率
（％）</t>
  </si>
  <si>
    <t>経常収支
比　　　率
(％）</t>
  </si>
  <si>
    <t>平成29</t>
  </si>
  <si>
    <t>平成30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</si>
</sst>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¥&quot;#,##0;[Red]&quot;¥&quot;\-#,##0"/>
    <numFmt numFmtId="176" formatCode="#,##0.0\ ;&quot;△ &quot;#,##0.0\ "/>
    <numFmt numFmtId="177" formatCode="#,##0.0;&quot;△ &quot;#,##0.0"/>
    <numFmt numFmtId="178" formatCode="#,##0;&quot;△ &quot;#,##0"/>
    <numFmt numFmtId="179" formatCode="#,##0.00;&quot;△ &quot;#,##0.00"/>
    <numFmt numFmtId="180" formatCode="#,##0.0\ &quot;％&quot;;&quot;△ &quot;#,##0.0\ &quot;％&quot;"/>
    <numFmt numFmtId="181" formatCode="0_);[Red]\(0\)"/>
    <numFmt numFmtId="182" formatCode="#,##0.0_ ;[Red]\-#,##0.0\ "/>
    <numFmt numFmtId="183" formatCode="#,##0_ "/>
    <numFmt numFmtId="184" formatCode="0.0;&quot;△ &quot;0.0"/>
    <numFmt numFmtId="185" formatCode="0.0_);[Red]\(0.0\)"/>
    <numFmt numFmtId="186" formatCode="#,##0.0\ &quot;％&quot;\ ;&quot;△ &quot;#,##0.0\ &quot;％&quot;\ "/>
    <numFmt numFmtId="187" formatCode="#,##0\ ;&quot;  △&quot;* #,##0\ "/>
    <numFmt numFmtId="188" formatCode="0.00_);[Red]\(0.00\)"/>
    <numFmt numFmtId="189" formatCode="0.00;&quot;△ &quot;0.00"/>
    <numFmt numFmtId="190" formatCode="#,##0.00_);[Red]\(#,##0.00\)"/>
    <numFmt numFmtId="191" formatCode="0.0%"/>
  </numFmts>
  <fonts count="48"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color indexed="81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indexed="36"/>
      <name val="明朝"/>
      <family val="1"/>
      <charset val="128"/>
    </font>
    <font>
      <sz val="2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2"/>
      <color indexed="81"/>
      <name val="ＭＳ Ｐゴシック"/>
      <family val="3"/>
      <charset val="128"/>
    </font>
    <font>
      <b/>
      <sz val="15"/>
      <color theme="3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13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3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6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5" fillId="0" borderId="0"/>
    <xf numFmtId="0" fontId="12" fillId="0" borderId="0"/>
    <xf numFmtId="0" fontId="6" fillId="0" borderId="0">
      <alignment vertical="center"/>
    </xf>
    <xf numFmtId="0" fontId="5" fillId="0" borderId="0"/>
    <xf numFmtId="0" fontId="12" fillId="0" borderId="0"/>
    <xf numFmtId="0" fontId="3" fillId="0" borderId="0">
      <alignment vertical="center"/>
    </xf>
    <xf numFmtId="0" fontId="3" fillId="0" borderId="0"/>
    <xf numFmtId="0" fontId="27" fillId="0" borderId="0" applyNumberFormat="0" applyFill="0" applyBorder="0" applyAlignment="0" applyProtection="0">
      <alignment vertical="center"/>
    </xf>
    <xf numFmtId="0" fontId="26" fillId="0" borderId="165" applyNumberFormat="0" applyFill="0" applyAlignment="0" applyProtection="0">
      <alignment vertical="center"/>
    </xf>
    <xf numFmtId="0" fontId="28" fillId="0" borderId="166" applyNumberFormat="0" applyFill="0" applyAlignment="0" applyProtection="0">
      <alignment vertical="center"/>
    </xf>
    <xf numFmtId="0" fontId="29" fillId="0" borderId="16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168" applyNumberFormat="0" applyAlignment="0" applyProtection="0">
      <alignment vertical="center"/>
    </xf>
    <xf numFmtId="0" fontId="34" fillId="9" borderId="169" applyNumberFormat="0" applyAlignment="0" applyProtection="0">
      <alignment vertical="center"/>
    </xf>
    <xf numFmtId="0" fontId="35" fillId="9" borderId="168" applyNumberFormat="0" applyAlignment="0" applyProtection="0">
      <alignment vertical="center"/>
    </xf>
    <xf numFmtId="0" fontId="36" fillId="0" borderId="170" applyNumberFormat="0" applyFill="0" applyAlignment="0" applyProtection="0">
      <alignment vertical="center"/>
    </xf>
    <xf numFmtId="0" fontId="37" fillId="10" borderId="171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3" applyNumberFormat="0" applyFill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11" borderId="17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47" fillId="0" borderId="0" applyFont="0" applyFill="0" applyBorder="0" applyAlignment="0" applyProtection="0">
      <alignment vertical="center"/>
    </xf>
  </cellStyleXfs>
  <cellXfs count="612">
    <xf numFmtId="0" fontId="0" fillId="0" borderId="0" xfId="0">
      <alignment vertical="center"/>
    </xf>
    <xf numFmtId="38" fontId="3" fillId="0" borderId="0" xfId="3" applyFont="1" applyAlignment="1">
      <alignment vertical="center"/>
    </xf>
    <xf numFmtId="38" fontId="13" fillId="0" borderId="0" xfId="3" applyFont="1" applyAlignment="1">
      <alignment vertical="center"/>
    </xf>
    <xf numFmtId="38" fontId="8" fillId="0" borderId="2" xfId="3" applyFont="1" applyBorder="1" applyAlignment="1">
      <alignment horizontal="center" vertical="center"/>
    </xf>
    <xf numFmtId="38" fontId="8" fillId="0" borderId="3" xfId="3" applyFont="1" applyBorder="1" applyAlignment="1">
      <alignment horizontal="center" vertical="center"/>
    </xf>
    <xf numFmtId="38" fontId="8" fillId="0" borderId="2" xfId="3" applyFont="1" applyBorder="1" applyAlignment="1">
      <alignment horizontal="center" vertical="center" wrapText="1"/>
    </xf>
    <xf numFmtId="38" fontId="8" fillId="0" borderId="7" xfId="3" quotePrefix="1" applyFont="1" applyBorder="1" applyAlignment="1">
      <alignment horizontal="center" vertical="center"/>
    </xf>
    <xf numFmtId="38" fontId="8" fillId="0" borderId="4" xfId="3" quotePrefix="1" applyFont="1" applyBorder="1" applyAlignment="1">
      <alignment horizontal="center" vertical="center"/>
    </xf>
    <xf numFmtId="38" fontId="8" fillId="0" borderId="10" xfId="3" quotePrefix="1" applyFont="1" applyBorder="1" applyAlignment="1">
      <alignment horizontal="center" vertical="center"/>
    </xf>
    <xf numFmtId="38" fontId="8" fillId="0" borderId="11" xfId="3" quotePrefix="1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9" fillId="0" borderId="0" xfId="3" quotePrefix="1" applyFont="1" applyAlignment="1">
      <alignment horizontal="left" vertical="center"/>
    </xf>
    <xf numFmtId="38" fontId="9" fillId="0" borderId="0" xfId="3" applyFont="1" applyAlignment="1">
      <alignment vertical="center"/>
    </xf>
    <xf numFmtId="0" fontId="3" fillId="0" borderId="0" xfId="10" applyFont="1"/>
    <xf numFmtId="0" fontId="8" fillId="0" borderId="0" xfId="10" applyFont="1" applyAlignment="1">
      <alignment vertical="center"/>
    </xf>
    <xf numFmtId="0" fontId="3" fillId="0" borderId="24" xfId="10" applyFont="1" applyBorder="1" applyAlignment="1">
      <alignment horizontal="left" vertical="center"/>
    </xf>
    <xf numFmtId="0" fontId="3" fillId="0" borderId="24" xfId="10" applyFont="1" applyBorder="1" applyAlignment="1">
      <alignment horizontal="center" vertical="center"/>
    </xf>
    <xf numFmtId="0" fontId="3" fillId="0" borderId="29" xfId="10" applyFont="1" applyBorder="1" applyAlignment="1">
      <alignment vertical="center"/>
    </xf>
    <xf numFmtId="0" fontId="3" fillId="0" borderId="16" xfId="10" applyFont="1" applyBorder="1" applyAlignment="1">
      <alignment vertical="center"/>
    </xf>
    <xf numFmtId="0" fontId="3" fillId="0" borderId="14" xfId="10" applyFont="1" applyBorder="1" applyAlignment="1">
      <alignment horizontal="center" vertical="center"/>
    </xf>
    <xf numFmtId="0" fontId="3" fillId="0" borderId="33" xfId="10" applyFont="1" applyBorder="1" applyAlignment="1">
      <alignment vertical="center"/>
    </xf>
    <xf numFmtId="0" fontId="3" fillId="0" borderId="34" xfId="10" applyFont="1" applyBorder="1" applyAlignment="1">
      <alignment vertical="center"/>
    </xf>
    <xf numFmtId="0" fontId="3" fillId="0" borderId="14" xfId="10" applyFont="1" applyBorder="1" applyAlignment="1">
      <alignment vertical="center"/>
    </xf>
    <xf numFmtId="0" fontId="3" fillId="0" borderId="43" xfId="10" applyFont="1" applyFill="1" applyBorder="1" applyAlignment="1">
      <alignment horizontal="right"/>
    </xf>
    <xf numFmtId="0" fontId="3" fillId="0" borderId="42" xfId="10" applyFont="1" applyBorder="1"/>
    <xf numFmtId="0" fontId="3" fillId="0" borderId="45" xfId="10" applyFont="1" applyBorder="1" applyAlignment="1">
      <alignment horizontal="right"/>
    </xf>
    <xf numFmtId="0" fontId="3" fillId="0" borderId="42" xfId="10" applyFont="1" applyBorder="1" applyAlignment="1">
      <alignment horizontal="center"/>
    </xf>
    <xf numFmtId="0" fontId="3" fillId="0" borderId="43" xfId="10" applyFont="1" applyFill="1" applyBorder="1" applyAlignment="1">
      <alignment horizontal="center"/>
    </xf>
    <xf numFmtId="0" fontId="3" fillId="0" borderId="45" xfId="10" applyFont="1" applyBorder="1" applyAlignment="1">
      <alignment horizontal="center"/>
    </xf>
    <xf numFmtId="0" fontId="3" fillId="0" borderId="43" xfId="10" applyFont="1" applyFill="1" applyBorder="1"/>
    <xf numFmtId="0" fontId="3" fillId="0" borderId="46" xfId="10" applyFont="1" applyBorder="1"/>
    <xf numFmtId="0" fontId="3" fillId="0" borderId="22" xfId="10" applyFont="1" applyBorder="1"/>
    <xf numFmtId="186" fontId="7" fillId="0" borderId="0" xfId="4" applyNumberFormat="1" applyFont="1" applyBorder="1" applyAlignment="1">
      <alignment vertical="center"/>
    </xf>
    <xf numFmtId="0" fontId="7" fillId="0" borderId="0" xfId="4" applyNumberFormat="1" applyFont="1" applyBorder="1" applyAlignment="1">
      <alignment vertical="center"/>
    </xf>
    <xf numFmtId="38" fontId="7" fillId="2" borderId="60" xfId="3" applyFont="1" applyFill="1" applyBorder="1" applyAlignment="1">
      <alignment horizontal="right" vertical="center"/>
    </xf>
    <xf numFmtId="38" fontId="7" fillId="0" borderId="60" xfId="3" quotePrefix="1" applyFont="1" applyBorder="1" applyAlignment="1">
      <alignment horizontal="right" vertical="center"/>
    </xf>
    <xf numFmtId="38" fontId="7" fillId="2" borderId="60" xfId="3" quotePrefix="1" applyFont="1" applyFill="1" applyBorder="1" applyAlignment="1">
      <alignment horizontal="right" vertical="center"/>
    </xf>
    <xf numFmtId="38" fontId="7" fillId="2" borderId="61" xfId="3" quotePrefix="1" applyNumberFormat="1" applyFont="1" applyFill="1" applyBorder="1" applyAlignment="1">
      <alignment horizontal="right" vertical="center"/>
    </xf>
    <xf numFmtId="38" fontId="8" fillId="0" borderId="62" xfId="3" quotePrefix="1" applyFont="1" applyBorder="1" applyAlignment="1">
      <alignment horizontal="center" vertical="center"/>
    </xf>
    <xf numFmtId="38" fontId="7" fillId="2" borderId="6" xfId="3" applyFont="1" applyFill="1" applyBorder="1" applyAlignment="1">
      <alignment horizontal="right" vertical="center"/>
    </xf>
    <xf numFmtId="38" fontId="7" fillId="0" borderId="6" xfId="3" quotePrefix="1" applyFont="1" applyBorder="1" applyAlignment="1">
      <alignment horizontal="right" vertical="center"/>
    </xf>
    <xf numFmtId="38" fontId="7" fillId="2" borderId="6" xfId="3" quotePrefix="1" applyFont="1" applyFill="1" applyBorder="1" applyAlignment="1">
      <alignment horizontal="right" vertical="center"/>
    </xf>
    <xf numFmtId="38" fontId="7" fillId="2" borderId="5" xfId="3" quotePrefix="1" applyNumberFormat="1" applyFont="1" applyFill="1" applyBorder="1" applyAlignment="1">
      <alignment horizontal="right" vertical="center"/>
    </xf>
    <xf numFmtId="38" fontId="7" fillId="0" borderId="9" xfId="3" quotePrefix="1" applyFont="1" applyBorder="1" applyAlignment="1">
      <alignment horizontal="right" vertical="center"/>
    </xf>
    <xf numFmtId="38" fontId="7" fillId="0" borderId="5" xfId="3" quotePrefix="1" applyNumberFormat="1" applyFont="1" applyBorder="1" applyAlignment="1">
      <alignment horizontal="right" vertical="center"/>
    </xf>
    <xf numFmtId="38" fontId="8" fillId="0" borderId="65" xfId="3" applyFont="1" applyBorder="1" applyAlignment="1">
      <alignment horizontal="center" vertical="center" wrapText="1"/>
    </xf>
    <xf numFmtId="38" fontId="8" fillId="0" borderId="3" xfId="3" applyFont="1" applyBorder="1" applyAlignment="1">
      <alignment horizontal="center" vertical="center" wrapText="1"/>
    </xf>
    <xf numFmtId="40" fontId="3" fillId="0" borderId="0" xfId="3" applyNumberFormat="1" applyFont="1" applyAlignment="1">
      <alignment vertical="center"/>
    </xf>
    <xf numFmtId="0" fontId="3" fillId="0" borderId="70" xfId="10" applyFont="1" applyBorder="1" applyAlignment="1">
      <alignment horizontal="left" vertical="center"/>
    </xf>
    <xf numFmtId="0" fontId="3" fillId="0" borderId="71" xfId="10" applyFont="1" applyBorder="1" applyAlignment="1">
      <alignment horizontal="left" vertical="center"/>
    </xf>
    <xf numFmtId="0" fontId="3" fillId="0" borderId="72" xfId="10" applyFont="1" applyBorder="1" applyAlignment="1">
      <alignment horizontal="left" vertical="center"/>
    </xf>
    <xf numFmtId="0" fontId="3" fillId="0" borderId="76" xfId="10" applyFont="1" applyBorder="1" applyAlignment="1">
      <alignment horizontal="left" vertical="center"/>
    </xf>
    <xf numFmtId="0" fontId="3" fillId="0" borderId="68" xfId="10" applyFont="1" applyBorder="1" applyAlignment="1">
      <alignment horizontal="right"/>
    </xf>
    <xf numFmtId="0" fontId="3" fillId="0" borderId="69" xfId="10" applyFont="1" applyBorder="1" applyAlignment="1">
      <alignment horizontal="right"/>
    </xf>
    <xf numFmtId="0" fontId="3" fillId="0" borderId="43" xfId="10" applyFont="1" applyBorder="1"/>
    <xf numFmtId="0" fontId="8" fillId="0" borderId="0" xfId="10" applyFont="1" applyAlignment="1">
      <alignment horizontal="left" vertical="center"/>
    </xf>
    <xf numFmtId="0" fontId="3" fillId="0" borderId="12" xfId="10" applyFont="1" applyBorder="1" applyAlignment="1">
      <alignment vertical="center"/>
    </xf>
    <xf numFmtId="0" fontId="3" fillId="0" borderId="80" xfId="10" applyFont="1" applyBorder="1" applyAlignment="1">
      <alignment vertical="center"/>
    </xf>
    <xf numFmtId="0" fontId="3" fillId="0" borderId="80" xfId="10" applyFont="1" applyBorder="1" applyAlignment="1">
      <alignment vertical="center" wrapText="1"/>
    </xf>
    <xf numFmtId="0" fontId="3" fillId="0" borderId="83" xfId="10" applyFont="1" applyBorder="1" applyAlignment="1">
      <alignment vertical="center"/>
    </xf>
    <xf numFmtId="0" fontId="3" fillId="0" borderId="85" xfId="10" applyFont="1" applyBorder="1" applyAlignment="1">
      <alignment vertical="center"/>
    </xf>
    <xf numFmtId="0" fontId="3" fillId="0" borderId="43" xfId="10" applyFont="1" applyBorder="1" applyAlignment="1">
      <alignment horizontal="center"/>
    </xf>
    <xf numFmtId="0" fontId="3" fillId="0" borderId="0" xfId="10" applyFont="1" applyAlignment="1">
      <alignment horizontal="center"/>
    </xf>
    <xf numFmtId="0" fontId="3" fillId="0" borderId="0" xfId="10" applyFont="1" applyAlignment="1">
      <alignment horizontal="left"/>
    </xf>
    <xf numFmtId="178" fontId="16" fillId="0" borderId="0" xfId="1" applyNumberFormat="1" applyFont="1" applyFill="1">
      <alignment vertical="center"/>
    </xf>
    <xf numFmtId="178" fontId="16" fillId="0" borderId="0" xfId="1" applyNumberFormat="1" applyFont="1" applyFill="1" applyAlignment="1">
      <alignment horizontal="center" vertical="center"/>
    </xf>
    <xf numFmtId="179" fontId="16" fillId="0" borderId="0" xfId="1" applyNumberFormat="1" applyFont="1" applyFill="1">
      <alignment vertical="center"/>
    </xf>
    <xf numFmtId="179" fontId="16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center" vertical="center"/>
    </xf>
    <xf numFmtId="0" fontId="16" fillId="0" borderId="0" xfId="9" applyFont="1">
      <alignment vertical="center"/>
    </xf>
    <xf numFmtId="177" fontId="16" fillId="0" borderId="0" xfId="1" applyNumberFormat="1" applyFont="1" applyFill="1">
      <alignment vertical="center"/>
    </xf>
    <xf numFmtId="38" fontId="16" fillId="0" borderId="0" xfId="1" applyFont="1" applyFill="1">
      <alignment vertical="center"/>
    </xf>
    <xf numFmtId="181" fontId="16" fillId="0" borderId="0" xfId="15" applyNumberFormat="1" applyFont="1" applyFill="1" applyAlignment="1">
      <alignment vertical="center" shrinkToFit="1"/>
    </xf>
    <xf numFmtId="178" fontId="16" fillId="0" borderId="0" xfId="1" applyNumberFormat="1" applyFont="1" applyFill="1" applyAlignment="1">
      <alignment vertical="center" shrinkToFit="1"/>
    </xf>
    <xf numFmtId="0" fontId="20" fillId="0" borderId="0" xfId="9" applyFont="1" applyAlignment="1">
      <alignment horizontal="justify" vertical="center"/>
    </xf>
    <xf numFmtId="178" fontId="7" fillId="0" borderId="0" xfId="1" applyNumberFormat="1" applyFont="1" applyFill="1">
      <alignment vertical="center"/>
    </xf>
    <xf numFmtId="179" fontId="7" fillId="0" borderId="0" xfId="1" applyNumberFormat="1" applyFont="1" applyFill="1">
      <alignment vertical="center"/>
    </xf>
    <xf numFmtId="179" fontId="7" fillId="0" borderId="0" xfId="1" applyNumberFormat="1" applyFont="1" applyFill="1" applyAlignment="1">
      <alignment horizontal="right" vertical="center"/>
    </xf>
    <xf numFmtId="0" fontId="7" fillId="0" borderId="0" xfId="9" applyFont="1">
      <alignment vertical="center"/>
    </xf>
    <xf numFmtId="177" fontId="7" fillId="0" borderId="0" xfId="1" applyNumberFormat="1" applyFont="1" applyFill="1">
      <alignment vertical="center"/>
    </xf>
    <xf numFmtId="38" fontId="7" fillId="0" borderId="0" xfId="1" applyFont="1" applyFill="1">
      <alignment vertical="center"/>
    </xf>
    <xf numFmtId="181" fontId="7" fillId="0" borderId="0" xfId="15" applyNumberFormat="1" applyFont="1" applyFill="1" applyAlignment="1">
      <alignment vertical="center" shrinkToFit="1"/>
    </xf>
    <xf numFmtId="178" fontId="7" fillId="0" borderId="0" xfId="1" applyNumberFormat="1" applyFont="1" applyFill="1" applyAlignment="1">
      <alignment horizontal="right" vertical="center"/>
    </xf>
    <xf numFmtId="0" fontId="7" fillId="3" borderId="90" xfId="17" applyFont="1" applyFill="1" applyBorder="1" applyAlignment="1">
      <alignment vertical="center" shrinkToFit="1"/>
    </xf>
    <xf numFmtId="178" fontId="7" fillId="0" borderId="0" xfId="9" applyNumberFormat="1" applyFont="1" applyFill="1" applyBorder="1" applyProtection="1">
      <alignment vertical="center"/>
    </xf>
    <xf numFmtId="0" fontId="7" fillId="0" borderId="0" xfId="16" applyFont="1" applyFill="1" applyAlignment="1">
      <alignment vertical="center"/>
    </xf>
    <xf numFmtId="0" fontId="7" fillId="0" borderId="0" xfId="9" applyFont="1" applyAlignment="1">
      <alignment horizontal="center" vertical="center"/>
    </xf>
    <xf numFmtId="0" fontId="7" fillId="3" borderId="96" xfId="17" applyFont="1" applyFill="1" applyBorder="1" applyAlignment="1">
      <alignment vertical="center" shrinkToFit="1"/>
    </xf>
    <xf numFmtId="178" fontId="7" fillId="0" borderId="21" xfId="1" applyNumberFormat="1" applyFont="1" applyFill="1" applyBorder="1" applyAlignment="1">
      <alignment horizontal="distributed" vertical="distributed"/>
    </xf>
    <xf numFmtId="178" fontId="7" fillId="0" borderId="44" xfId="9" applyNumberFormat="1" applyFont="1" applyFill="1" applyBorder="1" applyProtection="1">
      <alignment vertical="center"/>
    </xf>
    <xf numFmtId="178" fontId="7" fillId="0" borderId="28" xfId="1" applyNumberFormat="1" applyFont="1" applyFill="1" applyBorder="1" applyAlignment="1">
      <alignment horizontal="distributed" vertical="distributed"/>
    </xf>
    <xf numFmtId="38" fontId="7" fillId="0" borderId="0" xfId="1" applyFont="1" applyAlignment="1">
      <alignment vertical="center"/>
    </xf>
    <xf numFmtId="178" fontId="7" fillId="0" borderId="23" xfId="1" applyNumberFormat="1" applyFont="1" applyFill="1" applyBorder="1" applyAlignment="1">
      <alignment horizontal="distributed" vertical="distributed"/>
    </xf>
    <xf numFmtId="178" fontId="7" fillId="3" borderId="103" xfId="1" applyNumberFormat="1" applyFont="1" applyFill="1" applyBorder="1" applyAlignment="1">
      <alignment vertical="center" shrinkToFit="1"/>
    </xf>
    <xf numFmtId="178" fontId="7" fillId="0" borderId="22" xfId="1" applyNumberFormat="1" applyFont="1" applyFill="1" applyBorder="1" applyAlignment="1">
      <alignment horizontal="distributed" vertical="distributed"/>
    </xf>
    <xf numFmtId="178" fontId="7" fillId="0" borderId="0" xfId="1" applyNumberFormat="1" applyFont="1" applyFill="1" applyAlignment="1">
      <alignment vertical="center" wrapText="1"/>
    </xf>
    <xf numFmtId="178" fontId="7" fillId="0" borderId="0" xfId="1" applyNumberFormat="1" applyFont="1" applyFill="1" applyAlignment="1">
      <alignment horizontal="center" vertical="center" wrapText="1"/>
    </xf>
    <xf numFmtId="179" fontId="7" fillId="0" borderId="0" xfId="1" applyNumberFormat="1" applyFont="1" applyFill="1" applyAlignment="1">
      <alignment vertical="center" wrapText="1"/>
    </xf>
    <xf numFmtId="179" fontId="7" fillId="0" borderId="0" xfId="1" applyNumberFormat="1" applyFont="1" applyFill="1" applyAlignment="1">
      <alignment horizontal="right" vertical="center" wrapText="1"/>
    </xf>
    <xf numFmtId="178" fontId="7" fillId="0" borderId="104" xfId="1" applyNumberFormat="1" applyFont="1" applyFill="1" applyBorder="1" applyAlignment="1">
      <alignment vertical="center" wrapText="1"/>
    </xf>
    <xf numFmtId="177" fontId="7" fillId="0" borderId="105" xfId="1" applyNumberFormat="1" applyFont="1" applyFill="1" applyBorder="1" applyAlignment="1">
      <alignment horizontal="center" vertical="center" wrapText="1"/>
    </xf>
    <xf numFmtId="38" fontId="7" fillId="0" borderId="106" xfId="1" applyFont="1" applyFill="1" applyBorder="1" applyAlignment="1">
      <alignment vertical="center" wrapText="1"/>
    </xf>
    <xf numFmtId="38" fontId="16" fillId="0" borderId="0" xfId="1" applyFont="1" applyFill="1" applyAlignment="1">
      <alignment horizontal="right" vertical="center"/>
    </xf>
    <xf numFmtId="178" fontId="16" fillId="0" borderId="0" xfId="1" applyNumberFormat="1" applyFont="1" applyFill="1" applyAlignment="1" applyProtection="1">
      <alignment horizontal="center" vertical="center"/>
      <protection locked="0"/>
    </xf>
    <xf numFmtId="178" fontId="16" fillId="0" borderId="0" xfId="1" applyNumberFormat="1" applyFont="1" applyFill="1" applyAlignment="1" applyProtection="1">
      <alignment horizontal="distributed" vertical="center"/>
      <protection locked="0"/>
    </xf>
    <xf numFmtId="178" fontId="16" fillId="0" borderId="0" xfId="1" applyNumberFormat="1" applyFont="1" applyFill="1" applyAlignment="1" applyProtection="1">
      <alignment vertical="center"/>
      <protection locked="0"/>
    </xf>
    <xf numFmtId="38" fontId="7" fillId="2" borderId="8" xfId="3" quotePrefix="1" applyNumberFormat="1" applyFont="1" applyFill="1" applyBorder="1" applyAlignment="1">
      <alignment horizontal="right" vertical="center"/>
    </xf>
    <xf numFmtId="38" fontId="7" fillId="2" borderId="9" xfId="3" quotePrefix="1" applyFont="1" applyFill="1" applyBorder="1" applyAlignment="1">
      <alignment horizontal="right" vertical="center"/>
    </xf>
    <xf numFmtId="38" fontId="7" fillId="2" borderId="9" xfId="3" applyFont="1" applyFill="1" applyBorder="1" applyAlignment="1">
      <alignment horizontal="right" vertical="center"/>
    </xf>
    <xf numFmtId="0" fontId="3" fillId="0" borderId="0" xfId="10" applyFont="1" applyAlignment="1">
      <alignment vertical="center"/>
    </xf>
    <xf numFmtId="0" fontId="3" fillId="0" borderId="0" xfId="10" applyFont="1" applyAlignment="1">
      <alignment horizontal="left" vertical="center"/>
    </xf>
    <xf numFmtId="184" fontId="16" fillId="0" borderId="0" xfId="1" applyNumberFormat="1" applyFont="1" applyFill="1" applyAlignment="1" applyProtection="1">
      <alignment horizontal="distributed" vertical="center"/>
      <protection locked="0"/>
    </xf>
    <xf numFmtId="184" fontId="16" fillId="0" borderId="0" xfId="1" applyNumberFormat="1" applyFont="1" applyFill="1">
      <alignment vertical="center"/>
    </xf>
    <xf numFmtId="38" fontId="7" fillId="0" borderId="48" xfId="1" applyFont="1" applyFill="1" applyBorder="1" applyAlignment="1">
      <alignment vertical="center" wrapText="1"/>
    </xf>
    <xf numFmtId="184" fontId="7" fillId="0" borderId="0" xfId="1" applyNumberFormat="1" applyFont="1" applyFill="1" applyAlignment="1">
      <alignment horizontal="right" vertical="center"/>
    </xf>
    <xf numFmtId="184" fontId="7" fillId="0" borderId="0" xfId="1" applyNumberFormat="1" applyFont="1" applyFill="1">
      <alignment vertical="center"/>
    </xf>
    <xf numFmtId="0" fontId="7" fillId="0" borderId="0" xfId="10" applyFont="1" applyAlignment="1">
      <alignment vertical="center"/>
    </xf>
    <xf numFmtId="0" fontId="7" fillId="0" borderId="48" xfId="10" applyFont="1" applyBorder="1" applyAlignment="1">
      <alignment horizontal="centerContinuous" vertical="center"/>
    </xf>
    <xf numFmtId="0" fontId="7" fillId="0" borderId="47" xfId="10" applyFont="1" applyBorder="1" applyAlignment="1">
      <alignment horizontal="centerContinuous" vertical="center"/>
    </xf>
    <xf numFmtId="177" fontId="7" fillId="0" borderId="0" xfId="4" applyNumberFormat="1" applyFont="1" applyBorder="1" applyAlignment="1">
      <alignment vertical="center"/>
    </xf>
    <xf numFmtId="38" fontId="8" fillId="0" borderId="66" xfId="3" quotePrefix="1" applyFont="1" applyBorder="1" applyAlignment="1">
      <alignment horizontal="center" vertical="center"/>
    </xf>
    <xf numFmtId="38" fontId="7" fillId="2" borderId="164" xfId="3" quotePrefix="1" applyNumberFormat="1" applyFont="1" applyFill="1" applyBorder="1" applyAlignment="1">
      <alignment horizontal="right" vertical="center"/>
    </xf>
    <xf numFmtId="38" fontId="7" fillId="2" borderId="67" xfId="3" quotePrefix="1" applyFont="1" applyFill="1" applyBorder="1" applyAlignment="1">
      <alignment horizontal="right" vertical="center"/>
    </xf>
    <xf numFmtId="38" fontId="7" fillId="0" borderId="67" xfId="3" quotePrefix="1" applyFont="1" applyBorder="1" applyAlignment="1">
      <alignment horizontal="right" vertical="center"/>
    </xf>
    <xf numFmtId="38" fontId="7" fillId="2" borderId="67" xfId="3" applyFont="1" applyFill="1" applyBorder="1" applyAlignment="1">
      <alignment horizontal="right" vertical="center"/>
    </xf>
    <xf numFmtId="38" fontId="7" fillId="0" borderId="26" xfId="3" quotePrefix="1" applyFont="1" applyBorder="1" applyAlignment="1">
      <alignment horizontal="right" vertical="center"/>
    </xf>
    <xf numFmtId="38" fontId="3" fillId="0" borderId="0" xfId="3" applyFont="1" applyAlignment="1">
      <alignment vertical="center" wrapText="1"/>
    </xf>
    <xf numFmtId="0" fontId="3" fillId="0" borderId="51" xfId="10" applyFont="1" applyBorder="1" applyAlignment="1">
      <alignment horizontal="center" vertical="center"/>
    </xf>
    <xf numFmtId="0" fontId="3" fillId="0" borderId="69" xfId="10" applyFont="1" applyBorder="1" applyAlignment="1">
      <alignment horizontal="center" vertical="center"/>
    </xf>
    <xf numFmtId="0" fontId="20" fillId="0" borderId="0" xfId="9" applyFont="1" applyAlignment="1">
      <alignment horizontal="justify" vertical="top" wrapText="1"/>
    </xf>
    <xf numFmtId="0" fontId="20" fillId="0" borderId="0" xfId="9" applyFont="1" applyAlignment="1">
      <alignment horizontal="justify" vertical="center" wrapText="1"/>
    </xf>
    <xf numFmtId="0" fontId="21" fillId="0" borderId="0" xfId="9" applyFont="1" applyAlignment="1">
      <alignment horizontal="justify" vertical="center"/>
    </xf>
    <xf numFmtId="0" fontId="20" fillId="0" borderId="0" xfId="9" applyFont="1" applyAlignment="1">
      <alignment vertical="center" wrapText="1"/>
    </xf>
    <xf numFmtId="178" fontId="7" fillId="0" borderId="24" xfId="1" applyNumberFormat="1" applyFont="1" applyFill="1" applyBorder="1" applyAlignment="1">
      <alignment horizontal="center" vertical="center" wrapText="1"/>
    </xf>
    <xf numFmtId="184" fontId="3" fillId="0" borderId="0" xfId="10" applyNumberFormat="1" applyFont="1"/>
    <xf numFmtId="0" fontId="3" fillId="0" borderId="0" xfId="10" applyNumberFormat="1" applyFont="1"/>
    <xf numFmtId="0" fontId="3" fillId="0" borderId="0" xfId="10" applyFont="1" applyAlignment="1">
      <alignment horizontal="right"/>
    </xf>
    <xf numFmtId="0" fontId="3" fillId="0" borderId="0" xfId="10" applyFont="1" applyAlignment="1">
      <alignment horizontal="center" vertical="center"/>
    </xf>
    <xf numFmtId="184" fontId="3" fillId="0" borderId="0" xfId="10" applyNumberFormat="1" applyFont="1" applyAlignment="1">
      <alignment horizontal="center" vertical="center"/>
    </xf>
    <xf numFmtId="0" fontId="3" fillId="0" borderId="0" xfId="10" applyNumberFormat="1" applyFont="1" applyAlignment="1">
      <alignment horizontal="center" vertical="center"/>
    </xf>
    <xf numFmtId="0" fontId="3" fillId="0" borderId="4" xfId="10" applyFont="1" applyBorder="1" applyAlignment="1">
      <alignment vertical="center"/>
    </xf>
    <xf numFmtId="0" fontId="3" fillId="0" borderId="44" xfId="10" applyFont="1" applyBorder="1" applyAlignment="1">
      <alignment horizontal="right"/>
    </xf>
    <xf numFmtId="183" fontId="7" fillId="2" borderId="40" xfId="4" applyNumberFormat="1" applyFont="1" applyFill="1" applyBorder="1" applyAlignment="1">
      <alignment vertical="center"/>
    </xf>
    <xf numFmtId="183" fontId="7" fillId="0" borderId="40" xfId="4" applyNumberFormat="1" applyFont="1" applyBorder="1" applyAlignment="1">
      <alignment vertical="center"/>
    </xf>
    <xf numFmtId="184" fontId="3" fillId="0" borderId="0" xfId="10" applyNumberFormat="1" applyFont="1" applyAlignment="1">
      <alignment vertical="center"/>
    </xf>
    <xf numFmtId="183" fontId="7" fillId="2" borderId="28" xfId="4" applyNumberFormat="1" applyFont="1" applyFill="1" applyBorder="1" applyAlignment="1">
      <alignment vertical="center"/>
    </xf>
    <xf numFmtId="183" fontId="7" fillId="0" borderId="28" xfId="4" applyNumberFormat="1" applyFont="1" applyBorder="1" applyAlignment="1">
      <alignment vertical="center"/>
    </xf>
    <xf numFmtId="183" fontId="7" fillId="0" borderId="37" xfId="4" applyNumberFormat="1" applyFont="1" applyBorder="1" applyAlignment="1">
      <alignment vertical="center"/>
    </xf>
    <xf numFmtId="183" fontId="7" fillId="2" borderId="32" xfId="4" applyNumberFormat="1" applyFont="1" applyFill="1" applyBorder="1" applyAlignment="1">
      <alignment vertical="center"/>
    </xf>
    <xf numFmtId="183" fontId="3" fillId="0" borderId="0" xfId="10" applyNumberFormat="1" applyFont="1" applyAlignment="1">
      <alignment vertical="center"/>
    </xf>
    <xf numFmtId="183" fontId="7" fillId="2" borderId="27" xfId="4" applyNumberFormat="1" applyFont="1" applyFill="1" applyBorder="1" applyAlignment="1">
      <alignment vertical="center"/>
    </xf>
    <xf numFmtId="183" fontId="7" fillId="0" borderId="27" xfId="4" applyNumberFormat="1" applyFont="1" applyBorder="1" applyAlignment="1">
      <alignment vertical="center"/>
    </xf>
    <xf numFmtId="183" fontId="7" fillId="0" borderId="23" xfId="4" applyNumberFormat="1" applyFont="1" applyBorder="1" applyAlignment="1">
      <alignment vertical="center"/>
    </xf>
    <xf numFmtId="0" fontId="3" fillId="0" borderId="0" xfId="10" applyNumberFormat="1" applyFont="1" applyAlignment="1">
      <alignment vertical="center"/>
    </xf>
    <xf numFmtId="0" fontId="3" fillId="0" borderId="23" xfId="10" applyFont="1" applyBorder="1" applyAlignment="1">
      <alignment vertical="center"/>
    </xf>
    <xf numFmtId="183" fontId="7" fillId="2" borderId="22" xfId="4" applyNumberFormat="1" applyFont="1" applyFill="1" applyBorder="1" applyAlignment="1">
      <alignment vertical="center"/>
    </xf>
    <xf numFmtId="0" fontId="3" fillId="0" borderId="0" xfId="10" applyFont="1" applyAlignment="1">
      <alignment wrapText="1"/>
    </xf>
    <xf numFmtId="0" fontId="3" fillId="0" borderId="44" xfId="10" applyFont="1" applyBorder="1" applyAlignment="1">
      <alignment horizontal="center"/>
    </xf>
    <xf numFmtId="0" fontId="3" fillId="0" borderId="77" xfId="10" applyFont="1" applyBorder="1" applyAlignment="1">
      <alignment horizontal="right"/>
    </xf>
    <xf numFmtId="183" fontId="7" fillId="2" borderId="75" xfId="4" applyNumberFormat="1" applyFont="1" applyFill="1" applyBorder="1" applyAlignment="1">
      <alignment vertical="center"/>
    </xf>
    <xf numFmtId="183" fontId="7" fillId="0" borderId="75" xfId="4" applyNumberFormat="1" applyFont="1" applyBorder="1" applyAlignment="1">
      <alignment vertical="center"/>
    </xf>
    <xf numFmtId="178" fontId="7" fillId="0" borderId="73" xfId="4" applyNumberFormat="1" applyFont="1" applyBorder="1" applyAlignment="1">
      <alignment vertical="center"/>
    </xf>
    <xf numFmtId="38" fontId="3" fillId="0" borderId="0" xfId="4" applyFont="1" applyAlignment="1">
      <alignment vertical="center"/>
    </xf>
    <xf numFmtId="178" fontId="7" fillId="0" borderId="11" xfId="4" applyNumberFormat="1" applyFont="1" applyBorder="1" applyAlignment="1">
      <alignment vertical="center"/>
    </xf>
    <xf numFmtId="178" fontId="7" fillId="0" borderId="25" xfId="4" applyNumberFormat="1" applyFont="1" applyBorder="1" applyAlignment="1">
      <alignment vertical="center"/>
    </xf>
    <xf numFmtId="183" fontId="7" fillId="2" borderId="68" xfId="4" applyNumberFormat="1" applyFont="1" applyFill="1" applyBorder="1" applyAlignment="1">
      <alignment vertical="center"/>
    </xf>
    <xf numFmtId="183" fontId="7" fillId="0" borderId="68" xfId="4" applyNumberFormat="1" applyFont="1" applyBorder="1" applyAlignment="1">
      <alignment vertical="center"/>
    </xf>
    <xf numFmtId="178" fontId="7" fillId="0" borderId="66" xfId="4" applyNumberFormat="1" applyFont="1" applyBorder="1" applyAlignment="1">
      <alignment vertical="center"/>
    </xf>
    <xf numFmtId="38" fontId="3" fillId="0" borderId="0" xfId="4" applyFont="1" applyBorder="1" applyAlignment="1">
      <alignment vertical="center"/>
    </xf>
    <xf numFmtId="178" fontId="7" fillId="0" borderId="38" xfId="4" applyNumberFormat="1" applyFont="1" applyBorder="1" applyAlignment="1">
      <alignment vertical="center"/>
    </xf>
    <xf numFmtId="183" fontId="7" fillId="2" borderId="82" xfId="4" applyNumberFormat="1" applyFont="1" applyFill="1" applyBorder="1" applyAlignment="1">
      <alignment vertical="center"/>
    </xf>
    <xf numFmtId="183" fontId="7" fillId="0" borderId="82" xfId="4" applyNumberFormat="1" applyFont="1" applyBorder="1" applyAlignment="1">
      <alignment vertical="center"/>
    </xf>
    <xf numFmtId="178" fontId="7" fillId="0" borderId="139" xfId="4" applyNumberFormat="1" applyFont="1" applyBorder="1" applyAlignment="1">
      <alignment vertical="center"/>
    </xf>
    <xf numFmtId="178" fontId="7" fillId="0" borderId="10" xfId="4" applyNumberFormat="1" applyFont="1" applyBorder="1" applyAlignment="1">
      <alignment vertical="center"/>
    </xf>
    <xf numFmtId="178" fontId="7" fillId="0" borderId="30" xfId="4" applyNumberFormat="1" applyFont="1" applyBorder="1" applyAlignment="1">
      <alignment vertical="center"/>
    </xf>
    <xf numFmtId="178" fontId="7" fillId="0" borderId="81" xfId="4" applyNumberFormat="1" applyFont="1" applyBorder="1" applyAlignment="1">
      <alignment vertical="center"/>
    </xf>
    <xf numFmtId="183" fontId="7" fillId="2" borderId="79" xfId="4" applyNumberFormat="1" applyFont="1" applyFill="1" applyBorder="1" applyAlignment="1">
      <alignment vertical="center"/>
    </xf>
    <xf numFmtId="183" fontId="7" fillId="0" borderId="79" xfId="4" applyNumberFormat="1" applyFont="1" applyBorder="1" applyAlignment="1">
      <alignment vertical="center"/>
    </xf>
    <xf numFmtId="178" fontId="7" fillId="0" borderId="62" xfId="4" applyNumberFormat="1" applyFont="1" applyBorder="1" applyAlignment="1">
      <alignment vertical="center"/>
    </xf>
    <xf numFmtId="0" fontId="3" fillId="0" borderId="0" xfId="10" applyFont="1" applyAlignment="1">
      <alignment horizontal="center" wrapText="1"/>
    </xf>
    <xf numFmtId="178" fontId="7" fillId="0" borderId="24" xfId="1" applyNumberFormat="1" applyFont="1" applyFill="1" applyBorder="1" applyAlignment="1">
      <alignment horizontal="center" vertical="center"/>
    </xf>
    <xf numFmtId="187" fontId="7" fillId="0" borderId="9" xfId="9" applyNumberFormat="1" applyFont="1" applyFill="1" applyBorder="1" applyProtection="1">
      <alignment vertical="center"/>
    </xf>
    <xf numFmtId="187" fontId="7" fillId="0" borderId="80" xfId="9" applyNumberFormat="1" applyFont="1" applyFill="1" applyBorder="1" applyProtection="1">
      <alignment vertical="center"/>
    </xf>
    <xf numFmtId="185" fontId="7" fillId="0" borderId="80" xfId="9" applyNumberFormat="1" applyFont="1" applyFill="1" applyBorder="1" applyProtection="1">
      <alignment vertical="center"/>
    </xf>
    <xf numFmtId="177" fontId="7" fillId="0" borderId="72" xfId="9" applyNumberFormat="1" applyFont="1" applyFill="1" applyBorder="1" applyProtection="1">
      <alignment vertical="center"/>
    </xf>
    <xf numFmtId="177" fontId="7" fillId="0" borderId="149" xfId="1" applyNumberFormat="1" applyFont="1" applyFill="1" applyBorder="1" applyAlignment="1">
      <alignment horizontal="right" vertical="center"/>
    </xf>
    <xf numFmtId="184" fontId="7" fillId="0" borderId="113" xfId="1" applyNumberFormat="1" applyFont="1" applyFill="1" applyBorder="1" applyAlignment="1">
      <alignment horizontal="right" vertical="center"/>
    </xf>
    <xf numFmtId="189" fontId="7" fillId="0" borderId="101" xfId="9" applyNumberFormat="1" applyFont="1" applyFill="1" applyBorder="1" applyProtection="1">
      <alignment vertical="center"/>
    </xf>
    <xf numFmtId="179" fontId="7" fillId="0" borderId="150" xfId="1" applyNumberFormat="1" applyFont="1" applyFill="1" applyBorder="1" applyAlignment="1">
      <alignment horizontal="right" vertical="center"/>
    </xf>
    <xf numFmtId="189" fontId="7" fillId="0" borderId="63" xfId="1" applyNumberFormat="1" applyFont="1" applyFill="1" applyBorder="1" applyAlignment="1">
      <alignment horizontal="right" vertical="center"/>
    </xf>
    <xf numFmtId="0" fontId="3" fillId="0" borderId="0" xfId="9" applyFont="1">
      <alignment vertical="center"/>
    </xf>
    <xf numFmtId="189" fontId="7" fillId="0" borderId="151" xfId="9" applyNumberFormat="1" applyFont="1" applyFill="1" applyBorder="1" applyProtection="1">
      <alignment vertical="center"/>
    </xf>
    <xf numFmtId="179" fontId="7" fillId="0" borderId="152" xfId="1" applyNumberFormat="1" applyFont="1" applyFill="1" applyBorder="1" applyAlignment="1">
      <alignment horizontal="right" vertical="center"/>
    </xf>
    <xf numFmtId="184" fontId="7" fillId="0" borderId="72" xfId="9" applyNumberFormat="1" applyFont="1" applyFill="1" applyBorder="1" applyProtection="1">
      <alignment vertical="center"/>
    </xf>
    <xf numFmtId="189" fontId="7" fillId="0" borderId="102" xfId="9" applyNumberFormat="1" applyFont="1" applyFill="1" applyBorder="1" applyProtection="1">
      <alignment vertical="center"/>
    </xf>
    <xf numFmtId="179" fontId="7" fillId="0" borderId="153" xfId="1" applyNumberFormat="1" applyFont="1" applyFill="1" applyBorder="1" applyAlignment="1">
      <alignment horizontal="right" vertical="center"/>
    </xf>
    <xf numFmtId="189" fontId="7" fillId="0" borderId="154" xfId="1" applyNumberFormat="1" applyFont="1" applyFill="1" applyBorder="1" applyAlignment="1">
      <alignment horizontal="right" vertical="center"/>
    </xf>
    <xf numFmtId="187" fontId="7" fillId="0" borderId="6" xfId="9" applyNumberFormat="1" applyFont="1" applyFill="1" applyBorder="1" applyProtection="1">
      <alignment vertical="center"/>
    </xf>
    <xf numFmtId="187" fontId="7" fillId="0" borderId="12" xfId="9" applyNumberFormat="1" applyFont="1" applyFill="1" applyBorder="1" applyProtection="1">
      <alignment vertical="center"/>
    </xf>
    <xf numFmtId="185" fontId="7" fillId="0" borderId="12" xfId="9" applyNumberFormat="1" applyFont="1" applyFill="1" applyBorder="1" applyProtection="1">
      <alignment vertical="center"/>
    </xf>
    <xf numFmtId="187" fontId="7" fillId="3" borderId="95" xfId="9" applyNumberFormat="1" applyFont="1" applyFill="1" applyBorder="1" applyProtection="1">
      <alignment vertical="center"/>
    </xf>
    <xf numFmtId="185" fontId="7" fillId="3" borderId="95" xfId="9" applyNumberFormat="1" applyFont="1" applyFill="1" applyBorder="1" applyProtection="1">
      <alignment vertical="center"/>
    </xf>
    <xf numFmtId="185" fontId="7" fillId="3" borderId="94" xfId="9" applyNumberFormat="1" applyFont="1" applyFill="1" applyBorder="1" applyProtection="1">
      <alignment vertical="center"/>
    </xf>
    <xf numFmtId="184" fontId="7" fillId="4" borderId="96" xfId="1" applyNumberFormat="1" applyFont="1" applyFill="1" applyBorder="1" applyAlignment="1">
      <alignment horizontal="right" vertical="center"/>
    </xf>
    <xf numFmtId="177" fontId="7" fillId="4" borderId="155" xfId="1" applyNumberFormat="1" applyFont="1" applyFill="1" applyBorder="1" applyAlignment="1">
      <alignment horizontal="right" vertical="center"/>
    </xf>
    <xf numFmtId="189" fontId="7" fillId="4" borderId="92" xfId="1" applyNumberFormat="1" applyFont="1" applyFill="1" applyBorder="1" applyAlignment="1">
      <alignment horizontal="right" vertical="center"/>
    </xf>
    <xf numFmtId="179" fontId="7" fillId="4" borderId="156" xfId="9" applyNumberFormat="1" applyFont="1" applyFill="1" applyBorder="1" applyAlignment="1">
      <alignment horizontal="right" vertical="center"/>
    </xf>
    <xf numFmtId="187" fontId="7" fillId="0" borderId="24" xfId="9" applyNumberFormat="1" applyFont="1" applyFill="1" applyBorder="1" applyProtection="1">
      <alignment vertical="center"/>
    </xf>
    <xf numFmtId="184" fontId="7" fillId="0" borderId="76" xfId="9" applyNumberFormat="1" applyFont="1" applyFill="1" applyBorder="1" applyProtection="1">
      <alignment vertical="center"/>
    </xf>
    <xf numFmtId="184" fontId="7" fillId="0" borderId="17" xfId="1" applyNumberFormat="1" applyFont="1" applyFill="1" applyBorder="1" applyAlignment="1">
      <alignment horizontal="right" vertical="center"/>
    </xf>
    <xf numFmtId="184" fontId="7" fillId="0" borderId="71" xfId="9" applyNumberFormat="1" applyFont="1" applyFill="1" applyBorder="1" applyProtection="1">
      <alignment vertical="center"/>
    </xf>
    <xf numFmtId="177" fontId="7" fillId="0" borderId="158" xfId="1" applyNumberFormat="1" applyFont="1" applyFill="1" applyBorder="1" applyAlignment="1">
      <alignment horizontal="right" vertical="center"/>
    </xf>
    <xf numFmtId="177" fontId="7" fillId="0" borderId="147" xfId="1" applyNumberFormat="1" applyFont="1" applyFill="1" applyBorder="1" applyAlignment="1">
      <alignment horizontal="right" vertical="center"/>
    </xf>
    <xf numFmtId="184" fontId="7" fillId="0" borderId="71" xfId="9" applyNumberFormat="1" applyFont="1" applyFill="1" applyBorder="1" applyAlignment="1" applyProtection="1">
      <alignment horizontal="right" vertical="center"/>
    </xf>
    <xf numFmtId="184" fontId="7" fillId="0" borderId="158" xfId="1" applyNumberFormat="1" applyFont="1" applyFill="1" applyBorder="1" applyAlignment="1">
      <alignment horizontal="right" vertical="center"/>
    </xf>
    <xf numFmtId="189" fontId="7" fillId="0" borderId="159" xfId="1" applyNumberFormat="1" applyFont="1" applyFill="1" applyBorder="1" applyAlignment="1">
      <alignment horizontal="right" vertical="center"/>
    </xf>
    <xf numFmtId="184" fontId="7" fillId="0" borderId="72" xfId="9" applyNumberFormat="1" applyFont="1" applyFill="1" applyBorder="1" applyAlignment="1" applyProtection="1">
      <alignment horizontal="right" vertical="center"/>
    </xf>
    <xf numFmtId="184" fontId="7" fillId="0" borderId="149" xfId="1" applyNumberFormat="1" applyFont="1" applyFill="1" applyBorder="1" applyAlignment="1">
      <alignment horizontal="right" vertical="center"/>
    </xf>
    <xf numFmtId="189" fontId="7" fillId="0" borderId="150" xfId="1" applyNumberFormat="1" applyFont="1" applyFill="1" applyBorder="1" applyAlignment="1">
      <alignment horizontal="right" vertical="center"/>
    </xf>
    <xf numFmtId="184" fontId="7" fillId="0" borderId="76" xfId="9" applyNumberFormat="1" applyFont="1" applyFill="1" applyBorder="1" applyAlignment="1" applyProtection="1">
      <alignment horizontal="right" vertical="center"/>
    </xf>
    <xf numFmtId="184" fontId="7" fillId="0" borderId="147" xfId="1" applyNumberFormat="1" applyFont="1" applyFill="1" applyBorder="1" applyAlignment="1">
      <alignment horizontal="right" vertical="center"/>
    </xf>
    <xf numFmtId="189" fontId="7" fillId="0" borderId="153" xfId="1" applyNumberFormat="1" applyFont="1" applyFill="1" applyBorder="1" applyAlignment="1">
      <alignment horizontal="right" vertical="center"/>
    </xf>
    <xf numFmtId="189" fontId="7" fillId="0" borderId="101" xfId="9" applyNumberFormat="1" applyFont="1" applyFill="1" applyBorder="1" applyAlignment="1" applyProtection="1">
      <alignment horizontal="right" vertical="center"/>
    </xf>
    <xf numFmtId="184" fontId="7" fillId="0" borderId="43" xfId="9" applyNumberFormat="1" applyFont="1" applyFill="1" applyBorder="1" applyAlignment="1" applyProtection="1">
      <alignment horizontal="right" vertical="center"/>
    </xf>
    <xf numFmtId="184" fontId="7" fillId="0" borderId="160" xfId="1" applyNumberFormat="1" applyFont="1" applyFill="1" applyBorder="1" applyAlignment="1">
      <alignment horizontal="right" vertical="center"/>
    </xf>
    <xf numFmtId="178" fontId="9" fillId="0" borderId="28" xfId="1" applyNumberFormat="1" applyFont="1" applyFill="1" applyBorder="1" applyAlignment="1">
      <alignment horizontal="distributed" vertical="distributed"/>
    </xf>
    <xf numFmtId="187" fontId="7" fillId="0" borderId="20" xfId="9" applyNumberFormat="1" applyFont="1" applyFill="1" applyBorder="1" applyProtection="1">
      <alignment vertical="center"/>
    </xf>
    <xf numFmtId="185" fontId="7" fillId="0" borderId="100" xfId="9" applyNumberFormat="1" applyFont="1" applyFill="1" applyBorder="1" applyProtection="1">
      <alignment vertical="center"/>
    </xf>
    <xf numFmtId="184" fontId="7" fillId="0" borderId="120" xfId="9" applyNumberFormat="1" applyFont="1" applyFill="1" applyBorder="1" applyAlignment="1" applyProtection="1">
      <alignment horizontal="right" vertical="center"/>
    </xf>
    <xf numFmtId="189" fontId="7" fillId="0" borderId="98" xfId="9" applyNumberFormat="1" applyFont="1" applyFill="1" applyBorder="1" applyAlignment="1" applyProtection="1">
      <alignment horizontal="right" vertical="center"/>
    </xf>
    <xf numFmtId="184" fontId="7" fillId="3" borderId="96" xfId="1" applyNumberFormat="1" applyFont="1" applyFill="1" applyBorder="1" applyAlignment="1">
      <alignment horizontal="right" vertical="center"/>
    </xf>
    <xf numFmtId="184" fontId="7" fillId="3" borderId="155" xfId="1" applyNumberFormat="1" applyFont="1" applyFill="1" applyBorder="1" applyAlignment="1">
      <alignment horizontal="right" vertical="center"/>
    </xf>
    <xf numFmtId="189" fontId="7" fillId="3" borderId="92" xfId="1" applyNumberFormat="1" applyFont="1" applyFill="1" applyBorder="1" applyAlignment="1">
      <alignment horizontal="right" vertical="center"/>
    </xf>
    <xf numFmtId="189" fontId="7" fillId="3" borderId="156" xfId="1" applyNumberFormat="1" applyFont="1" applyFill="1" applyBorder="1" applyAlignment="1">
      <alignment horizontal="right" vertical="center"/>
    </xf>
    <xf numFmtId="187" fontId="7" fillId="3" borderId="60" xfId="9" applyNumberFormat="1" applyFont="1" applyFill="1" applyBorder="1" applyProtection="1">
      <alignment vertical="center"/>
    </xf>
    <xf numFmtId="185" fontId="7" fillId="3" borderId="60" xfId="9" applyNumberFormat="1" applyFont="1" applyFill="1" applyBorder="1" applyProtection="1">
      <alignment vertical="center"/>
    </xf>
    <xf numFmtId="185" fontId="7" fillId="3" borderId="89" xfId="9" applyNumberFormat="1" applyFont="1" applyFill="1" applyBorder="1" applyProtection="1">
      <alignment vertical="center"/>
    </xf>
    <xf numFmtId="184" fontId="7" fillId="3" borderId="90" xfId="1" applyNumberFormat="1" applyFont="1" applyFill="1" applyBorder="1" applyAlignment="1">
      <alignment horizontal="right" vertical="center"/>
    </xf>
    <xf numFmtId="184" fontId="7" fillId="3" borderId="161" xfId="1" applyNumberFormat="1" applyFont="1" applyFill="1" applyBorder="1" applyAlignment="1">
      <alignment horizontal="right" vertical="center"/>
    </xf>
    <xf numFmtId="189" fontId="7" fillId="3" borderId="87" xfId="1" applyNumberFormat="1" applyFont="1" applyFill="1" applyBorder="1" applyAlignment="1">
      <alignment horizontal="right" vertical="center"/>
    </xf>
    <xf numFmtId="189" fontId="7" fillId="3" borderId="162" xfId="1" applyNumberFormat="1" applyFont="1" applyFill="1" applyBorder="1" applyAlignment="1">
      <alignment horizontal="right" vertical="center"/>
    </xf>
    <xf numFmtId="190" fontId="3" fillId="0" borderId="0" xfId="10" applyNumberFormat="1" applyFont="1"/>
    <xf numFmtId="177" fontId="3" fillId="0" borderId="0" xfId="10" applyNumberFormat="1" applyFont="1"/>
    <xf numFmtId="0" fontId="7" fillId="0" borderId="49" xfId="10" applyFont="1" applyBorder="1" applyAlignment="1">
      <alignment horizontal="centerContinuous" vertical="center"/>
    </xf>
    <xf numFmtId="190" fontId="3" fillId="0" borderId="0" xfId="10" applyNumberFormat="1" applyFont="1" applyAlignment="1">
      <alignment horizontal="center" vertical="center"/>
    </xf>
    <xf numFmtId="177" fontId="3" fillId="0" borderId="0" xfId="10" applyNumberFormat="1" applyFont="1" applyAlignment="1">
      <alignment horizontal="center" vertical="center"/>
    </xf>
    <xf numFmtId="178" fontId="7" fillId="2" borderId="40" xfId="4" applyNumberFormat="1" applyFont="1" applyFill="1" applyBorder="1" applyAlignment="1">
      <alignment vertical="center"/>
    </xf>
    <xf numFmtId="178" fontId="7" fillId="0" borderId="40" xfId="4" applyNumberFormat="1" applyFont="1" applyBorder="1" applyAlignment="1">
      <alignment vertical="center"/>
    </xf>
    <xf numFmtId="190" fontId="3" fillId="0" borderId="0" xfId="10" applyNumberFormat="1" applyFont="1" applyAlignment="1">
      <alignment vertical="center"/>
    </xf>
    <xf numFmtId="178" fontId="7" fillId="2" borderId="28" xfId="4" applyNumberFormat="1" applyFont="1" applyFill="1" applyBorder="1" applyAlignment="1">
      <alignment vertical="center"/>
    </xf>
    <xf numFmtId="178" fontId="7" fillId="0" borderId="28" xfId="4" applyNumberFormat="1" applyFont="1" applyBorder="1" applyAlignment="1">
      <alignment vertical="center"/>
    </xf>
    <xf numFmtId="38" fontId="3" fillId="0" borderId="0" xfId="10" applyNumberFormat="1" applyFont="1" applyAlignment="1">
      <alignment vertical="center"/>
    </xf>
    <xf numFmtId="178" fontId="7" fillId="2" borderId="37" xfId="4" applyNumberFormat="1" applyFont="1" applyFill="1" applyBorder="1" applyAlignment="1">
      <alignment vertical="center"/>
    </xf>
    <xf numFmtId="178" fontId="7" fillId="0" borderId="37" xfId="4" applyNumberFormat="1" applyFont="1" applyBorder="1" applyAlignment="1">
      <alignment vertical="center"/>
    </xf>
    <xf numFmtId="178" fontId="7" fillId="0" borderId="35" xfId="4" applyNumberFormat="1" applyFont="1" applyBorder="1" applyAlignment="1">
      <alignment vertical="center"/>
    </xf>
    <xf numFmtId="178" fontId="7" fillId="2" borderId="32" xfId="4" applyNumberFormat="1" applyFont="1" applyFill="1" applyBorder="1" applyAlignment="1">
      <alignment vertical="center"/>
    </xf>
    <xf numFmtId="178" fontId="7" fillId="0" borderId="32" xfId="4" applyNumberFormat="1" applyFont="1" applyBorder="1" applyAlignment="1">
      <alignment vertical="center"/>
    </xf>
    <xf numFmtId="178" fontId="7" fillId="2" borderId="8" xfId="4" applyNumberFormat="1" applyFont="1" applyFill="1" applyBorder="1" applyAlignment="1">
      <alignment vertical="center"/>
    </xf>
    <xf numFmtId="178" fontId="7" fillId="0" borderId="0" xfId="10" applyNumberFormat="1" applyFont="1" applyAlignment="1">
      <alignment vertical="center"/>
    </xf>
    <xf numFmtId="178" fontId="7" fillId="2" borderId="27" xfId="4" applyNumberFormat="1" applyFont="1" applyFill="1" applyBorder="1" applyAlignment="1">
      <alignment vertical="center"/>
    </xf>
    <xf numFmtId="178" fontId="7" fillId="0" borderId="27" xfId="4" applyNumberFormat="1" applyFont="1" applyBorder="1" applyAlignment="1">
      <alignment vertical="center"/>
    </xf>
    <xf numFmtId="178" fontId="7" fillId="2" borderId="23" xfId="4" applyNumberFormat="1" applyFont="1" applyFill="1" applyBorder="1" applyAlignment="1">
      <alignment vertical="center"/>
    </xf>
    <xf numFmtId="178" fontId="7" fillId="0" borderId="23" xfId="4" applyNumberFormat="1" applyFont="1" applyBorder="1" applyAlignment="1">
      <alignment vertical="center"/>
    </xf>
    <xf numFmtId="178" fontId="7" fillId="0" borderId="7" xfId="4" applyNumberFormat="1" applyFont="1" applyBorder="1" applyAlignment="1">
      <alignment vertical="center"/>
    </xf>
    <xf numFmtId="177" fontId="3" fillId="0" borderId="0" xfId="10" applyNumberFormat="1" applyFont="1" applyAlignment="1">
      <alignment vertical="center"/>
    </xf>
    <xf numFmtId="178" fontId="7" fillId="2" borderId="22" xfId="4" applyNumberFormat="1" applyFont="1" applyFill="1" applyBorder="1" applyAlignment="1">
      <alignment vertical="center"/>
    </xf>
    <xf numFmtId="178" fontId="7" fillId="0" borderId="22" xfId="4" applyNumberFormat="1" applyFont="1" applyBorder="1" applyAlignment="1">
      <alignment vertical="center"/>
    </xf>
    <xf numFmtId="178" fontId="7" fillId="2" borderId="21" xfId="4" applyNumberFormat="1" applyFont="1" applyFill="1" applyBorder="1" applyAlignment="1">
      <alignment vertical="center"/>
    </xf>
    <xf numFmtId="178" fontId="7" fillId="0" borderId="19" xfId="4" applyNumberFormat="1" applyFont="1" applyBorder="1" applyAlignment="1">
      <alignment vertical="center"/>
    </xf>
    <xf numFmtId="38" fontId="7" fillId="0" borderId="75" xfId="4" applyFont="1" applyBorder="1" applyAlignment="1">
      <alignment vertical="center"/>
    </xf>
    <xf numFmtId="38" fontId="7" fillId="0" borderId="28" xfId="4" applyFont="1" applyBorder="1" applyAlignment="1">
      <alignment vertical="center"/>
    </xf>
    <xf numFmtId="178" fontId="7" fillId="0" borderId="11" xfId="4" applyNumberFormat="1" applyFont="1" applyFill="1" applyBorder="1" applyAlignment="1">
      <alignment vertical="center"/>
    </xf>
    <xf numFmtId="38" fontId="7" fillId="0" borderId="27" xfId="4" applyFont="1" applyBorder="1" applyAlignment="1">
      <alignment vertical="center"/>
    </xf>
    <xf numFmtId="178" fontId="7" fillId="2" borderId="68" xfId="4" applyNumberFormat="1" applyFont="1" applyFill="1" applyBorder="1" applyAlignment="1">
      <alignment vertical="center"/>
    </xf>
    <xf numFmtId="38" fontId="7" fillId="0" borderId="68" xfId="4" applyFont="1" applyBorder="1" applyAlignment="1">
      <alignment vertical="center"/>
    </xf>
    <xf numFmtId="38" fontId="7" fillId="2" borderId="40" xfId="4" applyFont="1" applyFill="1" applyBorder="1" applyAlignment="1">
      <alignment vertical="center"/>
    </xf>
    <xf numFmtId="38" fontId="7" fillId="0" borderId="40" xfId="4" applyFont="1" applyBorder="1" applyAlignment="1">
      <alignment vertical="center"/>
    </xf>
    <xf numFmtId="38" fontId="7" fillId="2" borderId="28" xfId="4" applyFont="1" applyFill="1" applyBorder="1" applyAlignment="1">
      <alignment vertical="center"/>
    </xf>
    <xf numFmtId="38" fontId="7" fillId="2" borderId="27" xfId="4" applyFont="1" applyFill="1" applyBorder="1" applyAlignment="1">
      <alignment vertical="center"/>
    </xf>
    <xf numFmtId="38" fontId="7" fillId="2" borderId="82" xfId="4" applyFont="1" applyFill="1" applyBorder="1" applyAlignment="1">
      <alignment vertical="center"/>
    </xf>
    <xf numFmtId="38" fontId="7" fillId="0" borderId="82" xfId="4" applyFont="1" applyBorder="1" applyAlignment="1">
      <alignment vertical="center"/>
    </xf>
    <xf numFmtId="38" fontId="7" fillId="2" borderId="22" xfId="4" applyFont="1" applyFill="1" applyBorder="1" applyAlignment="1">
      <alignment vertical="center"/>
    </xf>
    <xf numFmtId="38" fontId="7" fillId="0" borderId="37" xfId="4" applyFont="1" applyBorder="1" applyAlignment="1">
      <alignment vertical="center"/>
    </xf>
    <xf numFmtId="38" fontId="7" fillId="2" borderId="32" xfId="4" applyFont="1" applyFill="1" applyBorder="1" applyAlignment="1">
      <alignment vertical="center"/>
    </xf>
    <xf numFmtId="38" fontId="7" fillId="0" borderId="23" xfId="4" applyFont="1" applyBorder="1" applyAlignment="1">
      <alignment vertical="center"/>
    </xf>
    <xf numFmtId="38" fontId="7" fillId="2" borderId="79" xfId="4" applyFont="1" applyFill="1" applyBorder="1" applyAlignment="1">
      <alignment vertical="center"/>
    </xf>
    <xf numFmtId="38" fontId="7" fillId="0" borderId="79" xfId="4" applyFont="1" applyBorder="1" applyAlignment="1">
      <alignment vertical="center"/>
    </xf>
    <xf numFmtId="176" fontId="7" fillId="0" borderId="80" xfId="9" applyNumberFormat="1" applyFont="1" applyFill="1" applyBorder="1" applyProtection="1">
      <alignment vertical="center"/>
    </xf>
    <xf numFmtId="178" fontId="7" fillId="0" borderId="99" xfId="1" applyNumberFormat="1" applyFont="1" applyFill="1" applyBorder="1" applyAlignment="1">
      <alignment horizontal="center" vertical="center"/>
    </xf>
    <xf numFmtId="188" fontId="7" fillId="0" borderId="101" xfId="9" applyNumberFormat="1" applyFont="1" applyFill="1" applyBorder="1" applyProtection="1">
      <alignment vertical="center"/>
    </xf>
    <xf numFmtId="178" fontId="7" fillId="0" borderId="97" xfId="1" applyNumberFormat="1" applyFont="1" applyFill="1" applyBorder="1" applyAlignment="1">
      <alignment horizontal="center" vertical="center"/>
    </xf>
    <xf numFmtId="185" fontId="7" fillId="4" borderId="95" xfId="9" applyNumberFormat="1" applyFont="1" applyFill="1" applyBorder="1" applyProtection="1">
      <alignment vertical="center"/>
    </xf>
    <xf numFmtId="182" fontId="7" fillId="3" borderId="94" xfId="1" applyNumberFormat="1" applyFont="1" applyFill="1" applyBorder="1" applyAlignment="1">
      <alignment vertical="center"/>
    </xf>
    <xf numFmtId="182" fontId="7" fillId="3" borderId="93" xfId="1" applyNumberFormat="1" applyFont="1" applyFill="1" applyBorder="1" applyAlignment="1">
      <alignment horizontal="center" vertical="center"/>
    </xf>
    <xf numFmtId="188" fontId="7" fillId="3" borderId="92" xfId="1" applyNumberFormat="1" applyFont="1" applyFill="1" applyBorder="1" applyAlignment="1">
      <alignment vertical="center"/>
    </xf>
    <xf numFmtId="0" fontId="7" fillId="3" borderId="91" xfId="9" applyFont="1" applyFill="1" applyBorder="1" applyAlignment="1">
      <alignment horizontal="center" vertical="center"/>
    </xf>
    <xf numFmtId="185" fontId="7" fillId="0" borderId="16" xfId="9" applyNumberFormat="1" applyFont="1" applyFill="1" applyBorder="1" applyProtection="1">
      <alignment vertical="center"/>
    </xf>
    <xf numFmtId="176" fontId="7" fillId="0" borderId="16" xfId="9" applyNumberFormat="1" applyFont="1" applyFill="1" applyBorder="1" applyProtection="1">
      <alignment vertical="center"/>
    </xf>
    <xf numFmtId="188" fontId="7" fillId="0" borderId="102" xfId="9" applyNumberFormat="1" applyFont="1" applyFill="1" applyBorder="1" applyProtection="1">
      <alignment vertical="center"/>
    </xf>
    <xf numFmtId="176" fontId="7" fillId="0" borderId="100" xfId="9" applyNumberFormat="1" applyFont="1" applyFill="1" applyBorder="1" applyProtection="1">
      <alignment vertical="center"/>
    </xf>
    <xf numFmtId="188" fontId="7" fillId="0" borderId="98" xfId="9" applyNumberFormat="1" applyFont="1" applyFill="1" applyBorder="1" applyProtection="1">
      <alignment vertical="center"/>
    </xf>
    <xf numFmtId="185" fontId="7" fillId="4" borderId="58" xfId="9" applyNumberFormat="1" applyFont="1" applyFill="1" applyBorder="1" applyProtection="1">
      <alignment vertical="center"/>
    </xf>
    <xf numFmtId="176" fontId="7" fillId="3" borderId="94" xfId="1" applyNumberFormat="1" applyFont="1" applyFill="1" applyBorder="1">
      <alignment vertical="center"/>
    </xf>
    <xf numFmtId="187" fontId="7" fillId="3" borderId="93" xfId="1" applyNumberFormat="1" applyFont="1" applyFill="1" applyBorder="1" applyAlignment="1">
      <alignment horizontal="center" vertical="center"/>
    </xf>
    <xf numFmtId="188" fontId="7" fillId="3" borderId="92" xfId="1" applyNumberFormat="1" applyFont="1" applyFill="1" applyBorder="1">
      <alignment vertical="center"/>
    </xf>
    <xf numFmtId="187" fontId="7" fillId="3" borderId="91" xfId="1" applyNumberFormat="1" applyFont="1" applyFill="1" applyBorder="1" applyAlignment="1">
      <alignment horizontal="center" vertical="center"/>
    </xf>
    <xf numFmtId="185" fontId="7" fillId="4" borderId="67" xfId="9" applyNumberFormat="1" applyFont="1" applyFill="1" applyBorder="1" applyProtection="1">
      <alignment vertical="center"/>
    </xf>
    <xf numFmtId="185" fontId="7" fillId="4" borderId="60" xfId="9" applyNumberFormat="1" applyFont="1" applyFill="1" applyBorder="1" applyProtection="1">
      <alignment vertical="center"/>
    </xf>
    <xf numFmtId="176" fontId="7" fillId="3" borderId="89" xfId="1" applyNumberFormat="1" applyFont="1" applyFill="1" applyBorder="1">
      <alignment vertical="center"/>
    </xf>
    <xf numFmtId="187" fontId="7" fillId="3" borderId="88" xfId="1" applyNumberFormat="1" applyFont="1" applyFill="1" applyBorder="1" applyAlignment="1">
      <alignment horizontal="center" vertical="center"/>
    </xf>
    <xf numFmtId="188" fontId="7" fillId="3" borderId="87" xfId="1" applyNumberFormat="1" applyFont="1" applyFill="1" applyBorder="1">
      <alignment vertical="center"/>
    </xf>
    <xf numFmtId="187" fontId="7" fillId="3" borderId="86" xfId="1" applyNumberFormat="1" applyFont="1" applyFill="1" applyBorder="1" applyAlignment="1">
      <alignment horizontal="center" vertical="center"/>
    </xf>
    <xf numFmtId="38" fontId="10" fillId="0" borderId="54" xfId="3" applyFont="1" applyBorder="1" applyAlignment="1">
      <alignment horizontal="centerContinuous" vertical="center"/>
    </xf>
    <xf numFmtId="38" fontId="3" fillId="0" borderId="107" xfId="3" applyFont="1" applyBorder="1" applyAlignment="1">
      <alignment horizontal="centerContinuous" vertical="center"/>
    </xf>
    <xf numFmtId="38" fontId="3" fillId="0" borderId="0" xfId="3" applyFont="1" applyAlignment="1">
      <alignment horizontal="left" vertical="center"/>
    </xf>
    <xf numFmtId="38" fontId="3" fillId="0" borderId="0" xfId="3" applyFont="1" applyAlignment="1">
      <alignment horizontal="centerContinuous" vertical="center"/>
    </xf>
    <xf numFmtId="0" fontId="3" fillId="0" borderId="108" xfId="12" applyFont="1" applyBorder="1" applyAlignment="1">
      <alignment vertical="center"/>
    </xf>
    <xf numFmtId="0" fontId="3" fillId="0" borderId="26" xfId="12" quotePrefix="1" applyFont="1" applyBorder="1" applyAlignment="1">
      <alignment horizontal="center" vertical="center"/>
    </xf>
    <xf numFmtId="0" fontId="3" fillId="0" borderId="5" xfId="12" applyFont="1" applyBorder="1" applyAlignment="1">
      <alignment horizontal="center" vertical="center"/>
    </xf>
    <xf numFmtId="0" fontId="7" fillId="0" borderId="109" xfId="12" applyFont="1" applyBorder="1" applyAlignment="1">
      <alignment horizontal="center" vertical="center"/>
    </xf>
    <xf numFmtId="38" fontId="42" fillId="0" borderId="52" xfId="3" quotePrefix="1" applyFont="1" applyBorder="1" applyAlignment="1">
      <alignment horizontal="right" vertical="center"/>
    </xf>
    <xf numFmtId="178" fontId="42" fillId="0" borderId="58" xfId="3" quotePrefix="1" applyNumberFormat="1" applyFont="1" applyBorder="1" applyAlignment="1">
      <alignment horizontal="right" vertical="center"/>
    </xf>
    <xf numFmtId="186" fontId="42" fillId="0" borderId="52" xfId="3" applyNumberFormat="1" applyFont="1" applyBorder="1" applyAlignment="1">
      <alignment horizontal="right" vertical="center"/>
    </xf>
    <xf numFmtId="0" fontId="7" fillId="0" borderId="110" xfId="12" applyFont="1" applyBorder="1" applyAlignment="1">
      <alignment horizontal="center" vertical="center"/>
    </xf>
    <xf numFmtId="38" fontId="42" fillId="0" borderId="24" xfId="3" quotePrefix="1" applyFont="1" applyBorder="1" applyAlignment="1">
      <alignment horizontal="right" vertical="center"/>
    </xf>
    <xf numFmtId="178" fontId="42" fillId="0" borderId="9" xfId="3" quotePrefix="1" applyNumberFormat="1" applyFont="1" applyBorder="1" applyAlignment="1">
      <alignment horizontal="right" vertical="center"/>
    </xf>
    <xf numFmtId="186" fontId="42" fillId="0" borderId="9" xfId="3" applyNumberFormat="1" applyFont="1" applyBorder="1" applyAlignment="1">
      <alignment horizontal="right" vertical="center"/>
    </xf>
    <xf numFmtId="38" fontId="42" fillId="0" borderId="24" xfId="3" applyFont="1" applyBorder="1" applyAlignment="1">
      <alignment horizontal="right" vertical="center"/>
    </xf>
    <xf numFmtId="178" fontId="42" fillId="0" borderId="24" xfId="3" quotePrefix="1" applyNumberFormat="1" applyFont="1" applyBorder="1" applyAlignment="1">
      <alignment horizontal="right" vertical="center"/>
    </xf>
    <xf numFmtId="38" fontId="3" fillId="0" borderId="0" xfId="3" quotePrefix="1" applyFont="1" applyBorder="1" applyAlignment="1">
      <alignment horizontal="left" vertical="center"/>
    </xf>
    <xf numFmtId="38" fontId="10" fillId="0" borderId="0" xfId="3" applyFont="1" applyAlignment="1">
      <alignment vertical="center"/>
    </xf>
    <xf numFmtId="38" fontId="3" fillId="0" borderId="0" xfId="3" applyFont="1" applyAlignment="1">
      <alignment horizontal="right" vertical="center"/>
    </xf>
    <xf numFmtId="0" fontId="3" fillId="0" borderId="0" xfId="12" applyFont="1"/>
    <xf numFmtId="38" fontId="3" fillId="0" borderId="108" xfId="3" applyFont="1" applyBorder="1" applyAlignment="1">
      <alignment vertical="center"/>
    </xf>
    <xf numFmtId="38" fontId="7" fillId="0" borderId="109" xfId="3" applyFont="1" applyBorder="1" applyAlignment="1">
      <alignment horizontal="center" vertical="center"/>
    </xf>
    <xf numFmtId="38" fontId="7" fillId="0" borderId="110" xfId="3" applyFont="1" applyBorder="1" applyAlignment="1">
      <alignment horizontal="left" vertical="center" wrapText="1"/>
    </xf>
    <xf numFmtId="38" fontId="7" fillId="0" borderId="111" xfId="3" applyFont="1" applyBorder="1" applyAlignment="1">
      <alignment horizontal="center" vertical="center"/>
    </xf>
    <xf numFmtId="0" fontId="3" fillId="0" borderId="26" xfId="12" applyFont="1" applyBorder="1" applyAlignment="1">
      <alignment horizontal="center" vertical="center"/>
    </xf>
    <xf numFmtId="38" fontId="42" fillId="0" borderId="57" xfId="3" quotePrefix="1" applyFont="1" applyBorder="1" applyAlignment="1">
      <alignment horizontal="right" vertical="center"/>
    </xf>
    <xf numFmtId="38" fontId="42" fillId="0" borderId="56" xfId="3" quotePrefix="1" applyFont="1" applyBorder="1" applyAlignment="1">
      <alignment horizontal="right" vertical="center"/>
    </xf>
    <xf numFmtId="178" fontId="42" fillId="0" borderId="52" xfId="3" quotePrefix="1" applyNumberFormat="1" applyFont="1" applyBorder="1" applyAlignment="1">
      <alignment horizontal="right" vertical="center"/>
    </xf>
    <xf numFmtId="186" fontId="42" fillId="0" borderId="24" xfId="3" applyNumberFormat="1" applyFont="1" applyBorder="1" applyAlignment="1">
      <alignment horizontal="right" vertical="center"/>
    </xf>
    <xf numFmtId="38" fontId="42" fillId="0" borderId="55" xfId="3" quotePrefix="1" applyFont="1" applyBorder="1" applyAlignment="1">
      <alignment horizontal="right" vertical="center"/>
    </xf>
    <xf numFmtId="38" fontId="42" fillId="0" borderId="8" xfId="3" quotePrefix="1" applyFont="1" applyBorder="1" applyAlignment="1">
      <alignment horizontal="right" vertical="center"/>
    </xf>
    <xf numFmtId="38" fontId="7" fillId="0" borderId="110" xfId="3" applyFont="1" applyBorder="1" applyAlignment="1">
      <alignment horizontal="center" vertical="center"/>
    </xf>
    <xf numFmtId="0" fontId="3" fillId="0" borderId="0" xfId="12" applyFont="1" applyAlignment="1">
      <alignment horizontal="right"/>
    </xf>
    <xf numFmtId="38" fontId="3" fillId="0" borderId="6" xfId="3" applyFont="1" applyBorder="1" applyAlignment="1">
      <alignment horizontal="center" vertical="center"/>
    </xf>
    <xf numFmtId="38" fontId="3" fillId="0" borderId="26" xfId="3" applyFont="1" applyBorder="1" applyAlignment="1">
      <alignment horizontal="center" vertical="center"/>
    </xf>
    <xf numFmtId="38" fontId="42" fillId="0" borderId="53" xfId="3" applyFont="1" applyBorder="1" applyAlignment="1">
      <alignment horizontal="right" vertical="center"/>
    </xf>
    <xf numFmtId="38" fontId="42" fillId="0" borderId="52" xfId="3" applyFont="1" applyBorder="1" applyAlignment="1">
      <alignment horizontal="right" vertical="center"/>
    </xf>
    <xf numFmtId="183" fontId="7" fillId="0" borderId="40" xfId="4" applyNumberFormat="1" applyFont="1" applyFill="1" applyBorder="1" applyAlignment="1">
      <alignment vertical="center"/>
    </xf>
    <xf numFmtId="186" fontId="7" fillId="0" borderId="39" xfId="4" applyNumberFormat="1" applyFont="1" applyFill="1" applyBorder="1" applyAlignment="1">
      <alignment vertical="center"/>
    </xf>
    <xf numFmtId="186" fontId="7" fillId="0" borderId="41" xfId="4" applyNumberFormat="1" applyFont="1" applyFill="1" applyBorder="1" applyAlignment="1">
      <alignment vertical="center"/>
    </xf>
    <xf numFmtId="178" fontId="7" fillId="0" borderId="38" xfId="4" applyNumberFormat="1" applyFont="1" applyFill="1" applyBorder="1" applyAlignment="1">
      <alignment horizontal="right" vertical="center"/>
    </xf>
    <xf numFmtId="183" fontId="7" fillId="0" borderId="28" xfId="4" applyNumberFormat="1" applyFont="1" applyFill="1" applyBorder="1" applyAlignment="1">
      <alignment vertical="center"/>
    </xf>
    <xf numFmtId="186" fontId="7" fillId="0" borderId="9" xfId="4" applyNumberFormat="1" applyFont="1" applyFill="1" applyBorder="1" applyAlignment="1">
      <alignment vertical="center"/>
    </xf>
    <xf numFmtId="186" fontId="7" fillId="0" borderId="24" xfId="4" applyNumberFormat="1" applyFont="1" applyFill="1" applyBorder="1" applyAlignment="1">
      <alignment vertical="center"/>
    </xf>
    <xf numFmtId="178" fontId="7" fillId="0" borderId="11" xfId="4" applyNumberFormat="1" applyFont="1" applyFill="1" applyBorder="1" applyAlignment="1">
      <alignment horizontal="right" vertical="center"/>
    </xf>
    <xf numFmtId="183" fontId="7" fillId="0" borderId="37" xfId="4" applyNumberFormat="1" applyFont="1" applyFill="1" applyBorder="1" applyAlignment="1">
      <alignment vertical="center"/>
    </xf>
    <xf numFmtId="186" fontId="7" fillId="0" borderId="36" xfId="4" applyNumberFormat="1" applyFont="1" applyFill="1" applyBorder="1" applyAlignment="1">
      <alignment vertical="center"/>
    </xf>
    <xf numFmtId="178" fontId="7" fillId="0" borderId="35" xfId="4" applyNumberFormat="1" applyFont="1" applyFill="1" applyBorder="1" applyAlignment="1">
      <alignment horizontal="right" vertical="center"/>
    </xf>
    <xf numFmtId="183" fontId="7" fillId="0" borderId="32" xfId="4" applyNumberFormat="1" applyFont="1" applyFill="1" applyBorder="1" applyAlignment="1">
      <alignment vertical="center"/>
    </xf>
    <xf numFmtId="186" fontId="7" fillId="0" borderId="31" xfId="4" applyNumberFormat="1" applyFont="1" applyFill="1" applyBorder="1" applyAlignment="1">
      <alignment vertical="center"/>
    </xf>
    <xf numFmtId="178" fontId="7" fillId="0" borderId="30" xfId="4" applyNumberFormat="1" applyFont="1" applyFill="1" applyBorder="1" applyAlignment="1">
      <alignment horizontal="right" vertical="center"/>
    </xf>
    <xf numFmtId="183" fontId="7" fillId="0" borderId="8" xfId="4" applyNumberFormat="1" applyFont="1" applyFill="1" applyBorder="1" applyAlignment="1">
      <alignment vertical="center"/>
    </xf>
    <xf numFmtId="183" fontId="7" fillId="0" borderId="0" xfId="10" applyNumberFormat="1" applyFont="1" applyFill="1" applyAlignment="1">
      <alignment vertical="center"/>
    </xf>
    <xf numFmtId="183" fontId="7" fillId="0" borderId="27" xfId="4" applyNumberFormat="1" applyFont="1" applyFill="1" applyBorder="1" applyAlignment="1">
      <alignment vertical="center"/>
    </xf>
    <xf numFmtId="186" fontId="7" fillId="0" borderId="26" xfId="4" applyNumberFormat="1" applyFont="1" applyFill="1" applyBorder="1" applyAlignment="1">
      <alignment vertical="center"/>
    </xf>
    <xf numFmtId="178" fontId="7" fillId="0" borderId="25" xfId="4" applyNumberFormat="1" applyFont="1" applyFill="1" applyBorder="1" applyAlignment="1">
      <alignment horizontal="right" vertical="center"/>
    </xf>
    <xf numFmtId="183" fontId="7" fillId="0" borderId="23" xfId="4" applyNumberFormat="1" applyFont="1" applyFill="1" applyBorder="1" applyAlignment="1">
      <alignment vertical="center"/>
    </xf>
    <xf numFmtId="178" fontId="7" fillId="0" borderId="7" xfId="4" applyNumberFormat="1" applyFont="1" applyFill="1" applyBorder="1" applyAlignment="1">
      <alignment horizontal="right" vertical="center"/>
    </xf>
    <xf numFmtId="183" fontId="7" fillId="0" borderId="22" xfId="4" applyNumberFormat="1" applyFont="1" applyFill="1" applyBorder="1" applyAlignment="1">
      <alignment vertical="center"/>
    </xf>
    <xf numFmtId="186" fontId="7" fillId="0" borderId="6" xfId="4" applyNumberFormat="1" applyFont="1" applyFill="1" applyBorder="1" applyAlignment="1">
      <alignment vertical="center"/>
    </xf>
    <xf numFmtId="178" fontId="7" fillId="0" borderId="10" xfId="4" applyNumberFormat="1" applyFont="1" applyFill="1" applyBorder="1" applyAlignment="1">
      <alignment horizontal="right" vertical="center"/>
    </xf>
    <xf numFmtId="183" fontId="7" fillId="0" borderId="21" xfId="4" applyNumberFormat="1" applyFont="1" applyFill="1" applyBorder="1" applyAlignment="1">
      <alignment vertical="center"/>
    </xf>
    <xf numFmtId="186" fontId="7" fillId="0" borderId="20" xfId="4" applyNumberFormat="1" applyFont="1" applyFill="1" applyBorder="1" applyAlignment="1">
      <alignment vertical="center"/>
    </xf>
    <xf numFmtId="178" fontId="7" fillId="0" borderId="19" xfId="4" applyNumberFormat="1" applyFont="1" applyFill="1" applyBorder="1" applyAlignment="1">
      <alignment horizontal="right" vertical="center"/>
    </xf>
    <xf numFmtId="180" fontId="7" fillId="0" borderId="24" xfId="4" applyNumberFormat="1" applyFont="1" applyFill="1" applyBorder="1" applyAlignment="1">
      <alignment vertical="center"/>
    </xf>
    <xf numFmtId="38" fontId="24" fillId="0" borderId="0" xfId="3" applyFont="1" applyAlignment="1">
      <alignment vertical="center"/>
    </xf>
    <xf numFmtId="38" fontId="43" fillId="0" borderId="54" xfId="3" applyFont="1" applyBorder="1" applyAlignment="1">
      <alignment horizontal="centerContinuous" vertical="center"/>
    </xf>
    <xf numFmtId="38" fontId="24" fillId="0" borderId="107" xfId="3" applyFont="1" applyBorder="1" applyAlignment="1">
      <alignment horizontal="centerContinuous" vertical="center"/>
    </xf>
    <xf numFmtId="38" fontId="24" fillId="0" borderId="0" xfId="3" applyFont="1" applyAlignment="1">
      <alignment horizontal="left" vertical="center"/>
    </xf>
    <xf numFmtId="38" fontId="24" fillId="0" borderId="0" xfId="3" applyFont="1" applyAlignment="1">
      <alignment horizontal="centerContinuous" vertical="center"/>
    </xf>
    <xf numFmtId="0" fontId="44" fillId="0" borderId="108" xfId="12" applyFont="1" applyBorder="1" applyAlignment="1">
      <alignment vertical="center"/>
    </xf>
    <xf numFmtId="0" fontId="44" fillId="0" borderId="26" xfId="12" quotePrefix="1" applyFont="1" applyBorder="1" applyAlignment="1">
      <alignment horizontal="center" vertical="center"/>
    </xf>
    <xf numFmtId="0" fontId="44" fillId="0" borderId="5" xfId="12" applyFont="1" applyBorder="1" applyAlignment="1">
      <alignment horizontal="center" vertical="center"/>
    </xf>
    <xf numFmtId="0" fontId="45" fillId="0" borderId="109" xfId="12" applyFont="1" applyBorder="1" applyAlignment="1">
      <alignment horizontal="center" vertical="center"/>
    </xf>
    <xf numFmtId="38" fontId="46" fillId="0" borderId="52" xfId="3" quotePrefix="1" applyFont="1" applyBorder="1" applyAlignment="1">
      <alignment horizontal="right" vertical="center"/>
    </xf>
    <xf numFmtId="178" fontId="46" fillId="0" borderId="58" xfId="3" quotePrefix="1" applyNumberFormat="1" applyFont="1" applyBorder="1" applyAlignment="1">
      <alignment horizontal="right" vertical="center"/>
    </xf>
    <xf numFmtId="186" fontId="46" fillId="0" borderId="52" xfId="3" applyNumberFormat="1" applyFont="1" applyBorder="1" applyAlignment="1">
      <alignment horizontal="right" vertical="center"/>
    </xf>
    <xf numFmtId="0" fontId="45" fillId="0" borderId="110" xfId="12" applyFont="1" applyBorder="1" applyAlignment="1">
      <alignment horizontal="center" vertical="center"/>
    </xf>
    <xf numFmtId="38" fontId="46" fillId="0" borderId="24" xfId="3" quotePrefix="1" applyFont="1" applyBorder="1" applyAlignment="1">
      <alignment horizontal="right" vertical="center"/>
    </xf>
    <xf numFmtId="178" fontId="46" fillId="0" borderId="9" xfId="3" quotePrefix="1" applyNumberFormat="1" applyFont="1" applyBorder="1" applyAlignment="1">
      <alignment horizontal="right" vertical="center"/>
    </xf>
    <xf numFmtId="186" fontId="46" fillId="0" borderId="9" xfId="3" applyNumberFormat="1" applyFont="1" applyBorder="1" applyAlignment="1">
      <alignment horizontal="right" vertical="center"/>
    </xf>
    <xf numFmtId="38" fontId="46" fillId="0" borderId="24" xfId="3" applyFont="1" applyBorder="1" applyAlignment="1">
      <alignment horizontal="right" vertical="center"/>
    </xf>
    <xf numFmtId="178" fontId="46" fillId="0" borderId="24" xfId="3" quotePrefix="1" applyNumberFormat="1" applyFont="1" applyBorder="1" applyAlignment="1">
      <alignment horizontal="right" vertical="center"/>
    </xf>
    <xf numFmtId="38" fontId="24" fillId="0" borderId="0" xfId="3" quotePrefix="1" applyFont="1" applyBorder="1" applyAlignment="1">
      <alignment horizontal="left" vertical="center"/>
    </xf>
    <xf numFmtId="38" fontId="24" fillId="0" borderId="0" xfId="3" applyFont="1" applyBorder="1" applyAlignment="1">
      <alignment vertical="center"/>
    </xf>
    <xf numFmtId="38" fontId="43" fillId="0" borderId="0" xfId="3" applyFont="1" applyAlignment="1">
      <alignment vertical="center"/>
    </xf>
    <xf numFmtId="38" fontId="24" fillId="0" borderId="0" xfId="3" applyFont="1" applyAlignment="1">
      <alignment horizontal="right" vertical="center"/>
    </xf>
    <xf numFmtId="0" fontId="24" fillId="0" borderId="0" xfId="12" applyFont="1"/>
    <xf numFmtId="38" fontId="44" fillId="0" borderId="108" xfId="3" applyFont="1" applyBorder="1" applyAlignment="1">
      <alignment vertical="center"/>
    </xf>
    <xf numFmtId="38" fontId="45" fillId="0" borderId="109" xfId="3" applyFont="1" applyBorder="1" applyAlignment="1">
      <alignment horizontal="center" vertical="center"/>
    </xf>
    <xf numFmtId="38" fontId="45" fillId="0" borderId="110" xfId="3" applyFont="1" applyBorder="1" applyAlignment="1">
      <alignment horizontal="left" vertical="center" wrapText="1"/>
    </xf>
    <xf numFmtId="38" fontId="45" fillId="0" borderId="111" xfId="3" applyFont="1" applyBorder="1" applyAlignment="1">
      <alignment horizontal="center" vertical="center"/>
    </xf>
    <xf numFmtId="0" fontId="44" fillId="0" borderId="26" xfId="12" applyFont="1" applyBorder="1" applyAlignment="1">
      <alignment horizontal="center" vertical="center"/>
    </xf>
    <xf numFmtId="38" fontId="46" fillId="0" borderId="57" xfId="3" quotePrefix="1" applyFont="1" applyBorder="1" applyAlignment="1">
      <alignment horizontal="right" vertical="center"/>
    </xf>
    <xf numFmtId="178" fontId="46" fillId="0" borderId="52" xfId="3" quotePrefix="1" applyNumberFormat="1" applyFont="1" applyBorder="1" applyAlignment="1">
      <alignment horizontal="right" vertical="center"/>
    </xf>
    <xf numFmtId="186" fontId="46" fillId="0" borderId="24" xfId="3" applyNumberFormat="1" applyFont="1" applyBorder="1" applyAlignment="1">
      <alignment horizontal="right" vertical="center"/>
    </xf>
    <xf numFmtId="38" fontId="46" fillId="0" borderId="55" xfId="3" quotePrefix="1" applyFont="1" applyBorder="1" applyAlignment="1">
      <alignment horizontal="right" vertical="center"/>
    </xf>
    <xf numFmtId="38" fontId="45" fillId="0" borderId="110" xfId="3" applyFont="1" applyBorder="1" applyAlignment="1">
      <alignment horizontal="center" vertical="center"/>
    </xf>
    <xf numFmtId="0" fontId="24" fillId="0" borderId="0" xfId="12" applyFont="1" applyAlignment="1">
      <alignment horizontal="right"/>
    </xf>
    <xf numFmtId="38" fontId="44" fillId="0" borderId="6" xfId="3" applyFont="1" applyBorder="1" applyAlignment="1">
      <alignment horizontal="center" vertical="center"/>
    </xf>
    <xf numFmtId="38" fontId="44" fillId="0" borderId="26" xfId="3" applyFont="1" applyBorder="1" applyAlignment="1">
      <alignment horizontal="center" vertical="center"/>
    </xf>
    <xf numFmtId="38" fontId="46" fillId="0" borderId="53" xfId="3" applyFont="1" applyBorder="1" applyAlignment="1">
      <alignment horizontal="right" vertical="center"/>
    </xf>
    <xf numFmtId="183" fontId="19" fillId="0" borderId="50" xfId="10" applyNumberFormat="1" applyFont="1" applyBorder="1" applyAlignment="1">
      <alignment horizontal="center" vertical="center"/>
    </xf>
    <xf numFmtId="184" fontId="7" fillId="4" borderId="175" xfId="1" applyNumberFormat="1" applyFont="1" applyFill="1" applyBorder="1" applyAlignment="1">
      <alignment horizontal="right" vertical="center"/>
    </xf>
    <xf numFmtId="184" fontId="7" fillId="0" borderId="174" xfId="1" applyNumberFormat="1" applyFont="1" applyFill="1" applyBorder="1" applyAlignment="1">
      <alignment horizontal="right" vertical="center"/>
    </xf>
    <xf numFmtId="189" fontId="7" fillId="0" borderId="163" xfId="1" applyNumberFormat="1" applyFont="1" applyFill="1" applyBorder="1" applyAlignment="1">
      <alignment horizontal="right" vertical="center"/>
    </xf>
    <xf numFmtId="189" fontId="7" fillId="4" borderId="157" xfId="1" applyNumberFormat="1" applyFont="1" applyFill="1" applyBorder="1" applyAlignment="1">
      <alignment horizontal="right" vertical="center"/>
    </xf>
    <xf numFmtId="184" fontId="7" fillId="4" borderId="176" xfId="1" applyNumberFormat="1" applyFont="1" applyFill="1" applyBorder="1" applyAlignment="1">
      <alignment horizontal="right" vertical="center"/>
    </xf>
    <xf numFmtId="184" fontId="7" fillId="4" borderId="93" xfId="1" applyNumberFormat="1" applyFont="1" applyFill="1" applyBorder="1" applyAlignment="1">
      <alignment horizontal="right" vertical="center"/>
    </xf>
    <xf numFmtId="189" fontId="7" fillId="4" borderId="78" xfId="1" applyNumberFormat="1" applyFont="1" applyFill="1" applyBorder="1" applyAlignment="1">
      <alignment horizontal="right" vertical="center"/>
    </xf>
    <xf numFmtId="10" fontId="16" fillId="0" borderId="0" xfId="63" applyNumberFormat="1" applyFont="1" applyAlignment="1">
      <alignment vertical="center"/>
    </xf>
    <xf numFmtId="191" fontId="3" fillId="0" borderId="0" xfId="63" applyNumberFormat="1" applyFont="1" applyAlignment="1">
      <alignment vertical="center"/>
    </xf>
    <xf numFmtId="0" fontId="16" fillId="0" borderId="0" xfId="10" applyFont="1"/>
    <xf numFmtId="0" fontId="16" fillId="0" borderId="0" xfId="10" applyFont="1" applyAlignment="1">
      <alignment horizontal="center" vertical="center"/>
    </xf>
    <xf numFmtId="0" fontId="16" fillId="0" borderId="0" xfId="10" applyFont="1" applyAlignment="1">
      <alignment vertical="center"/>
    </xf>
    <xf numFmtId="38" fontId="7" fillId="2" borderId="27" xfId="3" quotePrefix="1" applyNumberFormat="1" applyFont="1" applyFill="1" applyBorder="1" applyAlignment="1">
      <alignment horizontal="right" vertical="center"/>
    </xf>
    <xf numFmtId="38" fontId="7" fillId="2" borderId="26" xfId="3" quotePrefix="1" applyFont="1" applyFill="1" applyBorder="1" applyAlignment="1">
      <alignment horizontal="right" vertical="center"/>
    </xf>
    <xf numFmtId="38" fontId="7" fillId="2" borderId="26" xfId="3" applyFont="1" applyFill="1" applyBorder="1" applyAlignment="1">
      <alignment horizontal="right" vertical="center"/>
    </xf>
    <xf numFmtId="189" fontId="7" fillId="0" borderId="133" xfId="9" applyNumberFormat="1" applyFont="1" applyFill="1" applyBorder="1" applyAlignment="1" applyProtection="1">
      <alignment horizontal="right" vertical="center"/>
    </xf>
    <xf numFmtId="189" fontId="7" fillId="0" borderId="102" xfId="9" applyNumberFormat="1" applyFont="1" applyFill="1" applyBorder="1" applyAlignment="1" applyProtection="1">
      <alignment horizontal="right" vertical="center"/>
    </xf>
    <xf numFmtId="0" fontId="3" fillId="0" borderId="64" xfId="10" applyFont="1" applyBorder="1" applyAlignment="1">
      <alignment horizontal="left" vertical="center"/>
    </xf>
    <xf numFmtId="183" fontId="7" fillId="0" borderId="45" xfId="4" applyNumberFormat="1" applyFont="1" applyFill="1" applyBorder="1" applyAlignment="1">
      <alignment vertical="center"/>
    </xf>
    <xf numFmtId="186" fontId="7" fillId="0" borderId="64" xfId="4" applyNumberFormat="1" applyFont="1" applyFill="1" applyBorder="1" applyAlignment="1">
      <alignment vertical="center"/>
    </xf>
    <xf numFmtId="178" fontId="7" fillId="0" borderId="4" xfId="4" applyNumberFormat="1" applyFont="1" applyFill="1" applyBorder="1" applyAlignment="1">
      <alignment horizontal="right" vertical="center"/>
    </xf>
    <xf numFmtId="191" fontId="16" fillId="0" borderId="0" xfId="63" applyNumberFormat="1" applyFont="1" applyAlignment="1">
      <alignment vertical="center"/>
    </xf>
    <xf numFmtId="177" fontId="7" fillId="0" borderId="39" xfId="4" applyNumberFormat="1" applyFont="1" applyBorder="1" applyAlignment="1">
      <alignment vertical="center"/>
    </xf>
    <xf numFmtId="177" fontId="7" fillId="0" borderId="41" xfId="4" applyNumberFormat="1" applyFont="1" applyBorder="1" applyAlignment="1">
      <alignment vertical="center"/>
    </xf>
    <xf numFmtId="177" fontId="7" fillId="0" borderId="9" xfId="4" applyNumberFormat="1" applyFont="1" applyBorder="1" applyAlignment="1">
      <alignment vertical="center"/>
    </xf>
    <xf numFmtId="177" fontId="7" fillId="0" borderId="24" xfId="4" applyNumberFormat="1" applyFont="1" applyBorder="1" applyAlignment="1">
      <alignment vertical="center"/>
    </xf>
    <xf numFmtId="177" fontId="7" fillId="0" borderId="36" xfId="4" applyNumberFormat="1" applyFont="1" applyBorder="1" applyAlignment="1">
      <alignment vertical="center"/>
    </xf>
    <xf numFmtId="177" fontId="7" fillId="0" borderId="31" xfId="4" applyNumberFormat="1" applyFont="1" applyBorder="1" applyAlignment="1">
      <alignment vertical="center"/>
    </xf>
    <xf numFmtId="177" fontId="7" fillId="0" borderId="26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vertical="center"/>
    </xf>
    <xf numFmtId="177" fontId="7" fillId="0" borderId="20" xfId="4" applyNumberFormat="1" applyFont="1" applyBorder="1" applyAlignment="1">
      <alignment vertical="center"/>
    </xf>
    <xf numFmtId="177" fontId="7" fillId="0" borderId="74" xfId="4" applyNumberFormat="1" applyFont="1" applyBorder="1" applyAlignment="1">
      <alignment horizontal="right" vertical="center"/>
    </xf>
    <xf numFmtId="177" fontId="7" fillId="0" borderId="9" xfId="4" applyNumberFormat="1" applyFont="1" applyBorder="1" applyAlignment="1">
      <alignment horizontal="right" vertical="center"/>
    </xf>
    <xf numFmtId="177" fontId="7" fillId="0" borderId="163" xfId="4" applyNumberFormat="1" applyFont="1" applyBorder="1" applyAlignment="1">
      <alignment vertical="center"/>
    </xf>
    <xf numFmtId="177" fontId="7" fillId="0" borderId="9" xfId="4" applyNumberFormat="1" applyFont="1" applyFill="1" applyBorder="1" applyAlignment="1">
      <alignment vertical="center"/>
    </xf>
    <xf numFmtId="177" fontId="7" fillId="0" borderId="26" xfId="4" applyNumberFormat="1" applyFont="1" applyFill="1" applyBorder="1" applyAlignment="1">
      <alignment vertical="center"/>
    </xf>
    <xf numFmtId="177" fontId="7" fillId="0" borderId="74" xfId="4" applyNumberFormat="1" applyFont="1" applyBorder="1" applyAlignment="1">
      <alignment vertical="center"/>
    </xf>
    <xf numFmtId="177" fontId="7" fillId="0" borderId="9" xfId="4" applyNumberFormat="1" applyFont="1" applyFill="1" applyBorder="1" applyAlignment="1">
      <alignment horizontal="right" vertical="center"/>
    </xf>
    <xf numFmtId="177" fontId="7" fillId="0" borderId="67" xfId="4" applyNumberFormat="1" applyFont="1" applyBorder="1" applyAlignment="1">
      <alignment vertical="center"/>
    </xf>
    <xf numFmtId="177" fontId="7" fillId="0" borderId="52" xfId="4" applyNumberFormat="1" applyFont="1" applyFill="1" applyBorder="1" applyAlignment="1">
      <alignment vertical="center"/>
    </xf>
    <xf numFmtId="177" fontId="7" fillId="0" borderId="6" xfId="4" applyNumberFormat="1" applyFont="1" applyFill="1" applyBorder="1" applyAlignment="1">
      <alignment vertical="center"/>
    </xf>
    <xf numFmtId="177" fontId="7" fillId="0" borderId="31" xfId="4" applyNumberFormat="1" applyFont="1" applyFill="1" applyBorder="1" applyAlignment="1">
      <alignment vertical="center"/>
    </xf>
    <xf numFmtId="177" fontId="7" fillId="0" borderId="84" xfId="4" applyNumberFormat="1" applyFont="1" applyFill="1" applyBorder="1" applyAlignment="1">
      <alignment vertical="center"/>
    </xf>
    <xf numFmtId="177" fontId="7" fillId="0" borderId="60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horizontal="right" vertical="center"/>
    </xf>
    <xf numFmtId="177" fontId="7" fillId="0" borderId="52" xfId="4" applyNumberFormat="1" applyFont="1" applyBorder="1" applyAlignment="1">
      <alignment vertical="center"/>
    </xf>
    <xf numFmtId="177" fontId="7" fillId="0" borderId="84" xfId="4" applyNumberFormat="1" applyFont="1" applyBorder="1" applyAlignment="1">
      <alignment vertical="center"/>
    </xf>
    <xf numFmtId="178" fontId="23" fillId="0" borderId="0" xfId="1" applyNumberFormat="1" applyFont="1" applyFill="1" applyBorder="1" applyAlignment="1" applyProtection="1">
      <alignment vertical="center"/>
      <protection locked="0"/>
    </xf>
    <xf numFmtId="0" fontId="13" fillId="0" borderId="0" xfId="10" applyFont="1" applyAlignment="1">
      <alignment vertical="center"/>
    </xf>
    <xf numFmtId="0" fontId="13" fillId="0" borderId="0" xfId="10" applyFont="1" applyAlignment="1">
      <alignment horizontal="left" vertical="center"/>
    </xf>
    <xf numFmtId="0" fontId="13" fillId="0" borderId="0" xfId="10" applyFont="1"/>
    <xf numFmtId="0" fontId="13" fillId="0" borderId="0" xfId="10" applyFont="1" applyAlignment="1">
      <alignment horizontal="left"/>
    </xf>
    <xf numFmtId="177" fontId="7" fillId="2" borderId="6" xfId="3" applyNumberFormat="1" applyFont="1" applyFill="1" applyBorder="1" applyAlignment="1">
      <alignment vertical="center"/>
    </xf>
    <xf numFmtId="177" fontId="7" fillId="2" borderId="9" xfId="3" applyNumberFormat="1" applyFont="1" applyFill="1" applyBorder="1" applyAlignment="1">
      <alignment vertical="center"/>
    </xf>
    <xf numFmtId="177" fontId="7" fillId="2" borderId="67" xfId="3" applyNumberFormat="1" applyFont="1" applyFill="1" applyBorder="1" applyAlignment="1">
      <alignment vertical="center"/>
    </xf>
    <xf numFmtId="177" fontId="7" fillId="2" borderId="26" xfId="3" applyNumberFormat="1" applyFont="1" applyFill="1" applyBorder="1" applyAlignment="1">
      <alignment vertical="center"/>
    </xf>
    <xf numFmtId="177" fontId="7" fillId="2" borderId="60" xfId="3" applyNumberFormat="1" applyFont="1" applyFill="1" applyBorder="1" applyAlignment="1">
      <alignment vertical="center"/>
    </xf>
    <xf numFmtId="177" fontId="7" fillId="0" borderId="6" xfId="3" applyNumberFormat="1" applyFont="1" applyBorder="1" applyAlignment="1">
      <alignment vertical="center"/>
    </xf>
    <xf numFmtId="177" fontId="7" fillId="2" borderId="46" xfId="3" applyNumberFormat="1" applyFont="1" applyFill="1" applyBorder="1" applyAlignment="1">
      <alignment vertical="center"/>
    </xf>
    <xf numFmtId="177" fontId="7" fillId="2" borderId="63" xfId="3" applyNumberFormat="1" applyFont="1" applyFill="1" applyBorder="1" applyAlignment="1">
      <alignment vertical="center"/>
    </xf>
    <xf numFmtId="177" fontId="7" fillId="2" borderId="78" xfId="3" applyNumberFormat="1" applyFont="1" applyFill="1" applyBorder="1" applyAlignment="1">
      <alignment vertical="center"/>
    </xf>
    <xf numFmtId="177" fontId="7" fillId="2" borderId="59" xfId="3" applyNumberFormat="1" applyFont="1" applyFill="1" applyBorder="1" applyAlignment="1">
      <alignment vertical="center"/>
    </xf>
    <xf numFmtId="38" fontId="8" fillId="0" borderId="1" xfId="3" applyFont="1" applyBorder="1" applyAlignment="1">
      <alignment horizontal="center" vertical="center"/>
    </xf>
    <xf numFmtId="177" fontId="7" fillId="0" borderId="46" xfId="3" applyNumberFormat="1" applyFont="1" applyBorder="1" applyAlignment="1">
      <alignment vertical="center"/>
    </xf>
    <xf numFmtId="177" fontId="7" fillId="2" borderId="163" xfId="3" applyNumberFormat="1" applyFont="1" applyFill="1" applyBorder="1" applyAlignment="1">
      <alignment vertical="center"/>
    </xf>
    <xf numFmtId="178" fontId="7" fillId="2" borderId="28" xfId="4" applyNumberFormat="1" applyFont="1" applyFill="1" applyBorder="1" applyAlignment="1">
      <alignment horizontal="right" vertical="center"/>
    </xf>
    <xf numFmtId="178" fontId="7" fillId="0" borderId="11" xfId="4" applyNumberFormat="1" applyFont="1" applyBorder="1" applyAlignment="1">
      <alignment horizontal="right" vertical="center"/>
    </xf>
    <xf numFmtId="177" fontId="7" fillId="0" borderId="8" xfId="4" applyNumberFormat="1" applyFont="1" applyFill="1" applyBorder="1" applyAlignment="1">
      <alignment horizontal="right" vertical="center"/>
    </xf>
    <xf numFmtId="177" fontId="7" fillId="0" borderId="63" xfId="4" applyNumberFormat="1" applyFont="1" applyBorder="1" applyAlignment="1">
      <alignment horizontal="right" vertical="center"/>
    </xf>
    <xf numFmtId="177" fontId="7" fillId="0" borderId="11" xfId="4" applyNumberFormat="1" applyFont="1" applyFill="1" applyBorder="1" applyAlignment="1">
      <alignment horizontal="right" vertical="center"/>
    </xf>
    <xf numFmtId="38" fontId="7" fillId="2" borderId="22" xfId="4" applyFont="1" applyFill="1" applyBorder="1" applyAlignment="1">
      <alignment horizontal="right" vertical="center"/>
    </xf>
    <xf numFmtId="177" fontId="7" fillId="0" borderId="5" xfId="4" applyNumberFormat="1" applyFont="1" applyBorder="1" applyAlignment="1">
      <alignment horizontal="right" vertical="center"/>
    </xf>
    <xf numFmtId="178" fontId="7" fillId="0" borderId="10" xfId="4" applyNumberFormat="1" applyFont="1" applyBorder="1" applyAlignment="1">
      <alignment horizontal="right" vertical="center"/>
    </xf>
    <xf numFmtId="38" fontId="7" fillId="0" borderId="28" xfId="4" applyFont="1" applyFill="1" applyBorder="1" applyAlignment="1">
      <alignment horizontal="right" vertical="center"/>
    </xf>
    <xf numFmtId="38" fontId="7" fillId="0" borderId="22" xfId="4" applyFont="1" applyBorder="1" applyAlignment="1">
      <alignment horizontal="right" vertical="center"/>
    </xf>
    <xf numFmtId="177" fontId="7" fillId="0" borderId="8" xfId="4" applyNumberFormat="1" applyFont="1" applyBorder="1" applyAlignment="1">
      <alignment horizontal="right" vertical="center"/>
    </xf>
    <xf numFmtId="177" fontId="7" fillId="0" borderId="28" xfId="4" applyNumberFormat="1" applyFont="1" applyFill="1" applyBorder="1" applyAlignment="1">
      <alignment horizontal="right" vertical="center"/>
    </xf>
    <xf numFmtId="0" fontId="3" fillId="0" borderId="51" xfId="10" applyFont="1" applyBorder="1" applyAlignment="1">
      <alignment horizontal="center" vertical="center"/>
    </xf>
    <xf numFmtId="0" fontId="3" fillId="0" borderId="112" xfId="10" applyFont="1" applyBorder="1" applyAlignment="1">
      <alignment horizontal="center" vertical="center"/>
    </xf>
    <xf numFmtId="0" fontId="3" fillId="0" borderId="114" xfId="10" applyFont="1" applyBorder="1" applyAlignment="1">
      <alignment horizontal="center" vertical="center"/>
    </xf>
    <xf numFmtId="0" fontId="3" fillId="0" borderId="80" xfId="10" applyFont="1" applyBorder="1" applyAlignment="1">
      <alignment horizontal="left" vertical="center"/>
    </xf>
    <xf numFmtId="0" fontId="3" fillId="0" borderId="115" xfId="10" applyFont="1" applyBorder="1" applyAlignment="1">
      <alignment horizontal="left" vertical="center"/>
    </xf>
    <xf numFmtId="0" fontId="3" fillId="0" borderId="120" xfId="10" applyFont="1" applyBorder="1" applyAlignment="1">
      <alignment horizontal="center" vertical="center"/>
    </xf>
    <xf numFmtId="0" fontId="3" fillId="0" borderId="121" xfId="10" applyFont="1" applyBorder="1" applyAlignment="1">
      <alignment horizontal="center" vertical="center"/>
    </xf>
    <xf numFmtId="0" fontId="3" fillId="0" borderId="122" xfId="10" applyFont="1" applyBorder="1" applyAlignment="1">
      <alignment horizontal="center" vertical="center"/>
    </xf>
    <xf numFmtId="0" fontId="3" fillId="0" borderId="113" xfId="10" applyFont="1" applyBorder="1" applyAlignment="1">
      <alignment horizontal="left" vertical="center"/>
    </xf>
    <xf numFmtId="0" fontId="3" fillId="0" borderId="75" xfId="10" applyFont="1" applyBorder="1" applyAlignment="1">
      <alignment horizontal="center" vertical="center" textRotation="255"/>
    </xf>
    <xf numFmtId="0" fontId="3" fillId="0" borderId="45" xfId="10" applyFont="1" applyBorder="1" applyAlignment="1">
      <alignment horizontal="center" vertical="center" textRotation="255"/>
    </xf>
    <xf numFmtId="0" fontId="3" fillId="0" borderId="123" xfId="10" applyFont="1" applyBorder="1" applyAlignment="1">
      <alignment horizontal="center" vertical="center" textRotation="255"/>
    </xf>
    <xf numFmtId="0" fontId="3" fillId="0" borderId="124" xfId="10" applyFont="1" applyBorder="1" applyAlignment="1">
      <alignment horizontal="center" vertical="center"/>
    </xf>
    <xf numFmtId="0" fontId="3" fillId="0" borderId="15" xfId="10" applyFont="1" applyBorder="1" applyAlignment="1">
      <alignment horizontal="center" vertical="center"/>
    </xf>
    <xf numFmtId="0" fontId="3" fillId="0" borderId="125" xfId="10" applyFont="1" applyBorder="1" applyAlignment="1">
      <alignment horizontal="center" vertical="center"/>
    </xf>
    <xf numFmtId="0" fontId="3" fillId="0" borderId="83" xfId="10" applyFont="1" applyBorder="1" applyAlignment="1">
      <alignment horizontal="left" vertical="center"/>
    </xf>
    <xf numFmtId="0" fontId="3" fillId="0" borderId="126" xfId="10" applyFont="1" applyBorder="1" applyAlignment="1">
      <alignment horizontal="left" vertical="center"/>
    </xf>
    <xf numFmtId="0" fontId="3" fillId="0" borderId="127" xfId="10" applyFont="1" applyBorder="1" applyAlignment="1">
      <alignment horizontal="left" vertical="center"/>
    </xf>
    <xf numFmtId="0" fontId="3" fillId="0" borderId="128" xfId="10" applyFont="1" applyBorder="1" applyAlignment="1">
      <alignment horizontal="center" vertical="center" textRotation="255"/>
    </xf>
    <xf numFmtId="0" fontId="3" fillId="0" borderId="12" xfId="10" applyFont="1" applyBorder="1" applyAlignment="1">
      <alignment horizontal="left" vertical="center"/>
    </xf>
    <xf numFmtId="0" fontId="3" fillId="0" borderId="13" xfId="10" applyFont="1" applyBorder="1" applyAlignment="1">
      <alignment horizontal="left" vertical="center"/>
    </xf>
    <xf numFmtId="0" fontId="3" fillId="0" borderId="119" xfId="10" applyFont="1" applyBorder="1" applyAlignment="1">
      <alignment horizontal="left" vertical="center"/>
    </xf>
    <xf numFmtId="0" fontId="3" fillId="0" borderId="73" xfId="10" applyFont="1" applyBorder="1" applyAlignment="1">
      <alignment horizontal="center"/>
    </xf>
    <xf numFmtId="0" fontId="3" fillId="0" borderId="4" xfId="10" applyFont="1" applyBorder="1" applyAlignment="1">
      <alignment horizontal="center"/>
    </xf>
    <xf numFmtId="0" fontId="3" fillId="0" borderId="85" xfId="10" applyFont="1" applyBorder="1" applyAlignment="1">
      <alignment horizontal="left" vertical="center"/>
    </xf>
    <xf numFmtId="0" fontId="3" fillId="0" borderId="48" xfId="10" applyFont="1" applyBorder="1" applyAlignment="1">
      <alignment horizontal="left" vertical="center"/>
    </xf>
    <xf numFmtId="0" fontId="3" fillId="0" borderId="47" xfId="10" applyFont="1" applyBorder="1" applyAlignment="1">
      <alignment horizontal="left" vertical="center"/>
    </xf>
    <xf numFmtId="0" fontId="3" fillId="0" borderId="6" xfId="10" applyFont="1" applyBorder="1" applyAlignment="1">
      <alignment horizontal="center" vertical="center" wrapText="1"/>
    </xf>
    <xf numFmtId="0" fontId="3" fillId="0" borderId="64" xfId="10" applyFont="1" applyBorder="1" applyAlignment="1">
      <alignment horizontal="center" vertical="center"/>
    </xf>
    <xf numFmtId="0" fontId="3" fillId="0" borderId="67" xfId="10" applyFont="1" applyBorder="1" applyAlignment="1">
      <alignment horizontal="center" vertical="center"/>
    </xf>
    <xf numFmtId="0" fontId="3" fillId="0" borderId="116" xfId="10" applyFont="1" applyBorder="1" applyAlignment="1">
      <alignment horizontal="center" vertical="center"/>
    </xf>
    <xf numFmtId="0" fontId="3" fillId="0" borderId="18" xfId="10" applyFont="1" applyBorder="1" applyAlignment="1">
      <alignment horizontal="center" vertical="center"/>
    </xf>
    <xf numFmtId="0" fontId="3" fillId="0" borderId="117" xfId="10" applyFont="1" applyBorder="1" applyAlignment="1">
      <alignment horizontal="center" vertical="center"/>
    </xf>
    <xf numFmtId="0" fontId="3" fillId="0" borderId="43" xfId="10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44" xfId="10" applyFont="1" applyBorder="1" applyAlignment="1">
      <alignment horizontal="center" vertical="center"/>
    </xf>
    <xf numFmtId="0" fontId="3" fillId="0" borderId="69" xfId="10" applyFont="1" applyBorder="1" applyAlignment="1">
      <alignment horizontal="center" vertical="center"/>
    </xf>
    <xf numFmtId="0" fontId="3" fillId="0" borderId="118" xfId="10" applyFont="1" applyBorder="1" applyAlignment="1">
      <alignment horizontal="center" vertical="center"/>
    </xf>
    <xf numFmtId="0" fontId="3" fillId="0" borderId="77" xfId="10" applyFont="1" applyBorder="1" applyAlignment="1">
      <alignment horizontal="center" vertical="center"/>
    </xf>
    <xf numFmtId="0" fontId="7" fillId="0" borderId="49" xfId="10" applyFont="1" applyBorder="1" applyAlignment="1">
      <alignment horizontal="center" vertical="center"/>
    </xf>
    <xf numFmtId="0" fontId="7" fillId="0" borderId="48" xfId="10" applyFont="1" applyBorder="1" applyAlignment="1">
      <alignment horizontal="center" vertical="center"/>
    </xf>
    <xf numFmtId="0" fontId="7" fillId="0" borderId="47" xfId="10" applyFont="1" applyBorder="1" applyAlignment="1">
      <alignment horizontal="center" vertical="center"/>
    </xf>
    <xf numFmtId="0" fontId="3" fillId="0" borderId="46" xfId="10" applyFont="1" applyBorder="1" applyAlignment="1">
      <alignment horizontal="center" vertical="center" wrapText="1"/>
    </xf>
    <xf numFmtId="0" fontId="3" fillId="0" borderId="42" xfId="10" applyFont="1" applyBorder="1" applyAlignment="1">
      <alignment horizontal="center" vertical="center"/>
    </xf>
    <xf numFmtId="0" fontId="3" fillId="0" borderId="78" xfId="10" applyFont="1" applyBorder="1" applyAlignment="1">
      <alignment horizontal="center" vertical="center"/>
    </xf>
    <xf numFmtId="0" fontId="3" fillId="0" borderId="16" xfId="10" applyFont="1" applyBorder="1" applyAlignment="1">
      <alignment vertical="center"/>
    </xf>
    <xf numFmtId="0" fontId="3" fillId="0" borderId="29" xfId="10" applyFont="1" applyBorder="1" applyAlignment="1">
      <alignment vertical="center"/>
    </xf>
    <xf numFmtId="0" fontId="3" fillId="0" borderId="178" xfId="10" applyFont="1" applyBorder="1" applyAlignment="1">
      <alignment vertical="center"/>
    </xf>
    <xf numFmtId="0" fontId="3" fillId="0" borderId="179" xfId="10" applyFont="1" applyBorder="1" applyAlignment="1">
      <alignment vertical="center"/>
    </xf>
    <xf numFmtId="0" fontId="3" fillId="0" borderId="43" xfId="10" applyFont="1" applyBorder="1" applyAlignment="1">
      <alignment horizontal="center" vertical="center" textRotation="255"/>
    </xf>
    <xf numFmtId="0" fontId="3" fillId="0" borderId="64" xfId="10" applyFont="1" applyBorder="1" applyAlignment="1">
      <alignment horizontal="center" vertical="center" wrapText="1"/>
    </xf>
    <xf numFmtId="0" fontId="3" fillId="0" borderId="67" xfId="10" applyFont="1" applyBorder="1" applyAlignment="1">
      <alignment horizontal="center" vertical="center" wrapText="1"/>
    </xf>
    <xf numFmtId="0" fontId="3" fillId="0" borderId="177" xfId="10" applyFont="1" applyBorder="1" applyAlignment="1">
      <alignment horizontal="center" vertical="center"/>
    </xf>
    <xf numFmtId="0" fontId="3" fillId="0" borderId="73" xfId="10" applyFont="1" applyBorder="1" applyAlignment="1">
      <alignment horizontal="center" vertical="center"/>
    </xf>
    <xf numFmtId="0" fontId="3" fillId="0" borderId="4" xfId="10" applyFont="1" applyBorder="1" applyAlignment="1">
      <alignment horizontal="center" vertical="center"/>
    </xf>
    <xf numFmtId="0" fontId="3" fillId="0" borderId="66" xfId="10" applyFont="1" applyBorder="1" applyAlignment="1">
      <alignment horizontal="center" vertical="center"/>
    </xf>
    <xf numFmtId="0" fontId="3" fillId="0" borderId="90" xfId="10" applyFont="1" applyBorder="1" applyAlignment="1">
      <alignment horizontal="center" vertical="center"/>
    </xf>
    <xf numFmtId="0" fontId="3" fillId="0" borderId="129" xfId="10" applyFont="1" applyBorder="1" applyAlignment="1">
      <alignment horizontal="center" vertical="center"/>
    </xf>
    <xf numFmtId="38" fontId="13" fillId="0" borderId="0" xfId="3" applyFont="1" applyBorder="1" applyAlignment="1">
      <alignment horizontal="center" vertical="center"/>
    </xf>
    <xf numFmtId="38" fontId="7" fillId="0" borderId="118" xfId="3" applyFont="1" applyFill="1" applyBorder="1" applyAlignment="1">
      <alignment horizontal="center" vertical="center"/>
    </xf>
    <xf numFmtId="177" fontId="7" fillId="0" borderId="116" xfId="1" applyNumberFormat="1" applyFont="1" applyFill="1" applyBorder="1" applyAlignment="1">
      <alignment horizontal="center" vertical="center"/>
    </xf>
    <xf numFmtId="177" fontId="7" fillId="0" borderId="18" xfId="1" applyNumberFormat="1" applyFont="1" applyFill="1" applyBorder="1" applyAlignment="1">
      <alignment horizontal="center" vertical="center"/>
    </xf>
    <xf numFmtId="177" fontId="7" fillId="0" borderId="117" xfId="1" applyNumberFormat="1" applyFont="1" applyFill="1" applyBorder="1" applyAlignment="1">
      <alignment horizontal="center" vertical="center"/>
    </xf>
    <xf numFmtId="38" fontId="7" fillId="0" borderId="137" xfId="1" applyFont="1" applyFill="1" applyBorder="1" applyAlignment="1">
      <alignment horizontal="center" vertical="center" shrinkToFit="1"/>
    </xf>
    <xf numFmtId="38" fontId="7" fillId="0" borderId="138" xfId="1" applyFont="1" applyFill="1" applyBorder="1" applyAlignment="1">
      <alignment horizontal="center" vertical="center" shrinkToFit="1"/>
    </xf>
    <xf numFmtId="178" fontId="7" fillId="0" borderId="75" xfId="1" applyNumberFormat="1" applyFont="1" applyFill="1" applyBorder="1" applyAlignment="1">
      <alignment horizontal="center" vertical="center" shrinkToFit="1"/>
    </xf>
    <xf numFmtId="178" fontId="7" fillId="0" borderId="45" xfId="1" applyNumberFormat="1" applyFont="1" applyFill="1" applyBorder="1" applyAlignment="1">
      <alignment horizontal="center" vertical="center" shrinkToFit="1"/>
    </xf>
    <xf numFmtId="178" fontId="7" fillId="0" borderId="23" xfId="1" applyNumberFormat="1" applyFont="1" applyFill="1" applyBorder="1" applyAlignment="1">
      <alignment horizontal="center" vertical="center" shrinkToFit="1"/>
    </xf>
    <xf numFmtId="178" fontId="7" fillId="0" borderId="74" xfId="1" applyNumberFormat="1" applyFont="1" applyFill="1" applyBorder="1" applyAlignment="1">
      <alignment horizontal="center" vertical="center" wrapText="1"/>
    </xf>
    <xf numFmtId="178" fontId="7" fillId="0" borderId="64" xfId="1" applyNumberFormat="1" applyFont="1" applyFill="1" applyBorder="1" applyAlignment="1">
      <alignment horizontal="center" vertical="center" wrapText="1"/>
    </xf>
    <xf numFmtId="178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20" fillId="0" borderId="0" xfId="9" applyFont="1" applyAlignment="1">
      <alignment horizontal="justify" vertical="top" wrapText="1"/>
    </xf>
    <xf numFmtId="0" fontId="20" fillId="0" borderId="0" xfId="9" applyFont="1" applyAlignment="1">
      <alignment horizontal="justify" vertical="center" wrapText="1"/>
    </xf>
    <xf numFmtId="0" fontId="21" fillId="0" borderId="0" xfId="9" applyFont="1" applyAlignment="1">
      <alignment horizontal="justify" vertical="center"/>
    </xf>
    <xf numFmtId="0" fontId="21" fillId="0" borderId="0" xfId="9" applyFont="1" applyAlignment="1">
      <alignment vertical="center" wrapText="1"/>
    </xf>
    <xf numFmtId="0" fontId="20" fillId="0" borderId="0" xfId="9" applyFont="1" applyAlignment="1">
      <alignment vertical="center" wrapText="1"/>
    </xf>
    <xf numFmtId="38" fontId="7" fillId="0" borderId="64" xfId="1" applyFont="1" applyFill="1" applyBorder="1" applyAlignment="1">
      <alignment horizontal="center" vertical="center" wrapText="1"/>
    </xf>
    <xf numFmtId="38" fontId="7" fillId="0" borderId="24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16" xfId="1" applyFont="1" applyFill="1" applyBorder="1" applyAlignment="1">
      <alignment horizontal="center" vertical="center" wrapText="1"/>
    </xf>
    <xf numFmtId="177" fontId="7" fillId="0" borderId="71" xfId="1" applyNumberFormat="1" applyFont="1" applyFill="1" applyBorder="1" applyAlignment="1">
      <alignment horizontal="center" vertical="center" wrapText="1"/>
    </xf>
    <xf numFmtId="177" fontId="7" fillId="0" borderId="13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9" fontId="7" fillId="0" borderId="140" xfId="1" applyNumberFormat="1" applyFont="1" applyFill="1" applyBorder="1" applyAlignment="1">
      <alignment horizontal="center" vertical="center" wrapText="1"/>
    </xf>
    <xf numFmtId="179" fontId="7" fillId="0" borderId="141" xfId="1" applyNumberFormat="1" applyFont="1" applyFill="1" applyBorder="1" applyAlignment="1">
      <alignment horizontal="center" vertical="center" wrapText="1"/>
    </xf>
    <xf numFmtId="179" fontId="7" fillId="0" borderId="142" xfId="1" applyNumberFormat="1" applyFont="1" applyFill="1" applyBorder="1" applyAlignment="1">
      <alignment horizontal="center" vertical="center" wrapText="1"/>
    </xf>
    <xf numFmtId="177" fontId="7" fillId="0" borderId="143" xfId="1" applyNumberFormat="1" applyFont="1" applyFill="1" applyBorder="1" applyAlignment="1">
      <alignment horizontal="center" vertical="center" wrapText="1"/>
    </xf>
    <xf numFmtId="177" fontId="7" fillId="0" borderId="146" xfId="1" applyNumberFormat="1" applyFont="1" applyFill="1" applyBorder="1" applyAlignment="1">
      <alignment horizontal="center" vertical="center" wrapText="1"/>
    </xf>
    <xf numFmtId="38" fontId="7" fillId="0" borderId="144" xfId="1" applyFont="1" applyFill="1" applyBorder="1" applyAlignment="1">
      <alignment horizontal="center" vertical="center" shrinkToFit="1"/>
    </xf>
    <xf numFmtId="38" fontId="7" fillId="0" borderId="147" xfId="1" applyFont="1" applyFill="1" applyBorder="1" applyAlignment="1">
      <alignment horizontal="center" vertical="center" shrinkToFit="1"/>
    </xf>
    <xf numFmtId="184" fontId="7" fillId="0" borderId="135" xfId="1" applyNumberFormat="1" applyFont="1" applyFill="1" applyBorder="1" applyAlignment="1">
      <alignment horizontal="center" vertical="center" shrinkToFit="1"/>
    </xf>
    <xf numFmtId="184" fontId="7" fillId="0" borderId="136" xfId="1" applyNumberFormat="1" applyFont="1" applyFill="1" applyBorder="1" applyAlignment="1">
      <alignment horizontal="center" vertical="center" shrinkToFit="1"/>
    </xf>
    <xf numFmtId="177" fontId="7" fillId="0" borderId="145" xfId="1" applyNumberFormat="1" applyFont="1" applyFill="1" applyBorder="1" applyAlignment="1">
      <alignment horizontal="center" vertical="center" wrapText="1"/>
    </xf>
    <xf numFmtId="177" fontId="7" fillId="0" borderId="148" xfId="1" applyNumberFormat="1" applyFont="1" applyFill="1" applyBorder="1" applyAlignment="1">
      <alignment horizontal="center" vertical="center" wrapText="1"/>
    </xf>
    <xf numFmtId="181" fontId="7" fillId="0" borderId="74" xfId="15" applyNumberFormat="1" applyFont="1" applyFill="1" applyBorder="1" applyAlignment="1">
      <alignment horizontal="center" vertical="center" wrapText="1"/>
    </xf>
    <xf numFmtId="181" fontId="7" fillId="0" borderId="64" xfId="15" applyNumberFormat="1" applyFont="1" applyFill="1" applyBorder="1" applyAlignment="1">
      <alignment horizontal="center" vertical="center" wrapText="1"/>
    </xf>
    <xf numFmtId="181" fontId="7" fillId="0" borderId="24" xfId="15" applyNumberFormat="1" applyFont="1" applyFill="1" applyBorder="1" applyAlignment="1">
      <alignment horizontal="center" vertical="center" wrapText="1"/>
    </xf>
    <xf numFmtId="38" fontId="7" fillId="0" borderId="134" xfId="1" applyFont="1" applyFill="1" applyBorder="1" applyAlignment="1">
      <alignment horizontal="center" vertical="center" wrapText="1"/>
    </xf>
    <xf numFmtId="178" fontId="7" fillId="0" borderId="134" xfId="1" applyNumberFormat="1" applyFont="1" applyFill="1" applyBorder="1" applyAlignment="1">
      <alignment horizontal="center" vertical="center" wrapText="1"/>
    </xf>
    <xf numFmtId="178" fontId="7" fillId="0" borderId="24" xfId="1" applyNumberFormat="1" applyFont="1" applyFill="1" applyBorder="1" applyAlignment="1">
      <alignment horizontal="center" vertical="center" wrapText="1"/>
    </xf>
    <xf numFmtId="0" fontId="3" fillId="0" borderId="126" xfId="10" applyFont="1" applyBorder="1" applyAlignment="1">
      <alignment horizontal="center" vertical="center"/>
    </xf>
    <xf numFmtId="0" fontId="3" fillId="0" borderId="127" xfId="10" applyFont="1" applyBorder="1" applyAlignment="1">
      <alignment horizontal="center" vertical="center"/>
    </xf>
    <xf numFmtId="0" fontId="3" fillId="0" borderId="9" xfId="10" applyFont="1" applyBorder="1" applyAlignment="1">
      <alignment horizontal="left" vertical="center"/>
    </xf>
    <xf numFmtId="0" fontId="3" fillId="0" borderId="63" xfId="10" applyFont="1" applyBorder="1" applyAlignment="1">
      <alignment horizontal="left" vertical="center"/>
    </xf>
    <xf numFmtId="38" fontId="3" fillId="0" borderId="118" xfId="3" applyFont="1" applyBorder="1" applyAlignment="1">
      <alignment horizontal="right" vertical="center"/>
    </xf>
    <xf numFmtId="178" fontId="23" fillId="0" borderId="130" xfId="1" applyNumberFormat="1" applyFont="1" applyFill="1" applyBorder="1" applyAlignment="1" applyProtection="1">
      <alignment horizontal="center" vertical="center"/>
      <protection locked="0"/>
    </xf>
    <xf numFmtId="178" fontId="23" fillId="0" borderId="131" xfId="1" applyNumberFormat="1" applyFont="1" applyFill="1" applyBorder="1" applyAlignment="1" applyProtection="1">
      <alignment horizontal="center" vertical="center"/>
      <protection locked="0"/>
    </xf>
    <xf numFmtId="178" fontId="23" fillId="0" borderId="132" xfId="1" applyNumberFormat="1" applyFont="1" applyFill="1" applyBorder="1" applyAlignment="1" applyProtection="1">
      <alignment horizontal="center" vertical="center"/>
      <protection locked="0"/>
    </xf>
    <xf numFmtId="179" fontId="7" fillId="0" borderId="14" xfId="1" applyNumberFormat="1" applyFont="1" applyFill="1" applyBorder="1" applyAlignment="1">
      <alignment horizontal="center" vertical="center" wrapText="1"/>
    </xf>
    <xf numFmtId="179" fontId="7" fillId="0" borderId="133" xfId="1" applyNumberFormat="1" applyFont="1" applyFill="1" applyBorder="1" applyAlignment="1">
      <alignment horizontal="center" vertical="center" wrapText="1"/>
    </xf>
    <xf numFmtId="179" fontId="7" fillId="0" borderId="102" xfId="1" applyNumberFormat="1" applyFont="1" applyFill="1" applyBorder="1" applyAlignment="1">
      <alignment horizontal="center" vertical="center" wrapText="1"/>
    </xf>
    <xf numFmtId="177" fontId="7" fillId="0" borderId="14" xfId="1" applyNumberFormat="1" applyFont="1" applyFill="1" applyBorder="1" applyAlignment="1">
      <alignment horizontal="center" vertical="center" wrapText="1"/>
    </xf>
    <xf numFmtId="177" fontId="7" fillId="0" borderId="16" xfId="1" applyNumberFormat="1" applyFont="1" applyFill="1" applyBorder="1" applyAlignment="1">
      <alignment horizontal="center" vertical="center" wrapText="1"/>
    </xf>
    <xf numFmtId="38" fontId="7" fillId="0" borderId="135" xfId="1" applyFont="1" applyFill="1" applyBorder="1" applyAlignment="1">
      <alignment horizontal="center" vertical="center" shrinkToFit="1"/>
    </xf>
    <xf numFmtId="38" fontId="7" fillId="0" borderId="136" xfId="1" applyFont="1" applyFill="1" applyBorder="1" applyAlignment="1">
      <alignment horizontal="center" vertical="center" shrinkToFit="1"/>
    </xf>
    <xf numFmtId="177" fontId="7" fillId="0" borderId="85" xfId="1" applyNumberFormat="1" applyFont="1" applyFill="1" applyBorder="1" applyAlignment="1">
      <alignment horizontal="center" vertical="center"/>
    </xf>
    <xf numFmtId="177" fontId="7" fillId="0" borderId="48" xfId="1" applyNumberFormat="1" applyFont="1" applyFill="1" applyBorder="1" applyAlignment="1">
      <alignment horizontal="center" vertical="center"/>
    </xf>
    <xf numFmtId="177" fontId="7" fillId="0" borderId="47" xfId="1" applyNumberFormat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 wrapText="1"/>
    </xf>
  </cellXfs>
  <cellStyles count="64">
    <cellStyle name="20% - アクセント 1" xfId="35" builtinId="30" customBuiltin="1"/>
    <cellStyle name="20% - アクセント 2" xfId="39" builtinId="34" customBuiltin="1"/>
    <cellStyle name="20% - アクセント 3" xfId="43" builtinId="38" customBuiltin="1"/>
    <cellStyle name="20% - アクセント 4" xfId="47" builtinId="42" customBuiltin="1"/>
    <cellStyle name="20% - アクセント 5" xfId="51" builtinId="46" customBuiltin="1"/>
    <cellStyle name="20% - アクセント 6" xfId="55" builtinId="50" customBuiltin="1"/>
    <cellStyle name="40% - アクセント 1" xfId="36" builtinId="31" customBuiltin="1"/>
    <cellStyle name="40% - アクセント 2" xfId="40" builtinId="35" customBuiltin="1"/>
    <cellStyle name="40% - アクセント 3" xfId="44" builtinId="39" customBuiltin="1"/>
    <cellStyle name="40% - アクセント 4" xfId="48" builtinId="43" customBuiltin="1"/>
    <cellStyle name="40% - アクセント 5" xfId="52" builtinId="47" customBuiltin="1"/>
    <cellStyle name="40% - アクセント 6" xfId="56" builtinId="51" customBuiltin="1"/>
    <cellStyle name="60% - アクセント 1" xfId="37" builtinId="32" customBuiltin="1"/>
    <cellStyle name="60% - アクセント 2" xfId="41" builtinId="36" customBuiltin="1"/>
    <cellStyle name="60% - アクセント 3" xfId="45" builtinId="40" customBuiltin="1"/>
    <cellStyle name="60% - アクセント 4" xfId="49" builtinId="44" customBuiltin="1"/>
    <cellStyle name="60% - アクセント 5" xfId="53" builtinId="48" customBuiltin="1"/>
    <cellStyle name="60% - アクセント 6" xfId="57" builtinId="52" customBuiltin="1"/>
    <cellStyle name="アクセント 1" xfId="34" builtinId="29" customBuiltin="1"/>
    <cellStyle name="アクセント 2" xfId="38" builtinId="33" customBuiltin="1"/>
    <cellStyle name="アクセント 3" xfId="42" builtinId="37" customBuiltin="1"/>
    <cellStyle name="アクセント 4" xfId="46" builtinId="41" customBuiltin="1"/>
    <cellStyle name="アクセント 5" xfId="50" builtinId="45" customBuiltin="1"/>
    <cellStyle name="アクセント 6" xfId="54" builtinId="49" customBuiltin="1"/>
    <cellStyle name="タイトル" xfId="18" builtinId="15" customBuiltin="1"/>
    <cellStyle name="チェック セル" xfId="30" builtinId="23" customBuiltin="1"/>
    <cellStyle name="どちらでもない" xfId="25" builtinId="28" customBuiltin="1"/>
    <cellStyle name="パーセント" xfId="63" builtinId="5"/>
    <cellStyle name="メモ 2" xfId="60"/>
    <cellStyle name="リンク セル" xfId="29" builtinId="24" customBuiltin="1"/>
    <cellStyle name="悪い" xfId="24" builtinId="27" customBuiltin="1"/>
    <cellStyle name="計算" xfId="28" builtinId="22" customBuiltin="1"/>
    <cellStyle name="警告文" xfId="31" builtinId="11" customBuiltin="1"/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桁区切り 8" xfId="59"/>
    <cellStyle name="見出し 1" xfId="19" builtinId="16" customBuiltin="1"/>
    <cellStyle name="見出し 2" xfId="20" builtinId="17" customBuiltin="1"/>
    <cellStyle name="見出し 3" xfId="21" builtinId="18" customBuiltin="1"/>
    <cellStyle name="見出し 4" xfId="22" builtinId="19" customBuiltin="1"/>
    <cellStyle name="集計" xfId="33" builtinId="25" customBuiltin="1"/>
    <cellStyle name="出力" xfId="27" builtinId="21" customBuiltin="1"/>
    <cellStyle name="説明文" xfId="32" builtinId="53" customBuiltin="1"/>
    <cellStyle name="通貨 2" xfId="8"/>
    <cellStyle name="入力" xfId="26" builtinId="20" customBuiltin="1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 8" xfId="58"/>
    <cellStyle name="標準 9" xfId="61"/>
    <cellStyle name="標準 9 2" xfId="62"/>
    <cellStyle name="標準_⑯交付金調（税務課）" xfId="15"/>
    <cellStyle name="標準_決算収支H16" xfId="16"/>
    <cellStyle name="標準_市町村決算収支の状況(１２）" xfId="17"/>
    <cellStyle name="良い" xfId="23" builtinId="26" customBuiltin="1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242564</xdr:colOff>
      <xdr:row>6</xdr:row>
      <xdr:rowOff>150271</xdr:rowOff>
    </xdr:from>
    <xdr:ext cx="276358" cy="259045"/>
    <xdr:sp macro="" textlink="">
      <xdr:nvSpPr>
        <xdr:cNvPr id="2" name="テキスト ボックス 1"/>
        <xdr:cNvSpPr txBox="1"/>
      </xdr:nvSpPr>
      <xdr:spPr>
        <a:xfrm>
          <a:off x="5443214" y="2236246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8</xdr:col>
      <xdr:colOff>341955</xdr:colOff>
      <xdr:row>6</xdr:row>
      <xdr:rowOff>150271</xdr:rowOff>
    </xdr:from>
    <xdr:ext cx="284373" cy="259045"/>
    <xdr:sp macro="" textlink="">
      <xdr:nvSpPr>
        <xdr:cNvPr id="3" name="テキスト ボックス 2"/>
        <xdr:cNvSpPr txBox="1"/>
      </xdr:nvSpPr>
      <xdr:spPr>
        <a:xfrm>
          <a:off x="6304605" y="2236246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9</xdr:col>
      <xdr:colOff>118325</xdr:colOff>
      <xdr:row>6</xdr:row>
      <xdr:rowOff>150269</xdr:rowOff>
    </xdr:from>
    <xdr:ext cx="553806" cy="259045"/>
    <xdr:sp macro="" textlink="">
      <xdr:nvSpPr>
        <xdr:cNvPr id="4" name="テキスト ボックス 3"/>
        <xdr:cNvSpPr txBox="1"/>
      </xdr:nvSpPr>
      <xdr:spPr>
        <a:xfrm>
          <a:off x="7014425" y="2236244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10</xdr:col>
      <xdr:colOff>217718</xdr:colOff>
      <xdr:row>6</xdr:row>
      <xdr:rowOff>150271</xdr:rowOff>
    </xdr:from>
    <xdr:ext cx="279820" cy="259045"/>
    <xdr:sp macro="" textlink="">
      <xdr:nvSpPr>
        <xdr:cNvPr id="5" name="テキスト ボックス 4"/>
        <xdr:cNvSpPr txBox="1"/>
      </xdr:nvSpPr>
      <xdr:spPr>
        <a:xfrm>
          <a:off x="7894868" y="2236246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11</xdr:col>
      <xdr:colOff>93477</xdr:colOff>
      <xdr:row>6</xdr:row>
      <xdr:rowOff>150267</xdr:rowOff>
    </xdr:from>
    <xdr:ext cx="549253" cy="259045"/>
    <xdr:sp macro="" textlink="">
      <xdr:nvSpPr>
        <xdr:cNvPr id="6" name="テキスト ボックス 5"/>
        <xdr:cNvSpPr txBox="1"/>
      </xdr:nvSpPr>
      <xdr:spPr>
        <a:xfrm>
          <a:off x="8475477" y="2236242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ka52\&#24066;&#30010;&#26449;&#35506;\001&#36001;&#25919;&#20418;\002&#19968;&#33324;&#36001;&#25919;\001&#22320;&#26041;&#36001;&#25919;&#29366;&#27841;&#35519;&#26619;\001&#22320;&#26041;&#36001;&#25919;&#29366;&#27841;&#35519;&#26619;\H29\H29&#12304;&#24179;&#25104;28&#24180;&#24230;&#27770;&#31639;&#32113;&#35336;&#12305;\05&#12288;&#26908;&#21454;&#35519;&#26360;&#20316;&#25104;&#38306;&#20418;\&#9733;H28&#27770;&#31639;&#32113;&#35336;&#24115;&#31080;&#65288;&#27507;&#20986;&#31561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【プレス用】手持ち"/>
      <sheetName val="【プレス用】手持ち（市町村合計）"/>
      <sheetName val="【プレス用】５ページ"/>
      <sheetName val="【プレス用】５ページ（市町村合計）"/>
      <sheetName val="【プレス用】６ページ"/>
      <sheetName val="【プレス用】６ページ（市町村合計）"/>
      <sheetName val="【プレス用】１０ページ"/>
      <sheetName val="【プレス用】１０ページ（市町村合計）"/>
      <sheetName val="【プレス用】H28決算概況"/>
      <sheetName val="【プレス用】H28決算概況（一組）"/>
      <sheetName val="検収調書３－２(市町村計)"/>
      <sheetName val="検収調書３－２(市町村合計)"/>
      <sheetName val="検収調書３－３(市町村計)"/>
      <sheetName val="検収調書３－３(市町村合計)"/>
      <sheetName val="検収調書３－４(市町村計)"/>
      <sheetName val="検収調書３－４(市町村合計)"/>
      <sheetName val="06①歳出目的別"/>
      <sheetName val="06②目的別一覧"/>
      <sheetName val="06③ベスト３"/>
      <sheetName val="07①歳出性質別"/>
      <sheetName val="07②性質別一覧"/>
      <sheetName val="07③ベスト３"/>
      <sheetName val="08①普通建設事業費"/>
      <sheetName val="08②一覧"/>
      <sheetName val="09人件費"/>
      <sheetName val="10扶助費"/>
      <sheetName val="11①基金"/>
      <sheetName val="11②一覧"/>
      <sheetName val="11③一覧"/>
      <sheetName val="11③一覧千円"/>
      <sheetName val="11④一覧"/>
      <sheetName val="12①地方債現在高"/>
      <sheetName val="12②一覧"/>
      <sheetName val="12③財政指標（千円）"/>
      <sheetName val="12③財政指標（百万円）"/>
      <sheetName val="13①債務負担"/>
      <sheetName val="13②一覧"/>
      <sheetName val="14経常収支①"/>
      <sheetName val="14②一覧（加重）"/>
      <sheetName val="以下貼付"/>
      <sheetName val="00(1)"/>
      <sheetName val="01(1)"/>
      <sheetName val="02(1)"/>
      <sheetName val="03(1)"/>
      <sheetName val="04(1)"/>
      <sheetName val="05(1)"/>
      <sheetName val="06(1)"/>
      <sheetName val="06(2)"/>
      <sheetName val="07(1)"/>
      <sheetName val="07(2)"/>
      <sheetName val="08(1)"/>
      <sheetName val="08(2)"/>
      <sheetName val="09(1)"/>
      <sheetName val="09(2)"/>
      <sheetName val="10(1)"/>
      <sheetName val="10(2)"/>
      <sheetName val="11(1)"/>
      <sheetName val="11(2)"/>
      <sheetName val="12(1)"/>
      <sheetName val="12(4)"/>
      <sheetName val="13(1)"/>
      <sheetName val="13(2)"/>
      <sheetName val="14(1)"/>
      <sheetName val="15(1)"/>
      <sheetName val="29(1)"/>
      <sheetName val="33(1)"/>
      <sheetName val="33(2)"/>
      <sheetName val="33(3)"/>
      <sheetName val="33(4)"/>
      <sheetName val="37(1)"/>
      <sheetName val="47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84">
          <cell r="C84">
            <v>156529856</v>
          </cell>
          <cell r="I84">
            <v>50270775</v>
          </cell>
          <cell r="O84">
            <v>211942824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84">
          <cell r="C84">
            <v>944944378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4">
          <cell r="AO4">
            <v>34401066</v>
          </cell>
        </row>
        <row r="5">
          <cell r="AO5">
            <v>36489515</v>
          </cell>
        </row>
        <row r="6">
          <cell r="AO6">
            <v>20072546</v>
          </cell>
        </row>
        <row r="7">
          <cell r="AO7">
            <v>2520186</v>
          </cell>
        </row>
        <row r="8">
          <cell r="AO8">
            <v>12503309</v>
          </cell>
        </row>
        <row r="9">
          <cell r="AO9">
            <v>4349059</v>
          </cell>
        </row>
        <row r="10">
          <cell r="AO10">
            <v>5806402</v>
          </cell>
        </row>
        <row r="11">
          <cell r="AO11">
            <v>7347500</v>
          </cell>
        </row>
        <row r="12">
          <cell r="AO12">
            <v>18879768</v>
          </cell>
        </row>
        <row r="13">
          <cell r="AO13">
            <v>1601216</v>
          </cell>
        </row>
        <row r="14">
          <cell r="AO14">
            <v>10998641</v>
          </cell>
        </row>
        <row r="15">
          <cell r="AO15">
            <v>5126369</v>
          </cell>
        </row>
        <row r="16">
          <cell r="AO16">
            <v>4227381</v>
          </cell>
        </row>
        <row r="17">
          <cell r="AO17">
            <v>4092814</v>
          </cell>
        </row>
        <row r="18">
          <cell r="AO18">
            <v>6487825</v>
          </cell>
        </row>
        <row r="19">
          <cell r="AO19">
            <v>32064523</v>
          </cell>
        </row>
        <row r="20">
          <cell r="AO20">
            <v>12711292</v>
          </cell>
        </row>
        <row r="21">
          <cell r="AO21">
            <v>5663456</v>
          </cell>
        </row>
        <row r="22">
          <cell r="AO22">
            <v>14489208</v>
          </cell>
        </row>
        <row r="23">
          <cell r="AO23">
            <v>3132851</v>
          </cell>
        </row>
        <row r="24">
          <cell r="AO24">
            <v>5074503</v>
          </cell>
        </row>
        <row r="25">
          <cell r="AO25">
            <v>6942573</v>
          </cell>
        </row>
        <row r="26">
          <cell r="AO26">
            <v>4706047</v>
          </cell>
        </row>
        <row r="27">
          <cell r="AO27">
            <v>2416363</v>
          </cell>
        </row>
        <row r="28">
          <cell r="AO28">
            <v>7696464</v>
          </cell>
        </row>
        <row r="29">
          <cell r="AO29">
            <v>5751486</v>
          </cell>
        </row>
        <row r="30">
          <cell r="AO30">
            <v>4911345</v>
          </cell>
        </row>
        <row r="31">
          <cell r="AO31">
            <v>3955930</v>
          </cell>
        </row>
        <row r="32">
          <cell r="AO32">
            <v>1782688</v>
          </cell>
        </row>
        <row r="33">
          <cell r="AO33">
            <v>4721603</v>
          </cell>
        </row>
        <row r="34">
          <cell r="AO34">
            <v>2011352</v>
          </cell>
        </row>
        <row r="35">
          <cell r="AO35">
            <v>3273579</v>
          </cell>
        </row>
        <row r="36">
          <cell r="AO36">
            <v>2813431</v>
          </cell>
        </row>
        <row r="37">
          <cell r="AO37">
            <v>3083337</v>
          </cell>
        </row>
        <row r="38">
          <cell r="AO38">
            <v>2288440</v>
          </cell>
        </row>
        <row r="39">
          <cell r="AO39">
            <v>2007402</v>
          </cell>
        </row>
        <row r="40">
          <cell r="AO40">
            <v>2822559</v>
          </cell>
        </row>
        <row r="41">
          <cell r="AO41">
            <v>1850569</v>
          </cell>
        </row>
        <row r="42">
          <cell r="AO42">
            <v>1554429</v>
          </cell>
        </row>
        <row r="43">
          <cell r="AO43">
            <v>2544027</v>
          </cell>
        </row>
        <row r="44">
          <cell r="AO44">
            <v>1165846</v>
          </cell>
        </row>
        <row r="45">
          <cell r="AO45">
            <v>3108298</v>
          </cell>
        </row>
        <row r="46">
          <cell r="AO46">
            <v>5589681</v>
          </cell>
        </row>
        <row r="47">
          <cell r="AO47">
            <v>1084548</v>
          </cell>
        </row>
        <row r="48">
          <cell r="AO48">
            <v>2032634</v>
          </cell>
        </row>
        <row r="49">
          <cell r="AO49">
            <v>7251790</v>
          </cell>
        </row>
        <row r="50">
          <cell r="AO50">
            <v>1058237</v>
          </cell>
        </row>
        <row r="51">
          <cell r="AO51">
            <v>1922187</v>
          </cell>
        </row>
        <row r="52">
          <cell r="AO52">
            <v>1419133</v>
          </cell>
        </row>
        <row r="53">
          <cell r="AO53">
            <v>3671039</v>
          </cell>
        </row>
        <row r="54">
          <cell r="AO54">
            <v>1973067</v>
          </cell>
        </row>
        <row r="55">
          <cell r="AO55">
            <v>2809204</v>
          </cell>
        </row>
        <row r="56">
          <cell r="AO56">
            <v>1935138</v>
          </cell>
        </row>
        <row r="57">
          <cell r="AO57">
            <v>1799728</v>
          </cell>
        </row>
        <row r="58">
          <cell r="AO58">
            <v>1805683</v>
          </cell>
        </row>
        <row r="59">
          <cell r="AO59">
            <v>1963073</v>
          </cell>
        </row>
        <row r="60">
          <cell r="AO60">
            <v>1855439</v>
          </cell>
        </row>
        <row r="61">
          <cell r="AO61">
            <v>8330855</v>
          </cell>
        </row>
        <row r="62">
          <cell r="AO62">
            <v>2330708</v>
          </cell>
        </row>
        <row r="63">
          <cell r="AO63">
            <v>1428246</v>
          </cell>
        </row>
        <row r="64">
          <cell r="AO64">
            <v>2150741</v>
          </cell>
        </row>
        <row r="65">
          <cell r="AO65">
            <v>3058021</v>
          </cell>
        </row>
        <row r="66">
          <cell r="AO66">
            <v>3853796</v>
          </cell>
        </row>
        <row r="67">
          <cell r="AO67">
            <v>2094281</v>
          </cell>
        </row>
        <row r="68">
          <cell r="AO68">
            <v>2895297</v>
          </cell>
        </row>
        <row r="69">
          <cell r="AO69">
            <v>1460111</v>
          </cell>
        </row>
        <row r="70">
          <cell r="AO70">
            <v>4771674</v>
          </cell>
        </row>
        <row r="71">
          <cell r="AO71">
            <v>4809804</v>
          </cell>
        </row>
        <row r="72">
          <cell r="AO72">
            <v>571264</v>
          </cell>
        </row>
        <row r="73">
          <cell r="AO73">
            <v>3048331</v>
          </cell>
        </row>
        <row r="74">
          <cell r="AO74">
            <v>2249271</v>
          </cell>
        </row>
        <row r="75">
          <cell r="AO75">
            <v>2782443</v>
          </cell>
        </row>
        <row r="76">
          <cell r="AO76">
            <v>2361392</v>
          </cell>
        </row>
        <row r="77">
          <cell r="AO77">
            <v>2840653</v>
          </cell>
        </row>
        <row r="78">
          <cell r="AO78">
            <v>3008184</v>
          </cell>
        </row>
        <row r="79">
          <cell r="AO79">
            <v>5035108</v>
          </cell>
        </row>
        <row r="80">
          <cell r="AO80">
            <v>2045496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35"/>
  <sheetViews>
    <sheetView tabSelected="1"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10.125" style="13" bestFit="1" customWidth="1"/>
    <col min="13" max="13" width="6.125" style="13" customWidth="1"/>
    <col min="14" max="14" width="8.5" style="134" bestFit="1" customWidth="1"/>
    <col min="15" max="15" width="12.125" style="135" customWidth="1"/>
    <col min="16" max="16" width="12.125" style="13" customWidth="1"/>
    <col min="17" max="16384" width="9" style="13"/>
  </cols>
  <sheetData>
    <row r="1" spans="1:16" ht="12" customHeight="1"/>
    <row r="2" spans="1:16" ht="17.25">
      <c r="A2" s="464" t="s">
        <v>336</v>
      </c>
    </row>
    <row r="3" spans="1:16" ht="11.25" customHeight="1"/>
    <row r="4" spans="1:16" ht="18" customHeight="1" thickBot="1">
      <c r="K4" s="136" t="s">
        <v>178</v>
      </c>
    </row>
    <row r="5" spans="1:16" s="137" customFormat="1" ht="20.25" customHeight="1">
      <c r="A5" s="523" t="s">
        <v>177</v>
      </c>
      <c r="B5" s="524"/>
      <c r="C5" s="524"/>
      <c r="D5" s="525"/>
      <c r="E5" s="532" t="s">
        <v>344</v>
      </c>
      <c r="F5" s="533"/>
      <c r="G5" s="534"/>
      <c r="H5" s="532" t="s">
        <v>329</v>
      </c>
      <c r="I5" s="533"/>
      <c r="J5" s="534"/>
      <c r="K5" s="515" t="s">
        <v>244</v>
      </c>
      <c r="N5" s="138"/>
      <c r="O5" s="139"/>
    </row>
    <row r="6" spans="1:16" ht="13.5" customHeight="1">
      <c r="A6" s="526"/>
      <c r="B6" s="527"/>
      <c r="C6" s="527"/>
      <c r="D6" s="528"/>
      <c r="E6" s="29"/>
      <c r="F6" s="520" t="s">
        <v>353</v>
      </c>
      <c r="G6" s="535" t="s">
        <v>354</v>
      </c>
      <c r="H6" s="31"/>
      <c r="I6" s="520" t="s">
        <v>353</v>
      </c>
      <c r="J6" s="535" t="s">
        <v>354</v>
      </c>
      <c r="K6" s="516"/>
    </row>
    <row r="7" spans="1:16">
      <c r="A7" s="526"/>
      <c r="B7" s="527"/>
      <c r="C7" s="527"/>
      <c r="D7" s="528"/>
      <c r="E7" s="27" t="s">
        <v>175</v>
      </c>
      <c r="F7" s="521"/>
      <c r="G7" s="536"/>
      <c r="H7" s="28" t="s">
        <v>245</v>
      </c>
      <c r="I7" s="521"/>
      <c r="J7" s="536"/>
      <c r="K7" s="140"/>
      <c r="L7" s="62"/>
    </row>
    <row r="8" spans="1:16" ht="13.5" customHeight="1" thickBot="1">
      <c r="A8" s="529"/>
      <c r="B8" s="530"/>
      <c r="C8" s="530"/>
      <c r="D8" s="531"/>
      <c r="E8" s="23" t="s">
        <v>247</v>
      </c>
      <c r="F8" s="522"/>
      <c r="G8" s="537"/>
      <c r="H8" s="25" t="s">
        <v>248</v>
      </c>
      <c r="I8" s="522"/>
      <c r="J8" s="537"/>
      <c r="K8" s="141" t="s">
        <v>249</v>
      </c>
    </row>
    <row r="9" spans="1:16" s="109" customFormat="1" ht="24.95" customHeight="1">
      <c r="A9" s="502" t="s">
        <v>173</v>
      </c>
      <c r="B9" s="517" t="s">
        <v>172</v>
      </c>
      <c r="C9" s="518"/>
      <c r="D9" s="519"/>
      <c r="E9" s="350">
        <v>299350</v>
      </c>
      <c r="F9" s="447">
        <v>0.3</v>
      </c>
      <c r="G9" s="439">
        <v>29.7951416053047</v>
      </c>
      <c r="H9" s="350">
        <v>298463</v>
      </c>
      <c r="I9" s="438">
        <v>0.8</v>
      </c>
      <c r="J9" s="438">
        <v>29.207159723764853</v>
      </c>
      <c r="K9" s="353">
        <v>887</v>
      </c>
      <c r="L9" s="437"/>
      <c r="N9" s="144"/>
      <c r="O9" s="33"/>
      <c r="P9" s="32"/>
    </row>
    <row r="10" spans="1:16" s="109" customFormat="1" ht="24.95" customHeight="1">
      <c r="A10" s="503"/>
      <c r="B10" s="22"/>
      <c r="C10" s="512" t="s">
        <v>171</v>
      </c>
      <c r="D10" s="514"/>
      <c r="E10" s="354">
        <v>130732</v>
      </c>
      <c r="F10" s="448">
        <v>1.8</v>
      </c>
      <c r="G10" s="441">
        <v>13.012121103539984</v>
      </c>
      <c r="H10" s="354">
        <v>128359</v>
      </c>
      <c r="I10" s="440">
        <v>0.7</v>
      </c>
      <c r="J10" s="440">
        <v>12.561027045170533</v>
      </c>
      <c r="K10" s="357">
        <v>2373</v>
      </c>
      <c r="L10" s="437"/>
      <c r="N10" s="144"/>
      <c r="O10" s="33"/>
      <c r="P10" s="32"/>
    </row>
    <row r="11" spans="1:16" s="109" customFormat="1" ht="24.95" customHeight="1">
      <c r="A11" s="503"/>
      <c r="B11" s="19" t="s">
        <v>170</v>
      </c>
      <c r="C11" s="19"/>
      <c r="D11" s="21" t="s">
        <v>169</v>
      </c>
      <c r="E11" s="358">
        <v>100086</v>
      </c>
      <c r="F11" s="442">
        <v>0.4</v>
      </c>
      <c r="G11" s="442">
        <v>9.9618391271372175</v>
      </c>
      <c r="H11" s="358">
        <v>99679</v>
      </c>
      <c r="I11" s="442">
        <v>1.4</v>
      </c>
      <c r="J11" s="442">
        <v>9.754443512613479</v>
      </c>
      <c r="K11" s="360">
        <v>407</v>
      </c>
      <c r="L11" s="437"/>
      <c r="N11" s="144"/>
      <c r="O11" s="33"/>
      <c r="P11" s="32"/>
    </row>
    <row r="12" spans="1:16" s="109" customFormat="1" ht="24.95" customHeight="1">
      <c r="A12" s="503"/>
      <c r="B12" s="19"/>
      <c r="C12" s="19"/>
      <c r="D12" s="20" t="s">
        <v>168</v>
      </c>
      <c r="E12" s="361">
        <v>19371</v>
      </c>
      <c r="F12" s="443">
        <v>11.4</v>
      </c>
      <c r="G12" s="443">
        <v>1.9280497345460408</v>
      </c>
      <c r="H12" s="361">
        <v>17389</v>
      </c>
      <c r="I12" s="443">
        <v>-3</v>
      </c>
      <c r="J12" s="443">
        <v>1.7016625190946515</v>
      </c>
      <c r="K12" s="363">
        <v>1982</v>
      </c>
      <c r="L12" s="437"/>
      <c r="N12" s="144"/>
      <c r="O12" s="33"/>
      <c r="P12" s="32"/>
    </row>
    <row r="13" spans="1:16" s="109" customFormat="1" ht="24.95" customHeight="1">
      <c r="A13" s="503"/>
      <c r="B13" s="19" t="s">
        <v>167</v>
      </c>
      <c r="C13" s="496" t="s">
        <v>166</v>
      </c>
      <c r="D13" s="497"/>
      <c r="E13" s="364">
        <v>133571</v>
      </c>
      <c r="F13" s="440">
        <v>-1</v>
      </c>
      <c r="G13" s="440">
        <v>13.29469470306382</v>
      </c>
      <c r="H13" s="354">
        <v>134882</v>
      </c>
      <c r="I13" s="440">
        <v>1.2</v>
      </c>
      <c r="J13" s="440">
        <v>13.199358439273382</v>
      </c>
      <c r="K13" s="357">
        <v>-1311</v>
      </c>
      <c r="L13" s="437"/>
      <c r="N13" s="144"/>
      <c r="O13" s="33"/>
      <c r="P13" s="32"/>
    </row>
    <row r="14" spans="1:16" s="109" customFormat="1" ht="24.95" customHeight="1">
      <c r="A14" s="503"/>
      <c r="B14" s="16"/>
      <c r="C14" s="18" t="s">
        <v>165</v>
      </c>
      <c r="D14" s="17"/>
      <c r="E14" s="365">
        <v>35047</v>
      </c>
      <c r="F14" s="440">
        <v>-0.5</v>
      </c>
      <c r="G14" s="440">
        <v>3.4883257987008984</v>
      </c>
      <c r="H14" s="354">
        <v>35222</v>
      </c>
      <c r="I14" s="440">
        <v>-0.9</v>
      </c>
      <c r="J14" s="440">
        <v>3.44677423932094</v>
      </c>
      <c r="K14" s="357">
        <v>-175</v>
      </c>
      <c r="L14" s="437"/>
      <c r="M14" s="149"/>
      <c r="N14" s="144"/>
      <c r="O14" s="33"/>
      <c r="P14" s="32"/>
    </row>
    <row r="15" spans="1:16" s="109" customFormat="1" ht="24.95" customHeight="1">
      <c r="A15" s="503"/>
      <c r="B15" s="496" t="s">
        <v>158</v>
      </c>
      <c r="C15" s="501"/>
      <c r="D15" s="497"/>
      <c r="E15" s="354">
        <v>164031</v>
      </c>
      <c r="F15" s="440">
        <v>-1</v>
      </c>
      <c r="G15" s="440">
        <v>16.326463579955689</v>
      </c>
      <c r="H15" s="354">
        <v>165688</v>
      </c>
      <c r="I15" s="440">
        <v>-8</v>
      </c>
      <c r="J15" s="440">
        <v>16.213989272744531</v>
      </c>
      <c r="K15" s="357">
        <v>-1657</v>
      </c>
      <c r="L15" s="437"/>
      <c r="N15" s="144"/>
      <c r="O15" s="33"/>
      <c r="P15" s="32"/>
    </row>
    <row r="16" spans="1:16" s="109" customFormat="1" ht="24.95" customHeight="1" thickBot="1">
      <c r="A16" s="504"/>
      <c r="B16" s="493" t="s">
        <v>157</v>
      </c>
      <c r="C16" s="494"/>
      <c r="D16" s="495"/>
      <c r="E16" s="366">
        <v>463381</v>
      </c>
      <c r="F16" s="444">
        <v>-0.2</v>
      </c>
      <c r="G16" s="449">
        <v>46.121605185260393</v>
      </c>
      <c r="H16" s="366">
        <v>464151</v>
      </c>
      <c r="I16" s="444">
        <v>-2.6</v>
      </c>
      <c r="J16" s="444">
        <v>45.421148996509388</v>
      </c>
      <c r="K16" s="368">
        <v>-770</v>
      </c>
      <c r="L16" s="437"/>
      <c r="M16" s="149"/>
      <c r="N16" s="144"/>
      <c r="O16" s="33"/>
      <c r="P16" s="32"/>
    </row>
    <row r="17" spans="1:15" s="109" customFormat="1" ht="24.95" customHeight="1" thickTop="1">
      <c r="A17" s="511" t="s">
        <v>164</v>
      </c>
      <c r="B17" s="508" t="s">
        <v>163</v>
      </c>
      <c r="C17" s="509"/>
      <c r="D17" s="510"/>
      <c r="E17" s="369">
        <v>250573</v>
      </c>
      <c r="F17" s="441">
        <v>0.2</v>
      </c>
      <c r="G17" s="441">
        <v>24.940230557761865</v>
      </c>
      <c r="H17" s="369">
        <v>250096</v>
      </c>
      <c r="I17" s="441">
        <v>-3.1</v>
      </c>
      <c r="J17" s="441">
        <v>24.474034698688598</v>
      </c>
      <c r="K17" s="370">
        <v>477</v>
      </c>
      <c r="L17" s="437"/>
      <c r="N17" s="144"/>
      <c r="O17" s="153"/>
    </row>
    <row r="18" spans="1:15" s="109" customFormat="1" ht="24.95" customHeight="1">
      <c r="A18" s="503"/>
      <c r="B18" s="496" t="s">
        <v>162</v>
      </c>
      <c r="C18" s="501"/>
      <c r="D18" s="497"/>
      <c r="E18" s="354">
        <v>91931</v>
      </c>
      <c r="F18" s="450">
        <v>-7.4</v>
      </c>
      <c r="G18" s="441">
        <v>9.1501491996568109</v>
      </c>
      <c r="H18" s="354">
        <v>99285</v>
      </c>
      <c r="I18" s="440">
        <v>-3.7</v>
      </c>
      <c r="J18" s="440">
        <v>9.7158872395372082</v>
      </c>
      <c r="K18" s="357">
        <v>-7354</v>
      </c>
      <c r="L18" s="437"/>
      <c r="N18" s="144"/>
      <c r="O18" s="153"/>
    </row>
    <row r="19" spans="1:15" s="109" customFormat="1" ht="24.95" customHeight="1">
      <c r="A19" s="503"/>
      <c r="B19" s="496" t="s">
        <v>161</v>
      </c>
      <c r="C19" s="501"/>
      <c r="D19" s="497"/>
      <c r="E19" s="354">
        <v>53587</v>
      </c>
      <c r="F19" s="450">
        <v>2</v>
      </c>
      <c r="G19" s="441">
        <v>5.3336637822063233</v>
      </c>
      <c r="H19" s="354">
        <v>52526</v>
      </c>
      <c r="I19" s="440">
        <v>0.3</v>
      </c>
      <c r="J19" s="440">
        <v>5.1401187807214717</v>
      </c>
      <c r="K19" s="357">
        <v>1061</v>
      </c>
      <c r="L19" s="437"/>
      <c r="N19" s="144"/>
      <c r="O19" s="153"/>
    </row>
    <row r="20" spans="1:15" s="109" customFormat="1" ht="24.95" customHeight="1">
      <c r="A20" s="503"/>
      <c r="B20" s="512" t="s">
        <v>160</v>
      </c>
      <c r="C20" s="513"/>
      <c r="D20" s="514"/>
      <c r="E20" s="354">
        <v>86031</v>
      </c>
      <c r="F20" s="450">
        <v>-12.1</v>
      </c>
      <c r="G20" s="441">
        <v>8.5629057205477483</v>
      </c>
      <c r="H20" s="354">
        <v>97913</v>
      </c>
      <c r="I20" s="440">
        <v>2.8</v>
      </c>
      <c r="J20" s="440">
        <v>9.5816252936980071</v>
      </c>
      <c r="K20" s="357">
        <v>-11882</v>
      </c>
      <c r="L20" s="437"/>
      <c r="N20" s="144"/>
      <c r="O20" s="153"/>
    </row>
    <row r="21" spans="1:15" s="109" customFormat="1" ht="24" customHeight="1">
      <c r="A21" s="503"/>
      <c r="B21" s="15"/>
      <c r="C21" s="496" t="s">
        <v>352</v>
      </c>
      <c r="D21" s="497"/>
      <c r="E21" s="354">
        <v>35083</v>
      </c>
      <c r="F21" s="450">
        <v>2.2999999999999998</v>
      </c>
      <c r="G21" s="441">
        <v>3.4919089792513938</v>
      </c>
      <c r="H21" s="354">
        <v>34298</v>
      </c>
      <c r="I21" s="440">
        <v>5.2</v>
      </c>
      <c r="J21" s="440">
        <v>3.3563529288578047</v>
      </c>
      <c r="K21" s="357">
        <v>785</v>
      </c>
      <c r="L21" s="437"/>
      <c r="N21" s="144"/>
      <c r="O21" s="153"/>
    </row>
    <row r="22" spans="1:15" s="109" customFormat="1" ht="24.95" customHeight="1">
      <c r="A22" s="503"/>
      <c r="B22" s="496" t="s">
        <v>158</v>
      </c>
      <c r="C22" s="501"/>
      <c r="D22" s="497"/>
      <c r="E22" s="354">
        <v>59191</v>
      </c>
      <c r="F22" s="450">
        <v>2.2000000000000002</v>
      </c>
      <c r="G22" s="441">
        <v>5.8914455545668636</v>
      </c>
      <c r="H22" s="354">
        <v>57912</v>
      </c>
      <c r="I22" s="440">
        <v>6.3</v>
      </c>
      <c r="J22" s="440">
        <v>5.6671849908453318</v>
      </c>
      <c r="K22" s="357">
        <v>1279</v>
      </c>
      <c r="L22" s="437"/>
      <c r="N22" s="144"/>
      <c r="O22" s="153"/>
    </row>
    <row r="23" spans="1:15" s="109" customFormat="1" ht="24.95" customHeight="1" thickBot="1">
      <c r="A23" s="504"/>
      <c r="B23" s="493" t="s">
        <v>157</v>
      </c>
      <c r="C23" s="494"/>
      <c r="D23" s="495"/>
      <c r="E23" s="366">
        <v>541313</v>
      </c>
      <c r="F23" s="451">
        <v>-2.9</v>
      </c>
      <c r="G23" s="449">
        <v>53.878394814739615</v>
      </c>
      <c r="H23" s="366">
        <v>557732</v>
      </c>
      <c r="I23" s="444">
        <v>-1</v>
      </c>
      <c r="J23" s="444">
        <v>54.578851003490612</v>
      </c>
      <c r="K23" s="368">
        <v>-16419</v>
      </c>
      <c r="L23" s="437"/>
      <c r="N23" s="144"/>
      <c r="O23" s="153"/>
    </row>
    <row r="24" spans="1:15" s="109" customFormat="1" ht="24" customHeight="1" thickTop="1">
      <c r="A24" s="505" t="s">
        <v>156</v>
      </c>
      <c r="B24" s="506"/>
      <c r="C24" s="506"/>
      <c r="D24" s="507"/>
      <c r="E24" s="369">
        <v>1004694</v>
      </c>
      <c r="F24" s="441">
        <v>-1.7</v>
      </c>
      <c r="G24" s="441">
        <v>100</v>
      </c>
      <c r="H24" s="369">
        <v>1021883</v>
      </c>
      <c r="I24" s="441">
        <v>-1.7</v>
      </c>
      <c r="J24" s="441">
        <v>100</v>
      </c>
      <c r="K24" s="370">
        <v>-17189</v>
      </c>
      <c r="L24" s="437"/>
      <c r="N24" s="144"/>
      <c r="O24" s="153"/>
    </row>
    <row r="25" spans="1:15" s="109" customFormat="1" ht="24" customHeight="1">
      <c r="A25" s="154" t="s">
        <v>250</v>
      </c>
      <c r="B25" s="496" t="s">
        <v>251</v>
      </c>
      <c r="C25" s="501"/>
      <c r="D25" s="497"/>
      <c r="E25" s="371">
        <v>702993</v>
      </c>
      <c r="F25" s="445">
        <v>0.4</v>
      </c>
      <c r="G25" s="445">
        <v>69.970856798189303</v>
      </c>
      <c r="H25" s="371">
        <v>700449</v>
      </c>
      <c r="I25" s="445">
        <v>-0.6</v>
      </c>
      <c r="J25" s="445">
        <v>68.544931269039608</v>
      </c>
      <c r="K25" s="373">
        <v>2544</v>
      </c>
      <c r="L25" s="423"/>
      <c r="N25" s="144"/>
      <c r="O25" s="153"/>
    </row>
    <row r="26" spans="1:15" s="109" customFormat="1" ht="24" customHeight="1" thickBot="1">
      <c r="A26" s="498" t="s">
        <v>155</v>
      </c>
      <c r="B26" s="499"/>
      <c r="C26" s="499"/>
      <c r="D26" s="500"/>
      <c r="E26" s="374">
        <v>285656</v>
      </c>
      <c r="F26" s="446">
        <v>0.44410375782807593</v>
      </c>
      <c r="G26" s="446">
        <v>28.432139537013263</v>
      </c>
      <c r="H26" s="374">
        <v>284393</v>
      </c>
      <c r="I26" s="446">
        <v>-2.1335682552573529</v>
      </c>
      <c r="J26" s="446">
        <v>27.830289768985295</v>
      </c>
      <c r="K26" s="376">
        <v>1263</v>
      </c>
      <c r="L26" s="423"/>
      <c r="N26" s="144"/>
      <c r="O26" s="153"/>
    </row>
    <row r="27" spans="1:15" s="109" customFormat="1">
      <c r="A27" s="14" t="s">
        <v>154</v>
      </c>
      <c r="N27" s="144"/>
      <c r="O27" s="153"/>
    </row>
    <row r="28" spans="1:15" s="109" customFormat="1" ht="11.25" customHeight="1">
      <c r="A28" s="14"/>
      <c r="N28" s="144"/>
      <c r="O28" s="153"/>
    </row>
    <row r="29" spans="1:15" s="109" customFormat="1">
      <c r="N29" s="144"/>
      <c r="O29" s="153"/>
    </row>
    <row r="30" spans="1:15" s="109" customFormat="1">
      <c r="N30" s="144"/>
      <c r="O30" s="153"/>
    </row>
    <row r="31" spans="1:15" s="109" customFormat="1">
      <c r="N31" s="144"/>
      <c r="O31" s="153"/>
    </row>
    <row r="32" spans="1:15" s="109" customFormat="1">
      <c r="N32" s="144"/>
      <c r="O32" s="153"/>
    </row>
    <row r="33" spans="14:15" s="109" customFormat="1">
      <c r="N33" s="144"/>
      <c r="O33" s="153"/>
    </row>
    <row r="34" spans="14:15" s="109" customFormat="1">
      <c r="N34" s="144"/>
      <c r="O34" s="153"/>
    </row>
    <row r="35" spans="14:15" s="109" customFormat="1">
      <c r="N35" s="144"/>
      <c r="O35" s="153"/>
    </row>
    <row r="36" spans="14:15" s="109" customFormat="1">
      <c r="N36" s="144"/>
      <c r="O36" s="153"/>
    </row>
    <row r="37" spans="14:15" s="109" customFormat="1">
      <c r="N37" s="144"/>
      <c r="O37" s="153"/>
    </row>
    <row r="38" spans="14:15" s="109" customFormat="1">
      <c r="N38" s="144"/>
      <c r="O38" s="153"/>
    </row>
    <row r="39" spans="14:15" s="109" customFormat="1">
      <c r="N39" s="144"/>
      <c r="O39" s="153"/>
    </row>
    <row r="40" spans="14:15" s="109" customFormat="1">
      <c r="N40" s="144"/>
      <c r="O40" s="153"/>
    </row>
    <row r="41" spans="14:15" s="109" customFormat="1">
      <c r="N41" s="144"/>
      <c r="O41" s="153"/>
    </row>
    <row r="42" spans="14:15" s="109" customFormat="1">
      <c r="N42" s="144"/>
      <c r="O42" s="153"/>
    </row>
    <row r="43" spans="14:15" s="109" customFormat="1">
      <c r="N43" s="144"/>
      <c r="O43" s="153"/>
    </row>
    <row r="44" spans="14:15" s="109" customFormat="1">
      <c r="N44" s="144"/>
      <c r="O44" s="153"/>
    </row>
    <row r="45" spans="14:15" s="109" customFormat="1">
      <c r="N45" s="144"/>
      <c r="O45" s="153"/>
    </row>
    <row r="46" spans="14:15" s="109" customFormat="1">
      <c r="N46" s="144"/>
      <c r="O46" s="153"/>
    </row>
    <row r="47" spans="14:15" s="109" customFormat="1">
      <c r="N47" s="144"/>
      <c r="O47" s="153"/>
    </row>
    <row r="48" spans="14:15" s="109" customFormat="1">
      <c r="N48" s="144"/>
      <c r="O48" s="153"/>
    </row>
    <row r="49" spans="14:15" s="109" customFormat="1">
      <c r="N49" s="144"/>
      <c r="O49" s="153"/>
    </row>
    <row r="50" spans="14:15" s="109" customFormat="1">
      <c r="N50" s="144"/>
      <c r="O50" s="153"/>
    </row>
    <row r="51" spans="14:15" s="109" customFormat="1">
      <c r="N51" s="144"/>
      <c r="O51" s="153"/>
    </row>
    <row r="52" spans="14:15" s="109" customFormat="1">
      <c r="N52" s="144"/>
      <c r="O52" s="153"/>
    </row>
    <row r="53" spans="14:15" s="109" customFormat="1">
      <c r="N53" s="144"/>
      <c r="O53" s="153"/>
    </row>
    <row r="54" spans="14:15" s="109" customFormat="1">
      <c r="N54" s="144"/>
      <c r="O54" s="153"/>
    </row>
    <row r="55" spans="14:15" s="109" customFormat="1">
      <c r="N55" s="144"/>
      <c r="O55" s="153"/>
    </row>
    <row r="56" spans="14:15" s="109" customFormat="1">
      <c r="N56" s="144"/>
      <c r="O56" s="153"/>
    </row>
    <row r="57" spans="14:15" s="109" customFormat="1">
      <c r="N57" s="144"/>
      <c r="O57" s="153"/>
    </row>
    <row r="58" spans="14:15" s="109" customFormat="1">
      <c r="N58" s="144"/>
      <c r="O58" s="153"/>
    </row>
    <row r="59" spans="14:15" s="109" customFormat="1">
      <c r="N59" s="144"/>
      <c r="O59" s="153"/>
    </row>
    <row r="60" spans="14:15" s="109" customFormat="1">
      <c r="N60" s="144"/>
      <c r="O60" s="153"/>
    </row>
    <row r="61" spans="14:15" s="109" customFormat="1">
      <c r="N61" s="144"/>
      <c r="O61" s="153"/>
    </row>
    <row r="62" spans="14:15" s="109" customFormat="1">
      <c r="N62" s="144"/>
      <c r="O62" s="153"/>
    </row>
    <row r="63" spans="14:15" s="109" customFormat="1">
      <c r="N63" s="144"/>
      <c r="O63" s="153"/>
    </row>
    <row r="64" spans="14:15" s="109" customFormat="1">
      <c r="N64" s="144"/>
      <c r="O64" s="153"/>
    </row>
    <row r="65" spans="14:15" s="109" customFormat="1">
      <c r="N65" s="144"/>
      <c r="O65" s="153"/>
    </row>
    <row r="66" spans="14:15" s="109" customFormat="1">
      <c r="N66" s="144"/>
      <c r="O66" s="153"/>
    </row>
    <row r="67" spans="14:15" s="109" customFormat="1">
      <c r="N67" s="144"/>
      <c r="O67" s="153"/>
    </row>
    <row r="68" spans="14:15" s="109" customFormat="1">
      <c r="N68" s="144"/>
      <c r="O68" s="153"/>
    </row>
    <row r="69" spans="14:15" s="109" customFormat="1">
      <c r="N69" s="144"/>
      <c r="O69" s="153"/>
    </row>
    <row r="70" spans="14:15" s="109" customFormat="1">
      <c r="N70" s="144"/>
      <c r="O70" s="153"/>
    </row>
    <row r="71" spans="14:15" s="109" customFormat="1">
      <c r="N71" s="144"/>
      <c r="O71" s="153"/>
    </row>
    <row r="72" spans="14:15" s="109" customFormat="1">
      <c r="N72" s="144"/>
      <c r="O72" s="153"/>
    </row>
    <row r="73" spans="14:15" s="109" customFormat="1">
      <c r="N73" s="144"/>
      <c r="O73" s="153"/>
    </row>
    <row r="74" spans="14:15" s="109" customFormat="1">
      <c r="N74" s="144"/>
      <c r="O74" s="153"/>
    </row>
    <row r="75" spans="14:15" s="109" customFormat="1">
      <c r="N75" s="144"/>
      <c r="O75" s="153"/>
    </row>
    <row r="76" spans="14:15" s="109" customFormat="1">
      <c r="N76" s="144"/>
      <c r="O76" s="153"/>
    </row>
    <row r="77" spans="14:15" s="109" customFormat="1">
      <c r="N77" s="144"/>
      <c r="O77" s="153"/>
    </row>
    <row r="78" spans="14:15" s="109" customFormat="1">
      <c r="N78" s="144"/>
      <c r="O78" s="153"/>
    </row>
    <row r="79" spans="14:15" s="109" customFormat="1">
      <c r="N79" s="144"/>
      <c r="O79" s="153"/>
    </row>
    <row r="80" spans="14:15" s="109" customFormat="1">
      <c r="N80" s="144"/>
      <c r="O80" s="153"/>
    </row>
    <row r="81" spans="14:15" s="109" customFormat="1">
      <c r="N81" s="144"/>
      <c r="O81" s="153"/>
    </row>
    <row r="82" spans="14:15" s="109" customFormat="1">
      <c r="N82" s="144"/>
      <c r="O82" s="153"/>
    </row>
    <row r="83" spans="14:15" s="109" customFormat="1">
      <c r="N83" s="144"/>
      <c r="O83" s="153"/>
    </row>
    <row r="84" spans="14:15" s="109" customFormat="1">
      <c r="N84" s="144"/>
      <c r="O84" s="153"/>
    </row>
    <row r="85" spans="14:15" s="109" customFormat="1">
      <c r="N85" s="144"/>
      <c r="O85" s="153"/>
    </row>
    <row r="86" spans="14:15" s="109" customFormat="1">
      <c r="N86" s="144"/>
      <c r="O86" s="153"/>
    </row>
    <row r="87" spans="14:15" s="109" customFormat="1">
      <c r="N87" s="144"/>
      <c r="O87" s="153"/>
    </row>
    <row r="88" spans="14:15" s="109" customFormat="1">
      <c r="N88" s="144"/>
      <c r="O88" s="153"/>
    </row>
    <row r="89" spans="14:15" s="109" customFormat="1">
      <c r="N89" s="144"/>
      <c r="O89" s="153"/>
    </row>
    <row r="90" spans="14:15" s="109" customFormat="1">
      <c r="N90" s="144"/>
      <c r="O90" s="153"/>
    </row>
    <row r="91" spans="14:15" s="109" customFormat="1">
      <c r="N91" s="144"/>
      <c r="O91" s="153"/>
    </row>
    <row r="92" spans="14:15" s="109" customFormat="1">
      <c r="N92" s="144"/>
      <c r="O92" s="153"/>
    </row>
    <row r="93" spans="14:15" s="109" customFormat="1">
      <c r="N93" s="144"/>
      <c r="O93" s="153"/>
    </row>
    <row r="94" spans="14:15" s="109" customFormat="1">
      <c r="N94" s="144"/>
      <c r="O94" s="153"/>
    </row>
    <row r="135" spans="1:1" ht="409.5">
      <c r="A135" s="156" t="s">
        <v>282</v>
      </c>
    </row>
  </sheetData>
  <mergeCells count="25">
    <mergeCell ref="K5:K6"/>
    <mergeCell ref="B16:D16"/>
    <mergeCell ref="B9:D9"/>
    <mergeCell ref="B15:D15"/>
    <mergeCell ref="F6:F8"/>
    <mergeCell ref="I6:I8"/>
    <mergeCell ref="A5:D8"/>
    <mergeCell ref="C10:D10"/>
    <mergeCell ref="E5:G5"/>
    <mergeCell ref="H5:J5"/>
    <mergeCell ref="G6:G8"/>
    <mergeCell ref="J6:J8"/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141"/>
  <sheetViews>
    <sheetView view="pageBreakPreview" zoomScaleNormal="100" zoomScaleSheetLayoutView="100" workbookViewId="0">
      <selection activeCell="C17" sqref="C17:D17"/>
    </sheetView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10.125" style="13" bestFit="1" customWidth="1"/>
    <col min="13" max="13" width="6.125" style="13" customWidth="1"/>
    <col min="14" max="14" width="8.5" style="134" bestFit="1" customWidth="1"/>
    <col min="15" max="15" width="12.125" style="135" customWidth="1"/>
    <col min="16" max="16" width="12.125" style="13" customWidth="1"/>
    <col min="17" max="16384" width="9" style="13"/>
  </cols>
  <sheetData>
    <row r="1" spans="1:16" ht="12" customHeight="1"/>
    <row r="2" spans="1:16" ht="14.25">
      <c r="A2" s="116" t="s">
        <v>268</v>
      </c>
    </row>
    <row r="3" spans="1:16" ht="11.25" customHeight="1"/>
    <row r="4" spans="1:16" ht="18" customHeight="1" thickBot="1">
      <c r="K4" s="136" t="s">
        <v>178</v>
      </c>
    </row>
    <row r="5" spans="1:16" s="137" customFormat="1" ht="20.25" customHeight="1">
      <c r="A5" s="523" t="s">
        <v>177</v>
      </c>
      <c r="B5" s="524"/>
      <c r="C5" s="524"/>
      <c r="D5" s="525"/>
      <c r="E5" s="532" t="s">
        <v>329</v>
      </c>
      <c r="F5" s="533"/>
      <c r="G5" s="534"/>
      <c r="H5" s="532" t="s">
        <v>313</v>
      </c>
      <c r="I5" s="533"/>
      <c r="J5" s="534"/>
      <c r="K5" s="515" t="s">
        <v>244</v>
      </c>
      <c r="N5" s="138"/>
      <c r="O5" s="139"/>
    </row>
    <row r="6" spans="1:16" ht="13.5" customHeight="1">
      <c r="A6" s="526"/>
      <c r="B6" s="527"/>
      <c r="C6" s="527"/>
      <c r="D6" s="528"/>
      <c r="E6" s="29"/>
      <c r="F6" s="520" t="s">
        <v>176</v>
      </c>
      <c r="G6" s="30"/>
      <c r="H6" s="31"/>
      <c r="I6" s="520" t="s">
        <v>176</v>
      </c>
      <c r="J6" s="30"/>
      <c r="K6" s="516"/>
    </row>
    <row r="7" spans="1:16">
      <c r="A7" s="526"/>
      <c r="B7" s="527"/>
      <c r="C7" s="527"/>
      <c r="D7" s="528"/>
      <c r="E7" s="27" t="s">
        <v>175</v>
      </c>
      <c r="F7" s="543"/>
      <c r="G7" s="26" t="s">
        <v>174</v>
      </c>
      <c r="H7" s="28" t="s">
        <v>245</v>
      </c>
      <c r="I7" s="543"/>
      <c r="J7" s="26" t="s">
        <v>246</v>
      </c>
      <c r="K7" s="140"/>
      <c r="L7" s="62" t="s">
        <v>333</v>
      </c>
    </row>
    <row r="8" spans="1:16" ht="13.5" customHeight="1" thickBot="1">
      <c r="A8" s="529"/>
      <c r="B8" s="530"/>
      <c r="C8" s="530"/>
      <c r="D8" s="531"/>
      <c r="E8" s="23" t="s">
        <v>247</v>
      </c>
      <c r="F8" s="544"/>
      <c r="G8" s="24"/>
      <c r="H8" s="25" t="s">
        <v>248</v>
      </c>
      <c r="I8" s="544"/>
      <c r="J8" s="24"/>
      <c r="K8" s="141" t="s">
        <v>249</v>
      </c>
    </row>
    <row r="9" spans="1:16" s="109" customFormat="1" ht="24.95" customHeight="1">
      <c r="A9" s="502" t="s">
        <v>173</v>
      </c>
      <c r="B9" s="517" t="s">
        <v>172</v>
      </c>
      <c r="C9" s="518"/>
      <c r="D9" s="519"/>
      <c r="E9" s="350">
        <v>298463</v>
      </c>
      <c r="F9" s="351">
        <v>0.8</v>
      </c>
      <c r="G9" s="352">
        <v>29.207159723764853</v>
      </c>
      <c r="H9" s="350">
        <v>296206</v>
      </c>
      <c r="I9" s="351">
        <v>0.5</v>
      </c>
      <c r="J9" s="351">
        <v>28.497238844740338</v>
      </c>
      <c r="K9" s="353">
        <v>2257</v>
      </c>
      <c r="L9" s="437">
        <f t="shared" ref="L9:L17" si="0">K9/$K$26</f>
        <v>-0.12869932143468096</v>
      </c>
      <c r="N9" s="144"/>
      <c r="O9" s="33"/>
      <c r="P9" s="32"/>
    </row>
    <row r="10" spans="1:16" s="109" customFormat="1" ht="24.95" customHeight="1">
      <c r="A10" s="503"/>
      <c r="B10" s="22"/>
      <c r="C10" s="512" t="s">
        <v>171</v>
      </c>
      <c r="D10" s="514"/>
      <c r="E10" s="354">
        <v>128359</v>
      </c>
      <c r="F10" s="355">
        <v>0.7</v>
      </c>
      <c r="G10" s="356">
        <v>12.561027045170533</v>
      </c>
      <c r="H10" s="354">
        <v>127436</v>
      </c>
      <c r="I10" s="355">
        <v>-0.5</v>
      </c>
      <c r="J10" s="355">
        <v>12.260299012911046</v>
      </c>
      <c r="K10" s="357">
        <v>923</v>
      </c>
      <c r="L10" s="437">
        <f t="shared" si="0"/>
        <v>-5.2631578947368418E-2</v>
      </c>
      <c r="N10" s="144"/>
      <c r="O10" s="33"/>
      <c r="P10" s="32"/>
    </row>
    <row r="11" spans="1:16" s="109" customFormat="1" ht="24.95" customHeight="1">
      <c r="A11" s="503"/>
      <c r="B11" s="19" t="s">
        <v>170</v>
      </c>
      <c r="C11" s="19"/>
      <c r="D11" s="21" t="s">
        <v>169</v>
      </c>
      <c r="E11" s="358">
        <v>99679</v>
      </c>
      <c r="F11" s="359">
        <v>1.4</v>
      </c>
      <c r="G11" s="359">
        <v>9.754443512613479</v>
      </c>
      <c r="H11" s="358">
        <v>98311</v>
      </c>
      <c r="I11" s="359">
        <v>1.6</v>
      </c>
      <c r="J11" s="359">
        <v>9.4582555656038938</v>
      </c>
      <c r="K11" s="360">
        <v>1368</v>
      </c>
      <c r="L11" s="437">
        <f t="shared" si="0"/>
        <v>-7.8006500541711807E-2</v>
      </c>
      <c r="N11" s="144"/>
      <c r="O11" s="33"/>
      <c r="P11" s="32"/>
    </row>
    <row r="12" spans="1:16" s="109" customFormat="1" ht="24.95" customHeight="1">
      <c r="A12" s="503"/>
      <c r="B12" s="19"/>
      <c r="C12" s="19"/>
      <c r="D12" s="20" t="s">
        <v>168</v>
      </c>
      <c r="E12" s="361">
        <v>17389</v>
      </c>
      <c r="F12" s="362">
        <v>-3</v>
      </c>
      <c r="G12" s="362">
        <v>1.7016625190946515</v>
      </c>
      <c r="H12" s="361">
        <v>17934</v>
      </c>
      <c r="I12" s="362">
        <v>-11.5</v>
      </c>
      <c r="J12" s="362">
        <v>1.7253853110388486</v>
      </c>
      <c r="K12" s="363">
        <v>-545</v>
      </c>
      <c r="L12" s="437">
        <f t="shared" si="0"/>
        <v>3.1077151166105946E-2</v>
      </c>
      <c r="N12" s="144"/>
      <c r="O12" s="33"/>
      <c r="P12" s="32"/>
    </row>
    <row r="13" spans="1:16" s="109" customFormat="1" ht="24.95" customHeight="1">
      <c r="A13" s="503"/>
      <c r="B13" s="19" t="s">
        <v>167</v>
      </c>
      <c r="C13" s="496" t="s">
        <v>166</v>
      </c>
      <c r="D13" s="497"/>
      <c r="E13" s="364">
        <v>134882</v>
      </c>
      <c r="F13" s="355">
        <v>1.2</v>
      </c>
      <c r="G13" s="355">
        <v>13.199358439273382</v>
      </c>
      <c r="H13" s="354">
        <v>133243</v>
      </c>
      <c r="I13" s="355">
        <v>1.1000000000000001</v>
      </c>
      <c r="J13" s="355">
        <v>12.818975967366416</v>
      </c>
      <c r="K13" s="357">
        <v>1639</v>
      </c>
      <c r="L13" s="437">
        <f t="shared" si="0"/>
        <v>-9.3459542681188348E-2</v>
      </c>
      <c r="N13" s="144"/>
      <c r="O13" s="33"/>
      <c r="P13" s="32"/>
    </row>
    <row r="14" spans="1:16" s="109" customFormat="1" ht="24.95" customHeight="1">
      <c r="A14" s="503"/>
      <c r="B14" s="16"/>
      <c r="C14" s="18" t="s">
        <v>165</v>
      </c>
      <c r="D14" s="17"/>
      <c r="E14" s="365">
        <v>35222</v>
      </c>
      <c r="F14" s="355">
        <v>-0.9</v>
      </c>
      <c r="G14" s="355">
        <v>3.44677423932094</v>
      </c>
      <c r="H14" s="354">
        <v>35527</v>
      </c>
      <c r="I14" s="355">
        <v>2.1</v>
      </c>
      <c r="J14" s="355">
        <v>3.4179638644628736</v>
      </c>
      <c r="K14" s="357">
        <v>-305</v>
      </c>
      <c r="L14" s="437">
        <f t="shared" si="0"/>
        <v>1.7391800193875807E-2</v>
      </c>
      <c r="M14" s="149"/>
      <c r="N14" s="144"/>
      <c r="O14" s="33"/>
      <c r="P14" s="32"/>
    </row>
    <row r="15" spans="1:16" s="109" customFormat="1" ht="24.95" customHeight="1">
      <c r="A15" s="503"/>
      <c r="B15" s="512" t="s">
        <v>158</v>
      </c>
      <c r="C15" s="501"/>
      <c r="D15" s="497"/>
      <c r="E15" s="354">
        <v>165688</v>
      </c>
      <c r="F15" s="355">
        <v>-8</v>
      </c>
      <c r="G15" s="355">
        <v>16.213989272744531</v>
      </c>
      <c r="H15" s="354">
        <v>180093</v>
      </c>
      <c r="I15" s="355">
        <v>8.5</v>
      </c>
      <c r="J15" s="355">
        <v>17.326297358142039</v>
      </c>
      <c r="K15" s="357">
        <v>-14405</v>
      </c>
      <c r="L15" s="437">
        <f t="shared" si="0"/>
        <v>0.82140616981239667</v>
      </c>
      <c r="N15" s="144"/>
      <c r="O15" s="33"/>
      <c r="P15" s="32"/>
    </row>
    <row r="16" spans="1:16" s="109" customFormat="1" ht="24.95" customHeight="1">
      <c r="A16" s="542"/>
      <c r="B16" s="433"/>
      <c r="C16" s="540" t="s">
        <v>335</v>
      </c>
      <c r="D16" s="541"/>
      <c r="E16" s="358">
        <v>32639</v>
      </c>
      <c r="F16" s="359">
        <v>-21.4</v>
      </c>
      <c r="G16" s="359">
        <v>3.2</v>
      </c>
      <c r="H16" s="358">
        <v>41510</v>
      </c>
      <c r="I16" s="359">
        <v>7.5</v>
      </c>
      <c r="J16" s="359">
        <v>4</v>
      </c>
      <c r="K16" s="360">
        <v>-8871</v>
      </c>
      <c r="L16" s="437">
        <f t="shared" si="0"/>
        <v>0.50584478531105659</v>
      </c>
      <c r="N16" s="144"/>
      <c r="O16" s="33"/>
      <c r="P16" s="32"/>
    </row>
    <row r="17" spans="1:16" s="109" customFormat="1" ht="24.95" customHeight="1">
      <c r="A17" s="542"/>
      <c r="B17" s="15"/>
      <c r="C17" s="538" t="s">
        <v>334</v>
      </c>
      <c r="D17" s="539"/>
      <c r="E17" s="434">
        <v>14088</v>
      </c>
      <c r="F17" s="356">
        <v>-27.3</v>
      </c>
      <c r="G17" s="435">
        <v>1.4</v>
      </c>
      <c r="H17" s="434">
        <v>19384</v>
      </c>
      <c r="I17" s="435">
        <v>71</v>
      </c>
      <c r="J17" s="435">
        <v>1.9</v>
      </c>
      <c r="K17" s="436">
        <v>-5296</v>
      </c>
      <c r="L17" s="437">
        <f t="shared" si="0"/>
        <v>0.30199007812054512</v>
      </c>
      <c r="N17" s="144"/>
      <c r="O17" s="33"/>
      <c r="P17" s="32"/>
    </row>
    <row r="18" spans="1:16" s="109" customFormat="1" ht="24.95" customHeight="1" thickBot="1">
      <c r="A18" s="504"/>
      <c r="B18" s="545" t="s">
        <v>157</v>
      </c>
      <c r="C18" s="494"/>
      <c r="D18" s="495"/>
      <c r="E18" s="366">
        <v>464151</v>
      </c>
      <c r="F18" s="367">
        <v>-2.6</v>
      </c>
      <c r="G18" s="367">
        <v>45.421148996509388</v>
      </c>
      <c r="H18" s="366">
        <v>476299</v>
      </c>
      <c r="I18" s="367">
        <v>3.4</v>
      </c>
      <c r="J18" s="367">
        <v>45.823536202882373</v>
      </c>
      <c r="K18" s="368">
        <v>-12148</v>
      </c>
      <c r="L18" s="437"/>
      <c r="M18" s="149"/>
      <c r="N18" s="144"/>
      <c r="O18" s="33"/>
      <c r="P18" s="32"/>
    </row>
    <row r="19" spans="1:16" s="109" customFormat="1" ht="24.95" customHeight="1" thickTop="1">
      <c r="A19" s="511" t="s">
        <v>164</v>
      </c>
      <c r="B19" s="508" t="s">
        <v>163</v>
      </c>
      <c r="C19" s="509"/>
      <c r="D19" s="510"/>
      <c r="E19" s="369">
        <v>250096</v>
      </c>
      <c r="F19" s="356">
        <v>-3.1</v>
      </c>
      <c r="G19" s="356">
        <v>24.474034698688598</v>
      </c>
      <c r="H19" s="369">
        <v>258001</v>
      </c>
      <c r="I19" s="356">
        <v>-3.5</v>
      </c>
      <c r="J19" s="356">
        <v>24.82163129437571</v>
      </c>
      <c r="K19" s="370">
        <v>-7905</v>
      </c>
      <c r="L19" s="437">
        <f t="shared" ref="L19:L24" si="1">K19/$K$26</f>
        <v>0.45076124764783032</v>
      </c>
      <c r="N19" s="144"/>
      <c r="O19" s="153"/>
    </row>
    <row r="20" spans="1:16" s="109" customFormat="1" ht="24.95" customHeight="1">
      <c r="A20" s="503"/>
      <c r="B20" s="496" t="s">
        <v>162</v>
      </c>
      <c r="C20" s="501"/>
      <c r="D20" s="497"/>
      <c r="E20" s="354">
        <v>99285</v>
      </c>
      <c r="F20" s="355">
        <v>-3.7</v>
      </c>
      <c r="G20" s="355">
        <v>9.7158872395372082</v>
      </c>
      <c r="H20" s="354">
        <v>103062</v>
      </c>
      <c r="I20" s="355">
        <v>-1.8</v>
      </c>
      <c r="J20" s="355">
        <v>9.9153373997036809</v>
      </c>
      <c r="K20" s="357">
        <v>-3777</v>
      </c>
      <c r="L20" s="437">
        <f t="shared" si="1"/>
        <v>0.21537321092547185</v>
      </c>
      <c r="N20" s="144"/>
      <c r="O20" s="153"/>
    </row>
    <row r="21" spans="1:16" s="109" customFormat="1" ht="24.95" customHeight="1">
      <c r="A21" s="503"/>
      <c r="B21" s="496" t="s">
        <v>161</v>
      </c>
      <c r="C21" s="501"/>
      <c r="D21" s="497"/>
      <c r="E21" s="354">
        <v>52526</v>
      </c>
      <c r="F21" s="355">
        <v>0.3</v>
      </c>
      <c r="G21" s="355">
        <v>5.1401187807214717</v>
      </c>
      <c r="H21" s="354">
        <v>52359</v>
      </c>
      <c r="I21" s="355">
        <v>-0.5</v>
      </c>
      <c r="J21" s="355">
        <v>5.0373285101306493</v>
      </c>
      <c r="K21" s="357">
        <v>167</v>
      </c>
      <c r="L21" s="437">
        <f t="shared" si="1"/>
        <v>-9.5227233848434734E-3</v>
      </c>
      <c r="N21" s="144"/>
      <c r="O21" s="153"/>
    </row>
    <row r="22" spans="1:16" s="109" customFormat="1" ht="24.95" customHeight="1">
      <c r="A22" s="503"/>
      <c r="B22" s="512" t="s">
        <v>160</v>
      </c>
      <c r="C22" s="513"/>
      <c r="D22" s="514"/>
      <c r="E22" s="354">
        <v>97913</v>
      </c>
      <c r="F22" s="355">
        <v>2.8</v>
      </c>
      <c r="G22" s="355">
        <v>9.5816252936980071</v>
      </c>
      <c r="H22" s="354">
        <v>95223</v>
      </c>
      <c r="I22" s="355">
        <v>-14</v>
      </c>
      <c r="J22" s="355">
        <v>9.1611668045640826</v>
      </c>
      <c r="K22" s="357">
        <v>2690</v>
      </c>
      <c r="L22" s="437">
        <f t="shared" si="1"/>
        <v>-0.15338997548041283</v>
      </c>
      <c r="N22" s="144"/>
      <c r="O22" s="153"/>
    </row>
    <row r="23" spans="1:16" s="109" customFormat="1" ht="24" customHeight="1">
      <c r="A23" s="503"/>
      <c r="B23" s="15"/>
      <c r="C23" s="496" t="s">
        <v>159</v>
      </c>
      <c r="D23" s="497"/>
      <c r="E23" s="354">
        <v>34298</v>
      </c>
      <c r="F23" s="355">
        <v>5.2</v>
      </c>
      <c r="G23" s="355">
        <v>3.3563529288578047</v>
      </c>
      <c r="H23" s="354">
        <v>32592</v>
      </c>
      <c r="I23" s="355">
        <v>-15.5</v>
      </c>
      <c r="J23" s="355">
        <v>3.1355948509745817</v>
      </c>
      <c r="K23" s="357">
        <v>1706</v>
      </c>
      <c r="L23" s="437">
        <f t="shared" si="1"/>
        <v>-9.7280036494269265E-2</v>
      </c>
      <c r="N23" s="144"/>
      <c r="O23" s="153"/>
    </row>
    <row r="24" spans="1:16" s="109" customFormat="1" ht="24.95" customHeight="1">
      <c r="A24" s="503"/>
      <c r="B24" s="496" t="s">
        <v>158</v>
      </c>
      <c r="C24" s="501"/>
      <c r="D24" s="497"/>
      <c r="E24" s="354">
        <v>57912</v>
      </c>
      <c r="F24" s="355">
        <v>6.3</v>
      </c>
      <c r="G24" s="355">
        <v>5.6671849908453318</v>
      </c>
      <c r="H24" s="354">
        <v>54476</v>
      </c>
      <c r="I24" s="355">
        <v>-9.6999999999999993</v>
      </c>
      <c r="J24" s="355">
        <v>5.2409997883434993</v>
      </c>
      <c r="K24" s="357">
        <v>3436</v>
      </c>
      <c r="L24" s="437">
        <f t="shared" si="1"/>
        <v>-0.19592860808576154</v>
      </c>
      <c r="N24" s="144"/>
      <c r="O24" s="153"/>
    </row>
    <row r="25" spans="1:16" s="109" customFormat="1" ht="24.95" customHeight="1" thickBot="1">
      <c r="A25" s="504"/>
      <c r="B25" s="493" t="s">
        <v>157</v>
      </c>
      <c r="C25" s="494"/>
      <c r="D25" s="495"/>
      <c r="E25" s="366">
        <v>557732</v>
      </c>
      <c r="F25" s="367">
        <v>-1</v>
      </c>
      <c r="G25" s="367">
        <v>54.578851003490612</v>
      </c>
      <c r="H25" s="366">
        <v>563121</v>
      </c>
      <c r="I25" s="367">
        <v>-5.5</v>
      </c>
      <c r="J25" s="367">
        <v>54.176463797117627</v>
      </c>
      <c r="K25" s="368">
        <v>-5389</v>
      </c>
      <c r="L25" s="437"/>
      <c r="N25" s="144"/>
      <c r="O25" s="153"/>
    </row>
    <row r="26" spans="1:16" s="109" customFormat="1" ht="24" customHeight="1" thickTop="1">
      <c r="A26" s="505" t="s">
        <v>156</v>
      </c>
      <c r="B26" s="506"/>
      <c r="C26" s="506"/>
      <c r="D26" s="507"/>
      <c r="E26" s="369">
        <v>1021883</v>
      </c>
      <c r="F26" s="377">
        <v>-1.7</v>
      </c>
      <c r="G26" s="356">
        <v>100</v>
      </c>
      <c r="H26" s="369">
        <v>1039420</v>
      </c>
      <c r="I26" s="356">
        <v>-1.6</v>
      </c>
      <c r="J26" s="356">
        <v>100</v>
      </c>
      <c r="K26" s="370">
        <v>-17537</v>
      </c>
      <c r="L26" s="437">
        <f>K26/$K$26</f>
        <v>1</v>
      </c>
      <c r="N26" s="144"/>
      <c r="O26" s="153"/>
    </row>
    <row r="27" spans="1:16" s="109" customFormat="1" ht="24" customHeight="1">
      <c r="A27" s="154" t="s">
        <v>250</v>
      </c>
      <c r="B27" s="496" t="s">
        <v>251</v>
      </c>
      <c r="C27" s="501"/>
      <c r="D27" s="497"/>
      <c r="E27" s="371">
        <v>700449</v>
      </c>
      <c r="F27" s="372">
        <v>-0.6</v>
      </c>
      <c r="G27" s="372">
        <v>68.544931269039608</v>
      </c>
      <c r="H27" s="371">
        <v>704510</v>
      </c>
      <c r="I27" s="372">
        <v>-2.5</v>
      </c>
      <c r="J27" s="372">
        <v>67.779146062227014</v>
      </c>
      <c r="K27" s="373">
        <v>-4061</v>
      </c>
      <c r="L27" s="423"/>
      <c r="N27" s="144"/>
      <c r="O27" s="153"/>
    </row>
    <row r="28" spans="1:16" s="109" customFormat="1" ht="24" customHeight="1" thickBot="1">
      <c r="A28" s="498" t="s">
        <v>155</v>
      </c>
      <c r="B28" s="499"/>
      <c r="C28" s="499"/>
      <c r="D28" s="500"/>
      <c r="E28" s="374">
        <v>284393</v>
      </c>
      <c r="F28" s="375">
        <v>-2.1335682552573529</v>
      </c>
      <c r="G28" s="375">
        <v>27.830289768985295</v>
      </c>
      <c r="H28" s="374">
        <v>290593</v>
      </c>
      <c r="I28" s="375">
        <v>-5.0185162789633493</v>
      </c>
      <c r="J28" s="375">
        <v>27.95722614535029</v>
      </c>
      <c r="K28" s="376">
        <v>-6200</v>
      </c>
      <c r="L28" s="423"/>
      <c r="N28" s="144"/>
      <c r="O28" s="153"/>
    </row>
    <row r="29" spans="1:16" s="109" customFormat="1">
      <c r="A29" s="14" t="s">
        <v>154</v>
      </c>
      <c r="N29" s="144"/>
      <c r="O29" s="153"/>
    </row>
    <row r="30" spans="1:16" s="109" customFormat="1" ht="11.25" customHeight="1" thickBot="1">
      <c r="A30" s="14"/>
      <c r="N30" s="144"/>
      <c r="O30" s="153"/>
    </row>
    <row r="31" spans="1:16" s="109" customFormat="1" ht="24.75" customHeight="1" thickBot="1">
      <c r="E31" s="415">
        <f>E26-E25-E18</f>
        <v>0</v>
      </c>
      <c r="F31" s="415"/>
      <c r="G31" s="415"/>
      <c r="H31" s="415">
        <f t="shared" ref="H31" si="2">H26-H25-H18</f>
        <v>0</v>
      </c>
      <c r="N31" s="144"/>
      <c r="O31" s="153"/>
    </row>
    <row r="32" spans="1:16" s="109" customFormat="1">
      <c r="N32" s="144"/>
      <c r="O32" s="153"/>
    </row>
    <row r="33" spans="5:15" s="109" customFormat="1">
      <c r="E33" s="149">
        <f>E26-E24-E22-E21-E20-E19-E15-E9</f>
        <v>0</v>
      </c>
      <c r="F33" s="149"/>
      <c r="G33" s="149"/>
      <c r="H33" s="149">
        <f>H26-H24-H22-H21-H20-H19-H15-H9</f>
        <v>0</v>
      </c>
      <c r="N33" s="144"/>
      <c r="O33" s="153"/>
    </row>
    <row r="34" spans="5:15" s="109" customFormat="1">
      <c r="N34" s="144"/>
      <c r="O34" s="153"/>
    </row>
    <row r="35" spans="5:15" s="109" customFormat="1">
      <c r="N35" s="144"/>
      <c r="O35" s="153"/>
    </row>
    <row r="36" spans="5:15" s="109" customFormat="1">
      <c r="N36" s="144"/>
      <c r="O36" s="153"/>
    </row>
    <row r="37" spans="5:15" s="109" customFormat="1">
      <c r="N37" s="144"/>
      <c r="O37" s="153"/>
    </row>
    <row r="38" spans="5:15" s="109" customFormat="1">
      <c r="N38" s="144"/>
      <c r="O38" s="153"/>
    </row>
    <row r="39" spans="5:15" s="109" customFormat="1">
      <c r="N39" s="144"/>
      <c r="O39" s="153"/>
    </row>
    <row r="40" spans="5:15" s="109" customFormat="1">
      <c r="N40" s="144"/>
      <c r="O40" s="153"/>
    </row>
    <row r="41" spans="5:15" s="109" customFormat="1">
      <c r="N41" s="144"/>
      <c r="O41" s="153"/>
    </row>
    <row r="42" spans="5:15" s="109" customFormat="1">
      <c r="N42" s="144"/>
      <c r="O42" s="153"/>
    </row>
    <row r="43" spans="5:15" s="109" customFormat="1">
      <c r="N43" s="144"/>
      <c r="O43" s="153"/>
    </row>
    <row r="44" spans="5:15" s="109" customFormat="1">
      <c r="N44" s="144"/>
      <c r="O44" s="153"/>
    </row>
    <row r="45" spans="5:15" s="109" customFormat="1">
      <c r="N45" s="144"/>
      <c r="O45" s="153"/>
    </row>
    <row r="46" spans="5:15" s="109" customFormat="1">
      <c r="N46" s="144"/>
      <c r="O46" s="153"/>
    </row>
    <row r="47" spans="5:15" s="109" customFormat="1">
      <c r="N47" s="144"/>
      <c r="O47" s="153"/>
    </row>
    <row r="48" spans="5:15" s="109" customFormat="1">
      <c r="N48" s="144"/>
      <c r="O48" s="153"/>
    </row>
    <row r="49" spans="14:15" s="109" customFormat="1">
      <c r="N49" s="144"/>
      <c r="O49" s="153"/>
    </row>
    <row r="50" spans="14:15" s="109" customFormat="1">
      <c r="N50" s="144"/>
      <c r="O50" s="153"/>
    </row>
    <row r="51" spans="14:15" s="109" customFormat="1">
      <c r="N51" s="144"/>
      <c r="O51" s="153"/>
    </row>
    <row r="52" spans="14:15" s="109" customFormat="1">
      <c r="N52" s="144"/>
      <c r="O52" s="153"/>
    </row>
    <row r="53" spans="14:15" s="109" customFormat="1">
      <c r="N53" s="144"/>
      <c r="O53" s="153"/>
    </row>
    <row r="54" spans="14:15" s="109" customFormat="1">
      <c r="N54" s="144"/>
      <c r="O54" s="153"/>
    </row>
    <row r="55" spans="14:15" s="109" customFormat="1">
      <c r="N55" s="144"/>
      <c r="O55" s="153"/>
    </row>
    <row r="56" spans="14:15" s="109" customFormat="1">
      <c r="N56" s="144"/>
      <c r="O56" s="153"/>
    </row>
    <row r="57" spans="14:15" s="109" customFormat="1">
      <c r="N57" s="144"/>
      <c r="O57" s="153"/>
    </row>
    <row r="58" spans="14:15" s="109" customFormat="1">
      <c r="N58" s="144"/>
      <c r="O58" s="153"/>
    </row>
    <row r="59" spans="14:15" s="109" customFormat="1">
      <c r="N59" s="144"/>
      <c r="O59" s="153"/>
    </row>
    <row r="60" spans="14:15" s="109" customFormat="1">
      <c r="N60" s="144"/>
      <c r="O60" s="153"/>
    </row>
    <row r="61" spans="14:15" s="109" customFormat="1">
      <c r="N61" s="144"/>
      <c r="O61" s="153"/>
    </row>
    <row r="62" spans="14:15" s="109" customFormat="1">
      <c r="N62" s="144"/>
      <c r="O62" s="153"/>
    </row>
    <row r="63" spans="14:15" s="109" customFormat="1">
      <c r="N63" s="144"/>
      <c r="O63" s="153"/>
    </row>
    <row r="64" spans="14:15" s="109" customFormat="1">
      <c r="N64" s="144"/>
      <c r="O64" s="153"/>
    </row>
    <row r="65" spans="14:15" s="109" customFormat="1">
      <c r="N65" s="144"/>
      <c r="O65" s="153"/>
    </row>
    <row r="66" spans="14:15" s="109" customFormat="1">
      <c r="N66" s="144"/>
      <c r="O66" s="153"/>
    </row>
    <row r="67" spans="14:15" s="109" customFormat="1">
      <c r="N67" s="144"/>
      <c r="O67" s="153"/>
    </row>
    <row r="68" spans="14:15" s="109" customFormat="1">
      <c r="N68" s="144"/>
      <c r="O68" s="153"/>
    </row>
    <row r="69" spans="14:15" s="109" customFormat="1">
      <c r="N69" s="144"/>
      <c r="O69" s="153"/>
    </row>
    <row r="70" spans="14:15" s="109" customFormat="1">
      <c r="N70" s="144"/>
      <c r="O70" s="153"/>
    </row>
    <row r="71" spans="14:15" s="109" customFormat="1">
      <c r="N71" s="144"/>
      <c r="O71" s="153"/>
    </row>
    <row r="72" spans="14:15" s="109" customFormat="1">
      <c r="N72" s="144"/>
      <c r="O72" s="153"/>
    </row>
    <row r="73" spans="14:15" s="109" customFormat="1">
      <c r="N73" s="144"/>
      <c r="O73" s="153"/>
    </row>
    <row r="74" spans="14:15" s="109" customFormat="1">
      <c r="N74" s="144"/>
      <c r="O74" s="153"/>
    </row>
    <row r="75" spans="14:15" s="109" customFormat="1">
      <c r="N75" s="144"/>
      <c r="O75" s="153"/>
    </row>
    <row r="76" spans="14:15" s="109" customFormat="1">
      <c r="N76" s="144"/>
      <c r="O76" s="153"/>
    </row>
    <row r="77" spans="14:15" s="109" customFormat="1">
      <c r="N77" s="144"/>
      <c r="O77" s="153"/>
    </row>
    <row r="78" spans="14:15" s="109" customFormat="1">
      <c r="N78" s="144"/>
      <c r="O78" s="153"/>
    </row>
    <row r="79" spans="14:15" s="109" customFormat="1">
      <c r="N79" s="144"/>
      <c r="O79" s="153"/>
    </row>
    <row r="80" spans="14:15" s="109" customFormat="1">
      <c r="N80" s="144"/>
      <c r="O80" s="153"/>
    </row>
    <row r="81" spans="14:15" s="109" customFormat="1">
      <c r="N81" s="144"/>
      <c r="O81" s="153"/>
    </row>
    <row r="82" spans="14:15" s="109" customFormat="1">
      <c r="N82" s="144"/>
      <c r="O82" s="153"/>
    </row>
    <row r="83" spans="14:15" s="109" customFormat="1">
      <c r="N83" s="144"/>
      <c r="O83" s="153"/>
    </row>
    <row r="84" spans="14:15" s="109" customFormat="1">
      <c r="N84" s="144"/>
      <c r="O84" s="153"/>
    </row>
    <row r="85" spans="14:15" s="109" customFormat="1">
      <c r="N85" s="144"/>
      <c r="O85" s="153"/>
    </row>
    <row r="86" spans="14:15" s="109" customFormat="1">
      <c r="N86" s="144"/>
      <c r="O86" s="153"/>
    </row>
    <row r="87" spans="14:15" s="109" customFormat="1">
      <c r="N87" s="144"/>
      <c r="O87" s="153"/>
    </row>
    <row r="88" spans="14:15" s="109" customFormat="1">
      <c r="N88" s="144"/>
      <c r="O88" s="153"/>
    </row>
    <row r="89" spans="14:15" s="109" customFormat="1">
      <c r="N89" s="144"/>
      <c r="O89" s="153"/>
    </row>
    <row r="90" spans="14:15" s="109" customFormat="1">
      <c r="N90" s="144"/>
      <c r="O90" s="153"/>
    </row>
    <row r="91" spans="14:15" s="109" customFormat="1">
      <c r="N91" s="144"/>
      <c r="O91" s="153"/>
    </row>
    <row r="92" spans="14:15" s="109" customFormat="1">
      <c r="N92" s="144"/>
      <c r="O92" s="153"/>
    </row>
    <row r="93" spans="14:15" s="109" customFormat="1">
      <c r="N93" s="144"/>
      <c r="O93" s="153"/>
    </row>
    <row r="94" spans="14:15" s="109" customFormat="1">
      <c r="N94" s="144"/>
      <c r="O94" s="153"/>
    </row>
    <row r="95" spans="14:15" s="109" customFormat="1">
      <c r="N95" s="144"/>
      <c r="O95" s="153"/>
    </row>
    <row r="96" spans="14:15" s="109" customFormat="1">
      <c r="N96" s="144"/>
      <c r="O96" s="153"/>
    </row>
    <row r="97" spans="14:15" s="109" customFormat="1">
      <c r="N97" s="144"/>
      <c r="O97" s="153"/>
    </row>
    <row r="98" spans="14:15" s="109" customFormat="1">
      <c r="N98" s="144"/>
      <c r="O98" s="153"/>
    </row>
    <row r="99" spans="14:15" s="109" customFormat="1">
      <c r="N99" s="144"/>
      <c r="O99" s="153"/>
    </row>
    <row r="100" spans="14:15" s="109" customFormat="1">
      <c r="N100" s="144"/>
      <c r="O100" s="153"/>
    </row>
    <row r="141" spans="1:1" ht="409.5">
      <c r="A141" s="156" t="s">
        <v>282</v>
      </c>
    </row>
  </sheetData>
  <mergeCells count="25">
    <mergeCell ref="K5:K6"/>
    <mergeCell ref="F6:F8"/>
    <mergeCell ref="I6:I8"/>
    <mergeCell ref="C13:D13"/>
    <mergeCell ref="B18:D18"/>
    <mergeCell ref="A5:D8"/>
    <mergeCell ref="E5:G5"/>
    <mergeCell ref="C10:D10"/>
    <mergeCell ref="B15:D15"/>
    <mergeCell ref="A26:D26"/>
    <mergeCell ref="H5:J5"/>
    <mergeCell ref="B27:D27"/>
    <mergeCell ref="A28:D28"/>
    <mergeCell ref="C17:D17"/>
    <mergeCell ref="C16:D16"/>
    <mergeCell ref="A19:A25"/>
    <mergeCell ref="B19:D19"/>
    <mergeCell ref="B20:D20"/>
    <mergeCell ref="B21:D21"/>
    <mergeCell ref="B22:D22"/>
    <mergeCell ref="C23:D23"/>
    <mergeCell ref="B24:D24"/>
    <mergeCell ref="B25:D25"/>
    <mergeCell ref="A9:A18"/>
    <mergeCell ref="B9:D9"/>
  </mergeCells>
  <phoneticPr fontId="2"/>
  <pageMargins left="0.78740157480314965" right="0.35" top="0.62" bottom="0.19685039370078741" header="0.51181102362204722" footer="0.51181102362204722"/>
  <pageSetup paperSize="9" scale="95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J138"/>
  <sheetViews>
    <sheetView view="pageBreakPreview" zoomScale="80" zoomScaleNormal="100" zoomScaleSheetLayoutView="80" workbookViewId="0"/>
  </sheetViews>
  <sheetFormatPr defaultRowHeight="17.2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0" width="10.125" style="425" bestFit="1" customWidth="1"/>
    <col min="11" max="16384" width="9" style="13"/>
  </cols>
  <sheetData>
    <row r="2" spans="1:10">
      <c r="A2" s="464" t="s">
        <v>337</v>
      </c>
    </row>
    <row r="4" spans="1:10" ht="18" customHeight="1" thickBot="1">
      <c r="H4" s="136" t="s">
        <v>178</v>
      </c>
    </row>
    <row r="5" spans="1:10" s="137" customFormat="1" ht="20.25" customHeight="1">
      <c r="A5" s="546" t="s">
        <v>177</v>
      </c>
      <c r="B5" s="532" t="s">
        <v>344</v>
      </c>
      <c r="C5" s="533"/>
      <c r="D5" s="534"/>
      <c r="E5" s="532" t="s">
        <v>329</v>
      </c>
      <c r="F5" s="533"/>
      <c r="G5" s="534"/>
      <c r="H5" s="515" t="s">
        <v>76</v>
      </c>
      <c r="J5" s="426"/>
    </row>
    <row r="6" spans="1:10" ht="12.75" customHeight="1">
      <c r="A6" s="547"/>
      <c r="B6" s="54"/>
      <c r="C6" s="520" t="s">
        <v>353</v>
      </c>
      <c r="D6" s="535" t="s">
        <v>354</v>
      </c>
      <c r="E6" s="31"/>
      <c r="F6" s="520" t="s">
        <v>353</v>
      </c>
      <c r="G6" s="535" t="s">
        <v>354</v>
      </c>
      <c r="H6" s="516"/>
    </row>
    <row r="7" spans="1:10">
      <c r="A7" s="547"/>
      <c r="B7" s="27" t="s">
        <v>175</v>
      </c>
      <c r="C7" s="521"/>
      <c r="D7" s="536"/>
      <c r="E7" s="28" t="s">
        <v>252</v>
      </c>
      <c r="F7" s="521"/>
      <c r="G7" s="536"/>
      <c r="H7" s="157"/>
    </row>
    <row r="8" spans="1:10" ht="18" thickBot="1">
      <c r="A8" s="548"/>
      <c r="B8" s="53" t="s">
        <v>247</v>
      </c>
      <c r="C8" s="522"/>
      <c r="D8" s="537"/>
      <c r="E8" s="52" t="s">
        <v>248</v>
      </c>
      <c r="F8" s="522"/>
      <c r="G8" s="537"/>
      <c r="H8" s="158" t="s">
        <v>249</v>
      </c>
    </row>
    <row r="9" spans="1:10" s="109" customFormat="1" ht="24.95" customHeight="1">
      <c r="A9" s="51" t="s">
        <v>198</v>
      </c>
      <c r="B9" s="159">
        <v>7975</v>
      </c>
      <c r="C9" s="452">
        <v>-0.5</v>
      </c>
      <c r="D9" s="440">
        <v>0.8</v>
      </c>
      <c r="E9" s="160">
        <v>8017</v>
      </c>
      <c r="F9" s="452">
        <v>-0.2</v>
      </c>
      <c r="G9" s="440">
        <v>0.8</v>
      </c>
      <c r="H9" s="161">
        <v>-42</v>
      </c>
      <c r="I9" s="162"/>
      <c r="J9" s="423"/>
    </row>
    <row r="10" spans="1:10" s="109" customFormat="1" ht="24.95" customHeight="1">
      <c r="A10" s="50" t="s">
        <v>197</v>
      </c>
      <c r="B10" s="145">
        <v>141532</v>
      </c>
      <c r="C10" s="450">
        <v>-2.9</v>
      </c>
      <c r="D10" s="450">
        <v>14.7</v>
      </c>
      <c r="E10" s="146">
        <v>145788</v>
      </c>
      <c r="F10" s="453">
        <v>-5.4</v>
      </c>
      <c r="G10" s="450">
        <v>14.8</v>
      </c>
      <c r="H10" s="163">
        <v>-4256</v>
      </c>
      <c r="I10" s="162"/>
      <c r="J10" s="423"/>
    </row>
    <row r="11" spans="1:10" s="109" customFormat="1" ht="24.95" customHeight="1">
      <c r="A11" s="50" t="s">
        <v>196</v>
      </c>
      <c r="B11" s="145">
        <v>289696</v>
      </c>
      <c r="C11" s="450">
        <v>-2</v>
      </c>
      <c r="D11" s="450">
        <v>30.1</v>
      </c>
      <c r="E11" s="146">
        <v>295640</v>
      </c>
      <c r="F11" s="450">
        <v>0.4</v>
      </c>
      <c r="G11" s="450">
        <v>29.9</v>
      </c>
      <c r="H11" s="163">
        <v>-5944</v>
      </c>
      <c r="I11" s="162"/>
      <c r="J11" s="423"/>
    </row>
    <row r="12" spans="1:10" s="109" customFormat="1" ht="24.95" customHeight="1">
      <c r="A12" s="50" t="s">
        <v>195</v>
      </c>
      <c r="B12" s="145">
        <v>72557</v>
      </c>
      <c r="C12" s="450">
        <v>-9.9</v>
      </c>
      <c r="D12" s="450">
        <v>7.5</v>
      </c>
      <c r="E12" s="146">
        <v>80567</v>
      </c>
      <c r="F12" s="450">
        <v>4.7</v>
      </c>
      <c r="G12" s="450">
        <v>8.1999999999999993</v>
      </c>
      <c r="H12" s="163">
        <v>-8010</v>
      </c>
      <c r="I12" s="162"/>
      <c r="J12" s="423"/>
    </row>
    <row r="13" spans="1:10" s="109" customFormat="1" ht="24.95" customHeight="1">
      <c r="A13" s="50" t="s">
        <v>194</v>
      </c>
      <c r="B13" s="145">
        <v>2143</v>
      </c>
      <c r="C13" s="450">
        <v>-7.1</v>
      </c>
      <c r="D13" s="450">
        <v>0.2</v>
      </c>
      <c r="E13" s="146">
        <v>2308</v>
      </c>
      <c r="F13" s="453">
        <v>-14</v>
      </c>
      <c r="G13" s="450">
        <v>0.2</v>
      </c>
      <c r="H13" s="163">
        <v>-165</v>
      </c>
      <c r="I13" s="162"/>
      <c r="J13" s="423"/>
    </row>
    <row r="14" spans="1:10" s="109" customFormat="1" ht="24.95" customHeight="1">
      <c r="A14" s="50" t="s">
        <v>193</v>
      </c>
      <c r="B14" s="145">
        <v>38035</v>
      </c>
      <c r="C14" s="450">
        <v>-4.3</v>
      </c>
      <c r="D14" s="450">
        <v>3.9</v>
      </c>
      <c r="E14" s="146">
        <v>39747</v>
      </c>
      <c r="F14" s="450">
        <v>4.0999999999999996</v>
      </c>
      <c r="G14" s="450">
        <v>4</v>
      </c>
      <c r="H14" s="163">
        <v>-1712</v>
      </c>
      <c r="I14" s="162"/>
      <c r="J14" s="423"/>
    </row>
    <row r="15" spans="1:10" s="109" customFormat="1" ht="24.95" customHeight="1">
      <c r="A15" s="50" t="s">
        <v>192</v>
      </c>
      <c r="B15" s="145">
        <v>55843</v>
      </c>
      <c r="C15" s="450">
        <v>-1.1000000000000001</v>
      </c>
      <c r="D15" s="450">
        <v>5.8</v>
      </c>
      <c r="E15" s="146">
        <v>56461</v>
      </c>
      <c r="F15" s="453">
        <v>0.9</v>
      </c>
      <c r="G15" s="450">
        <v>5.7</v>
      </c>
      <c r="H15" s="163">
        <v>-618</v>
      </c>
      <c r="I15" s="162"/>
      <c r="J15" s="423"/>
    </row>
    <row r="16" spans="1:10" s="109" customFormat="1" ht="24.95" customHeight="1">
      <c r="A16" s="50" t="s">
        <v>191</v>
      </c>
      <c r="B16" s="145">
        <v>113898</v>
      </c>
      <c r="C16" s="450">
        <v>-1.3</v>
      </c>
      <c r="D16" s="450">
        <v>11.8</v>
      </c>
      <c r="E16" s="146">
        <v>115401</v>
      </c>
      <c r="F16" s="450">
        <v>1.7</v>
      </c>
      <c r="G16" s="450">
        <v>11.7</v>
      </c>
      <c r="H16" s="163">
        <v>-1503</v>
      </c>
      <c r="I16" s="162"/>
      <c r="J16" s="423"/>
    </row>
    <row r="17" spans="1:10" s="109" customFormat="1" ht="24.95" customHeight="1">
      <c r="A17" s="50" t="s">
        <v>190</v>
      </c>
      <c r="B17" s="145">
        <v>33433</v>
      </c>
      <c r="C17" s="450">
        <v>-1.3</v>
      </c>
      <c r="D17" s="450">
        <v>3.5</v>
      </c>
      <c r="E17" s="146">
        <v>33857</v>
      </c>
      <c r="F17" s="450">
        <v>-5.2</v>
      </c>
      <c r="G17" s="450">
        <v>3.4</v>
      </c>
      <c r="H17" s="163">
        <v>-424</v>
      </c>
      <c r="I17" s="162"/>
      <c r="J17" s="423"/>
    </row>
    <row r="18" spans="1:10" s="109" customFormat="1" ht="24.95" customHeight="1">
      <c r="A18" s="50" t="s">
        <v>189</v>
      </c>
      <c r="B18" s="145">
        <v>97636</v>
      </c>
      <c r="C18" s="450">
        <v>-1.8</v>
      </c>
      <c r="D18" s="450">
        <v>10.1</v>
      </c>
      <c r="E18" s="146">
        <v>99467</v>
      </c>
      <c r="F18" s="450">
        <v>-11.2</v>
      </c>
      <c r="G18" s="450">
        <v>10.1</v>
      </c>
      <c r="H18" s="163">
        <v>-1831</v>
      </c>
      <c r="I18" s="162"/>
      <c r="J18" s="423"/>
    </row>
    <row r="19" spans="1:10" s="109" customFormat="1" ht="24.95" customHeight="1">
      <c r="A19" s="50" t="s">
        <v>312</v>
      </c>
      <c r="B19" s="145">
        <v>5031</v>
      </c>
      <c r="C19" s="440">
        <v>39.299999999999997</v>
      </c>
      <c r="D19" s="440">
        <v>0.5</v>
      </c>
      <c r="E19" s="146">
        <v>3611</v>
      </c>
      <c r="F19" s="440">
        <v>11.5</v>
      </c>
      <c r="G19" s="440">
        <v>0.4</v>
      </c>
      <c r="H19" s="163">
        <v>1420</v>
      </c>
      <c r="I19" s="162"/>
      <c r="J19" s="423"/>
    </row>
    <row r="20" spans="1:10" s="109" customFormat="1" ht="24.95" customHeight="1">
      <c r="A20" s="50" t="s">
        <v>188</v>
      </c>
      <c r="B20" s="145">
        <v>105784</v>
      </c>
      <c r="C20" s="440">
        <v>-1</v>
      </c>
      <c r="D20" s="440">
        <v>11</v>
      </c>
      <c r="E20" s="146">
        <v>106878</v>
      </c>
      <c r="F20" s="448">
        <v>-0.6</v>
      </c>
      <c r="G20" s="440">
        <v>10.8</v>
      </c>
      <c r="H20" s="163">
        <v>-1094</v>
      </c>
      <c r="I20" s="162"/>
      <c r="J20" s="423"/>
    </row>
    <row r="21" spans="1:10" s="109" customFormat="1" ht="24.95" customHeight="1">
      <c r="A21" s="49" t="s">
        <v>187</v>
      </c>
      <c r="B21" s="492" t="s">
        <v>355</v>
      </c>
      <c r="C21" s="453" t="s">
        <v>355</v>
      </c>
      <c r="D21" s="484" t="s">
        <v>355</v>
      </c>
      <c r="E21" s="483" t="s">
        <v>355</v>
      </c>
      <c r="F21" s="453" t="s">
        <v>253</v>
      </c>
      <c r="G21" s="484" t="s">
        <v>253</v>
      </c>
      <c r="H21" s="485" t="s">
        <v>355</v>
      </c>
      <c r="I21" s="162"/>
      <c r="J21" s="423"/>
    </row>
    <row r="22" spans="1:10" s="109" customFormat="1" ht="25.5" customHeight="1" thickBot="1">
      <c r="A22" s="48" t="s">
        <v>186</v>
      </c>
      <c r="B22" s="150">
        <v>176</v>
      </c>
      <c r="C22" s="444">
        <v>-42.3</v>
      </c>
      <c r="D22" s="444">
        <v>0</v>
      </c>
      <c r="E22" s="151">
        <v>305</v>
      </c>
      <c r="F22" s="444">
        <v>-47.9</v>
      </c>
      <c r="G22" s="444">
        <v>0</v>
      </c>
      <c r="H22" s="164">
        <v>-129</v>
      </c>
      <c r="I22" s="162"/>
      <c r="J22" s="423"/>
    </row>
    <row r="23" spans="1:10" s="109" customFormat="1" ht="31.5" customHeight="1" thickTop="1" thickBot="1">
      <c r="A23" s="128" t="s">
        <v>185</v>
      </c>
      <c r="B23" s="165">
        <v>963739</v>
      </c>
      <c r="C23" s="454">
        <v>-2.5</v>
      </c>
      <c r="D23" s="454">
        <v>100</v>
      </c>
      <c r="E23" s="166">
        <v>988049</v>
      </c>
      <c r="F23" s="454">
        <v>-1.5</v>
      </c>
      <c r="G23" s="454">
        <v>100</v>
      </c>
      <c r="H23" s="167">
        <v>-24310</v>
      </c>
      <c r="I23" s="162"/>
      <c r="J23" s="423"/>
    </row>
    <row r="24" spans="1:10" s="109" customFormat="1">
      <c r="A24" s="14" t="s">
        <v>184</v>
      </c>
      <c r="B24" s="162"/>
      <c r="C24" s="162"/>
      <c r="D24" s="162"/>
      <c r="E24" s="162"/>
      <c r="F24" s="162"/>
      <c r="G24" s="162"/>
      <c r="H24" s="162"/>
      <c r="I24" s="162"/>
      <c r="J24" s="427"/>
    </row>
    <row r="25" spans="1:10" s="109" customFormat="1">
      <c r="A25" s="14" t="s">
        <v>183</v>
      </c>
      <c r="B25" s="162"/>
      <c r="C25" s="162"/>
      <c r="D25" s="162"/>
      <c r="E25" s="162"/>
      <c r="F25" s="162"/>
      <c r="G25" s="162"/>
      <c r="H25" s="162"/>
      <c r="I25" s="162"/>
      <c r="J25" s="427"/>
    </row>
    <row r="26" spans="1:10" s="109" customFormat="1" ht="9.75" customHeight="1">
      <c r="B26" s="168"/>
      <c r="C26" s="162"/>
      <c r="D26" s="162"/>
      <c r="E26" s="162"/>
      <c r="F26" s="162"/>
      <c r="G26" s="162"/>
      <c r="H26" s="162"/>
      <c r="I26" s="162"/>
      <c r="J26" s="427"/>
    </row>
    <row r="27" spans="1:10" s="109" customFormat="1">
      <c r="F27" s="162"/>
      <c r="G27" s="162"/>
      <c r="H27" s="162"/>
      <c r="I27" s="162"/>
      <c r="J27" s="427"/>
    </row>
    <row r="28" spans="1:10" s="109" customFormat="1">
      <c r="B28" s="149"/>
      <c r="C28" s="149"/>
      <c r="D28" s="149"/>
      <c r="E28" s="149"/>
      <c r="F28" s="162"/>
      <c r="G28" s="162"/>
      <c r="H28" s="162"/>
      <c r="I28" s="162"/>
      <c r="J28" s="427"/>
    </row>
    <row r="29" spans="1:10" s="109" customFormat="1">
      <c r="B29" s="162"/>
      <c r="C29" s="162"/>
      <c r="D29" s="162"/>
      <c r="E29" s="162"/>
      <c r="F29" s="162"/>
      <c r="G29" s="162"/>
      <c r="H29" s="162"/>
      <c r="I29" s="162"/>
      <c r="J29" s="427"/>
    </row>
    <row r="30" spans="1:10" s="109" customFormat="1">
      <c r="B30" s="162"/>
      <c r="C30" s="162"/>
      <c r="D30" s="162"/>
      <c r="E30" s="162"/>
      <c r="F30" s="162"/>
      <c r="G30" s="162"/>
      <c r="H30" s="162"/>
      <c r="I30" s="162"/>
      <c r="J30" s="427"/>
    </row>
    <row r="31" spans="1:10" s="109" customFormat="1">
      <c r="B31" s="162"/>
      <c r="C31" s="162"/>
      <c r="D31" s="162"/>
      <c r="E31" s="162"/>
      <c r="F31" s="162"/>
      <c r="G31" s="162"/>
      <c r="H31" s="162"/>
      <c r="I31" s="162"/>
      <c r="J31" s="427"/>
    </row>
    <row r="32" spans="1:10" s="109" customFormat="1">
      <c r="B32" s="162"/>
      <c r="C32" s="162"/>
      <c r="D32" s="162"/>
      <c r="E32" s="162"/>
      <c r="F32" s="162"/>
      <c r="G32" s="162"/>
      <c r="H32" s="162"/>
      <c r="I32" s="162"/>
      <c r="J32" s="427"/>
    </row>
    <row r="33" spans="2:10" s="109" customFormat="1">
      <c r="B33" s="162"/>
      <c r="C33" s="162"/>
      <c r="D33" s="162"/>
      <c r="E33" s="162"/>
      <c r="F33" s="162"/>
      <c r="G33" s="162"/>
      <c r="H33" s="162"/>
      <c r="I33" s="162"/>
      <c r="J33" s="427"/>
    </row>
    <row r="34" spans="2:10" s="109" customFormat="1">
      <c r="B34" s="162"/>
      <c r="C34" s="162"/>
      <c r="D34" s="162"/>
      <c r="E34" s="162"/>
      <c r="F34" s="162"/>
      <c r="G34" s="162"/>
      <c r="H34" s="162"/>
      <c r="I34" s="162"/>
      <c r="J34" s="427"/>
    </row>
    <row r="35" spans="2:10" s="109" customFormat="1">
      <c r="B35" s="162"/>
      <c r="C35" s="162"/>
      <c r="D35" s="162"/>
      <c r="E35" s="162"/>
      <c r="F35" s="162"/>
      <c r="G35" s="162"/>
      <c r="H35" s="162"/>
      <c r="I35" s="162"/>
      <c r="J35" s="427"/>
    </row>
    <row r="36" spans="2:10" s="109" customFormat="1">
      <c r="B36" s="162"/>
      <c r="C36" s="162"/>
      <c r="D36" s="162"/>
      <c r="E36" s="162"/>
      <c r="F36" s="162"/>
      <c r="G36" s="162"/>
      <c r="H36" s="162"/>
      <c r="I36" s="162"/>
      <c r="J36" s="427"/>
    </row>
    <row r="37" spans="2:10" s="109" customFormat="1">
      <c r="B37" s="162"/>
      <c r="C37" s="162"/>
      <c r="D37" s="162"/>
      <c r="E37" s="162"/>
      <c r="F37" s="162"/>
      <c r="G37" s="162"/>
      <c r="H37" s="162"/>
      <c r="I37" s="162"/>
      <c r="J37" s="427"/>
    </row>
    <row r="38" spans="2:10" s="109" customFormat="1">
      <c r="B38" s="162"/>
      <c r="C38" s="162"/>
      <c r="D38" s="162"/>
      <c r="E38" s="162"/>
      <c r="F38" s="162"/>
      <c r="G38" s="162"/>
      <c r="H38" s="162"/>
      <c r="I38" s="162"/>
      <c r="J38" s="427"/>
    </row>
    <row r="39" spans="2:10" s="109" customFormat="1">
      <c r="B39" s="162"/>
      <c r="C39" s="162"/>
      <c r="D39" s="162"/>
      <c r="E39" s="162"/>
      <c r="F39" s="162"/>
      <c r="G39" s="162"/>
      <c r="H39" s="162"/>
      <c r="I39" s="162"/>
      <c r="J39" s="427"/>
    </row>
    <row r="40" spans="2:10" s="109" customFormat="1">
      <c r="B40" s="162"/>
      <c r="C40" s="162"/>
      <c r="D40" s="162"/>
      <c r="E40" s="162"/>
      <c r="F40" s="162"/>
      <c r="G40" s="162"/>
      <c r="H40" s="162"/>
      <c r="I40" s="162"/>
      <c r="J40" s="427"/>
    </row>
    <row r="41" spans="2:10" s="109" customFormat="1">
      <c r="B41" s="162"/>
      <c r="C41" s="162"/>
      <c r="D41" s="162"/>
      <c r="E41" s="162"/>
      <c r="F41" s="162"/>
      <c r="G41" s="162"/>
      <c r="H41" s="162"/>
      <c r="I41" s="162"/>
      <c r="J41" s="427"/>
    </row>
    <row r="42" spans="2:10" s="109" customFormat="1">
      <c r="B42" s="162"/>
      <c r="C42" s="162"/>
      <c r="D42" s="162"/>
      <c r="E42" s="162"/>
      <c r="F42" s="162"/>
      <c r="G42" s="162"/>
      <c r="H42" s="162"/>
      <c r="I42" s="162"/>
      <c r="J42" s="427"/>
    </row>
    <row r="43" spans="2:10" s="109" customFormat="1">
      <c r="B43" s="162"/>
      <c r="C43" s="162"/>
      <c r="D43" s="162"/>
      <c r="E43" s="162"/>
      <c r="F43" s="162"/>
      <c r="G43" s="162"/>
      <c r="H43" s="162"/>
      <c r="I43" s="162"/>
      <c r="J43" s="427"/>
    </row>
    <row r="44" spans="2:10" s="109" customFormat="1">
      <c r="B44" s="162"/>
      <c r="C44" s="162"/>
      <c r="D44" s="162"/>
      <c r="E44" s="162"/>
      <c r="F44" s="162"/>
      <c r="G44" s="162"/>
      <c r="H44" s="162"/>
      <c r="I44" s="162"/>
      <c r="J44" s="427"/>
    </row>
    <row r="45" spans="2:10" s="109" customFormat="1">
      <c r="B45" s="162"/>
      <c r="C45" s="162"/>
      <c r="D45" s="162"/>
      <c r="E45" s="162"/>
      <c r="F45" s="162"/>
      <c r="G45" s="162"/>
      <c r="H45" s="162"/>
      <c r="I45" s="162"/>
      <c r="J45" s="427"/>
    </row>
    <row r="46" spans="2:10" s="109" customFormat="1">
      <c r="B46" s="162"/>
      <c r="C46" s="162"/>
      <c r="D46" s="162"/>
      <c r="E46" s="162"/>
      <c r="F46" s="162"/>
      <c r="G46" s="162"/>
      <c r="H46" s="162"/>
      <c r="I46" s="162"/>
      <c r="J46" s="427"/>
    </row>
    <row r="47" spans="2:10" s="109" customFormat="1">
      <c r="B47" s="162"/>
      <c r="C47" s="162"/>
      <c r="D47" s="162"/>
      <c r="E47" s="162"/>
      <c r="F47" s="162"/>
      <c r="G47" s="162"/>
      <c r="H47" s="162"/>
      <c r="I47" s="162"/>
      <c r="J47" s="427"/>
    </row>
    <row r="48" spans="2:10" s="109" customFormat="1">
      <c r="B48" s="162"/>
      <c r="C48" s="162"/>
      <c r="D48" s="162"/>
      <c r="E48" s="162"/>
      <c r="F48" s="162"/>
      <c r="G48" s="162"/>
      <c r="H48" s="162"/>
      <c r="I48" s="162"/>
      <c r="J48" s="427"/>
    </row>
    <row r="49" spans="2:10" s="109" customFormat="1">
      <c r="B49" s="162"/>
      <c r="C49" s="162"/>
      <c r="D49" s="162"/>
      <c r="E49" s="162"/>
      <c r="F49" s="162"/>
      <c r="G49" s="162"/>
      <c r="H49" s="162"/>
      <c r="I49" s="162"/>
      <c r="J49" s="427"/>
    </row>
    <row r="50" spans="2:10" s="109" customFormat="1">
      <c r="B50" s="162"/>
      <c r="C50" s="162"/>
      <c r="D50" s="162"/>
      <c r="E50" s="162"/>
      <c r="F50" s="162"/>
      <c r="G50" s="162"/>
      <c r="H50" s="162"/>
      <c r="I50" s="162"/>
      <c r="J50" s="427"/>
    </row>
    <row r="51" spans="2:10" s="109" customFormat="1">
      <c r="B51" s="162"/>
      <c r="C51" s="162"/>
      <c r="D51" s="162"/>
      <c r="E51" s="162"/>
      <c r="F51" s="162"/>
      <c r="G51" s="162"/>
      <c r="H51" s="162"/>
      <c r="I51" s="162"/>
      <c r="J51" s="427"/>
    </row>
    <row r="52" spans="2:10" s="109" customFormat="1">
      <c r="B52" s="162"/>
      <c r="C52" s="162"/>
      <c r="D52" s="162"/>
      <c r="E52" s="162"/>
      <c r="F52" s="162"/>
      <c r="G52" s="162"/>
      <c r="H52" s="162"/>
      <c r="J52" s="427"/>
    </row>
    <row r="53" spans="2:10" s="109" customFormat="1">
      <c r="J53" s="427"/>
    </row>
    <row r="54" spans="2:10" s="109" customFormat="1">
      <c r="J54" s="427"/>
    </row>
    <row r="55" spans="2:10" s="109" customFormat="1">
      <c r="J55" s="427"/>
    </row>
    <row r="56" spans="2:10" s="109" customFormat="1">
      <c r="J56" s="427"/>
    </row>
    <row r="57" spans="2:10" s="109" customFormat="1">
      <c r="J57" s="427"/>
    </row>
    <row r="58" spans="2:10" s="109" customFormat="1">
      <c r="J58" s="427"/>
    </row>
    <row r="59" spans="2:10" s="109" customFormat="1">
      <c r="J59" s="427"/>
    </row>
    <row r="60" spans="2:10" s="109" customFormat="1">
      <c r="J60" s="427"/>
    </row>
    <row r="61" spans="2:10" s="109" customFormat="1">
      <c r="J61" s="427"/>
    </row>
    <row r="62" spans="2:10" s="109" customFormat="1">
      <c r="J62" s="427"/>
    </row>
    <row r="63" spans="2:10" s="109" customFormat="1">
      <c r="J63" s="427"/>
    </row>
    <row r="64" spans="2:10" s="109" customFormat="1">
      <c r="J64" s="427"/>
    </row>
    <row r="65" spans="10:10" s="109" customFormat="1">
      <c r="J65" s="427"/>
    </row>
    <row r="66" spans="10:10" s="109" customFormat="1">
      <c r="J66" s="427"/>
    </row>
    <row r="67" spans="10:10" s="109" customFormat="1">
      <c r="J67" s="427"/>
    </row>
    <row r="68" spans="10:10" s="109" customFormat="1">
      <c r="J68" s="427"/>
    </row>
    <row r="69" spans="10:10" s="109" customFormat="1">
      <c r="J69" s="427"/>
    </row>
    <row r="70" spans="10:10" s="109" customFormat="1">
      <c r="J70" s="427"/>
    </row>
    <row r="71" spans="10:10" s="109" customFormat="1">
      <c r="J71" s="427"/>
    </row>
    <row r="72" spans="10:10" s="109" customFormat="1">
      <c r="J72" s="427"/>
    </row>
    <row r="73" spans="10:10" s="109" customFormat="1">
      <c r="J73" s="427"/>
    </row>
    <row r="74" spans="10:10" s="109" customFormat="1">
      <c r="J74" s="427"/>
    </row>
    <row r="75" spans="10:10" s="109" customFormat="1">
      <c r="J75" s="427"/>
    </row>
    <row r="76" spans="10:10" s="109" customFormat="1">
      <c r="J76" s="427"/>
    </row>
    <row r="77" spans="10:10" s="109" customFormat="1">
      <c r="J77" s="427"/>
    </row>
    <row r="78" spans="10:10" s="109" customFormat="1">
      <c r="J78" s="427"/>
    </row>
    <row r="79" spans="10:10" s="109" customFormat="1">
      <c r="J79" s="427"/>
    </row>
    <row r="80" spans="10:10" s="109" customFormat="1">
      <c r="J80" s="427"/>
    </row>
    <row r="81" spans="1:10" s="109" customFormat="1">
      <c r="J81" s="427"/>
    </row>
    <row r="82" spans="1:10" s="109" customFormat="1">
      <c r="J82" s="427"/>
    </row>
    <row r="83" spans="1:10" s="109" customFormat="1">
      <c r="J83" s="427"/>
    </row>
    <row r="84" spans="1:10" s="109" customFormat="1">
      <c r="J84" s="427"/>
    </row>
    <row r="85" spans="1:10" s="109" customFormat="1">
      <c r="J85" s="427"/>
    </row>
    <row r="86" spans="1:10" s="109" customFormat="1">
      <c r="J86" s="427"/>
    </row>
    <row r="87" spans="1:10" s="109" customFormat="1">
      <c r="J87" s="427"/>
    </row>
    <row r="88" spans="1:10" s="109" customFormat="1">
      <c r="J88" s="427"/>
    </row>
    <row r="89" spans="1:10" s="109" customFormat="1">
      <c r="J89" s="427"/>
    </row>
    <row r="90" spans="1:10" s="109" customFormat="1">
      <c r="J90" s="427"/>
    </row>
    <row r="91" spans="1:10" s="109" customFormat="1">
      <c r="J91" s="427"/>
    </row>
    <row r="92" spans="1:10" s="109" customFormat="1">
      <c r="J92" s="427"/>
    </row>
    <row r="93" spans="1:10" s="109" customFormat="1">
      <c r="J93" s="427"/>
    </row>
    <row r="94" spans="1:10">
      <c r="A94" s="109"/>
      <c r="B94" s="109"/>
      <c r="C94" s="109"/>
      <c r="D94" s="109"/>
      <c r="E94" s="109"/>
      <c r="F94" s="109"/>
      <c r="G94" s="109"/>
      <c r="H94" s="109"/>
    </row>
    <row r="138" spans="1:1" ht="189.75">
      <c r="A138" s="156" t="s">
        <v>282</v>
      </c>
    </row>
  </sheetData>
  <mergeCells count="8">
    <mergeCell ref="A5:A8"/>
    <mergeCell ref="H5:H6"/>
    <mergeCell ref="C6:C8"/>
    <mergeCell ref="F6:F8"/>
    <mergeCell ref="E5:G5"/>
    <mergeCell ref="B5:D5"/>
    <mergeCell ref="D6:D8"/>
    <mergeCell ref="G6:G8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J135"/>
  <sheetViews>
    <sheetView view="pageBreakPreview" zoomScale="80" zoomScaleNormal="100" zoomScaleSheetLayoutView="80" workbookViewId="0"/>
  </sheetViews>
  <sheetFormatPr defaultRowHeight="13.5"/>
  <cols>
    <col min="1" max="1" width="5.125" style="62" customWidth="1"/>
    <col min="2" max="2" width="28.875" style="13" customWidth="1"/>
    <col min="3" max="3" width="17.75" style="13" customWidth="1"/>
    <col min="4" max="4" width="11.875" style="13" customWidth="1"/>
    <col min="5" max="5" width="11.625" style="13" customWidth="1"/>
    <col min="6" max="6" width="17.625" style="13" customWidth="1"/>
    <col min="7" max="7" width="12.375" style="13" customWidth="1"/>
    <col min="8" max="8" width="11.625" style="13" customWidth="1"/>
    <col min="9" max="9" width="15.375" style="13" customWidth="1"/>
    <col min="10" max="10" width="9.875" style="13" bestFit="1" customWidth="1"/>
    <col min="11" max="16384" width="9" style="13"/>
  </cols>
  <sheetData>
    <row r="2" spans="1:10" ht="17.25">
      <c r="A2" s="465" t="s">
        <v>338</v>
      </c>
      <c r="B2" s="109"/>
    </row>
    <row r="3" spans="1:10">
      <c r="A3" s="63"/>
    </row>
    <row r="4" spans="1:10" ht="18" customHeight="1" thickBot="1">
      <c r="I4" s="136" t="s">
        <v>178</v>
      </c>
    </row>
    <row r="5" spans="1:10" s="137" customFormat="1" ht="20.25" customHeight="1">
      <c r="A5" s="523" t="s">
        <v>177</v>
      </c>
      <c r="B5" s="525"/>
      <c r="C5" s="532" t="s">
        <v>345</v>
      </c>
      <c r="D5" s="533"/>
      <c r="E5" s="534"/>
      <c r="F5" s="532" t="s">
        <v>346</v>
      </c>
      <c r="G5" s="533"/>
      <c r="H5" s="534"/>
      <c r="I5" s="515" t="s">
        <v>76</v>
      </c>
    </row>
    <row r="6" spans="1:10" ht="12.75" customHeight="1">
      <c r="A6" s="526"/>
      <c r="B6" s="528"/>
      <c r="C6" s="54"/>
      <c r="D6" s="520" t="s">
        <v>353</v>
      </c>
      <c r="E6" s="535" t="s">
        <v>354</v>
      </c>
      <c r="F6" s="31"/>
      <c r="G6" s="520" t="s">
        <v>353</v>
      </c>
      <c r="H6" s="535" t="s">
        <v>354</v>
      </c>
      <c r="I6" s="516"/>
    </row>
    <row r="7" spans="1:10">
      <c r="A7" s="526"/>
      <c r="B7" s="528"/>
      <c r="C7" s="61" t="s">
        <v>219</v>
      </c>
      <c r="D7" s="521"/>
      <c r="E7" s="536"/>
      <c r="F7" s="28" t="s">
        <v>252</v>
      </c>
      <c r="G7" s="521"/>
      <c r="H7" s="536"/>
      <c r="I7" s="157"/>
      <c r="J7" s="62"/>
    </row>
    <row r="8" spans="1:10" ht="14.25" thickBot="1">
      <c r="A8" s="529"/>
      <c r="B8" s="531"/>
      <c r="C8" s="53" t="s">
        <v>247</v>
      </c>
      <c r="D8" s="522"/>
      <c r="E8" s="537"/>
      <c r="F8" s="52" t="s">
        <v>248</v>
      </c>
      <c r="G8" s="522"/>
      <c r="H8" s="537"/>
      <c r="I8" s="158" t="s">
        <v>249</v>
      </c>
    </row>
    <row r="9" spans="1:10" s="109" customFormat="1" ht="20.100000000000001" customHeight="1">
      <c r="A9" s="502" t="s">
        <v>218</v>
      </c>
      <c r="B9" s="60" t="s">
        <v>217</v>
      </c>
      <c r="C9" s="142">
        <v>150675</v>
      </c>
      <c r="D9" s="438">
        <v>1.3</v>
      </c>
      <c r="E9" s="438">
        <v>15.6</v>
      </c>
      <c r="F9" s="143">
        <v>148740</v>
      </c>
      <c r="G9" s="438">
        <v>0.5</v>
      </c>
      <c r="H9" s="438">
        <v>15.1</v>
      </c>
      <c r="I9" s="169">
        <v>1935</v>
      </c>
      <c r="J9" s="423"/>
    </row>
    <row r="10" spans="1:10" s="109" customFormat="1" ht="20.100000000000001" customHeight="1">
      <c r="A10" s="503"/>
      <c r="B10" s="57" t="s">
        <v>216</v>
      </c>
      <c r="C10" s="145">
        <v>140357</v>
      </c>
      <c r="D10" s="440">
        <v>-1.5</v>
      </c>
      <c r="E10" s="440">
        <v>14.6</v>
      </c>
      <c r="F10" s="146">
        <v>142512</v>
      </c>
      <c r="G10" s="440">
        <v>0.6</v>
      </c>
      <c r="H10" s="440">
        <v>14.4</v>
      </c>
      <c r="I10" s="163">
        <v>-2155</v>
      </c>
      <c r="J10" s="423"/>
    </row>
    <row r="11" spans="1:10" s="109" customFormat="1" ht="20.100000000000001" customHeight="1">
      <c r="A11" s="503"/>
      <c r="B11" s="57" t="s">
        <v>215</v>
      </c>
      <c r="C11" s="145">
        <v>105780</v>
      </c>
      <c r="D11" s="440">
        <v>-1</v>
      </c>
      <c r="E11" s="440">
        <v>11</v>
      </c>
      <c r="F11" s="146">
        <v>106877</v>
      </c>
      <c r="G11" s="440">
        <v>-0.6</v>
      </c>
      <c r="H11" s="440">
        <v>10.8</v>
      </c>
      <c r="I11" s="163">
        <v>-1097</v>
      </c>
      <c r="J11" s="423"/>
    </row>
    <row r="12" spans="1:10" s="109" customFormat="1" ht="24" customHeight="1" thickBot="1">
      <c r="A12" s="504"/>
      <c r="B12" s="127" t="s">
        <v>214</v>
      </c>
      <c r="C12" s="150">
        <v>396812</v>
      </c>
      <c r="D12" s="451">
        <v>-0.3</v>
      </c>
      <c r="E12" s="451">
        <v>41.2</v>
      </c>
      <c r="F12" s="151">
        <v>398129</v>
      </c>
      <c r="G12" s="451">
        <v>0.2</v>
      </c>
      <c r="H12" s="451">
        <v>40.299999999999997</v>
      </c>
      <c r="I12" s="164">
        <v>-1317</v>
      </c>
      <c r="J12" s="423"/>
    </row>
    <row r="13" spans="1:10" s="109" customFormat="1" ht="20.100000000000001" customHeight="1" thickTop="1">
      <c r="A13" s="511" t="s">
        <v>213</v>
      </c>
      <c r="B13" s="59" t="s">
        <v>212</v>
      </c>
      <c r="C13" s="170">
        <v>124414</v>
      </c>
      <c r="D13" s="455">
        <v>-10.1</v>
      </c>
      <c r="E13" s="455">
        <v>12.9</v>
      </c>
      <c r="F13" s="171">
        <v>138355</v>
      </c>
      <c r="G13" s="455">
        <v>-4.4000000000000004</v>
      </c>
      <c r="H13" s="455">
        <v>14</v>
      </c>
      <c r="I13" s="172">
        <v>-13941</v>
      </c>
      <c r="J13" s="423"/>
    </row>
    <row r="14" spans="1:10" s="109" customFormat="1" ht="20.100000000000001" customHeight="1">
      <c r="A14" s="503"/>
      <c r="B14" s="21" t="s">
        <v>211</v>
      </c>
      <c r="C14" s="155">
        <v>46089</v>
      </c>
      <c r="D14" s="456">
        <v>-14.5</v>
      </c>
      <c r="E14" s="456">
        <v>4.8</v>
      </c>
      <c r="F14" s="147">
        <v>53885</v>
      </c>
      <c r="G14" s="456">
        <v>4.5999999999999996</v>
      </c>
      <c r="H14" s="456">
        <v>5.5</v>
      </c>
      <c r="I14" s="173">
        <v>-7796</v>
      </c>
      <c r="J14" s="423"/>
    </row>
    <row r="15" spans="1:10" s="109" customFormat="1" ht="20.100000000000001" customHeight="1">
      <c r="A15" s="503"/>
      <c r="B15" s="18" t="s">
        <v>210</v>
      </c>
      <c r="C15" s="148">
        <v>75958</v>
      </c>
      <c r="D15" s="457">
        <v>-7.3</v>
      </c>
      <c r="E15" s="458">
        <v>7.9</v>
      </c>
      <c r="F15" s="152">
        <v>81970</v>
      </c>
      <c r="G15" s="457">
        <v>-9.4</v>
      </c>
      <c r="H15" s="458">
        <v>8.3000000000000007</v>
      </c>
      <c r="I15" s="174">
        <v>-6012</v>
      </c>
      <c r="J15" s="423"/>
    </row>
    <row r="16" spans="1:10" s="109" customFormat="1" ht="19.5" customHeight="1">
      <c r="A16" s="503"/>
      <c r="B16" s="57" t="s">
        <v>209</v>
      </c>
      <c r="C16" s="145">
        <v>5029</v>
      </c>
      <c r="D16" s="450">
        <v>39.299999999999997</v>
      </c>
      <c r="E16" s="450">
        <v>0.5</v>
      </c>
      <c r="F16" s="146">
        <v>3609</v>
      </c>
      <c r="G16" s="450">
        <v>11.5</v>
      </c>
      <c r="H16" s="450">
        <v>0.4</v>
      </c>
      <c r="I16" s="163">
        <v>1420</v>
      </c>
      <c r="J16" s="423"/>
    </row>
    <row r="17" spans="1:10" s="109" customFormat="1" ht="19.5" customHeight="1">
      <c r="A17" s="503"/>
      <c r="B17" s="57" t="s">
        <v>254</v>
      </c>
      <c r="C17" s="486" t="s">
        <v>253</v>
      </c>
      <c r="D17" s="453" t="s">
        <v>253</v>
      </c>
      <c r="E17" s="487" t="s">
        <v>253</v>
      </c>
      <c r="F17" s="489" t="s">
        <v>368</v>
      </c>
      <c r="G17" s="453" t="s">
        <v>368</v>
      </c>
      <c r="H17" s="453" t="s">
        <v>368</v>
      </c>
      <c r="I17" s="488" t="s">
        <v>253</v>
      </c>
      <c r="J17" s="423"/>
    </row>
    <row r="18" spans="1:10" s="109" customFormat="1" ht="24" customHeight="1" thickBot="1">
      <c r="A18" s="504"/>
      <c r="B18" s="127" t="s">
        <v>208</v>
      </c>
      <c r="C18" s="150">
        <v>129443</v>
      </c>
      <c r="D18" s="451">
        <v>-8.8000000000000007</v>
      </c>
      <c r="E18" s="451">
        <v>13.4</v>
      </c>
      <c r="F18" s="151">
        <v>141964</v>
      </c>
      <c r="G18" s="451">
        <v>-4</v>
      </c>
      <c r="H18" s="451">
        <v>14.4</v>
      </c>
      <c r="I18" s="164">
        <v>-12521</v>
      </c>
      <c r="J18" s="423"/>
    </row>
    <row r="19" spans="1:10" s="109" customFormat="1" ht="20.100000000000001" customHeight="1" thickTop="1">
      <c r="A19" s="511" t="s">
        <v>207</v>
      </c>
      <c r="B19" s="59" t="s">
        <v>206</v>
      </c>
      <c r="C19" s="170">
        <v>140077</v>
      </c>
      <c r="D19" s="455">
        <v>0.7</v>
      </c>
      <c r="E19" s="455">
        <v>14.5</v>
      </c>
      <c r="F19" s="171">
        <v>139156</v>
      </c>
      <c r="G19" s="455">
        <v>-1.6</v>
      </c>
      <c r="H19" s="455">
        <v>14.1</v>
      </c>
      <c r="I19" s="175">
        <v>921</v>
      </c>
      <c r="J19" s="423"/>
    </row>
    <row r="20" spans="1:10" s="109" customFormat="1" ht="20.100000000000001" customHeight="1">
      <c r="A20" s="503"/>
      <c r="B20" s="57" t="s">
        <v>205</v>
      </c>
      <c r="C20" s="145">
        <v>13213</v>
      </c>
      <c r="D20" s="450">
        <v>-0.7</v>
      </c>
      <c r="E20" s="450">
        <v>1.4</v>
      </c>
      <c r="F20" s="146">
        <v>13303</v>
      </c>
      <c r="G20" s="450">
        <v>-7.1</v>
      </c>
      <c r="H20" s="450">
        <v>1.3</v>
      </c>
      <c r="I20" s="163">
        <v>-90</v>
      </c>
      <c r="J20" s="423"/>
    </row>
    <row r="21" spans="1:10" s="109" customFormat="1" ht="20.100000000000001" customHeight="1">
      <c r="A21" s="503"/>
      <c r="B21" s="58" t="s">
        <v>279</v>
      </c>
      <c r="C21" s="145">
        <v>134939</v>
      </c>
      <c r="D21" s="450">
        <v>-2.9</v>
      </c>
      <c r="E21" s="450">
        <v>14</v>
      </c>
      <c r="F21" s="146">
        <v>138982</v>
      </c>
      <c r="G21" s="450">
        <v>-0.8</v>
      </c>
      <c r="H21" s="450">
        <v>14.1</v>
      </c>
      <c r="I21" s="163">
        <v>-4043</v>
      </c>
      <c r="J21" s="423"/>
    </row>
    <row r="22" spans="1:10" s="109" customFormat="1" ht="19.5" customHeight="1">
      <c r="A22" s="503"/>
      <c r="B22" s="57" t="s">
        <v>204</v>
      </c>
      <c r="C22" s="145">
        <v>27234</v>
      </c>
      <c r="D22" s="450">
        <v>-15.2</v>
      </c>
      <c r="E22" s="450">
        <v>2.8</v>
      </c>
      <c r="F22" s="146">
        <v>32124</v>
      </c>
      <c r="G22" s="450">
        <v>-11.4</v>
      </c>
      <c r="H22" s="450">
        <v>3.3</v>
      </c>
      <c r="I22" s="163">
        <v>-4890</v>
      </c>
      <c r="J22" s="423"/>
    </row>
    <row r="23" spans="1:10" s="109" customFormat="1" ht="20.100000000000001" customHeight="1">
      <c r="A23" s="503"/>
      <c r="B23" s="57" t="s">
        <v>203</v>
      </c>
      <c r="C23" s="145">
        <v>88083</v>
      </c>
      <c r="D23" s="450">
        <v>-2.1</v>
      </c>
      <c r="E23" s="450">
        <v>9.1</v>
      </c>
      <c r="F23" s="146">
        <v>89938</v>
      </c>
      <c r="G23" s="450">
        <v>0.1</v>
      </c>
      <c r="H23" s="450">
        <v>9.1</v>
      </c>
      <c r="I23" s="163">
        <v>-1855</v>
      </c>
      <c r="J23" s="423"/>
    </row>
    <row r="24" spans="1:10" s="109" customFormat="1" ht="20.100000000000001" customHeight="1">
      <c r="A24" s="503"/>
      <c r="B24" s="57" t="s">
        <v>202</v>
      </c>
      <c r="C24" s="145">
        <v>33938</v>
      </c>
      <c r="D24" s="450">
        <v>-1.5</v>
      </c>
      <c r="E24" s="450">
        <v>3.5</v>
      </c>
      <c r="F24" s="146">
        <v>34453</v>
      </c>
      <c r="G24" s="450">
        <v>-3.5</v>
      </c>
      <c r="H24" s="450">
        <v>3.5</v>
      </c>
      <c r="I24" s="163">
        <v>-515</v>
      </c>
      <c r="J24" s="423"/>
    </row>
    <row r="25" spans="1:10" s="109" customFormat="1" ht="20.100000000000001" customHeight="1">
      <c r="A25" s="503"/>
      <c r="B25" s="56" t="s">
        <v>187</v>
      </c>
      <c r="C25" s="486" t="s">
        <v>253</v>
      </c>
      <c r="D25" s="453" t="s">
        <v>253</v>
      </c>
      <c r="E25" s="487" t="s">
        <v>253</v>
      </c>
      <c r="F25" s="490" t="s">
        <v>369</v>
      </c>
      <c r="G25" s="460" t="s">
        <v>253</v>
      </c>
      <c r="H25" s="448" t="s">
        <v>369</v>
      </c>
      <c r="I25" s="488" t="s">
        <v>253</v>
      </c>
      <c r="J25" s="423"/>
    </row>
    <row r="26" spans="1:10" s="109" customFormat="1" ht="24" customHeight="1" thickBot="1">
      <c r="A26" s="504"/>
      <c r="B26" s="127" t="s">
        <v>201</v>
      </c>
      <c r="C26" s="150">
        <v>437484</v>
      </c>
      <c r="D26" s="444">
        <v>-2.2999999999999998</v>
      </c>
      <c r="E26" s="444">
        <v>45.4</v>
      </c>
      <c r="F26" s="150">
        <v>447956</v>
      </c>
      <c r="G26" s="444">
        <v>-2.1</v>
      </c>
      <c r="H26" s="444">
        <v>45.3</v>
      </c>
      <c r="I26" s="164">
        <v>-10472</v>
      </c>
      <c r="J26" s="423"/>
    </row>
    <row r="27" spans="1:10" s="109" customFormat="1" ht="32.25" customHeight="1" thickTop="1" thickBot="1">
      <c r="A27" s="549" t="s">
        <v>185</v>
      </c>
      <c r="B27" s="550"/>
      <c r="C27" s="176">
        <v>963739</v>
      </c>
      <c r="D27" s="459">
        <v>-2.5</v>
      </c>
      <c r="E27" s="459">
        <v>100</v>
      </c>
      <c r="F27" s="177">
        <v>988049</v>
      </c>
      <c r="G27" s="459">
        <v>-1.5</v>
      </c>
      <c r="H27" s="459">
        <v>100</v>
      </c>
      <c r="I27" s="178">
        <v>-24310</v>
      </c>
      <c r="J27" s="423"/>
    </row>
    <row r="28" spans="1:10" s="110" customFormat="1">
      <c r="A28" s="55" t="s">
        <v>200</v>
      </c>
    </row>
    <row r="29" spans="1:10" s="109" customFormat="1">
      <c r="A29" s="14" t="s">
        <v>199</v>
      </c>
    </row>
    <row r="30" spans="1:10" s="109" customFormat="1">
      <c r="A30" s="137"/>
    </row>
    <row r="31" spans="1:10" s="109" customFormat="1">
      <c r="A31" s="137"/>
    </row>
    <row r="32" spans="1:10" s="109" customFormat="1">
      <c r="A32" s="137"/>
    </row>
    <row r="33" spans="1:1" s="109" customFormat="1">
      <c r="A33" s="137"/>
    </row>
    <row r="34" spans="1:1" s="109" customFormat="1">
      <c r="A34" s="137"/>
    </row>
    <row r="35" spans="1:1" s="109" customFormat="1">
      <c r="A35" s="137"/>
    </row>
    <row r="36" spans="1:1" s="109" customFormat="1">
      <c r="A36" s="137"/>
    </row>
    <row r="37" spans="1:1" s="109" customFormat="1">
      <c r="A37" s="137"/>
    </row>
    <row r="38" spans="1:1" s="109" customFormat="1">
      <c r="A38" s="137"/>
    </row>
    <row r="39" spans="1:1" s="109" customFormat="1">
      <c r="A39" s="137"/>
    </row>
    <row r="40" spans="1:1" s="109" customFormat="1">
      <c r="A40" s="137"/>
    </row>
    <row r="41" spans="1:1" s="109" customFormat="1">
      <c r="A41" s="137"/>
    </row>
    <row r="42" spans="1:1" s="109" customFormat="1">
      <c r="A42" s="137"/>
    </row>
    <row r="43" spans="1:1" s="109" customFormat="1">
      <c r="A43" s="137"/>
    </row>
    <row r="44" spans="1:1" s="109" customFormat="1">
      <c r="A44" s="137"/>
    </row>
    <row r="45" spans="1:1" s="109" customFormat="1">
      <c r="A45" s="137"/>
    </row>
    <row r="46" spans="1:1" s="109" customFormat="1">
      <c r="A46" s="137"/>
    </row>
    <row r="47" spans="1:1" s="109" customFormat="1">
      <c r="A47" s="137"/>
    </row>
    <row r="48" spans="1:1" s="109" customFormat="1">
      <c r="A48" s="137"/>
    </row>
    <row r="49" spans="1:1" s="109" customFormat="1">
      <c r="A49" s="137"/>
    </row>
    <row r="50" spans="1:1" s="109" customFormat="1">
      <c r="A50" s="137"/>
    </row>
    <row r="51" spans="1:1" s="109" customFormat="1">
      <c r="A51" s="137"/>
    </row>
    <row r="52" spans="1:1" s="109" customFormat="1">
      <c r="A52" s="137"/>
    </row>
    <row r="53" spans="1:1" s="109" customFormat="1">
      <c r="A53" s="137"/>
    </row>
    <row r="54" spans="1:1" s="109" customFormat="1">
      <c r="A54" s="137"/>
    </row>
    <row r="55" spans="1:1" s="109" customFormat="1">
      <c r="A55" s="137"/>
    </row>
    <row r="56" spans="1:1" s="109" customFormat="1">
      <c r="A56" s="137"/>
    </row>
    <row r="57" spans="1:1" s="109" customFormat="1">
      <c r="A57" s="137"/>
    </row>
    <row r="58" spans="1:1" s="109" customFormat="1">
      <c r="A58" s="137"/>
    </row>
    <row r="59" spans="1:1" s="109" customFormat="1">
      <c r="A59" s="137"/>
    </row>
    <row r="60" spans="1:1" s="109" customFormat="1">
      <c r="A60" s="137"/>
    </row>
    <row r="61" spans="1:1" s="109" customFormat="1">
      <c r="A61" s="137"/>
    </row>
    <row r="62" spans="1:1" s="109" customFormat="1">
      <c r="A62" s="137"/>
    </row>
    <row r="63" spans="1:1" s="109" customFormat="1">
      <c r="A63" s="137"/>
    </row>
    <row r="64" spans="1:1" s="109" customFormat="1">
      <c r="A64" s="137"/>
    </row>
    <row r="65" spans="1:1" s="109" customFormat="1">
      <c r="A65" s="137"/>
    </row>
    <row r="66" spans="1:1" s="109" customFormat="1">
      <c r="A66" s="137"/>
    </row>
    <row r="67" spans="1:1" s="109" customFormat="1">
      <c r="A67" s="137"/>
    </row>
    <row r="68" spans="1:1" s="109" customFormat="1">
      <c r="A68" s="137"/>
    </row>
    <row r="69" spans="1:1" s="109" customFormat="1">
      <c r="A69" s="137"/>
    </row>
    <row r="70" spans="1:1" s="109" customFormat="1">
      <c r="A70" s="137"/>
    </row>
    <row r="71" spans="1:1" s="109" customFormat="1">
      <c r="A71" s="137"/>
    </row>
    <row r="72" spans="1:1" s="109" customFormat="1">
      <c r="A72" s="137"/>
    </row>
    <row r="73" spans="1:1" s="109" customFormat="1">
      <c r="A73" s="137"/>
    </row>
    <row r="74" spans="1:1" s="109" customFormat="1">
      <c r="A74" s="137"/>
    </row>
    <row r="75" spans="1:1" s="109" customFormat="1">
      <c r="A75" s="137"/>
    </row>
    <row r="76" spans="1:1" s="109" customFormat="1">
      <c r="A76" s="137"/>
    </row>
    <row r="77" spans="1:1" s="109" customFormat="1">
      <c r="A77" s="137"/>
    </row>
    <row r="78" spans="1:1" s="109" customFormat="1">
      <c r="A78" s="137"/>
    </row>
    <row r="79" spans="1:1" s="109" customFormat="1">
      <c r="A79" s="137"/>
    </row>
    <row r="80" spans="1:1" s="109" customFormat="1">
      <c r="A80" s="137"/>
    </row>
    <row r="81" spans="1:1" s="109" customFormat="1">
      <c r="A81" s="137"/>
    </row>
    <row r="82" spans="1:1" s="109" customFormat="1">
      <c r="A82" s="137"/>
    </row>
    <row r="83" spans="1:1" s="109" customFormat="1">
      <c r="A83" s="137"/>
    </row>
    <row r="84" spans="1:1" s="109" customFormat="1">
      <c r="A84" s="137"/>
    </row>
    <row r="85" spans="1:1" s="109" customFormat="1">
      <c r="A85" s="137"/>
    </row>
    <row r="86" spans="1:1" s="109" customFormat="1">
      <c r="A86" s="137"/>
    </row>
    <row r="87" spans="1:1" s="109" customFormat="1">
      <c r="A87" s="137"/>
    </row>
    <row r="88" spans="1:1" s="109" customFormat="1">
      <c r="A88" s="137"/>
    </row>
    <row r="89" spans="1:1" s="109" customFormat="1">
      <c r="A89" s="137"/>
    </row>
    <row r="90" spans="1:1" s="109" customFormat="1">
      <c r="A90" s="137"/>
    </row>
    <row r="91" spans="1:1" s="109" customFormat="1">
      <c r="A91" s="137"/>
    </row>
    <row r="92" spans="1:1" s="109" customFormat="1">
      <c r="A92" s="137"/>
    </row>
    <row r="93" spans="1:1" s="109" customFormat="1">
      <c r="A93" s="137"/>
    </row>
    <row r="94" spans="1:1" s="109" customFormat="1">
      <c r="A94" s="137"/>
    </row>
    <row r="95" spans="1:1" s="109" customFormat="1">
      <c r="A95" s="137"/>
    </row>
    <row r="135" spans="1:1" ht="409.5">
      <c r="A135" s="179" t="s">
        <v>282</v>
      </c>
    </row>
  </sheetData>
  <mergeCells count="12">
    <mergeCell ref="A27:B27"/>
    <mergeCell ref="I5:I6"/>
    <mergeCell ref="A5:B8"/>
    <mergeCell ref="A9:A12"/>
    <mergeCell ref="D6:D8"/>
    <mergeCell ref="G6:G8"/>
    <mergeCell ref="A13:A18"/>
    <mergeCell ref="A19:A26"/>
    <mergeCell ref="C5:E5"/>
    <mergeCell ref="F5:H5"/>
    <mergeCell ref="E6:E8"/>
    <mergeCell ref="H6:H8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127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10.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0" width="8.875" style="1" customWidth="1"/>
    <col min="11" max="11" width="3.75" style="1" customWidth="1"/>
    <col min="12" max="16384" width="9" style="1"/>
  </cols>
  <sheetData>
    <row r="1" spans="1:12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2" ht="25.5" customHeight="1">
      <c r="A2" s="551" t="s">
        <v>339</v>
      </c>
      <c r="B2" s="551"/>
      <c r="C2" s="551"/>
      <c r="D2" s="551"/>
      <c r="E2" s="551"/>
      <c r="F2" s="551"/>
      <c r="G2" s="551"/>
      <c r="H2" s="551"/>
      <c r="I2" s="551"/>
      <c r="J2" s="551"/>
      <c r="K2" s="10"/>
      <c r="L2" s="10"/>
    </row>
    <row r="3" spans="1:12" ht="14.25" customHeight="1">
      <c r="A3" s="2"/>
      <c r="K3" s="10"/>
    </row>
    <row r="4" spans="1:12" ht="14.25" customHeight="1">
      <c r="A4" s="2"/>
      <c r="K4" s="10"/>
    </row>
    <row r="5" spans="1:12" ht="17.25" customHeight="1" thickBot="1">
      <c r="F5" s="47"/>
      <c r="I5" s="552" t="s">
        <v>255</v>
      </c>
      <c r="J5" s="552"/>
    </row>
    <row r="6" spans="1:12" ht="42" customHeight="1" thickBot="1">
      <c r="A6" s="478" t="s">
        <v>357</v>
      </c>
      <c r="B6" s="3" t="s">
        <v>73</v>
      </c>
      <c r="C6" s="46" t="s">
        <v>356</v>
      </c>
      <c r="D6" s="4" t="s">
        <v>74</v>
      </c>
      <c r="E6" s="46" t="s">
        <v>356</v>
      </c>
      <c r="F6" s="5" t="s">
        <v>182</v>
      </c>
      <c r="G6" s="46" t="s">
        <v>356</v>
      </c>
      <c r="H6" s="5" t="s">
        <v>75</v>
      </c>
      <c r="I6" s="46" t="s">
        <v>375</v>
      </c>
      <c r="J6" s="45" t="s">
        <v>376</v>
      </c>
    </row>
    <row r="7" spans="1:12" ht="66" customHeight="1" thickTop="1">
      <c r="A7" s="8" t="s">
        <v>358</v>
      </c>
      <c r="B7" s="44">
        <v>10013</v>
      </c>
      <c r="C7" s="473">
        <v>7</v>
      </c>
      <c r="D7" s="40">
        <v>9690</v>
      </c>
      <c r="E7" s="473">
        <v>8.3000000000000007</v>
      </c>
      <c r="F7" s="43">
        <v>2911</v>
      </c>
      <c r="G7" s="473">
        <v>5.2</v>
      </c>
      <c r="H7" s="40">
        <v>9304</v>
      </c>
      <c r="I7" s="473">
        <v>-2.9</v>
      </c>
      <c r="J7" s="479">
        <v>86.6</v>
      </c>
    </row>
    <row r="8" spans="1:12" ht="66" customHeight="1">
      <c r="A8" s="8" t="s">
        <v>359</v>
      </c>
      <c r="B8" s="42">
        <v>10055</v>
      </c>
      <c r="C8" s="468">
        <v>0.4</v>
      </c>
      <c r="D8" s="41">
        <v>9656</v>
      </c>
      <c r="E8" s="468">
        <v>-0.3</v>
      </c>
      <c r="F8" s="40">
        <v>3269</v>
      </c>
      <c r="G8" s="468">
        <v>12.3</v>
      </c>
      <c r="H8" s="39">
        <v>9194</v>
      </c>
      <c r="I8" s="468">
        <v>-1.2</v>
      </c>
      <c r="J8" s="474">
        <v>82.7</v>
      </c>
      <c r="L8" s="10"/>
    </row>
    <row r="9" spans="1:12" ht="66" customHeight="1">
      <c r="A9" s="8" t="s">
        <v>360</v>
      </c>
      <c r="B9" s="42">
        <v>10021</v>
      </c>
      <c r="C9" s="468">
        <v>-0.3</v>
      </c>
      <c r="D9" s="41">
        <v>9636</v>
      </c>
      <c r="E9" s="468">
        <v>-0.2</v>
      </c>
      <c r="F9" s="40">
        <v>3541</v>
      </c>
      <c r="G9" s="468">
        <v>8.3000000000000007</v>
      </c>
      <c r="H9" s="39">
        <v>9050</v>
      </c>
      <c r="I9" s="468">
        <v>-1.6</v>
      </c>
      <c r="J9" s="474">
        <v>84</v>
      </c>
      <c r="L9" s="10"/>
    </row>
    <row r="10" spans="1:12" ht="66" customHeight="1">
      <c r="A10" s="9" t="s">
        <v>361</v>
      </c>
      <c r="B10" s="106">
        <v>9911</v>
      </c>
      <c r="C10" s="469">
        <v>-1.1000000000000001</v>
      </c>
      <c r="D10" s="107">
        <v>9539</v>
      </c>
      <c r="E10" s="469">
        <v>-1</v>
      </c>
      <c r="F10" s="43">
        <v>3719</v>
      </c>
      <c r="G10" s="469">
        <v>5</v>
      </c>
      <c r="H10" s="108">
        <v>9005</v>
      </c>
      <c r="I10" s="469">
        <v>-0.5</v>
      </c>
      <c r="J10" s="475">
        <v>84.5</v>
      </c>
      <c r="L10" s="10"/>
    </row>
    <row r="11" spans="1:12" ht="66" customHeight="1">
      <c r="A11" s="9" t="s">
        <v>362</v>
      </c>
      <c r="B11" s="106">
        <v>10291</v>
      </c>
      <c r="C11" s="469">
        <v>3.8</v>
      </c>
      <c r="D11" s="107">
        <v>9830</v>
      </c>
      <c r="E11" s="469">
        <v>3</v>
      </c>
      <c r="F11" s="43">
        <v>3904</v>
      </c>
      <c r="G11" s="469">
        <v>5</v>
      </c>
      <c r="H11" s="108">
        <v>9178</v>
      </c>
      <c r="I11" s="469">
        <v>1.9</v>
      </c>
      <c r="J11" s="475">
        <v>83.7</v>
      </c>
      <c r="L11" s="10"/>
    </row>
    <row r="12" spans="1:12" ht="66" customHeight="1">
      <c r="A12" s="9" t="s">
        <v>363</v>
      </c>
      <c r="B12" s="106">
        <v>10569</v>
      </c>
      <c r="C12" s="469">
        <v>2.7</v>
      </c>
      <c r="D12" s="107">
        <v>10149</v>
      </c>
      <c r="E12" s="469">
        <v>3.2</v>
      </c>
      <c r="F12" s="43">
        <v>3961</v>
      </c>
      <c r="G12" s="469">
        <v>1.5</v>
      </c>
      <c r="H12" s="108">
        <v>9386</v>
      </c>
      <c r="I12" s="469">
        <v>2.2999999999999998</v>
      </c>
      <c r="J12" s="475">
        <v>84.4</v>
      </c>
      <c r="L12" s="10"/>
    </row>
    <row r="13" spans="1:12" ht="66" customHeight="1">
      <c r="A13" s="9" t="s">
        <v>364</v>
      </c>
      <c r="B13" s="106">
        <v>10567</v>
      </c>
      <c r="C13" s="469">
        <v>-1.9680476116133733E-2</v>
      </c>
      <c r="D13" s="107">
        <v>10114</v>
      </c>
      <c r="E13" s="469">
        <v>-0.3</v>
      </c>
      <c r="F13" s="43">
        <v>4091</v>
      </c>
      <c r="G13" s="469">
        <v>3.3</v>
      </c>
      <c r="H13" s="108">
        <v>9504</v>
      </c>
      <c r="I13" s="469">
        <v>1.3</v>
      </c>
      <c r="J13" s="475">
        <v>83.5</v>
      </c>
      <c r="L13" s="10"/>
    </row>
    <row r="14" spans="1:12" ht="66" customHeight="1">
      <c r="A14" s="9" t="s">
        <v>365</v>
      </c>
      <c r="B14" s="106">
        <v>10394</v>
      </c>
      <c r="C14" s="469">
        <v>-1.6331386033764339</v>
      </c>
      <c r="D14" s="107">
        <v>10029</v>
      </c>
      <c r="E14" s="469">
        <v>-0.8</v>
      </c>
      <c r="F14" s="43">
        <v>4187</v>
      </c>
      <c r="G14" s="469">
        <v>2.4</v>
      </c>
      <c r="H14" s="108">
        <v>9449</v>
      </c>
      <c r="I14" s="469">
        <v>-0.6</v>
      </c>
      <c r="J14" s="475">
        <v>85.9</v>
      </c>
      <c r="L14" s="10"/>
    </row>
    <row r="15" spans="1:12" ht="66" customHeight="1" thickBot="1">
      <c r="A15" s="120" t="s">
        <v>377</v>
      </c>
      <c r="B15" s="428">
        <v>10219</v>
      </c>
      <c r="C15" s="471">
        <v>-1.7</v>
      </c>
      <c r="D15" s="429">
        <v>9880</v>
      </c>
      <c r="E15" s="471">
        <v>-1.5</v>
      </c>
      <c r="F15" s="125">
        <v>4217</v>
      </c>
      <c r="G15" s="471">
        <v>0.7</v>
      </c>
      <c r="H15" s="430">
        <v>9418</v>
      </c>
      <c r="I15" s="471">
        <v>-0.3</v>
      </c>
      <c r="J15" s="480">
        <v>86.5</v>
      </c>
      <c r="L15" s="10"/>
    </row>
    <row r="16" spans="1:12" ht="66.75" customHeight="1" thickTop="1" thickBot="1">
      <c r="A16" s="38" t="s">
        <v>378</v>
      </c>
      <c r="B16" s="121">
        <v>10047</v>
      </c>
      <c r="C16" s="470">
        <v>-1.6820908068731939</v>
      </c>
      <c r="D16" s="122">
        <v>9637</v>
      </c>
      <c r="E16" s="470">
        <v>-2.5</v>
      </c>
      <c r="F16" s="123">
        <v>4184</v>
      </c>
      <c r="G16" s="470">
        <v>-0.8</v>
      </c>
      <c r="H16" s="124">
        <v>9269</v>
      </c>
      <c r="I16" s="470">
        <v>-1.6</v>
      </c>
      <c r="J16" s="476">
        <v>86.7</v>
      </c>
    </row>
    <row r="17" spans="1:1" s="12" customFormat="1" ht="18" customHeight="1">
      <c r="A17" s="11" t="s">
        <v>259</v>
      </c>
    </row>
    <row r="18" spans="1:1" ht="18" customHeight="1">
      <c r="A18" s="11" t="s">
        <v>181</v>
      </c>
    </row>
    <row r="19" spans="1:1" ht="18" customHeight="1">
      <c r="A19" s="11" t="s">
        <v>260</v>
      </c>
    </row>
    <row r="78" spans="5:6">
      <c r="E78" s="1">
        <v>1005498</v>
      </c>
      <c r="F78" s="1">
        <v>965621</v>
      </c>
    </row>
    <row r="127" spans="1:1" ht="409.5">
      <c r="A127" s="126" t="s">
        <v>282</v>
      </c>
    </row>
  </sheetData>
  <mergeCells count="2">
    <mergeCell ref="A2:J2"/>
    <mergeCell ref="I5:J5"/>
  </mergeCells>
  <phoneticPr fontId="2"/>
  <printOptions gridLinesSet="0"/>
  <pageMargins left="0.73" right="0.24" top="0.96" bottom="0.5" header="0.51181102362204722" footer="0.38"/>
  <pageSetup paperSize="9" scale="87" orientation="portrait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13"/>
  <sheetViews>
    <sheetView view="pageBreakPreview" zoomScale="85" zoomScaleNormal="85" zoomScaleSheetLayoutView="85" workbookViewId="0">
      <pane xSplit="1" ySplit="7" topLeftCell="B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7.25"/>
  <cols>
    <col min="1" max="1" width="10.125" style="73" customWidth="1"/>
    <col min="2" max="2" width="10.375" style="64" customWidth="1"/>
    <col min="3" max="3" width="10.5" style="64" customWidth="1"/>
    <col min="4" max="4" width="10" style="64" customWidth="1"/>
    <col min="5" max="5" width="9.125" style="64" customWidth="1"/>
    <col min="6" max="6" width="9" style="72"/>
    <col min="7" max="7" width="8.625" style="71" customWidth="1"/>
    <col min="8" max="8" width="8.375" style="71" customWidth="1"/>
    <col min="9" max="9" width="8.625" style="64" customWidth="1"/>
    <col min="10" max="10" width="7.625" style="64" customWidth="1"/>
    <col min="11" max="11" width="5.75" style="70" customWidth="1"/>
    <col min="12" max="12" width="6" style="70" bestFit="1" customWidth="1"/>
    <col min="13" max="13" width="7.5" style="112" customWidth="1"/>
    <col min="14" max="14" width="6" style="66" customWidth="1"/>
    <col min="15" max="15" width="6" style="69" customWidth="1"/>
    <col min="16" max="16" width="7.5" style="69" customWidth="1"/>
    <col min="17" max="16384" width="9" style="64"/>
  </cols>
  <sheetData>
    <row r="1" spans="1:17" ht="39" customHeight="1">
      <c r="B1" s="563" t="s">
        <v>350</v>
      </c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463"/>
    </row>
    <row r="2" spans="1:17" ht="12.75" customHeight="1">
      <c r="A2" s="105"/>
      <c r="B2" s="103"/>
      <c r="C2" s="65"/>
      <c r="D2" s="65"/>
      <c r="E2" s="65"/>
      <c r="F2" s="65"/>
      <c r="G2" s="65"/>
      <c r="H2" s="65"/>
      <c r="I2" s="65"/>
      <c r="J2" s="65"/>
      <c r="K2" s="104"/>
      <c r="L2" s="104"/>
      <c r="M2" s="111"/>
      <c r="N2" s="103"/>
    </row>
    <row r="3" spans="1:17" ht="27" customHeight="1" thickBot="1">
      <c r="P3" s="102" t="s">
        <v>243</v>
      </c>
    </row>
    <row r="4" spans="1:17" s="75" customFormat="1" ht="28.5" customHeight="1">
      <c r="A4" s="558" t="s">
        <v>242</v>
      </c>
      <c r="B4" s="561" t="s">
        <v>241</v>
      </c>
      <c r="C4" s="561" t="s">
        <v>261</v>
      </c>
      <c r="D4" s="561" t="s">
        <v>262</v>
      </c>
      <c r="E4" s="561" t="s">
        <v>263</v>
      </c>
      <c r="F4" s="587" t="s">
        <v>256</v>
      </c>
      <c r="G4" s="590" t="s">
        <v>237</v>
      </c>
      <c r="H4" s="101"/>
      <c r="I4" s="591" t="s">
        <v>236</v>
      </c>
      <c r="J4" s="113"/>
      <c r="K4" s="553" t="s">
        <v>235</v>
      </c>
      <c r="L4" s="554"/>
      <c r="M4" s="554"/>
      <c r="N4" s="554"/>
      <c r="O4" s="554"/>
      <c r="P4" s="555"/>
    </row>
    <row r="5" spans="1:17" s="95" customFormat="1" ht="28.5" customHeight="1">
      <c r="A5" s="559"/>
      <c r="B5" s="562"/>
      <c r="C5" s="562"/>
      <c r="D5" s="562"/>
      <c r="E5" s="562"/>
      <c r="F5" s="588"/>
      <c r="G5" s="569"/>
      <c r="H5" s="569" t="s">
        <v>233</v>
      </c>
      <c r="I5" s="562"/>
      <c r="J5" s="571" t="s">
        <v>233</v>
      </c>
      <c r="K5" s="573" t="s">
        <v>264</v>
      </c>
      <c r="L5" s="574"/>
      <c r="M5" s="575"/>
      <c r="N5" s="576" t="s">
        <v>265</v>
      </c>
      <c r="O5" s="577"/>
      <c r="P5" s="578"/>
    </row>
    <row r="6" spans="1:17" s="75" customFormat="1" ht="28.5" customHeight="1">
      <c r="A6" s="559"/>
      <c r="B6" s="562"/>
      <c r="C6" s="562"/>
      <c r="D6" s="562"/>
      <c r="E6" s="562"/>
      <c r="F6" s="588"/>
      <c r="G6" s="569"/>
      <c r="H6" s="569"/>
      <c r="I6" s="562"/>
      <c r="J6" s="571"/>
      <c r="K6" s="579" t="s">
        <v>348</v>
      </c>
      <c r="L6" s="581" t="s">
        <v>349</v>
      </c>
      <c r="M6" s="583" t="s">
        <v>266</v>
      </c>
      <c r="N6" s="585" t="s">
        <v>348</v>
      </c>
      <c r="O6" s="581" t="s">
        <v>349</v>
      </c>
      <c r="P6" s="556" t="s">
        <v>266</v>
      </c>
    </row>
    <row r="7" spans="1:17" s="75" customFormat="1" ht="28.5" customHeight="1">
      <c r="A7" s="560"/>
      <c r="B7" s="180" t="s">
        <v>347</v>
      </c>
      <c r="C7" s="133"/>
      <c r="D7" s="133"/>
      <c r="E7" s="133"/>
      <c r="F7" s="589"/>
      <c r="G7" s="570"/>
      <c r="H7" s="570"/>
      <c r="I7" s="592"/>
      <c r="J7" s="572"/>
      <c r="K7" s="580"/>
      <c r="L7" s="582"/>
      <c r="M7" s="584"/>
      <c r="N7" s="586"/>
      <c r="O7" s="582"/>
      <c r="P7" s="557"/>
    </row>
    <row r="8" spans="1:17" s="75" customFormat="1" ht="22.5" customHeight="1">
      <c r="A8" s="90" t="s">
        <v>0</v>
      </c>
      <c r="B8" s="181">
        <v>378025</v>
      </c>
      <c r="C8" s="181">
        <v>148450</v>
      </c>
      <c r="D8" s="181">
        <v>143640</v>
      </c>
      <c r="E8" s="181">
        <v>2216</v>
      </c>
      <c r="F8" s="181">
        <v>88212</v>
      </c>
      <c r="G8" s="182">
        <v>151165</v>
      </c>
      <c r="H8" s="183">
        <v>171.4</v>
      </c>
      <c r="I8" s="182">
        <v>33141</v>
      </c>
      <c r="J8" s="183">
        <v>37.6</v>
      </c>
      <c r="K8" s="184">
        <v>89.8</v>
      </c>
      <c r="L8" s="185">
        <v>91.3</v>
      </c>
      <c r="M8" s="186">
        <v>-1.5</v>
      </c>
      <c r="N8" s="187">
        <v>0.74</v>
      </c>
      <c r="O8" s="188">
        <v>0.74</v>
      </c>
      <c r="P8" s="189">
        <v>0</v>
      </c>
      <c r="Q8" s="76"/>
    </row>
    <row r="9" spans="1:17" s="75" customFormat="1" ht="22.5" customHeight="1">
      <c r="A9" s="90" t="s">
        <v>1</v>
      </c>
      <c r="B9" s="181">
        <v>239635</v>
      </c>
      <c r="C9" s="181">
        <v>89929</v>
      </c>
      <c r="D9" s="181">
        <v>87524</v>
      </c>
      <c r="E9" s="181">
        <v>1640</v>
      </c>
      <c r="F9" s="181">
        <v>57040</v>
      </c>
      <c r="G9" s="182">
        <v>73594</v>
      </c>
      <c r="H9" s="183">
        <v>129</v>
      </c>
      <c r="I9" s="182">
        <v>37746</v>
      </c>
      <c r="J9" s="183">
        <v>66.2</v>
      </c>
      <c r="K9" s="184">
        <v>85.1</v>
      </c>
      <c r="L9" s="185">
        <v>83.4</v>
      </c>
      <c r="M9" s="186">
        <v>1.6999999999999886</v>
      </c>
      <c r="N9" s="187">
        <v>0.73</v>
      </c>
      <c r="O9" s="188">
        <v>0.72</v>
      </c>
      <c r="P9" s="189">
        <v>1.0000000000000009E-2</v>
      </c>
      <c r="Q9" s="76"/>
    </row>
    <row r="10" spans="1:17" s="75" customFormat="1" ht="22.5" customHeight="1">
      <c r="A10" s="90" t="s">
        <v>2</v>
      </c>
      <c r="B10" s="181">
        <v>158111</v>
      </c>
      <c r="C10" s="181">
        <v>68722</v>
      </c>
      <c r="D10" s="181">
        <v>66330</v>
      </c>
      <c r="E10" s="181">
        <v>2209</v>
      </c>
      <c r="F10" s="181">
        <v>40093</v>
      </c>
      <c r="G10" s="182">
        <v>62899</v>
      </c>
      <c r="H10" s="183">
        <v>156.9</v>
      </c>
      <c r="I10" s="182">
        <v>20689</v>
      </c>
      <c r="J10" s="183">
        <v>51.6</v>
      </c>
      <c r="K10" s="184">
        <v>89.9</v>
      </c>
      <c r="L10" s="185">
        <v>88.8</v>
      </c>
      <c r="M10" s="186">
        <v>1.1000000000000085</v>
      </c>
      <c r="N10" s="187">
        <v>0.6</v>
      </c>
      <c r="O10" s="188">
        <v>0.6</v>
      </c>
      <c r="P10" s="189">
        <v>0</v>
      </c>
      <c r="Q10" s="76"/>
    </row>
    <row r="11" spans="1:17" s="75" customFormat="1" ht="22.5" customHeight="1">
      <c r="A11" s="90" t="s">
        <v>3</v>
      </c>
      <c r="B11" s="181">
        <v>49862</v>
      </c>
      <c r="C11" s="181">
        <v>19172</v>
      </c>
      <c r="D11" s="181">
        <v>18426</v>
      </c>
      <c r="E11" s="181">
        <v>710</v>
      </c>
      <c r="F11" s="181">
        <v>11693</v>
      </c>
      <c r="G11" s="182">
        <v>22903</v>
      </c>
      <c r="H11" s="183">
        <v>195.9</v>
      </c>
      <c r="I11" s="182">
        <v>3374</v>
      </c>
      <c r="J11" s="183">
        <v>28.9</v>
      </c>
      <c r="K11" s="184">
        <v>90.8</v>
      </c>
      <c r="L11" s="185">
        <v>89.7</v>
      </c>
      <c r="M11" s="186">
        <v>1.0999999999999943</v>
      </c>
      <c r="N11" s="187">
        <v>0.66</v>
      </c>
      <c r="O11" s="188">
        <v>0.65</v>
      </c>
      <c r="P11" s="189">
        <v>1.0000000000000009E-2</v>
      </c>
      <c r="Q11" s="76"/>
    </row>
    <row r="12" spans="1:17" s="75" customFormat="1" ht="22.5" customHeight="1">
      <c r="A12" s="90" t="s">
        <v>4</v>
      </c>
      <c r="B12" s="181">
        <v>101848</v>
      </c>
      <c r="C12" s="181">
        <v>47448</v>
      </c>
      <c r="D12" s="181">
        <v>46201</v>
      </c>
      <c r="E12" s="181">
        <v>958</v>
      </c>
      <c r="F12" s="181">
        <v>26988</v>
      </c>
      <c r="G12" s="182">
        <v>42342</v>
      </c>
      <c r="H12" s="183">
        <v>156.9</v>
      </c>
      <c r="I12" s="182">
        <v>11743</v>
      </c>
      <c r="J12" s="183">
        <v>43.5</v>
      </c>
      <c r="K12" s="184">
        <v>90.8</v>
      </c>
      <c r="L12" s="185">
        <v>91.2</v>
      </c>
      <c r="M12" s="186">
        <v>-0.40000000000000568</v>
      </c>
      <c r="N12" s="191">
        <v>0.54</v>
      </c>
      <c r="O12" s="192">
        <v>0.53</v>
      </c>
      <c r="P12" s="189">
        <v>1.0000000000000009E-2</v>
      </c>
      <c r="Q12" s="76"/>
    </row>
    <row r="13" spans="1:17" s="75" customFormat="1" ht="22.5" customHeight="1">
      <c r="A13" s="90" t="s">
        <v>5</v>
      </c>
      <c r="B13" s="181">
        <v>49829</v>
      </c>
      <c r="C13" s="181">
        <v>20313</v>
      </c>
      <c r="D13" s="181">
        <v>19271</v>
      </c>
      <c r="E13" s="181">
        <v>816</v>
      </c>
      <c r="F13" s="181">
        <v>11679</v>
      </c>
      <c r="G13" s="182">
        <v>19384</v>
      </c>
      <c r="H13" s="183">
        <v>166</v>
      </c>
      <c r="I13" s="182">
        <v>4115</v>
      </c>
      <c r="J13" s="183">
        <v>35.200000000000003</v>
      </c>
      <c r="K13" s="184">
        <v>86.1</v>
      </c>
      <c r="L13" s="185">
        <v>86.9</v>
      </c>
      <c r="M13" s="186">
        <v>-0.80000000000001137</v>
      </c>
      <c r="N13" s="187">
        <v>0.74</v>
      </c>
      <c r="O13" s="188">
        <v>0.74</v>
      </c>
      <c r="P13" s="189">
        <v>0</v>
      </c>
      <c r="Q13" s="76"/>
    </row>
    <row r="14" spans="1:17" s="75" customFormat="1" ht="22.5" customHeight="1">
      <c r="A14" s="90" t="s">
        <v>6</v>
      </c>
      <c r="B14" s="181">
        <v>50849</v>
      </c>
      <c r="C14" s="181">
        <v>21933</v>
      </c>
      <c r="D14" s="181">
        <v>21105</v>
      </c>
      <c r="E14" s="181">
        <v>620</v>
      </c>
      <c r="F14" s="181">
        <v>12002</v>
      </c>
      <c r="G14" s="182">
        <v>16442</v>
      </c>
      <c r="H14" s="183">
        <v>137</v>
      </c>
      <c r="I14" s="182">
        <v>5245</v>
      </c>
      <c r="J14" s="183">
        <v>43.7</v>
      </c>
      <c r="K14" s="193">
        <v>92.8</v>
      </c>
      <c r="L14" s="185">
        <v>93.4</v>
      </c>
      <c r="M14" s="186">
        <v>-0.59999999999999432</v>
      </c>
      <c r="N14" s="194">
        <v>0.56999999999999995</v>
      </c>
      <c r="O14" s="195">
        <v>0.56000000000000005</v>
      </c>
      <c r="P14" s="189">
        <v>9.9999999999998979E-3</v>
      </c>
      <c r="Q14" s="76"/>
    </row>
    <row r="15" spans="1:17" s="75" customFormat="1" ht="22.5" customHeight="1">
      <c r="A15" s="90" t="s">
        <v>7</v>
      </c>
      <c r="B15" s="181">
        <v>42471</v>
      </c>
      <c r="C15" s="181">
        <v>17712</v>
      </c>
      <c r="D15" s="181">
        <v>16832</v>
      </c>
      <c r="E15" s="181">
        <v>545</v>
      </c>
      <c r="F15" s="181">
        <v>9877</v>
      </c>
      <c r="G15" s="182">
        <v>19107</v>
      </c>
      <c r="H15" s="183">
        <v>193.4</v>
      </c>
      <c r="I15" s="182">
        <v>6700</v>
      </c>
      <c r="J15" s="183">
        <v>67.8</v>
      </c>
      <c r="K15" s="193">
        <v>87.4</v>
      </c>
      <c r="L15" s="185">
        <v>89.3</v>
      </c>
      <c r="M15" s="186">
        <v>-1.8999999999999915</v>
      </c>
      <c r="N15" s="187">
        <v>0.59</v>
      </c>
      <c r="O15" s="188">
        <v>0.57999999999999996</v>
      </c>
      <c r="P15" s="189">
        <v>1.0000000000000009E-2</v>
      </c>
      <c r="Q15" s="76"/>
    </row>
    <row r="16" spans="1:17" s="75" customFormat="1" ht="22.5" customHeight="1">
      <c r="A16" s="90" t="s">
        <v>8</v>
      </c>
      <c r="B16" s="181">
        <v>68310</v>
      </c>
      <c r="C16" s="181">
        <v>33937</v>
      </c>
      <c r="D16" s="181">
        <v>32786</v>
      </c>
      <c r="E16" s="181">
        <v>889</v>
      </c>
      <c r="F16" s="181">
        <v>20674</v>
      </c>
      <c r="G16" s="182">
        <v>31299</v>
      </c>
      <c r="H16" s="183">
        <v>151.4</v>
      </c>
      <c r="I16" s="182">
        <v>19275</v>
      </c>
      <c r="J16" s="183">
        <v>93.2</v>
      </c>
      <c r="K16" s="193">
        <v>88.7</v>
      </c>
      <c r="L16" s="185">
        <v>89.4</v>
      </c>
      <c r="M16" s="186">
        <v>-0.70000000000000284</v>
      </c>
      <c r="N16" s="187">
        <v>0.49</v>
      </c>
      <c r="O16" s="188">
        <v>0.49</v>
      </c>
      <c r="P16" s="189">
        <v>0</v>
      </c>
      <c r="Q16" s="76"/>
    </row>
    <row r="17" spans="1:17" s="75" customFormat="1" ht="22.5" customHeight="1">
      <c r="A17" s="90" t="s">
        <v>267</v>
      </c>
      <c r="B17" s="181">
        <v>32828</v>
      </c>
      <c r="C17" s="181">
        <v>15059</v>
      </c>
      <c r="D17" s="181">
        <v>14655</v>
      </c>
      <c r="E17" s="181">
        <v>344</v>
      </c>
      <c r="F17" s="181">
        <v>8895</v>
      </c>
      <c r="G17" s="182">
        <v>20345</v>
      </c>
      <c r="H17" s="183">
        <v>228.7</v>
      </c>
      <c r="I17" s="182">
        <v>1913</v>
      </c>
      <c r="J17" s="183">
        <v>21.5</v>
      </c>
      <c r="K17" s="193">
        <v>89.7</v>
      </c>
      <c r="L17" s="185">
        <v>87.8</v>
      </c>
      <c r="M17" s="186">
        <v>1.9000000000000057</v>
      </c>
      <c r="N17" s="187">
        <v>0.59</v>
      </c>
      <c r="O17" s="188">
        <v>0.57999999999999996</v>
      </c>
      <c r="P17" s="189">
        <v>1.0000000000000009E-2</v>
      </c>
      <c r="Q17" s="76"/>
    </row>
    <row r="18" spans="1:17" s="75" customFormat="1" ht="22.5" customHeight="1">
      <c r="A18" s="90" t="s">
        <v>9</v>
      </c>
      <c r="B18" s="181">
        <v>44683</v>
      </c>
      <c r="C18" s="181">
        <v>20518</v>
      </c>
      <c r="D18" s="181">
        <v>19979</v>
      </c>
      <c r="E18" s="181">
        <v>385</v>
      </c>
      <c r="F18" s="181">
        <v>12388</v>
      </c>
      <c r="G18" s="182">
        <v>20437</v>
      </c>
      <c r="H18" s="183">
        <v>165</v>
      </c>
      <c r="I18" s="182">
        <v>10510</v>
      </c>
      <c r="J18" s="183">
        <v>84.8</v>
      </c>
      <c r="K18" s="193">
        <v>91.3</v>
      </c>
      <c r="L18" s="185">
        <v>89.5</v>
      </c>
      <c r="M18" s="186">
        <v>1.7999999999999972</v>
      </c>
      <c r="N18" s="187">
        <v>0.54</v>
      </c>
      <c r="O18" s="188">
        <v>0.53</v>
      </c>
      <c r="P18" s="189">
        <v>1.0000000000000009E-2</v>
      </c>
      <c r="Q18" s="76"/>
    </row>
    <row r="19" spans="1:17" s="75" customFormat="1" ht="22.5" customHeight="1">
      <c r="A19" s="90" t="s">
        <v>10</v>
      </c>
      <c r="B19" s="181">
        <v>27672</v>
      </c>
      <c r="C19" s="181">
        <v>17196</v>
      </c>
      <c r="D19" s="181">
        <v>16396</v>
      </c>
      <c r="E19" s="181">
        <v>618</v>
      </c>
      <c r="F19" s="181">
        <v>10133</v>
      </c>
      <c r="G19" s="182">
        <v>15235</v>
      </c>
      <c r="H19" s="183">
        <v>150.4</v>
      </c>
      <c r="I19" s="182">
        <v>5010</v>
      </c>
      <c r="J19" s="183">
        <v>49.4</v>
      </c>
      <c r="K19" s="193">
        <v>88.9</v>
      </c>
      <c r="L19" s="185">
        <v>91</v>
      </c>
      <c r="M19" s="186">
        <v>-2.0999999999999943</v>
      </c>
      <c r="N19" s="187">
        <v>0.44</v>
      </c>
      <c r="O19" s="188">
        <v>0.43</v>
      </c>
      <c r="P19" s="189">
        <v>1.0000000000000009E-2</v>
      </c>
      <c r="Q19" s="76"/>
    </row>
    <row r="20" spans="1:17" s="75" customFormat="1" ht="22.5" customHeight="1">
      <c r="A20" s="90" t="s">
        <v>11</v>
      </c>
      <c r="B20" s="181">
        <v>21114</v>
      </c>
      <c r="C20" s="181">
        <v>15066</v>
      </c>
      <c r="D20" s="181">
        <v>14308</v>
      </c>
      <c r="E20" s="181">
        <v>742</v>
      </c>
      <c r="F20" s="181">
        <v>7782</v>
      </c>
      <c r="G20" s="182">
        <v>12566</v>
      </c>
      <c r="H20" s="183">
        <v>161.5</v>
      </c>
      <c r="I20" s="182">
        <v>4527</v>
      </c>
      <c r="J20" s="183">
        <v>58.2</v>
      </c>
      <c r="K20" s="193">
        <v>91.9</v>
      </c>
      <c r="L20" s="185">
        <v>92.6</v>
      </c>
      <c r="M20" s="186">
        <v>-0.69999999999998863</v>
      </c>
      <c r="N20" s="187">
        <v>0.37</v>
      </c>
      <c r="O20" s="188">
        <v>0.36</v>
      </c>
      <c r="P20" s="189">
        <v>1.0000000000000009E-2</v>
      </c>
      <c r="Q20" s="76"/>
    </row>
    <row r="21" spans="1:17" s="75" customFormat="1" ht="22.5" customHeight="1">
      <c r="A21" s="90" t="s">
        <v>12</v>
      </c>
      <c r="B21" s="181">
        <v>56011</v>
      </c>
      <c r="C21" s="181">
        <v>25145</v>
      </c>
      <c r="D21" s="181">
        <v>24294</v>
      </c>
      <c r="E21" s="181">
        <v>772</v>
      </c>
      <c r="F21" s="181">
        <v>16029</v>
      </c>
      <c r="G21" s="182">
        <v>26485</v>
      </c>
      <c r="H21" s="183">
        <v>165.2</v>
      </c>
      <c r="I21" s="182">
        <v>4366</v>
      </c>
      <c r="J21" s="183">
        <v>27.2</v>
      </c>
      <c r="K21" s="193">
        <v>92.4</v>
      </c>
      <c r="L21" s="185">
        <v>93</v>
      </c>
      <c r="M21" s="186">
        <v>-0.59999999999999432</v>
      </c>
      <c r="N21" s="187">
        <v>0.64</v>
      </c>
      <c r="O21" s="188">
        <v>0.65</v>
      </c>
      <c r="P21" s="189">
        <v>-1.0000000000000009E-2</v>
      </c>
      <c r="Q21" s="76"/>
    </row>
    <row r="22" spans="1:17" s="75" customFormat="1" ht="22.5" customHeight="1">
      <c r="A22" s="90" t="s">
        <v>13</v>
      </c>
      <c r="B22" s="181">
        <v>67379</v>
      </c>
      <c r="C22" s="181">
        <v>27505</v>
      </c>
      <c r="D22" s="181">
        <v>26744</v>
      </c>
      <c r="E22" s="181">
        <v>507</v>
      </c>
      <c r="F22" s="181">
        <v>16855</v>
      </c>
      <c r="G22" s="182">
        <v>26396</v>
      </c>
      <c r="H22" s="183">
        <v>156.6</v>
      </c>
      <c r="I22" s="182">
        <v>6793</v>
      </c>
      <c r="J22" s="183">
        <v>40.299999999999997</v>
      </c>
      <c r="K22" s="193">
        <v>89.5</v>
      </c>
      <c r="L22" s="185">
        <v>91.3</v>
      </c>
      <c r="M22" s="186">
        <v>-1.7999999999999972</v>
      </c>
      <c r="N22" s="187">
        <v>0.66</v>
      </c>
      <c r="O22" s="188">
        <v>0.67</v>
      </c>
      <c r="P22" s="189">
        <v>-1.0000000000000009E-2</v>
      </c>
      <c r="Q22" s="76"/>
    </row>
    <row r="23" spans="1:17" s="75" customFormat="1" ht="22.5" customHeight="1">
      <c r="A23" s="90" t="s">
        <v>14</v>
      </c>
      <c r="B23" s="181">
        <v>99219</v>
      </c>
      <c r="C23" s="181">
        <v>46091</v>
      </c>
      <c r="D23" s="181">
        <v>44908</v>
      </c>
      <c r="E23" s="181">
        <v>962</v>
      </c>
      <c r="F23" s="181">
        <v>28000</v>
      </c>
      <c r="G23" s="182">
        <v>45659</v>
      </c>
      <c r="H23" s="183">
        <v>163.1</v>
      </c>
      <c r="I23" s="182">
        <v>31664</v>
      </c>
      <c r="J23" s="183">
        <v>113.1</v>
      </c>
      <c r="K23" s="193">
        <v>81.900000000000006</v>
      </c>
      <c r="L23" s="185">
        <v>82.2</v>
      </c>
      <c r="M23" s="186">
        <v>-0.30000000000001137</v>
      </c>
      <c r="N23" s="187">
        <v>0.5</v>
      </c>
      <c r="O23" s="188">
        <v>0.5</v>
      </c>
      <c r="P23" s="189">
        <v>0</v>
      </c>
      <c r="Q23" s="76"/>
    </row>
    <row r="24" spans="1:17" s="75" customFormat="1" ht="22.5" customHeight="1">
      <c r="A24" s="90" t="s">
        <v>15</v>
      </c>
      <c r="B24" s="181">
        <v>60773</v>
      </c>
      <c r="C24" s="181">
        <v>31127</v>
      </c>
      <c r="D24" s="181">
        <v>28189</v>
      </c>
      <c r="E24" s="181">
        <v>627</v>
      </c>
      <c r="F24" s="181">
        <v>15928</v>
      </c>
      <c r="G24" s="182">
        <v>30392</v>
      </c>
      <c r="H24" s="183">
        <v>190.8</v>
      </c>
      <c r="I24" s="182">
        <v>11049</v>
      </c>
      <c r="J24" s="183">
        <v>69.400000000000006</v>
      </c>
      <c r="K24" s="193">
        <v>90.8</v>
      </c>
      <c r="L24" s="185">
        <v>91.2</v>
      </c>
      <c r="M24" s="186">
        <v>-0.40000000000000568</v>
      </c>
      <c r="N24" s="187">
        <v>0.53</v>
      </c>
      <c r="O24" s="188">
        <v>0.52</v>
      </c>
      <c r="P24" s="189">
        <v>1.0000000000000009E-2</v>
      </c>
      <c r="Q24" s="76"/>
    </row>
    <row r="25" spans="1:17" s="75" customFormat="1" ht="22.5" customHeight="1">
      <c r="A25" s="90" t="s">
        <v>16</v>
      </c>
      <c r="B25" s="181">
        <v>30259</v>
      </c>
      <c r="C25" s="181">
        <v>15628</v>
      </c>
      <c r="D25" s="181">
        <v>15155</v>
      </c>
      <c r="E25" s="181">
        <v>397</v>
      </c>
      <c r="F25" s="181">
        <v>8898</v>
      </c>
      <c r="G25" s="182">
        <v>19334</v>
      </c>
      <c r="H25" s="183">
        <v>217.3</v>
      </c>
      <c r="I25" s="182">
        <v>4411</v>
      </c>
      <c r="J25" s="183">
        <v>49.6</v>
      </c>
      <c r="K25" s="193">
        <v>91.4</v>
      </c>
      <c r="L25" s="185">
        <v>92.5</v>
      </c>
      <c r="M25" s="186">
        <v>-1.0999999999999943</v>
      </c>
      <c r="N25" s="187">
        <v>0.51</v>
      </c>
      <c r="O25" s="188">
        <v>0.51</v>
      </c>
      <c r="P25" s="189">
        <v>0</v>
      </c>
      <c r="Q25" s="76"/>
    </row>
    <row r="26" spans="1:17" s="75" customFormat="1" ht="22.5" customHeight="1" thickBot="1">
      <c r="A26" s="94" t="s">
        <v>17</v>
      </c>
      <c r="B26" s="197">
        <v>97800</v>
      </c>
      <c r="C26" s="181">
        <v>39808</v>
      </c>
      <c r="D26" s="197">
        <v>39038</v>
      </c>
      <c r="E26" s="197">
        <v>716</v>
      </c>
      <c r="F26" s="197">
        <v>25627</v>
      </c>
      <c r="G26" s="198">
        <v>40741</v>
      </c>
      <c r="H26" s="183">
        <v>159</v>
      </c>
      <c r="I26" s="198">
        <v>15427</v>
      </c>
      <c r="J26" s="199">
        <v>60.2</v>
      </c>
      <c r="K26" s="193">
        <v>85.8</v>
      </c>
      <c r="L26" s="185">
        <v>85.8</v>
      </c>
      <c r="M26" s="417">
        <v>0</v>
      </c>
      <c r="N26" s="187">
        <v>0.56000000000000005</v>
      </c>
      <c r="O26" s="188">
        <v>0.56000000000000005</v>
      </c>
      <c r="P26" s="418">
        <v>0</v>
      </c>
      <c r="Q26" s="76"/>
    </row>
    <row r="27" spans="1:17" s="75" customFormat="1" ht="22.5" customHeight="1" thickTop="1" thickBot="1">
      <c r="A27" s="93" t="s">
        <v>304</v>
      </c>
      <c r="B27" s="200">
        <v>1676678</v>
      </c>
      <c r="C27" s="200">
        <v>720760</v>
      </c>
      <c r="D27" s="200">
        <v>695778</v>
      </c>
      <c r="E27" s="200">
        <v>16673</v>
      </c>
      <c r="F27" s="200">
        <v>428793</v>
      </c>
      <c r="G27" s="200">
        <v>696725</v>
      </c>
      <c r="H27" s="201">
        <v>162.5</v>
      </c>
      <c r="I27" s="200">
        <v>237697</v>
      </c>
      <c r="J27" s="202">
        <v>55.4</v>
      </c>
      <c r="K27" s="203">
        <v>88.6</v>
      </c>
      <c r="L27" s="204">
        <v>88.8</v>
      </c>
      <c r="M27" s="416">
        <v>-0.20000000000000284</v>
      </c>
      <c r="N27" s="205">
        <v>0.57999999999999996</v>
      </c>
      <c r="O27" s="206">
        <v>0.56999999999999995</v>
      </c>
      <c r="P27" s="419">
        <v>0.01</v>
      </c>
      <c r="Q27" s="76"/>
    </row>
    <row r="28" spans="1:17" s="75" customFormat="1" ht="22.5" customHeight="1" thickTop="1">
      <c r="A28" s="92" t="s">
        <v>18</v>
      </c>
      <c r="B28" s="207">
        <v>4650</v>
      </c>
      <c r="C28" s="181">
        <v>3997</v>
      </c>
      <c r="D28" s="181">
        <v>3681</v>
      </c>
      <c r="E28" s="181">
        <v>198</v>
      </c>
      <c r="F28" s="181">
        <v>2344</v>
      </c>
      <c r="G28" s="181">
        <v>4273</v>
      </c>
      <c r="H28" s="183">
        <v>182.3</v>
      </c>
      <c r="I28" s="181">
        <v>3197</v>
      </c>
      <c r="J28" s="199">
        <v>136.4</v>
      </c>
      <c r="K28" s="208">
        <v>81.8</v>
      </c>
      <c r="L28" s="185">
        <v>80.599999999999994</v>
      </c>
      <c r="M28" s="209">
        <v>1.2000000000000028</v>
      </c>
      <c r="N28" s="194">
        <v>0.27</v>
      </c>
      <c r="O28" s="188">
        <v>0.26</v>
      </c>
      <c r="P28" s="196">
        <v>1.0000000000000009E-2</v>
      </c>
      <c r="Q28" s="76"/>
    </row>
    <row r="29" spans="1:17" s="75" customFormat="1" ht="22.5" customHeight="1">
      <c r="A29" s="90" t="s">
        <v>23</v>
      </c>
      <c r="B29" s="181">
        <v>11164</v>
      </c>
      <c r="C29" s="181">
        <v>8694</v>
      </c>
      <c r="D29" s="181">
        <v>8322</v>
      </c>
      <c r="E29" s="181">
        <v>215</v>
      </c>
      <c r="F29" s="181">
        <v>5423</v>
      </c>
      <c r="G29" s="181">
        <v>5033</v>
      </c>
      <c r="H29" s="183">
        <v>92.8</v>
      </c>
      <c r="I29" s="182">
        <v>7578</v>
      </c>
      <c r="J29" s="183">
        <v>139.69999999999999</v>
      </c>
      <c r="K29" s="210">
        <v>86</v>
      </c>
      <c r="L29" s="211">
        <v>86.2</v>
      </c>
      <c r="M29" s="186">
        <v>-0.20000000000000284</v>
      </c>
      <c r="N29" s="187">
        <v>0.24</v>
      </c>
      <c r="O29" s="188">
        <v>0.23</v>
      </c>
      <c r="P29" s="189">
        <v>9.9999999999999811E-3</v>
      </c>
      <c r="Q29" s="76"/>
    </row>
    <row r="30" spans="1:17" s="75" customFormat="1" ht="22.5" customHeight="1">
      <c r="A30" s="90" t="s">
        <v>19</v>
      </c>
      <c r="B30" s="181">
        <v>3952</v>
      </c>
      <c r="C30" s="181">
        <v>4265</v>
      </c>
      <c r="D30" s="181">
        <v>4093</v>
      </c>
      <c r="E30" s="181">
        <v>153</v>
      </c>
      <c r="F30" s="181">
        <v>2905</v>
      </c>
      <c r="G30" s="181">
        <v>3025</v>
      </c>
      <c r="H30" s="183">
        <v>104.1</v>
      </c>
      <c r="I30" s="182">
        <v>5410</v>
      </c>
      <c r="J30" s="183">
        <v>186.2</v>
      </c>
      <c r="K30" s="193">
        <v>75.8</v>
      </c>
      <c r="L30" s="185">
        <v>71.599999999999994</v>
      </c>
      <c r="M30" s="186">
        <v>4.2000000000000028</v>
      </c>
      <c r="N30" s="187">
        <v>0.27</v>
      </c>
      <c r="O30" s="188">
        <v>0.25</v>
      </c>
      <c r="P30" s="189">
        <v>2.0000000000000018E-2</v>
      </c>
      <c r="Q30" s="76"/>
    </row>
    <row r="31" spans="1:17" s="75" customFormat="1" ht="22.5" customHeight="1">
      <c r="A31" s="90" t="s">
        <v>20</v>
      </c>
      <c r="B31" s="181">
        <v>3125</v>
      </c>
      <c r="C31" s="181">
        <v>3902</v>
      </c>
      <c r="D31" s="181">
        <v>3266</v>
      </c>
      <c r="E31" s="181">
        <v>417</v>
      </c>
      <c r="F31" s="181">
        <v>2268</v>
      </c>
      <c r="G31" s="181">
        <v>3765</v>
      </c>
      <c r="H31" s="183">
        <v>166</v>
      </c>
      <c r="I31" s="182">
        <v>6965</v>
      </c>
      <c r="J31" s="183">
        <v>307.10000000000002</v>
      </c>
      <c r="K31" s="208">
        <v>76.400000000000006</v>
      </c>
      <c r="L31" s="212">
        <v>73.3</v>
      </c>
      <c r="M31" s="186">
        <v>3.1000000000000085</v>
      </c>
      <c r="N31" s="191">
        <v>0.32</v>
      </c>
      <c r="O31" s="192">
        <v>0.3</v>
      </c>
      <c r="P31" s="189">
        <v>2.0000000000000018E-2</v>
      </c>
      <c r="Q31" s="76"/>
    </row>
    <row r="32" spans="1:17" s="75" customFormat="1" ht="22.5" customHeight="1">
      <c r="A32" s="90" t="s">
        <v>21</v>
      </c>
      <c r="B32" s="181">
        <v>1011</v>
      </c>
      <c r="C32" s="181">
        <v>1901</v>
      </c>
      <c r="D32" s="181">
        <v>1876</v>
      </c>
      <c r="E32" s="181">
        <v>22</v>
      </c>
      <c r="F32" s="181">
        <v>1062</v>
      </c>
      <c r="G32" s="181">
        <v>1548</v>
      </c>
      <c r="H32" s="183">
        <v>145.80000000000001</v>
      </c>
      <c r="I32" s="182">
        <v>4457</v>
      </c>
      <c r="J32" s="183">
        <v>419.7</v>
      </c>
      <c r="K32" s="184">
        <v>82.2</v>
      </c>
      <c r="L32" s="185">
        <v>82.5</v>
      </c>
      <c r="M32" s="186">
        <v>-0.30000000000001137</v>
      </c>
      <c r="N32" s="187">
        <v>0.87</v>
      </c>
      <c r="O32" s="188">
        <v>0.88</v>
      </c>
      <c r="P32" s="189">
        <v>-1.0000000000000009E-2</v>
      </c>
      <c r="Q32" s="76"/>
    </row>
    <row r="33" spans="1:17" s="75" customFormat="1" ht="22.5" customHeight="1">
      <c r="A33" s="90" t="s">
        <v>22</v>
      </c>
      <c r="B33" s="181">
        <v>771</v>
      </c>
      <c r="C33" s="181">
        <v>1367</v>
      </c>
      <c r="D33" s="181">
        <v>1301</v>
      </c>
      <c r="E33" s="181">
        <v>65</v>
      </c>
      <c r="F33" s="181">
        <v>810</v>
      </c>
      <c r="G33" s="181">
        <v>1721</v>
      </c>
      <c r="H33" s="183">
        <v>212.5</v>
      </c>
      <c r="I33" s="182">
        <v>2274</v>
      </c>
      <c r="J33" s="183">
        <v>280.7</v>
      </c>
      <c r="K33" s="213">
        <v>86.4</v>
      </c>
      <c r="L33" s="214">
        <v>83</v>
      </c>
      <c r="M33" s="186">
        <v>3.4000000000000057</v>
      </c>
      <c r="N33" s="431">
        <v>0.16</v>
      </c>
      <c r="O33" s="215">
        <v>0.16</v>
      </c>
      <c r="P33" s="189">
        <v>0</v>
      </c>
      <c r="Q33" s="76"/>
    </row>
    <row r="34" spans="1:17" s="75" customFormat="1" ht="22.5" customHeight="1">
      <c r="A34" s="90" t="s">
        <v>24</v>
      </c>
      <c r="B34" s="181">
        <v>20389</v>
      </c>
      <c r="C34" s="181">
        <v>14253</v>
      </c>
      <c r="D34" s="181">
        <v>13209</v>
      </c>
      <c r="E34" s="181">
        <v>855</v>
      </c>
      <c r="F34" s="181">
        <v>8948</v>
      </c>
      <c r="G34" s="181">
        <v>3341</v>
      </c>
      <c r="H34" s="183">
        <v>37.299999999999997</v>
      </c>
      <c r="I34" s="182">
        <v>7045</v>
      </c>
      <c r="J34" s="183">
        <v>78.7</v>
      </c>
      <c r="K34" s="216">
        <v>64.400000000000006</v>
      </c>
      <c r="L34" s="217">
        <v>62.5</v>
      </c>
      <c r="M34" s="186">
        <v>1.9000000000000057</v>
      </c>
      <c r="N34" s="222">
        <v>1.56</v>
      </c>
      <c r="O34" s="218">
        <v>1.53</v>
      </c>
      <c r="P34" s="189">
        <v>3.0000000000000027E-2</v>
      </c>
      <c r="Q34" s="76"/>
    </row>
    <row r="35" spans="1:17" s="75" customFormat="1" ht="22.5" customHeight="1">
      <c r="A35" s="90" t="s">
        <v>25</v>
      </c>
      <c r="B35" s="181">
        <v>15569</v>
      </c>
      <c r="C35" s="181">
        <v>6944</v>
      </c>
      <c r="D35" s="181">
        <v>6508</v>
      </c>
      <c r="E35" s="181">
        <v>375</v>
      </c>
      <c r="F35" s="181">
        <v>3955</v>
      </c>
      <c r="G35" s="181">
        <v>6423</v>
      </c>
      <c r="H35" s="183">
        <v>162.4</v>
      </c>
      <c r="I35" s="182">
        <v>3992</v>
      </c>
      <c r="J35" s="183">
        <v>100.9</v>
      </c>
      <c r="K35" s="219">
        <v>79.2</v>
      </c>
      <c r="L35" s="220">
        <v>81</v>
      </c>
      <c r="M35" s="186">
        <v>-1.7999999999999972</v>
      </c>
      <c r="N35" s="432">
        <v>0.64</v>
      </c>
      <c r="O35" s="221">
        <v>0.63</v>
      </c>
      <c r="P35" s="189">
        <v>1.0000000000000009E-2</v>
      </c>
      <c r="Q35" s="76"/>
    </row>
    <row r="36" spans="1:17" s="75" customFormat="1" ht="22.5" customHeight="1">
      <c r="A36" s="90" t="s">
        <v>26</v>
      </c>
      <c r="B36" s="181">
        <v>7314</v>
      </c>
      <c r="C36" s="181">
        <v>4912</v>
      </c>
      <c r="D36" s="181">
        <v>4378</v>
      </c>
      <c r="E36" s="181">
        <v>534</v>
      </c>
      <c r="F36" s="181">
        <v>2711</v>
      </c>
      <c r="G36" s="181">
        <v>2800</v>
      </c>
      <c r="H36" s="183">
        <v>103.3</v>
      </c>
      <c r="I36" s="182">
        <v>4084</v>
      </c>
      <c r="J36" s="183">
        <v>150.6</v>
      </c>
      <c r="K36" s="216">
        <v>81.7</v>
      </c>
      <c r="L36" s="217">
        <v>80.900000000000006</v>
      </c>
      <c r="M36" s="186">
        <v>0.79999999999998295</v>
      </c>
      <c r="N36" s="222">
        <v>0.36</v>
      </c>
      <c r="O36" s="218">
        <v>0.35</v>
      </c>
      <c r="P36" s="189">
        <v>1.0000000000000009E-2</v>
      </c>
      <c r="Q36" s="76"/>
    </row>
    <row r="37" spans="1:17" s="75" customFormat="1" ht="22.5" customHeight="1">
      <c r="A37" s="90" t="s">
        <v>28</v>
      </c>
      <c r="B37" s="181">
        <v>6124</v>
      </c>
      <c r="C37" s="181">
        <v>5804</v>
      </c>
      <c r="D37" s="181">
        <v>5683</v>
      </c>
      <c r="E37" s="181">
        <v>102</v>
      </c>
      <c r="F37" s="181">
        <v>3562</v>
      </c>
      <c r="G37" s="181">
        <v>6514</v>
      </c>
      <c r="H37" s="183">
        <v>182.9</v>
      </c>
      <c r="I37" s="182">
        <v>4057</v>
      </c>
      <c r="J37" s="183">
        <v>113.9</v>
      </c>
      <c r="K37" s="216">
        <v>91.2</v>
      </c>
      <c r="L37" s="217">
        <v>91.8</v>
      </c>
      <c r="M37" s="186">
        <v>-0.59999999999999432</v>
      </c>
      <c r="N37" s="222">
        <v>0.23</v>
      </c>
      <c r="O37" s="218">
        <v>0.23</v>
      </c>
      <c r="P37" s="189">
        <v>0</v>
      </c>
      <c r="Q37" s="76"/>
    </row>
    <row r="38" spans="1:17" s="75" customFormat="1" ht="22.5" customHeight="1">
      <c r="A38" s="90" t="s">
        <v>27</v>
      </c>
      <c r="B38" s="181">
        <v>4398</v>
      </c>
      <c r="C38" s="181">
        <v>2949</v>
      </c>
      <c r="D38" s="181">
        <v>2712</v>
      </c>
      <c r="E38" s="181">
        <v>157</v>
      </c>
      <c r="F38" s="181">
        <v>1942</v>
      </c>
      <c r="G38" s="181">
        <v>1853</v>
      </c>
      <c r="H38" s="183">
        <v>95.4</v>
      </c>
      <c r="I38" s="182">
        <v>1675</v>
      </c>
      <c r="J38" s="183">
        <v>86.3</v>
      </c>
      <c r="K38" s="216">
        <v>81</v>
      </c>
      <c r="L38" s="217">
        <v>80</v>
      </c>
      <c r="M38" s="186">
        <v>1</v>
      </c>
      <c r="N38" s="222">
        <v>0.23</v>
      </c>
      <c r="O38" s="218">
        <v>0.23</v>
      </c>
      <c r="P38" s="189">
        <v>0</v>
      </c>
      <c r="Q38" s="76"/>
    </row>
    <row r="39" spans="1:17" s="75" customFormat="1" ht="22.5" customHeight="1">
      <c r="A39" s="90" t="s">
        <v>29</v>
      </c>
      <c r="B39" s="181">
        <v>20243</v>
      </c>
      <c r="C39" s="181">
        <v>8197</v>
      </c>
      <c r="D39" s="181">
        <v>7842</v>
      </c>
      <c r="E39" s="181">
        <v>348</v>
      </c>
      <c r="F39" s="181">
        <v>4844</v>
      </c>
      <c r="G39" s="181">
        <v>9609</v>
      </c>
      <c r="H39" s="183">
        <v>198.4</v>
      </c>
      <c r="I39" s="182">
        <v>1993</v>
      </c>
      <c r="J39" s="183">
        <v>41.1</v>
      </c>
      <c r="K39" s="216">
        <v>83.7</v>
      </c>
      <c r="L39" s="217">
        <v>80</v>
      </c>
      <c r="M39" s="186">
        <v>3.7000000000000028</v>
      </c>
      <c r="N39" s="222">
        <v>0.61</v>
      </c>
      <c r="O39" s="218">
        <v>0.6</v>
      </c>
      <c r="P39" s="189">
        <v>1.0000000000000009E-2</v>
      </c>
      <c r="Q39" s="76"/>
    </row>
    <row r="40" spans="1:17" s="75" customFormat="1" ht="22.5" customHeight="1">
      <c r="A40" s="90" t="s">
        <v>30</v>
      </c>
      <c r="B40" s="181">
        <v>14591</v>
      </c>
      <c r="C40" s="181">
        <v>8140</v>
      </c>
      <c r="D40" s="181">
        <v>7708</v>
      </c>
      <c r="E40" s="181">
        <v>345</v>
      </c>
      <c r="F40" s="181">
        <v>4952</v>
      </c>
      <c r="G40" s="181">
        <v>5520</v>
      </c>
      <c r="H40" s="183">
        <v>111.5</v>
      </c>
      <c r="I40" s="182">
        <v>3319</v>
      </c>
      <c r="J40" s="183">
        <v>67</v>
      </c>
      <c r="K40" s="216">
        <v>83.7</v>
      </c>
      <c r="L40" s="217">
        <v>82.6</v>
      </c>
      <c r="M40" s="186">
        <v>1.1000000000000085</v>
      </c>
      <c r="N40" s="222">
        <v>0.56000000000000005</v>
      </c>
      <c r="O40" s="218">
        <v>0.56999999999999995</v>
      </c>
      <c r="P40" s="189">
        <v>-9.9999999999998979E-3</v>
      </c>
      <c r="Q40" s="76"/>
    </row>
    <row r="41" spans="1:17" s="75" customFormat="1" ht="22.5" customHeight="1">
      <c r="A41" s="90" t="s">
        <v>31</v>
      </c>
      <c r="B41" s="181">
        <v>8003</v>
      </c>
      <c r="C41" s="181">
        <v>4781</v>
      </c>
      <c r="D41" s="181">
        <v>4553</v>
      </c>
      <c r="E41" s="181">
        <v>215</v>
      </c>
      <c r="F41" s="181">
        <v>2734</v>
      </c>
      <c r="G41" s="181">
        <v>1898</v>
      </c>
      <c r="H41" s="183">
        <v>69.400000000000006</v>
      </c>
      <c r="I41" s="182">
        <v>2081</v>
      </c>
      <c r="J41" s="183">
        <v>76.099999999999994</v>
      </c>
      <c r="K41" s="216">
        <v>84.3</v>
      </c>
      <c r="L41" s="217">
        <v>83.8</v>
      </c>
      <c r="M41" s="186">
        <v>0.5</v>
      </c>
      <c r="N41" s="222">
        <v>0.39</v>
      </c>
      <c r="O41" s="218">
        <v>0.38</v>
      </c>
      <c r="P41" s="189">
        <v>1.0000000000000009E-2</v>
      </c>
      <c r="Q41" s="76"/>
    </row>
    <row r="42" spans="1:17" s="75" customFormat="1" ht="22.5" customHeight="1">
      <c r="A42" s="90" t="s">
        <v>32</v>
      </c>
      <c r="B42" s="181">
        <v>19703</v>
      </c>
      <c r="C42" s="181">
        <v>8541</v>
      </c>
      <c r="D42" s="181">
        <v>8027</v>
      </c>
      <c r="E42" s="181">
        <v>390</v>
      </c>
      <c r="F42" s="181">
        <v>5704</v>
      </c>
      <c r="G42" s="181">
        <v>7243</v>
      </c>
      <c r="H42" s="183">
        <v>127</v>
      </c>
      <c r="I42" s="182">
        <v>3270</v>
      </c>
      <c r="J42" s="183">
        <v>57.3</v>
      </c>
      <c r="K42" s="216">
        <v>79.8</v>
      </c>
      <c r="L42" s="217">
        <v>80.900000000000006</v>
      </c>
      <c r="M42" s="186">
        <v>-1.0999999999999943</v>
      </c>
      <c r="N42" s="222">
        <v>0.48</v>
      </c>
      <c r="O42" s="218">
        <v>0.47</v>
      </c>
      <c r="P42" s="189">
        <v>1.0000000000000009E-2</v>
      </c>
      <c r="Q42" s="76"/>
    </row>
    <row r="43" spans="1:17" s="75" customFormat="1" ht="22.5" customHeight="1">
      <c r="A43" s="90" t="s">
        <v>33</v>
      </c>
      <c r="B43" s="181">
        <v>25050</v>
      </c>
      <c r="C43" s="181">
        <v>9678</v>
      </c>
      <c r="D43" s="181">
        <v>9029</v>
      </c>
      <c r="E43" s="181">
        <v>607</v>
      </c>
      <c r="F43" s="181">
        <v>6348</v>
      </c>
      <c r="G43" s="181">
        <v>9259</v>
      </c>
      <c r="H43" s="183">
        <v>145.9</v>
      </c>
      <c r="I43" s="182">
        <v>2235</v>
      </c>
      <c r="J43" s="183">
        <v>35.200000000000003</v>
      </c>
      <c r="K43" s="216">
        <v>90</v>
      </c>
      <c r="L43" s="217">
        <v>90.7</v>
      </c>
      <c r="M43" s="186">
        <v>-0.70000000000000284</v>
      </c>
      <c r="N43" s="222">
        <v>0.62</v>
      </c>
      <c r="O43" s="218">
        <v>0.62</v>
      </c>
      <c r="P43" s="189">
        <v>0</v>
      </c>
      <c r="Q43" s="76"/>
    </row>
    <row r="44" spans="1:17" s="75" customFormat="1" ht="22.5" customHeight="1">
      <c r="A44" s="90" t="s">
        <v>34</v>
      </c>
      <c r="B44" s="181">
        <v>9489</v>
      </c>
      <c r="C44" s="181">
        <v>5056</v>
      </c>
      <c r="D44" s="181">
        <v>4815</v>
      </c>
      <c r="E44" s="181">
        <v>170</v>
      </c>
      <c r="F44" s="181">
        <v>3288</v>
      </c>
      <c r="G44" s="181">
        <v>4620</v>
      </c>
      <c r="H44" s="183">
        <v>140.5</v>
      </c>
      <c r="I44" s="182">
        <v>2162</v>
      </c>
      <c r="J44" s="183">
        <v>65.8</v>
      </c>
      <c r="K44" s="216">
        <v>79</v>
      </c>
      <c r="L44" s="217">
        <v>76.400000000000006</v>
      </c>
      <c r="M44" s="186">
        <v>2.5999999999999943</v>
      </c>
      <c r="N44" s="222">
        <v>0.41</v>
      </c>
      <c r="O44" s="218">
        <v>0.41</v>
      </c>
      <c r="P44" s="189">
        <v>0</v>
      </c>
      <c r="Q44" s="76"/>
    </row>
    <row r="45" spans="1:17" s="75" customFormat="1" ht="22.5" customHeight="1">
      <c r="A45" s="90" t="s">
        <v>35</v>
      </c>
      <c r="B45" s="181">
        <v>15496</v>
      </c>
      <c r="C45" s="181">
        <v>6553</v>
      </c>
      <c r="D45" s="181">
        <v>6071</v>
      </c>
      <c r="E45" s="181">
        <v>324</v>
      </c>
      <c r="F45" s="181">
        <v>4201</v>
      </c>
      <c r="G45" s="181">
        <v>5404</v>
      </c>
      <c r="H45" s="183">
        <v>128.6</v>
      </c>
      <c r="I45" s="182">
        <v>2902</v>
      </c>
      <c r="J45" s="183">
        <v>69.099999999999994</v>
      </c>
      <c r="K45" s="216">
        <v>73.599999999999994</v>
      </c>
      <c r="L45" s="217">
        <v>73.2</v>
      </c>
      <c r="M45" s="186">
        <v>0.39999999999999147</v>
      </c>
      <c r="N45" s="222">
        <v>0.6</v>
      </c>
      <c r="O45" s="218">
        <v>0.59</v>
      </c>
      <c r="P45" s="189">
        <v>1.0000000000000009E-2</v>
      </c>
      <c r="Q45" s="76"/>
    </row>
    <row r="46" spans="1:17" s="75" customFormat="1" ht="22.5" customHeight="1">
      <c r="A46" s="90" t="s">
        <v>36</v>
      </c>
      <c r="B46" s="181">
        <v>4932</v>
      </c>
      <c r="C46" s="181">
        <v>3437</v>
      </c>
      <c r="D46" s="181">
        <v>3213</v>
      </c>
      <c r="E46" s="181">
        <v>198</v>
      </c>
      <c r="F46" s="181">
        <v>2365</v>
      </c>
      <c r="G46" s="181">
        <v>2847</v>
      </c>
      <c r="H46" s="183">
        <v>120.4</v>
      </c>
      <c r="I46" s="182">
        <v>2068</v>
      </c>
      <c r="J46" s="183">
        <v>87.4</v>
      </c>
      <c r="K46" s="216">
        <v>82</v>
      </c>
      <c r="L46" s="217">
        <v>78.8</v>
      </c>
      <c r="M46" s="186">
        <v>3.2000000000000028</v>
      </c>
      <c r="N46" s="222">
        <v>0.23</v>
      </c>
      <c r="O46" s="218">
        <v>0.22</v>
      </c>
      <c r="P46" s="189">
        <v>1.0000000000000009E-2</v>
      </c>
      <c r="Q46" s="76"/>
    </row>
    <row r="47" spans="1:17" s="75" customFormat="1" ht="22.5" customHeight="1">
      <c r="A47" s="90" t="s">
        <v>37</v>
      </c>
      <c r="B47" s="181">
        <v>9097</v>
      </c>
      <c r="C47" s="181">
        <v>4156</v>
      </c>
      <c r="D47" s="181">
        <v>3933</v>
      </c>
      <c r="E47" s="181">
        <v>167</v>
      </c>
      <c r="F47" s="181">
        <v>2708</v>
      </c>
      <c r="G47" s="181">
        <v>3185</v>
      </c>
      <c r="H47" s="183">
        <v>117.6</v>
      </c>
      <c r="I47" s="182">
        <v>1696</v>
      </c>
      <c r="J47" s="183">
        <v>62.6</v>
      </c>
      <c r="K47" s="216">
        <v>81.099999999999994</v>
      </c>
      <c r="L47" s="217">
        <v>81.3</v>
      </c>
      <c r="M47" s="186">
        <v>-0.19999999999998863</v>
      </c>
      <c r="N47" s="222">
        <v>0.51</v>
      </c>
      <c r="O47" s="218">
        <v>0.51</v>
      </c>
      <c r="P47" s="189">
        <v>0</v>
      </c>
      <c r="Q47" s="76"/>
    </row>
    <row r="48" spans="1:17" s="75" customFormat="1" ht="22.5" customHeight="1">
      <c r="A48" s="90" t="s">
        <v>38</v>
      </c>
      <c r="B48" s="181">
        <v>13272</v>
      </c>
      <c r="C48" s="181">
        <v>6400</v>
      </c>
      <c r="D48" s="181">
        <v>6060</v>
      </c>
      <c r="E48" s="181">
        <v>290</v>
      </c>
      <c r="F48" s="181">
        <v>4077</v>
      </c>
      <c r="G48" s="181">
        <v>4280</v>
      </c>
      <c r="H48" s="183">
        <v>105</v>
      </c>
      <c r="I48" s="182">
        <v>2203</v>
      </c>
      <c r="J48" s="183">
        <v>54</v>
      </c>
      <c r="K48" s="216">
        <v>87.1</v>
      </c>
      <c r="L48" s="217">
        <v>83.5</v>
      </c>
      <c r="M48" s="186">
        <v>3.5999999999999943</v>
      </c>
      <c r="N48" s="222">
        <v>0.4</v>
      </c>
      <c r="O48" s="218">
        <v>0.39</v>
      </c>
      <c r="P48" s="189">
        <v>1.0000000000000009E-2</v>
      </c>
      <c r="Q48" s="76"/>
    </row>
    <row r="49" spans="1:17" s="75" customFormat="1" ht="22.5" customHeight="1">
      <c r="A49" s="90" t="s">
        <v>39</v>
      </c>
      <c r="B49" s="181">
        <v>13148</v>
      </c>
      <c r="C49" s="181">
        <v>7080</v>
      </c>
      <c r="D49" s="181">
        <v>6573</v>
      </c>
      <c r="E49" s="181">
        <v>492</v>
      </c>
      <c r="F49" s="181">
        <v>3913</v>
      </c>
      <c r="G49" s="181">
        <v>5910</v>
      </c>
      <c r="H49" s="183">
        <v>151</v>
      </c>
      <c r="I49" s="182">
        <v>1604</v>
      </c>
      <c r="J49" s="183">
        <v>41</v>
      </c>
      <c r="K49" s="216">
        <v>83.6</v>
      </c>
      <c r="L49" s="217">
        <v>86.5</v>
      </c>
      <c r="M49" s="186">
        <v>-2.9000000000000057</v>
      </c>
      <c r="N49" s="222">
        <v>0.41</v>
      </c>
      <c r="O49" s="218">
        <v>0.41</v>
      </c>
      <c r="P49" s="189">
        <v>0</v>
      </c>
      <c r="Q49" s="76"/>
    </row>
    <row r="50" spans="1:17" s="75" customFormat="1" ht="22.5" customHeight="1">
      <c r="A50" s="90" t="s">
        <v>40</v>
      </c>
      <c r="B50" s="181">
        <v>4638</v>
      </c>
      <c r="C50" s="181">
        <v>3970</v>
      </c>
      <c r="D50" s="181">
        <v>3683</v>
      </c>
      <c r="E50" s="181">
        <v>109</v>
      </c>
      <c r="F50" s="181">
        <v>2506</v>
      </c>
      <c r="G50" s="181">
        <v>1795</v>
      </c>
      <c r="H50" s="183">
        <v>71.599999999999994</v>
      </c>
      <c r="I50" s="182">
        <v>3507</v>
      </c>
      <c r="J50" s="183">
        <v>139.9</v>
      </c>
      <c r="K50" s="216">
        <v>77.5</v>
      </c>
      <c r="L50" s="217">
        <v>80.2</v>
      </c>
      <c r="M50" s="186">
        <v>-2.7000000000000028</v>
      </c>
      <c r="N50" s="222">
        <v>0.19</v>
      </c>
      <c r="O50" s="218">
        <v>0.19</v>
      </c>
      <c r="P50" s="189">
        <v>0</v>
      </c>
      <c r="Q50" s="76"/>
    </row>
    <row r="51" spans="1:17" s="75" customFormat="1" ht="22.5" customHeight="1">
      <c r="A51" s="90" t="s">
        <v>41</v>
      </c>
      <c r="B51" s="181">
        <v>6442</v>
      </c>
      <c r="C51" s="181">
        <v>5646</v>
      </c>
      <c r="D51" s="181">
        <v>5092</v>
      </c>
      <c r="E51" s="181">
        <v>384</v>
      </c>
      <c r="F51" s="181">
        <v>3482</v>
      </c>
      <c r="G51" s="181">
        <v>2676</v>
      </c>
      <c r="H51" s="183">
        <v>76.900000000000006</v>
      </c>
      <c r="I51" s="182">
        <v>6434</v>
      </c>
      <c r="J51" s="183">
        <v>184.8</v>
      </c>
      <c r="K51" s="213">
        <v>79.8</v>
      </c>
      <c r="L51" s="214">
        <v>80.900000000000006</v>
      </c>
      <c r="M51" s="186">
        <v>-1.0999999999999943</v>
      </c>
      <c r="N51" s="222">
        <v>0.23</v>
      </c>
      <c r="O51" s="218">
        <v>0.23</v>
      </c>
      <c r="P51" s="189">
        <v>0</v>
      </c>
      <c r="Q51" s="76"/>
    </row>
    <row r="52" spans="1:17" s="75" customFormat="1" ht="22.5" customHeight="1">
      <c r="A52" s="90" t="s">
        <v>42</v>
      </c>
      <c r="B52" s="181">
        <v>414</v>
      </c>
      <c r="C52" s="181">
        <v>869</v>
      </c>
      <c r="D52" s="181">
        <v>813</v>
      </c>
      <c r="E52" s="181">
        <v>57</v>
      </c>
      <c r="F52" s="181">
        <v>526</v>
      </c>
      <c r="G52" s="181">
        <v>663</v>
      </c>
      <c r="H52" s="183">
        <v>126</v>
      </c>
      <c r="I52" s="182">
        <v>1025</v>
      </c>
      <c r="J52" s="183">
        <v>194.9</v>
      </c>
      <c r="K52" s="216">
        <v>74.3</v>
      </c>
      <c r="L52" s="217">
        <v>76.599999999999994</v>
      </c>
      <c r="M52" s="186">
        <v>-2.2999999999999972</v>
      </c>
      <c r="N52" s="222">
        <v>0.16</v>
      </c>
      <c r="O52" s="218">
        <v>0.15</v>
      </c>
      <c r="P52" s="189">
        <v>1.0000000000000009E-2</v>
      </c>
      <c r="Q52" s="76"/>
    </row>
    <row r="53" spans="1:17" s="75" customFormat="1" ht="22.5" customHeight="1">
      <c r="A53" s="90" t="s">
        <v>43</v>
      </c>
      <c r="B53" s="181">
        <v>912</v>
      </c>
      <c r="C53" s="181">
        <v>2436</v>
      </c>
      <c r="D53" s="181">
        <v>2271</v>
      </c>
      <c r="E53" s="181">
        <v>155</v>
      </c>
      <c r="F53" s="181">
        <v>1066</v>
      </c>
      <c r="G53" s="181">
        <v>1587</v>
      </c>
      <c r="H53" s="183">
        <v>148.9</v>
      </c>
      <c r="I53" s="182">
        <v>1656</v>
      </c>
      <c r="J53" s="183">
        <v>155.30000000000001</v>
      </c>
      <c r="K53" s="223">
        <v>74.900000000000006</v>
      </c>
      <c r="L53" s="224">
        <v>71.099999999999994</v>
      </c>
      <c r="M53" s="186">
        <v>3.8000000000000114</v>
      </c>
      <c r="N53" s="222">
        <v>0.1</v>
      </c>
      <c r="O53" s="218">
        <v>0.1</v>
      </c>
      <c r="P53" s="189">
        <v>0</v>
      </c>
      <c r="Q53" s="76"/>
    </row>
    <row r="54" spans="1:17" s="75" customFormat="1" ht="22.5" customHeight="1">
      <c r="A54" s="90" t="s">
        <v>305</v>
      </c>
      <c r="B54" s="181">
        <v>3775</v>
      </c>
      <c r="C54" s="181">
        <v>2556</v>
      </c>
      <c r="D54" s="181">
        <v>2271</v>
      </c>
      <c r="E54" s="181">
        <v>251</v>
      </c>
      <c r="F54" s="181">
        <v>1646</v>
      </c>
      <c r="G54" s="181">
        <v>917</v>
      </c>
      <c r="H54" s="183">
        <v>55.7</v>
      </c>
      <c r="I54" s="182">
        <v>7324</v>
      </c>
      <c r="J54" s="183">
        <v>445</v>
      </c>
      <c r="K54" s="216">
        <v>71.8</v>
      </c>
      <c r="L54" s="217">
        <v>71.5</v>
      </c>
      <c r="M54" s="186">
        <v>0.29999999999999716</v>
      </c>
      <c r="N54" s="222">
        <v>0.26</v>
      </c>
      <c r="O54" s="218">
        <v>0.25</v>
      </c>
      <c r="P54" s="189">
        <v>1.0000000000000009E-2</v>
      </c>
      <c r="Q54" s="76"/>
    </row>
    <row r="55" spans="1:17" s="75" customFormat="1" ht="22.5" customHeight="1">
      <c r="A55" s="90" t="s">
        <v>44</v>
      </c>
      <c r="B55" s="181">
        <v>554</v>
      </c>
      <c r="C55" s="181">
        <v>1416</v>
      </c>
      <c r="D55" s="181">
        <v>1361</v>
      </c>
      <c r="E55" s="181">
        <v>32</v>
      </c>
      <c r="F55" s="181">
        <v>600</v>
      </c>
      <c r="G55" s="181">
        <v>873</v>
      </c>
      <c r="H55" s="183">
        <v>145.5</v>
      </c>
      <c r="I55" s="182">
        <v>688</v>
      </c>
      <c r="J55" s="183">
        <v>114.7</v>
      </c>
      <c r="K55" s="219">
        <v>89.5</v>
      </c>
      <c r="L55" s="220">
        <v>88.4</v>
      </c>
      <c r="M55" s="186">
        <v>1.0999999999999943</v>
      </c>
      <c r="N55" s="222">
        <v>0.12</v>
      </c>
      <c r="O55" s="218">
        <v>0.11</v>
      </c>
      <c r="P55" s="189">
        <v>9.999999999999995E-3</v>
      </c>
      <c r="Q55" s="76"/>
    </row>
    <row r="56" spans="1:17" s="75" customFormat="1" ht="22.5" customHeight="1">
      <c r="A56" s="90" t="s">
        <v>306</v>
      </c>
      <c r="B56" s="181">
        <v>1290</v>
      </c>
      <c r="C56" s="181">
        <v>2141</v>
      </c>
      <c r="D56" s="181">
        <v>2088</v>
      </c>
      <c r="E56" s="181">
        <v>47</v>
      </c>
      <c r="F56" s="181">
        <v>1323</v>
      </c>
      <c r="G56" s="181">
        <v>1945</v>
      </c>
      <c r="H56" s="183">
        <v>147</v>
      </c>
      <c r="I56" s="182">
        <v>2252</v>
      </c>
      <c r="J56" s="183">
        <v>170.2</v>
      </c>
      <c r="K56" s="213">
        <v>73.8</v>
      </c>
      <c r="L56" s="214">
        <v>73.599999999999994</v>
      </c>
      <c r="M56" s="186">
        <v>0.20000000000000284</v>
      </c>
      <c r="N56" s="222">
        <v>0.16</v>
      </c>
      <c r="O56" s="218">
        <v>0.16</v>
      </c>
      <c r="P56" s="189">
        <v>0</v>
      </c>
      <c r="Q56" s="76"/>
    </row>
    <row r="57" spans="1:17" s="75" customFormat="1" ht="22.5" customHeight="1">
      <c r="A57" s="90" t="s">
        <v>45</v>
      </c>
      <c r="B57" s="181">
        <v>1633</v>
      </c>
      <c r="C57" s="181">
        <v>2129</v>
      </c>
      <c r="D57" s="181">
        <v>1897</v>
      </c>
      <c r="E57" s="181">
        <v>217</v>
      </c>
      <c r="F57" s="181">
        <v>1244</v>
      </c>
      <c r="G57" s="181">
        <v>2428</v>
      </c>
      <c r="H57" s="183">
        <v>195.2</v>
      </c>
      <c r="I57" s="182">
        <v>1553</v>
      </c>
      <c r="J57" s="183">
        <v>124.8</v>
      </c>
      <c r="K57" s="216">
        <v>71.3</v>
      </c>
      <c r="L57" s="217">
        <v>74</v>
      </c>
      <c r="M57" s="186">
        <v>-2.7000000000000028</v>
      </c>
      <c r="N57" s="222">
        <v>0.16</v>
      </c>
      <c r="O57" s="218">
        <v>0.16</v>
      </c>
      <c r="P57" s="189">
        <v>0</v>
      </c>
      <c r="Q57" s="76"/>
    </row>
    <row r="58" spans="1:17" s="75" customFormat="1" ht="22.5" customHeight="1">
      <c r="A58" s="90" t="s">
        <v>46</v>
      </c>
      <c r="B58" s="181">
        <v>6393</v>
      </c>
      <c r="C58" s="181">
        <v>3708</v>
      </c>
      <c r="D58" s="181">
        <v>3475</v>
      </c>
      <c r="E58" s="181">
        <v>155</v>
      </c>
      <c r="F58" s="181">
        <v>2419</v>
      </c>
      <c r="G58" s="181">
        <v>2249</v>
      </c>
      <c r="H58" s="183">
        <v>93</v>
      </c>
      <c r="I58" s="182">
        <v>3870</v>
      </c>
      <c r="J58" s="183">
        <v>160</v>
      </c>
      <c r="K58" s="219">
        <v>82.9</v>
      </c>
      <c r="L58" s="220">
        <v>84.2</v>
      </c>
      <c r="M58" s="186">
        <v>-1.3000000000000114</v>
      </c>
      <c r="N58" s="222">
        <v>0.26</v>
      </c>
      <c r="O58" s="218">
        <v>0.25</v>
      </c>
      <c r="P58" s="189">
        <v>1.0000000000000009E-2</v>
      </c>
      <c r="Q58" s="76"/>
    </row>
    <row r="59" spans="1:17" s="75" customFormat="1" ht="22.5" customHeight="1">
      <c r="A59" s="90" t="s">
        <v>47</v>
      </c>
      <c r="B59" s="181">
        <v>6732</v>
      </c>
      <c r="C59" s="181">
        <v>5378</v>
      </c>
      <c r="D59" s="181">
        <v>4497</v>
      </c>
      <c r="E59" s="181">
        <v>753</v>
      </c>
      <c r="F59" s="181">
        <v>2545</v>
      </c>
      <c r="G59" s="181">
        <v>3645</v>
      </c>
      <c r="H59" s="183">
        <v>143.19999999999999</v>
      </c>
      <c r="I59" s="182">
        <v>1987</v>
      </c>
      <c r="J59" s="183">
        <v>78.099999999999994</v>
      </c>
      <c r="K59" s="213">
        <v>77</v>
      </c>
      <c r="L59" s="214">
        <v>75.900000000000006</v>
      </c>
      <c r="M59" s="186">
        <v>1.0999999999999943</v>
      </c>
      <c r="N59" s="222">
        <v>0.3</v>
      </c>
      <c r="O59" s="218">
        <v>0.3</v>
      </c>
      <c r="P59" s="189">
        <v>0</v>
      </c>
      <c r="Q59" s="76"/>
    </row>
    <row r="60" spans="1:17" s="75" customFormat="1" ht="22.5" customHeight="1">
      <c r="A60" s="90" t="s">
        <v>48</v>
      </c>
      <c r="B60" s="181">
        <v>1008</v>
      </c>
      <c r="C60" s="181">
        <v>2402</v>
      </c>
      <c r="D60" s="181">
        <v>2198</v>
      </c>
      <c r="E60" s="181">
        <v>54</v>
      </c>
      <c r="F60" s="181">
        <v>1264</v>
      </c>
      <c r="G60" s="181">
        <v>1567</v>
      </c>
      <c r="H60" s="183">
        <v>124</v>
      </c>
      <c r="I60" s="182">
        <v>2492</v>
      </c>
      <c r="J60" s="183">
        <v>197.2</v>
      </c>
      <c r="K60" s="216">
        <v>74.5</v>
      </c>
      <c r="L60" s="217">
        <v>70.3</v>
      </c>
      <c r="M60" s="186">
        <v>4.2000000000000028</v>
      </c>
      <c r="N60" s="222">
        <v>0.15</v>
      </c>
      <c r="O60" s="218">
        <v>0.14000000000000001</v>
      </c>
      <c r="P60" s="189">
        <v>9.9999999999999811E-3</v>
      </c>
      <c r="Q60" s="76"/>
    </row>
    <row r="61" spans="1:17" s="75" customFormat="1" ht="22.5" customHeight="1">
      <c r="A61" s="90" t="s">
        <v>49</v>
      </c>
      <c r="B61" s="181">
        <v>4540</v>
      </c>
      <c r="C61" s="181">
        <v>3748</v>
      </c>
      <c r="D61" s="181">
        <v>3608</v>
      </c>
      <c r="E61" s="181">
        <v>67</v>
      </c>
      <c r="F61" s="181">
        <v>2464</v>
      </c>
      <c r="G61" s="181">
        <v>3897</v>
      </c>
      <c r="H61" s="183">
        <v>158.19999999999999</v>
      </c>
      <c r="I61" s="182">
        <v>1768</v>
      </c>
      <c r="J61" s="183">
        <v>71.8</v>
      </c>
      <c r="K61" s="219">
        <v>87.4</v>
      </c>
      <c r="L61" s="220">
        <v>84.3</v>
      </c>
      <c r="M61" s="186">
        <v>3.1000000000000085</v>
      </c>
      <c r="N61" s="222">
        <v>0.24</v>
      </c>
      <c r="O61" s="218">
        <v>0.24</v>
      </c>
      <c r="P61" s="189">
        <v>0</v>
      </c>
      <c r="Q61" s="76"/>
    </row>
    <row r="62" spans="1:17" s="75" customFormat="1" ht="22.5" customHeight="1">
      <c r="A62" s="90" t="s">
        <v>307</v>
      </c>
      <c r="B62" s="181">
        <v>4138</v>
      </c>
      <c r="C62" s="181">
        <v>3738</v>
      </c>
      <c r="D62" s="181">
        <v>3599</v>
      </c>
      <c r="E62" s="181">
        <v>98</v>
      </c>
      <c r="F62" s="181">
        <v>2362</v>
      </c>
      <c r="G62" s="181">
        <v>3757</v>
      </c>
      <c r="H62" s="183">
        <v>159.1</v>
      </c>
      <c r="I62" s="182">
        <v>1615</v>
      </c>
      <c r="J62" s="183">
        <v>68.400000000000006</v>
      </c>
      <c r="K62" s="216">
        <v>85.5</v>
      </c>
      <c r="L62" s="217">
        <v>84.9</v>
      </c>
      <c r="M62" s="186">
        <v>0.59999999999999432</v>
      </c>
      <c r="N62" s="222">
        <v>0.24</v>
      </c>
      <c r="O62" s="218">
        <v>0.24</v>
      </c>
      <c r="P62" s="189">
        <v>0</v>
      </c>
      <c r="Q62" s="76"/>
    </row>
    <row r="63" spans="1:17" s="75" customFormat="1" ht="22.5" customHeight="1">
      <c r="A63" s="90" t="s">
        <v>53</v>
      </c>
      <c r="B63" s="181">
        <v>11169</v>
      </c>
      <c r="C63" s="181">
        <v>10784</v>
      </c>
      <c r="D63" s="181">
        <v>10392</v>
      </c>
      <c r="E63" s="181">
        <v>279</v>
      </c>
      <c r="F63" s="181">
        <v>6527</v>
      </c>
      <c r="G63" s="181">
        <v>13727</v>
      </c>
      <c r="H63" s="183">
        <v>210.3</v>
      </c>
      <c r="I63" s="182">
        <v>8416</v>
      </c>
      <c r="J63" s="183">
        <v>128.9</v>
      </c>
      <c r="K63" s="216">
        <v>81.599999999999994</v>
      </c>
      <c r="L63" s="217">
        <v>80.099999999999994</v>
      </c>
      <c r="M63" s="186">
        <v>1.5</v>
      </c>
      <c r="N63" s="222">
        <v>0.28000000000000003</v>
      </c>
      <c r="O63" s="218">
        <v>0.28000000000000003</v>
      </c>
      <c r="P63" s="189">
        <v>0</v>
      </c>
      <c r="Q63" s="76"/>
    </row>
    <row r="64" spans="1:17" s="75" customFormat="1" ht="22.5" customHeight="1">
      <c r="A64" s="90" t="s">
        <v>50</v>
      </c>
      <c r="B64" s="181">
        <v>2913</v>
      </c>
      <c r="C64" s="181">
        <v>2953</v>
      </c>
      <c r="D64" s="181">
        <v>2842</v>
      </c>
      <c r="E64" s="181">
        <v>72</v>
      </c>
      <c r="F64" s="181">
        <v>1874</v>
      </c>
      <c r="G64" s="181">
        <v>2612</v>
      </c>
      <c r="H64" s="183">
        <v>139.4</v>
      </c>
      <c r="I64" s="182">
        <v>1845</v>
      </c>
      <c r="J64" s="183">
        <v>98.5</v>
      </c>
      <c r="K64" s="216">
        <v>86.4</v>
      </c>
      <c r="L64" s="217">
        <v>83.1</v>
      </c>
      <c r="M64" s="186">
        <v>3.3000000000000114</v>
      </c>
      <c r="N64" s="222">
        <v>0.33</v>
      </c>
      <c r="O64" s="218">
        <v>0.34</v>
      </c>
      <c r="P64" s="189">
        <v>-1.0000000000000009E-2</v>
      </c>
      <c r="Q64" s="76"/>
    </row>
    <row r="65" spans="1:17" s="75" customFormat="1" ht="22.5" customHeight="1">
      <c r="A65" s="90" t="s">
        <v>51</v>
      </c>
      <c r="B65" s="181">
        <v>761</v>
      </c>
      <c r="C65" s="181">
        <v>2063</v>
      </c>
      <c r="D65" s="181">
        <v>1962</v>
      </c>
      <c r="E65" s="181">
        <v>98</v>
      </c>
      <c r="F65" s="181">
        <v>1090</v>
      </c>
      <c r="G65" s="181">
        <v>2168</v>
      </c>
      <c r="H65" s="183">
        <v>198.9</v>
      </c>
      <c r="I65" s="182">
        <v>1644</v>
      </c>
      <c r="J65" s="183">
        <v>150.80000000000001</v>
      </c>
      <c r="K65" s="216">
        <v>80.5</v>
      </c>
      <c r="L65" s="217">
        <v>78.7</v>
      </c>
      <c r="M65" s="186">
        <v>1.7999999999999972</v>
      </c>
      <c r="N65" s="222">
        <v>0.21</v>
      </c>
      <c r="O65" s="218">
        <v>0.2</v>
      </c>
      <c r="P65" s="189">
        <v>9.9999999999999811E-3</v>
      </c>
      <c r="Q65" s="76"/>
    </row>
    <row r="66" spans="1:17" s="75" customFormat="1" ht="22.5" customHeight="1">
      <c r="A66" s="90" t="s">
        <v>52</v>
      </c>
      <c r="B66" s="181">
        <v>3735</v>
      </c>
      <c r="C66" s="181">
        <v>3939</v>
      </c>
      <c r="D66" s="181">
        <v>3816</v>
      </c>
      <c r="E66" s="181">
        <v>98</v>
      </c>
      <c r="F66" s="181">
        <v>2237</v>
      </c>
      <c r="G66" s="181">
        <v>4804</v>
      </c>
      <c r="H66" s="183">
        <v>214.8</v>
      </c>
      <c r="I66" s="182">
        <v>2054</v>
      </c>
      <c r="J66" s="183">
        <v>91.8</v>
      </c>
      <c r="K66" s="216">
        <v>85.7</v>
      </c>
      <c r="L66" s="217">
        <v>84</v>
      </c>
      <c r="M66" s="186">
        <v>1.7000000000000028</v>
      </c>
      <c r="N66" s="222">
        <v>0.25</v>
      </c>
      <c r="O66" s="218">
        <v>0.25</v>
      </c>
      <c r="P66" s="189">
        <v>0</v>
      </c>
      <c r="Q66" s="76"/>
    </row>
    <row r="67" spans="1:17" s="75" customFormat="1" ht="22.5" customHeight="1">
      <c r="A67" s="90" t="s">
        <v>54</v>
      </c>
      <c r="B67" s="181">
        <v>2753</v>
      </c>
      <c r="C67" s="181">
        <v>2638</v>
      </c>
      <c r="D67" s="181">
        <v>2534</v>
      </c>
      <c r="E67" s="181">
        <v>80</v>
      </c>
      <c r="F67" s="181">
        <v>1629</v>
      </c>
      <c r="G67" s="181">
        <v>2513</v>
      </c>
      <c r="H67" s="183">
        <v>154.30000000000001</v>
      </c>
      <c r="I67" s="182">
        <v>2381</v>
      </c>
      <c r="J67" s="183">
        <v>146.19999999999999</v>
      </c>
      <c r="K67" s="216">
        <v>81.599999999999994</v>
      </c>
      <c r="L67" s="217">
        <v>79.5</v>
      </c>
      <c r="M67" s="186">
        <v>2.0999999999999943</v>
      </c>
      <c r="N67" s="222">
        <v>0.19</v>
      </c>
      <c r="O67" s="218">
        <v>0.19</v>
      </c>
      <c r="P67" s="189">
        <v>0</v>
      </c>
      <c r="Q67" s="76"/>
    </row>
    <row r="68" spans="1:17" s="75" customFormat="1" ht="22.5" customHeight="1">
      <c r="A68" s="90" t="s">
        <v>55</v>
      </c>
      <c r="B68" s="181">
        <v>1754</v>
      </c>
      <c r="C68" s="181">
        <v>2260</v>
      </c>
      <c r="D68" s="181">
        <v>2220</v>
      </c>
      <c r="E68" s="181">
        <v>28</v>
      </c>
      <c r="F68" s="181">
        <v>1242</v>
      </c>
      <c r="G68" s="181">
        <v>2563</v>
      </c>
      <c r="H68" s="183">
        <v>206.4</v>
      </c>
      <c r="I68" s="182">
        <v>1537</v>
      </c>
      <c r="J68" s="183">
        <v>123.8</v>
      </c>
      <c r="K68" s="216">
        <v>78.3</v>
      </c>
      <c r="L68" s="217">
        <v>76.3</v>
      </c>
      <c r="M68" s="186">
        <v>2</v>
      </c>
      <c r="N68" s="222">
        <v>0.15</v>
      </c>
      <c r="O68" s="218">
        <v>0.15</v>
      </c>
      <c r="P68" s="189">
        <v>0</v>
      </c>
      <c r="Q68" s="76"/>
    </row>
    <row r="69" spans="1:17" s="75" customFormat="1" ht="22.5" customHeight="1">
      <c r="A69" s="90" t="s">
        <v>56</v>
      </c>
      <c r="B69" s="181">
        <v>8772</v>
      </c>
      <c r="C69" s="181">
        <v>3531</v>
      </c>
      <c r="D69" s="181">
        <v>3338</v>
      </c>
      <c r="E69" s="181">
        <v>93</v>
      </c>
      <c r="F69" s="181">
        <v>2546</v>
      </c>
      <c r="G69" s="181">
        <v>2756</v>
      </c>
      <c r="H69" s="183">
        <v>108.2</v>
      </c>
      <c r="I69" s="182">
        <v>2374</v>
      </c>
      <c r="J69" s="183">
        <v>93.2</v>
      </c>
      <c r="K69" s="216">
        <v>82.6</v>
      </c>
      <c r="L69" s="217">
        <v>81.400000000000006</v>
      </c>
      <c r="M69" s="186">
        <v>1.1999999999999886</v>
      </c>
      <c r="N69" s="222">
        <v>0.44</v>
      </c>
      <c r="O69" s="218">
        <v>0.43</v>
      </c>
      <c r="P69" s="189">
        <v>1.0000000000000009E-2</v>
      </c>
      <c r="Q69" s="76"/>
    </row>
    <row r="70" spans="1:17" s="75" customFormat="1" ht="22.5" customHeight="1">
      <c r="A70" s="90" t="s">
        <v>57</v>
      </c>
      <c r="B70" s="181">
        <v>4589</v>
      </c>
      <c r="C70" s="181">
        <v>3701</v>
      </c>
      <c r="D70" s="181">
        <v>3531</v>
      </c>
      <c r="E70" s="181">
        <v>118</v>
      </c>
      <c r="F70" s="181">
        <v>2163</v>
      </c>
      <c r="G70" s="181">
        <v>1765</v>
      </c>
      <c r="H70" s="183">
        <v>81.599999999999994</v>
      </c>
      <c r="I70" s="182">
        <v>1878</v>
      </c>
      <c r="J70" s="183">
        <v>86.8</v>
      </c>
      <c r="K70" s="216">
        <v>75.400000000000006</v>
      </c>
      <c r="L70" s="217">
        <v>73.5</v>
      </c>
      <c r="M70" s="186">
        <v>1.9000000000000057</v>
      </c>
      <c r="N70" s="222">
        <v>0.31</v>
      </c>
      <c r="O70" s="218">
        <v>0.31</v>
      </c>
      <c r="P70" s="189">
        <v>0</v>
      </c>
      <c r="Q70" s="76"/>
    </row>
    <row r="71" spans="1:17" s="75" customFormat="1" ht="22.5" customHeight="1">
      <c r="A71" s="90" t="s">
        <v>58</v>
      </c>
      <c r="B71" s="181">
        <v>4576</v>
      </c>
      <c r="C71" s="181">
        <v>4517</v>
      </c>
      <c r="D71" s="181">
        <v>4284</v>
      </c>
      <c r="E71" s="181">
        <v>181</v>
      </c>
      <c r="F71" s="181">
        <v>2909</v>
      </c>
      <c r="G71" s="181">
        <v>3682</v>
      </c>
      <c r="H71" s="183">
        <v>126.6</v>
      </c>
      <c r="I71" s="182">
        <v>4065</v>
      </c>
      <c r="J71" s="183">
        <v>139.69999999999999</v>
      </c>
      <c r="K71" s="216">
        <v>80.900000000000006</v>
      </c>
      <c r="L71" s="217">
        <v>78.400000000000006</v>
      </c>
      <c r="M71" s="186">
        <v>2.5</v>
      </c>
      <c r="N71" s="222">
        <v>0.16</v>
      </c>
      <c r="O71" s="218">
        <v>0.16</v>
      </c>
      <c r="P71" s="189">
        <v>0</v>
      </c>
      <c r="Q71" s="76"/>
    </row>
    <row r="72" spans="1:17" s="75" customFormat="1" ht="22.5" customHeight="1">
      <c r="A72" s="90" t="s">
        <v>59</v>
      </c>
      <c r="B72" s="181">
        <v>9839</v>
      </c>
      <c r="C72" s="181">
        <v>5651</v>
      </c>
      <c r="D72" s="181">
        <v>5443</v>
      </c>
      <c r="E72" s="181">
        <v>70</v>
      </c>
      <c r="F72" s="181">
        <v>3167</v>
      </c>
      <c r="G72" s="181">
        <v>4959</v>
      </c>
      <c r="H72" s="183">
        <v>156.6</v>
      </c>
      <c r="I72" s="182">
        <v>1615</v>
      </c>
      <c r="J72" s="183">
        <v>51</v>
      </c>
      <c r="K72" s="216">
        <v>85</v>
      </c>
      <c r="L72" s="217">
        <v>84.9</v>
      </c>
      <c r="M72" s="186">
        <v>9.9999999999994316E-2</v>
      </c>
      <c r="N72" s="222">
        <v>0.34</v>
      </c>
      <c r="O72" s="218">
        <v>0.34</v>
      </c>
      <c r="P72" s="189">
        <v>0</v>
      </c>
      <c r="Q72" s="76"/>
    </row>
    <row r="73" spans="1:17" s="75" customFormat="1" ht="22.5" customHeight="1">
      <c r="A73" s="90" t="s">
        <v>60</v>
      </c>
      <c r="B73" s="181">
        <v>9762</v>
      </c>
      <c r="C73" s="181">
        <v>4036</v>
      </c>
      <c r="D73" s="181">
        <v>3985</v>
      </c>
      <c r="E73" s="181">
        <v>8</v>
      </c>
      <c r="F73" s="181">
        <v>2888</v>
      </c>
      <c r="G73" s="181">
        <v>3156</v>
      </c>
      <c r="H73" s="183">
        <v>109.3</v>
      </c>
      <c r="I73" s="182">
        <v>3272</v>
      </c>
      <c r="J73" s="183">
        <v>113.3</v>
      </c>
      <c r="K73" s="216">
        <v>78.099999999999994</v>
      </c>
      <c r="L73" s="217">
        <v>75.599999999999994</v>
      </c>
      <c r="M73" s="186">
        <v>2.5000000000000142</v>
      </c>
      <c r="N73" s="222">
        <v>0.38</v>
      </c>
      <c r="O73" s="218">
        <v>0.38</v>
      </c>
      <c r="P73" s="189">
        <v>0</v>
      </c>
      <c r="Q73" s="76"/>
    </row>
    <row r="74" spans="1:17" s="75" customFormat="1" ht="22.5" customHeight="1">
      <c r="A74" s="90" t="s">
        <v>61</v>
      </c>
      <c r="B74" s="181">
        <v>9447</v>
      </c>
      <c r="C74" s="181">
        <v>7052</v>
      </c>
      <c r="D74" s="181">
        <v>6978</v>
      </c>
      <c r="E74" s="181">
        <v>64</v>
      </c>
      <c r="F74" s="181">
        <v>3472</v>
      </c>
      <c r="G74" s="181">
        <v>7000</v>
      </c>
      <c r="H74" s="183">
        <v>201.6</v>
      </c>
      <c r="I74" s="182">
        <v>1497</v>
      </c>
      <c r="J74" s="183">
        <v>43.1</v>
      </c>
      <c r="K74" s="216">
        <v>81.2</v>
      </c>
      <c r="L74" s="217">
        <v>76.599999999999994</v>
      </c>
      <c r="M74" s="186">
        <v>4.6000000000000085</v>
      </c>
      <c r="N74" s="222">
        <v>0.45</v>
      </c>
      <c r="O74" s="218">
        <v>0.45</v>
      </c>
      <c r="P74" s="189">
        <v>0</v>
      </c>
      <c r="Q74" s="76"/>
    </row>
    <row r="75" spans="1:17" s="75" customFormat="1" ht="22.5" customHeight="1">
      <c r="A75" s="90" t="s">
        <v>62</v>
      </c>
      <c r="B75" s="181">
        <v>2981</v>
      </c>
      <c r="C75" s="181">
        <v>8531</v>
      </c>
      <c r="D75" s="181">
        <v>8416</v>
      </c>
      <c r="E75" s="181">
        <v>99</v>
      </c>
      <c r="F75" s="181">
        <v>2365</v>
      </c>
      <c r="G75" s="181">
        <v>5269</v>
      </c>
      <c r="H75" s="183">
        <v>222.8</v>
      </c>
      <c r="I75" s="182">
        <v>6619</v>
      </c>
      <c r="J75" s="183">
        <v>279.89999999999998</v>
      </c>
      <c r="K75" s="216">
        <v>81.099999999999994</v>
      </c>
      <c r="L75" s="217">
        <v>78.7</v>
      </c>
      <c r="M75" s="186">
        <v>2.4000000000000057</v>
      </c>
      <c r="N75" s="222">
        <v>0.23</v>
      </c>
      <c r="O75" s="218">
        <v>0.22</v>
      </c>
      <c r="P75" s="189">
        <v>1.0000000000000009E-2</v>
      </c>
      <c r="Q75" s="76"/>
    </row>
    <row r="76" spans="1:17" s="75" customFormat="1" ht="22.5" customHeight="1">
      <c r="A76" s="90" t="s">
        <v>63</v>
      </c>
      <c r="B76" s="181">
        <v>15074</v>
      </c>
      <c r="C76" s="181">
        <v>7000</v>
      </c>
      <c r="D76" s="181">
        <v>6816</v>
      </c>
      <c r="E76" s="181">
        <v>80</v>
      </c>
      <c r="F76" s="181">
        <v>4275</v>
      </c>
      <c r="G76" s="181">
        <v>6353</v>
      </c>
      <c r="H76" s="183">
        <v>148.6</v>
      </c>
      <c r="I76" s="182">
        <v>4772</v>
      </c>
      <c r="J76" s="183">
        <v>111.6</v>
      </c>
      <c r="K76" s="216">
        <v>84.2</v>
      </c>
      <c r="L76" s="217">
        <v>89.2</v>
      </c>
      <c r="M76" s="186">
        <v>-5</v>
      </c>
      <c r="N76" s="222">
        <v>0.71</v>
      </c>
      <c r="O76" s="218">
        <v>0.71</v>
      </c>
      <c r="P76" s="189">
        <v>0</v>
      </c>
      <c r="Q76" s="76"/>
    </row>
    <row r="77" spans="1:17" s="75" customFormat="1" ht="22.5" customHeight="1">
      <c r="A77" s="90" t="s">
        <v>64</v>
      </c>
      <c r="B77" s="181">
        <v>11005</v>
      </c>
      <c r="C77" s="181">
        <v>5098</v>
      </c>
      <c r="D77" s="181">
        <v>4840</v>
      </c>
      <c r="E77" s="181">
        <v>249</v>
      </c>
      <c r="F77" s="181">
        <v>2971</v>
      </c>
      <c r="G77" s="181">
        <v>2749</v>
      </c>
      <c r="H77" s="183">
        <v>92.5</v>
      </c>
      <c r="I77" s="182">
        <v>762</v>
      </c>
      <c r="J77" s="183">
        <v>25.6</v>
      </c>
      <c r="K77" s="216">
        <v>89.1</v>
      </c>
      <c r="L77" s="217">
        <v>88.4</v>
      </c>
      <c r="M77" s="186">
        <v>0.69999999999998863</v>
      </c>
      <c r="N77" s="222">
        <v>0.43</v>
      </c>
      <c r="O77" s="218">
        <v>0.42</v>
      </c>
      <c r="P77" s="189">
        <v>1.0000000000000009E-2</v>
      </c>
      <c r="Q77" s="76"/>
    </row>
    <row r="78" spans="1:17" s="75" customFormat="1" ht="22.5" customHeight="1">
      <c r="A78" s="90" t="s">
        <v>65</v>
      </c>
      <c r="B78" s="181">
        <v>7109</v>
      </c>
      <c r="C78" s="181">
        <v>4270</v>
      </c>
      <c r="D78" s="181">
        <v>3939</v>
      </c>
      <c r="E78" s="181">
        <v>297</v>
      </c>
      <c r="F78" s="181">
        <v>2670</v>
      </c>
      <c r="G78" s="181">
        <v>3638</v>
      </c>
      <c r="H78" s="183">
        <v>136.30000000000001</v>
      </c>
      <c r="I78" s="182">
        <v>3152</v>
      </c>
      <c r="J78" s="183">
        <v>118.1</v>
      </c>
      <c r="K78" s="216">
        <v>80.099999999999994</v>
      </c>
      <c r="L78" s="217">
        <v>77.5</v>
      </c>
      <c r="M78" s="186">
        <v>2.6000000000000085</v>
      </c>
      <c r="N78" s="222">
        <v>0.3</v>
      </c>
      <c r="O78" s="218">
        <v>0.28999999999999998</v>
      </c>
      <c r="P78" s="189">
        <v>1.0000000000000009E-2</v>
      </c>
      <c r="Q78" s="76"/>
    </row>
    <row r="79" spans="1:17" s="75" customFormat="1" ht="22.5" customHeight="1">
      <c r="A79" s="90" t="s">
        <v>69</v>
      </c>
      <c r="B79" s="181">
        <v>8432</v>
      </c>
      <c r="C79" s="181">
        <v>5847</v>
      </c>
      <c r="D79" s="181">
        <v>5689</v>
      </c>
      <c r="E79" s="181">
        <v>142</v>
      </c>
      <c r="F79" s="181">
        <v>3608</v>
      </c>
      <c r="G79" s="181">
        <v>5057</v>
      </c>
      <c r="H79" s="183">
        <v>140.19999999999999</v>
      </c>
      <c r="I79" s="182">
        <v>2641</v>
      </c>
      <c r="J79" s="183">
        <v>73.2</v>
      </c>
      <c r="K79" s="216">
        <v>94.4</v>
      </c>
      <c r="L79" s="217">
        <v>91.7</v>
      </c>
      <c r="M79" s="186">
        <v>2.6999999999999886</v>
      </c>
      <c r="N79" s="222">
        <v>0.34</v>
      </c>
      <c r="O79" s="218">
        <v>0.34</v>
      </c>
      <c r="P79" s="189">
        <v>0</v>
      </c>
      <c r="Q79" s="76"/>
    </row>
    <row r="80" spans="1:17" s="75" customFormat="1" ht="22.5" customHeight="1">
      <c r="A80" s="90" t="s">
        <v>71</v>
      </c>
      <c r="B80" s="181">
        <v>11179</v>
      </c>
      <c r="C80" s="181">
        <v>7390</v>
      </c>
      <c r="D80" s="181">
        <v>6797</v>
      </c>
      <c r="E80" s="181">
        <v>560</v>
      </c>
      <c r="F80" s="181">
        <v>4776</v>
      </c>
      <c r="G80" s="181">
        <v>6949</v>
      </c>
      <c r="H80" s="183">
        <v>145.5</v>
      </c>
      <c r="I80" s="182">
        <v>4985</v>
      </c>
      <c r="J80" s="183">
        <v>104.4</v>
      </c>
      <c r="K80" s="216">
        <v>88.4</v>
      </c>
      <c r="L80" s="217">
        <v>88.2</v>
      </c>
      <c r="M80" s="186">
        <v>0.20000000000000284</v>
      </c>
      <c r="N80" s="222">
        <v>0.28000000000000003</v>
      </c>
      <c r="O80" s="218">
        <v>0.28000000000000003</v>
      </c>
      <c r="P80" s="189">
        <v>0</v>
      </c>
      <c r="Q80" s="76"/>
    </row>
    <row r="81" spans="1:17" s="75" customFormat="1" ht="22.5" customHeight="1">
      <c r="A81" s="90" t="s">
        <v>70</v>
      </c>
      <c r="B81" s="181">
        <v>2537</v>
      </c>
      <c r="C81" s="181">
        <v>3246</v>
      </c>
      <c r="D81" s="181">
        <v>3036</v>
      </c>
      <c r="E81" s="181">
        <v>152</v>
      </c>
      <c r="F81" s="181">
        <v>1838</v>
      </c>
      <c r="G81" s="181">
        <v>2251</v>
      </c>
      <c r="H81" s="183">
        <v>122.5</v>
      </c>
      <c r="I81" s="182">
        <v>2898</v>
      </c>
      <c r="J81" s="183">
        <v>157.69999999999999</v>
      </c>
      <c r="K81" s="216">
        <v>92.2</v>
      </c>
      <c r="L81" s="217">
        <v>92.3</v>
      </c>
      <c r="M81" s="186">
        <v>-9.9999999999994316E-2</v>
      </c>
      <c r="N81" s="222">
        <v>0.14000000000000001</v>
      </c>
      <c r="O81" s="218">
        <v>0.14000000000000001</v>
      </c>
      <c r="P81" s="189">
        <v>0</v>
      </c>
      <c r="Q81" s="76"/>
    </row>
    <row r="82" spans="1:17" s="75" customFormat="1" ht="22.5" customHeight="1">
      <c r="A82" s="90" t="s">
        <v>66</v>
      </c>
      <c r="B82" s="181">
        <v>12516</v>
      </c>
      <c r="C82" s="181">
        <v>7228</v>
      </c>
      <c r="D82" s="181">
        <v>6892</v>
      </c>
      <c r="E82" s="181">
        <v>332</v>
      </c>
      <c r="F82" s="181">
        <v>4334</v>
      </c>
      <c r="G82" s="181">
        <v>7732</v>
      </c>
      <c r="H82" s="183">
        <v>178.4</v>
      </c>
      <c r="I82" s="182">
        <v>2299</v>
      </c>
      <c r="J82" s="183">
        <v>53</v>
      </c>
      <c r="K82" s="216">
        <v>79.2</v>
      </c>
      <c r="L82" s="217">
        <v>78.400000000000006</v>
      </c>
      <c r="M82" s="186">
        <v>0.79999999999999716</v>
      </c>
      <c r="N82" s="222">
        <v>0.44</v>
      </c>
      <c r="O82" s="218">
        <v>0.44</v>
      </c>
      <c r="P82" s="189">
        <v>0</v>
      </c>
      <c r="Q82" s="76"/>
    </row>
    <row r="83" spans="1:17" s="75" customFormat="1" ht="22.5" customHeight="1">
      <c r="A83" s="90" t="s">
        <v>67</v>
      </c>
      <c r="B83" s="181">
        <v>4766</v>
      </c>
      <c r="C83" s="181">
        <v>3567</v>
      </c>
      <c r="D83" s="181">
        <v>3409</v>
      </c>
      <c r="E83" s="181">
        <v>130</v>
      </c>
      <c r="F83" s="181">
        <v>2302</v>
      </c>
      <c r="G83" s="181">
        <v>3246</v>
      </c>
      <c r="H83" s="183">
        <v>141</v>
      </c>
      <c r="I83" s="182">
        <v>2905</v>
      </c>
      <c r="J83" s="183">
        <v>126.2</v>
      </c>
      <c r="K83" s="216">
        <v>86.1</v>
      </c>
      <c r="L83" s="217">
        <v>82.9</v>
      </c>
      <c r="M83" s="186">
        <v>3.1999999999999886</v>
      </c>
      <c r="N83" s="222">
        <v>0.2</v>
      </c>
      <c r="O83" s="218">
        <v>0.2</v>
      </c>
      <c r="P83" s="189">
        <v>0</v>
      </c>
      <c r="Q83" s="76"/>
    </row>
    <row r="84" spans="1:17" s="75" customFormat="1" ht="22.5" customHeight="1">
      <c r="A84" s="225" t="s">
        <v>68</v>
      </c>
      <c r="B84" s="181">
        <v>3730</v>
      </c>
      <c r="C84" s="181">
        <v>3587</v>
      </c>
      <c r="D84" s="181">
        <v>3435</v>
      </c>
      <c r="E84" s="181">
        <v>129</v>
      </c>
      <c r="F84" s="181">
        <v>2075</v>
      </c>
      <c r="G84" s="181">
        <v>4159</v>
      </c>
      <c r="H84" s="183">
        <v>200.4</v>
      </c>
      <c r="I84" s="182">
        <v>2416</v>
      </c>
      <c r="J84" s="183">
        <v>116.4</v>
      </c>
      <c r="K84" s="216">
        <v>88.8</v>
      </c>
      <c r="L84" s="217">
        <v>87</v>
      </c>
      <c r="M84" s="186">
        <v>1.7999999999999972</v>
      </c>
      <c r="N84" s="222">
        <v>0.21</v>
      </c>
      <c r="O84" s="218">
        <v>0.21</v>
      </c>
      <c r="P84" s="189">
        <v>0</v>
      </c>
      <c r="Q84" s="76"/>
    </row>
    <row r="85" spans="1:17" s="75" customFormat="1" ht="22.5" customHeight="1" thickBot="1">
      <c r="A85" s="88" t="s">
        <v>72</v>
      </c>
      <c r="B85" s="226">
        <v>1854</v>
      </c>
      <c r="C85" s="181">
        <v>3899</v>
      </c>
      <c r="D85" s="181">
        <v>3663</v>
      </c>
      <c r="E85" s="181">
        <v>224</v>
      </c>
      <c r="F85" s="181">
        <v>1841</v>
      </c>
      <c r="G85" s="181">
        <v>2956</v>
      </c>
      <c r="H85" s="227">
        <v>160.6</v>
      </c>
      <c r="I85" s="181">
        <v>2232</v>
      </c>
      <c r="J85" s="227">
        <v>121.2</v>
      </c>
      <c r="K85" s="228">
        <v>88</v>
      </c>
      <c r="L85" s="217">
        <v>69.599999999999994</v>
      </c>
      <c r="M85" s="417">
        <v>18.400000000000006</v>
      </c>
      <c r="N85" s="229">
        <v>0.15</v>
      </c>
      <c r="O85" s="218">
        <v>0.13</v>
      </c>
      <c r="P85" s="418">
        <v>1.999999999999999E-2</v>
      </c>
      <c r="Q85" s="76"/>
    </row>
    <row r="86" spans="1:17" s="75" customFormat="1" ht="22.5" customHeight="1" thickTop="1" thickBot="1">
      <c r="A86" s="87" t="s">
        <v>308</v>
      </c>
      <c r="B86" s="200">
        <v>425213</v>
      </c>
      <c r="C86" s="200">
        <v>283934</v>
      </c>
      <c r="D86" s="200">
        <v>267961</v>
      </c>
      <c r="E86" s="200">
        <v>12599</v>
      </c>
      <c r="F86" s="200">
        <v>169307</v>
      </c>
      <c r="G86" s="200">
        <v>230133</v>
      </c>
      <c r="H86" s="201">
        <v>135.9</v>
      </c>
      <c r="I86" s="200">
        <v>180697</v>
      </c>
      <c r="J86" s="202">
        <v>106.7</v>
      </c>
      <c r="K86" s="230">
        <v>81.7</v>
      </c>
      <c r="L86" s="231">
        <v>80.599999999999994</v>
      </c>
      <c r="M86" s="421">
        <v>1.0999999999999943</v>
      </c>
      <c r="N86" s="232">
        <v>0.34</v>
      </c>
      <c r="O86" s="233">
        <v>0.34</v>
      </c>
      <c r="P86" s="419">
        <v>0</v>
      </c>
      <c r="Q86" s="76"/>
    </row>
    <row r="87" spans="1:17" s="75" customFormat="1" ht="22.5" customHeight="1" thickTop="1" thickBot="1">
      <c r="A87" s="83" t="s">
        <v>309</v>
      </c>
      <c r="B87" s="234">
        <v>2101891</v>
      </c>
      <c r="C87" s="234">
        <v>1004694</v>
      </c>
      <c r="D87" s="234">
        <v>963739</v>
      </c>
      <c r="E87" s="234">
        <v>29272</v>
      </c>
      <c r="F87" s="234">
        <v>598100</v>
      </c>
      <c r="G87" s="234">
        <v>926858</v>
      </c>
      <c r="H87" s="235">
        <v>155</v>
      </c>
      <c r="I87" s="234">
        <v>418394</v>
      </c>
      <c r="J87" s="236">
        <v>70</v>
      </c>
      <c r="K87" s="237">
        <v>86.7</v>
      </c>
      <c r="L87" s="238">
        <v>86.5</v>
      </c>
      <c r="M87" s="420">
        <v>0.20000000000000284</v>
      </c>
      <c r="N87" s="239">
        <v>0.4</v>
      </c>
      <c r="O87" s="240">
        <v>0.4</v>
      </c>
      <c r="P87" s="422">
        <v>0</v>
      </c>
      <c r="Q87" s="76"/>
    </row>
    <row r="88" spans="1:17" s="75" customFormat="1" ht="19.5" customHeight="1">
      <c r="A88" s="78" t="s">
        <v>222</v>
      </c>
      <c r="F88" s="81"/>
      <c r="G88" s="80"/>
      <c r="H88" s="80"/>
      <c r="K88" s="82"/>
      <c r="L88" s="82"/>
      <c r="M88" s="114"/>
      <c r="N88" s="76"/>
      <c r="O88" s="78"/>
      <c r="P88" s="78"/>
    </row>
    <row r="89" spans="1:17" s="75" customFormat="1" ht="19.5" customHeight="1">
      <c r="A89" s="75" t="s">
        <v>221</v>
      </c>
      <c r="F89" s="81"/>
      <c r="G89" s="80"/>
      <c r="H89" s="80"/>
      <c r="K89" s="79"/>
      <c r="L89" s="79"/>
      <c r="M89" s="115"/>
      <c r="N89" s="76"/>
      <c r="O89" s="78"/>
      <c r="P89" s="78"/>
    </row>
    <row r="90" spans="1:17" s="75" customFormat="1" ht="19.5" customHeight="1">
      <c r="A90" s="75" t="s">
        <v>220</v>
      </c>
      <c r="F90" s="81"/>
      <c r="G90" s="80"/>
      <c r="H90" s="80"/>
      <c r="K90" s="79"/>
      <c r="L90" s="79"/>
      <c r="M90" s="115"/>
      <c r="N90" s="76"/>
      <c r="O90" s="78"/>
      <c r="P90" s="78"/>
    </row>
    <row r="91" spans="1:17" ht="9" customHeight="1">
      <c r="A91" s="75"/>
    </row>
    <row r="93" spans="1:17">
      <c r="A93" s="64"/>
    </row>
    <row r="94" spans="1:17">
      <c r="A94" s="64"/>
      <c r="F94" s="64"/>
      <c r="G94" s="64"/>
      <c r="H94" s="64"/>
      <c r="K94" s="64"/>
      <c r="L94" s="64"/>
      <c r="N94" s="64"/>
      <c r="O94" s="64"/>
      <c r="P94" s="64"/>
    </row>
    <row r="104" spans="1:16">
      <c r="A104" s="131"/>
      <c r="B104" s="131"/>
      <c r="C104" s="131"/>
      <c r="D104" s="131"/>
      <c r="E104" s="131"/>
      <c r="F104" s="131"/>
      <c r="G104" s="131"/>
      <c r="H104" s="131"/>
      <c r="I104" s="131"/>
      <c r="J104" s="131"/>
      <c r="K104" s="131"/>
      <c r="N104" s="131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N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N106" s="74"/>
    </row>
    <row r="107" spans="1:16">
      <c r="A107" s="131"/>
      <c r="B107" s="131"/>
      <c r="C107" s="131"/>
      <c r="D107" s="131"/>
      <c r="E107" s="131"/>
      <c r="F107" s="131"/>
      <c r="G107" s="131"/>
      <c r="H107" s="131"/>
      <c r="I107" s="131"/>
      <c r="J107" s="131"/>
      <c r="K107" s="131"/>
      <c r="N107" s="131"/>
    </row>
    <row r="109" spans="1:16">
      <c r="A109" s="130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N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N110" s="74"/>
    </row>
    <row r="111" spans="1:16">
      <c r="A111" s="564"/>
      <c r="B111" s="564"/>
      <c r="C111" s="564"/>
      <c r="D111" s="564"/>
      <c r="E111" s="564"/>
      <c r="F111" s="564"/>
      <c r="G111" s="564"/>
      <c r="H111" s="564"/>
      <c r="I111" s="564"/>
      <c r="J111" s="564"/>
      <c r="K111" s="564"/>
      <c r="L111" s="564"/>
      <c r="M111" s="564"/>
      <c r="N111" s="564"/>
      <c r="O111" s="564"/>
      <c r="P111" s="129"/>
    </row>
    <row r="112" spans="1:16">
      <c r="A112" s="565"/>
      <c r="B112" s="566"/>
      <c r="C112" s="566"/>
      <c r="D112" s="566"/>
      <c r="E112" s="566"/>
      <c r="F112" s="566"/>
      <c r="G112" s="566"/>
      <c r="H112" s="566"/>
      <c r="I112" s="566"/>
      <c r="J112" s="566"/>
      <c r="K112" s="566"/>
      <c r="L112" s="566"/>
      <c r="M112" s="566"/>
      <c r="N112" s="566"/>
      <c r="O112" s="566"/>
      <c r="P112" s="131"/>
    </row>
    <row r="113" spans="1:16">
      <c r="A113" s="567"/>
      <c r="B113" s="568"/>
      <c r="C113" s="568"/>
      <c r="D113" s="568"/>
      <c r="E113" s="568"/>
      <c r="F113" s="568"/>
      <c r="G113" s="568"/>
      <c r="H113" s="568"/>
      <c r="I113" s="568"/>
      <c r="J113" s="568"/>
      <c r="K113" s="568"/>
      <c r="L113" s="568"/>
      <c r="M113" s="568"/>
      <c r="N113" s="568"/>
      <c r="O113" s="568"/>
      <c r="P113" s="132"/>
    </row>
  </sheetData>
  <mergeCells count="23">
    <mergeCell ref="B1:O1"/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F4:F7"/>
    <mergeCell ref="G4:G7"/>
    <mergeCell ref="I4:I7"/>
    <mergeCell ref="K4:P4"/>
    <mergeCell ref="P6:P7"/>
    <mergeCell ref="A4:A7"/>
    <mergeCell ref="B4:B6"/>
    <mergeCell ref="C4:C6"/>
    <mergeCell ref="D4:D6"/>
    <mergeCell ref="E4:E6"/>
  </mergeCells>
  <phoneticPr fontId="2"/>
  <printOptions horizontalCentered="1"/>
  <pageMargins left="0.23622047244094491" right="0.23622047244094491" top="0.82677165354330717" bottom="0.43307086614173229" header="0.51181102362204722" footer="0.27559055118110237"/>
  <pageSetup paperSize="9" scale="71" fitToHeight="0" orientation="portrait" r:id="rId1"/>
  <headerFooter alignWithMargins="0"/>
  <rowBreaks count="1" manualBreakCount="1">
    <brk id="4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132"/>
  <sheetViews>
    <sheetView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9" style="13"/>
    <col min="13" max="13" width="6.125" style="13" customWidth="1"/>
    <col min="14" max="14" width="8.5" style="241" bestFit="1" customWidth="1"/>
    <col min="15" max="15" width="12.125" style="242" customWidth="1"/>
    <col min="16" max="16" width="12.125" style="13" customWidth="1"/>
    <col min="17" max="17" width="11.375" style="13" bestFit="1" customWidth="1"/>
    <col min="18" max="16384" width="9" style="13"/>
  </cols>
  <sheetData>
    <row r="1" spans="1:17" ht="12" customHeight="1"/>
    <row r="2" spans="1:17" ht="17.25">
      <c r="A2" s="466" t="s">
        <v>340</v>
      </c>
    </row>
    <row r="3" spans="1:17" ht="11.25" customHeight="1"/>
    <row r="4" spans="1:17" ht="18" customHeight="1" thickBot="1">
      <c r="K4" s="136" t="s">
        <v>178</v>
      </c>
    </row>
    <row r="5" spans="1:17" s="137" customFormat="1" ht="20.25" customHeight="1">
      <c r="A5" s="523" t="s">
        <v>177</v>
      </c>
      <c r="B5" s="524"/>
      <c r="C5" s="524"/>
      <c r="D5" s="525"/>
      <c r="E5" s="243" t="s">
        <v>345</v>
      </c>
      <c r="F5" s="117"/>
      <c r="G5" s="118"/>
      <c r="H5" s="243" t="s">
        <v>330</v>
      </c>
      <c r="I5" s="117"/>
      <c r="J5" s="118"/>
      <c r="K5" s="515" t="s">
        <v>269</v>
      </c>
      <c r="N5" s="244"/>
      <c r="O5" s="245"/>
    </row>
    <row r="6" spans="1:17" ht="13.5" customHeight="1">
      <c r="A6" s="526"/>
      <c r="B6" s="527"/>
      <c r="C6" s="527"/>
      <c r="D6" s="528"/>
      <c r="E6" s="29"/>
      <c r="F6" s="520" t="s">
        <v>353</v>
      </c>
      <c r="G6" s="535" t="s">
        <v>354</v>
      </c>
      <c r="H6" s="31"/>
      <c r="I6" s="520" t="s">
        <v>353</v>
      </c>
      <c r="J6" s="535" t="s">
        <v>354</v>
      </c>
      <c r="K6" s="516"/>
    </row>
    <row r="7" spans="1:17">
      <c r="A7" s="526"/>
      <c r="B7" s="527"/>
      <c r="C7" s="527"/>
      <c r="D7" s="528"/>
      <c r="E7" s="27" t="s">
        <v>175</v>
      </c>
      <c r="F7" s="521"/>
      <c r="G7" s="536"/>
      <c r="H7" s="28" t="s">
        <v>270</v>
      </c>
      <c r="I7" s="521"/>
      <c r="J7" s="536"/>
      <c r="K7" s="140"/>
    </row>
    <row r="8" spans="1:17" ht="13.5" customHeight="1" thickBot="1">
      <c r="A8" s="526"/>
      <c r="B8" s="527"/>
      <c r="C8" s="527"/>
      <c r="D8" s="528"/>
      <c r="E8" s="23" t="s">
        <v>271</v>
      </c>
      <c r="F8" s="522"/>
      <c r="G8" s="537"/>
      <c r="H8" s="25" t="s">
        <v>272</v>
      </c>
      <c r="I8" s="522"/>
      <c r="J8" s="537"/>
      <c r="K8" s="141" t="s">
        <v>273</v>
      </c>
    </row>
    <row r="9" spans="1:17" s="109" customFormat="1" ht="24.95" customHeight="1">
      <c r="A9" s="502" t="s">
        <v>173</v>
      </c>
      <c r="B9" s="517" t="s">
        <v>172</v>
      </c>
      <c r="C9" s="518"/>
      <c r="D9" s="519"/>
      <c r="E9" s="246">
        <v>299350</v>
      </c>
      <c r="F9" s="438">
        <v>0.3</v>
      </c>
      <c r="G9" s="439">
        <v>27.531854544250546</v>
      </c>
      <c r="H9" s="247">
        <v>298463</v>
      </c>
      <c r="I9" s="438">
        <v>0.8</v>
      </c>
      <c r="J9" s="438">
        <v>26.888292098006232</v>
      </c>
      <c r="K9" s="169">
        <v>887</v>
      </c>
      <c r="L9" s="424"/>
      <c r="N9" s="248"/>
      <c r="O9" s="119"/>
      <c r="P9" s="32"/>
    </row>
    <row r="10" spans="1:17" s="109" customFormat="1" ht="24.95" customHeight="1">
      <c r="A10" s="503"/>
      <c r="B10" s="22"/>
      <c r="C10" s="512" t="s">
        <v>171</v>
      </c>
      <c r="D10" s="514"/>
      <c r="E10" s="249">
        <v>130732</v>
      </c>
      <c r="F10" s="440">
        <v>1.8</v>
      </c>
      <c r="G10" s="441">
        <v>12.023699376245073</v>
      </c>
      <c r="H10" s="250">
        <v>128359</v>
      </c>
      <c r="I10" s="440">
        <v>0.7</v>
      </c>
      <c r="J10" s="440">
        <v>11.563759278061209</v>
      </c>
      <c r="K10" s="163">
        <v>2373</v>
      </c>
      <c r="L10" s="424"/>
      <c r="N10" s="248"/>
      <c r="O10" s="119"/>
      <c r="P10" s="32"/>
      <c r="Q10" s="251"/>
    </row>
    <row r="11" spans="1:17" s="109" customFormat="1" ht="24.95" customHeight="1">
      <c r="A11" s="503"/>
      <c r="B11" s="19" t="s">
        <v>170</v>
      </c>
      <c r="C11" s="19"/>
      <c r="D11" s="21" t="s">
        <v>169</v>
      </c>
      <c r="E11" s="252">
        <v>100086</v>
      </c>
      <c r="F11" s="442">
        <v>0.4</v>
      </c>
      <c r="G11" s="442">
        <v>9.2051217434971111</v>
      </c>
      <c r="H11" s="253">
        <v>99679</v>
      </c>
      <c r="I11" s="442">
        <v>1.4</v>
      </c>
      <c r="J11" s="442">
        <v>8.9800010990882075</v>
      </c>
      <c r="K11" s="254">
        <v>407</v>
      </c>
      <c r="L11" s="424"/>
      <c r="N11" s="248"/>
      <c r="O11" s="119"/>
      <c r="P11" s="32"/>
    </row>
    <row r="12" spans="1:17" s="109" customFormat="1" ht="24.95" customHeight="1">
      <c r="A12" s="503"/>
      <c r="B12" s="19"/>
      <c r="C12" s="19"/>
      <c r="D12" s="20" t="s">
        <v>168</v>
      </c>
      <c r="E12" s="255">
        <v>19371</v>
      </c>
      <c r="F12" s="443">
        <v>11.4</v>
      </c>
      <c r="G12" s="443">
        <v>1.7815919638439197</v>
      </c>
      <c r="H12" s="256">
        <v>17389</v>
      </c>
      <c r="I12" s="443">
        <v>-3</v>
      </c>
      <c r="J12" s="443">
        <v>1.566561052097682</v>
      </c>
      <c r="K12" s="174">
        <v>1982</v>
      </c>
      <c r="L12" s="424"/>
      <c r="N12" s="248"/>
      <c r="O12" s="119"/>
      <c r="P12" s="32"/>
    </row>
    <row r="13" spans="1:17" s="109" customFormat="1" ht="24.95" customHeight="1">
      <c r="A13" s="503"/>
      <c r="B13" s="19" t="s">
        <v>167</v>
      </c>
      <c r="C13" s="595" t="s">
        <v>166</v>
      </c>
      <c r="D13" s="596"/>
      <c r="E13" s="257">
        <v>133571</v>
      </c>
      <c r="F13" s="440">
        <v>-1</v>
      </c>
      <c r="G13" s="440">
        <v>12.284808228929647</v>
      </c>
      <c r="H13" s="250">
        <v>134882</v>
      </c>
      <c r="I13" s="440">
        <v>1.2</v>
      </c>
      <c r="J13" s="440">
        <v>12.151411112142133</v>
      </c>
      <c r="K13" s="163">
        <v>-1311</v>
      </c>
      <c r="L13" s="424"/>
      <c r="N13" s="248"/>
      <c r="O13" s="119"/>
      <c r="P13" s="32"/>
    </row>
    <row r="14" spans="1:17" s="109" customFormat="1" ht="24.95" customHeight="1">
      <c r="A14" s="503"/>
      <c r="B14" s="16"/>
      <c r="C14" s="18" t="s">
        <v>165</v>
      </c>
      <c r="D14" s="17"/>
      <c r="E14" s="258">
        <v>35047</v>
      </c>
      <c r="F14" s="440">
        <v>-0.5</v>
      </c>
      <c r="G14" s="440">
        <v>3.2233469390758271</v>
      </c>
      <c r="H14" s="250">
        <v>35222</v>
      </c>
      <c r="I14" s="440">
        <v>-0.9</v>
      </c>
      <c r="J14" s="440">
        <v>3.1731217078028959</v>
      </c>
      <c r="K14" s="163">
        <v>-175</v>
      </c>
      <c r="L14" s="424"/>
      <c r="M14" s="149"/>
      <c r="N14" s="248"/>
      <c r="O14" s="119"/>
      <c r="P14" s="32"/>
    </row>
    <row r="15" spans="1:17" s="109" customFormat="1" ht="24.95" customHeight="1">
      <c r="A15" s="503"/>
      <c r="B15" s="496" t="s">
        <v>158</v>
      </c>
      <c r="C15" s="501"/>
      <c r="D15" s="497"/>
      <c r="E15" s="249">
        <v>227690</v>
      </c>
      <c r="F15" s="440">
        <v>-1.1000000000000001</v>
      </c>
      <c r="G15" s="440">
        <v>20.941132323969956</v>
      </c>
      <c r="H15" s="250">
        <v>230330</v>
      </c>
      <c r="I15" s="440">
        <v>-3.9</v>
      </c>
      <c r="J15" s="440">
        <v>20.7502448173937</v>
      </c>
      <c r="K15" s="163">
        <v>-2640</v>
      </c>
      <c r="L15" s="424"/>
      <c r="N15" s="248"/>
      <c r="O15" s="119"/>
      <c r="P15" s="32"/>
    </row>
    <row r="16" spans="1:17" s="109" customFormat="1" ht="24.95" customHeight="1" thickBot="1">
      <c r="A16" s="504"/>
      <c r="B16" s="493" t="s">
        <v>157</v>
      </c>
      <c r="C16" s="494"/>
      <c r="D16" s="495"/>
      <c r="E16" s="259">
        <v>527040</v>
      </c>
      <c r="F16" s="444">
        <v>-0.3</v>
      </c>
      <c r="G16" s="444">
        <v>48.472986868220502</v>
      </c>
      <c r="H16" s="260">
        <v>528793</v>
      </c>
      <c r="I16" s="444">
        <v>-1.3</v>
      </c>
      <c r="J16" s="444">
        <v>47.638536915399939</v>
      </c>
      <c r="K16" s="164">
        <v>-1753</v>
      </c>
      <c r="L16" s="424"/>
      <c r="M16" s="149"/>
      <c r="N16" s="248"/>
      <c r="O16" s="119"/>
      <c r="P16" s="32"/>
    </row>
    <row r="17" spans="1:15" s="109" customFormat="1" ht="24.95" customHeight="1" thickTop="1">
      <c r="A17" s="511" t="s">
        <v>164</v>
      </c>
      <c r="B17" s="508" t="s">
        <v>163</v>
      </c>
      <c r="C17" s="509"/>
      <c r="D17" s="510"/>
      <c r="E17" s="261">
        <v>250573</v>
      </c>
      <c r="F17" s="441">
        <v>0.2</v>
      </c>
      <c r="G17" s="441">
        <v>23.045730378207757</v>
      </c>
      <c r="H17" s="262">
        <v>250096</v>
      </c>
      <c r="I17" s="441">
        <v>-3.1</v>
      </c>
      <c r="J17" s="441">
        <v>22.530947891507381</v>
      </c>
      <c r="K17" s="263">
        <v>477</v>
      </c>
      <c r="L17" s="424"/>
      <c r="N17" s="248"/>
      <c r="O17" s="264"/>
    </row>
    <row r="18" spans="1:15" s="109" customFormat="1" ht="24.95" customHeight="1">
      <c r="A18" s="503"/>
      <c r="B18" s="496" t="s">
        <v>162</v>
      </c>
      <c r="C18" s="501"/>
      <c r="D18" s="497"/>
      <c r="E18" s="249">
        <v>95997</v>
      </c>
      <c r="F18" s="440">
        <v>-13.8</v>
      </c>
      <c r="G18" s="440">
        <v>8.82904773904934</v>
      </c>
      <c r="H18" s="250">
        <v>111329</v>
      </c>
      <c r="I18" s="440">
        <v>2</v>
      </c>
      <c r="J18" s="440">
        <v>10.029540247799346</v>
      </c>
      <c r="K18" s="163">
        <v>-15332</v>
      </c>
      <c r="L18" s="424"/>
      <c r="N18" s="248"/>
      <c r="O18" s="264"/>
    </row>
    <row r="19" spans="1:15" s="109" customFormat="1" ht="24.95" customHeight="1">
      <c r="A19" s="503"/>
      <c r="B19" s="496" t="s">
        <v>161</v>
      </c>
      <c r="C19" s="501"/>
      <c r="D19" s="497"/>
      <c r="E19" s="249">
        <v>53889</v>
      </c>
      <c r="F19" s="440">
        <v>2</v>
      </c>
      <c r="G19" s="440">
        <v>4.9562856506935624</v>
      </c>
      <c r="H19" s="250">
        <v>52826</v>
      </c>
      <c r="I19" s="440">
        <v>0.2</v>
      </c>
      <c r="J19" s="440">
        <v>4.7590519373231439</v>
      </c>
      <c r="K19" s="163">
        <v>1063</v>
      </c>
      <c r="L19" s="424"/>
      <c r="N19" s="248"/>
      <c r="O19" s="264"/>
    </row>
    <row r="20" spans="1:15" s="109" customFormat="1" ht="24.95" customHeight="1">
      <c r="A20" s="503"/>
      <c r="B20" s="512" t="s">
        <v>160</v>
      </c>
      <c r="C20" s="501"/>
      <c r="D20" s="497"/>
      <c r="E20" s="249">
        <v>100596</v>
      </c>
      <c r="F20" s="440">
        <v>-7.8</v>
      </c>
      <c r="G20" s="440">
        <v>9.2520275254164943</v>
      </c>
      <c r="H20" s="250">
        <v>109055</v>
      </c>
      <c r="I20" s="440">
        <v>6.5</v>
      </c>
      <c r="J20" s="440">
        <v>9.8246774131067163</v>
      </c>
      <c r="K20" s="163">
        <v>-8459</v>
      </c>
      <c r="L20" s="424"/>
      <c r="N20" s="248"/>
      <c r="O20" s="264"/>
    </row>
    <row r="21" spans="1:15" s="109" customFormat="1" ht="24" customHeight="1">
      <c r="A21" s="503"/>
      <c r="B21" s="15"/>
      <c r="C21" s="501" t="s">
        <v>159</v>
      </c>
      <c r="D21" s="497"/>
      <c r="E21" s="249">
        <v>35083</v>
      </c>
      <c r="F21" s="440">
        <v>2.2999999999999998</v>
      </c>
      <c r="G21" s="440">
        <v>3.2266579354466072</v>
      </c>
      <c r="H21" s="249">
        <v>34298</v>
      </c>
      <c r="I21" s="440">
        <v>5.2</v>
      </c>
      <c r="J21" s="440">
        <v>3.0898792894845184</v>
      </c>
      <c r="K21" s="163">
        <v>785</v>
      </c>
      <c r="L21" s="424"/>
      <c r="N21" s="248"/>
      <c r="O21" s="264"/>
    </row>
    <row r="22" spans="1:15" s="109" customFormat="1" ht="24.95" customHeight="1">
      <c r="A22" s="503"/>
      <c r="B22" s="496" t="s">
        <v>158</v>
      </c>
      <c r="C22" s="501"/>
      <c r="D22" s="497"/>
      <c r="E22" s="249">
        <v>59191</v>
      </c>
      <c r="F22" s="440">
        <v>2.2000000000000002</v>
      </c>
      <c r="G22" s="440">
        <v>5.44392183841234</v>
      </c>
      <c r="H22" s="250">
        <v>57912</v>
      </c>
      <c r="I22" s="440">
        <v>6.3</v>
      </c>
      <c r="J22" s="440">
        <v>5.2172455948634751</v>
      </c>
      <c r="K22" s="163">
        <v>1279</v>
      </c>
      <c r="L22" s="424"/>
      <c r="N22" s="248"/>
      <c r="O22" s="264"/>
    </row>
    <row r="23" spans="1:15" s="109" customFormat="1" ht="24.95" customHeight="1" thickBot="1">
      <c r="A23" s="504"/>
      <c r="B23" s="493" t="s">
        <v>157</v>
      </c>
      <c r="C23" s="494"/>
      <c r="D23" s="495"/>
      <c r="E23" s="259">
        <v>560246</v>
      </c>
      <c r="F23" s="444">
        <v>-3.6</v>
      </c>
      <c r="G23" s="444">
        <v>51.527013131779498</v>
      </c>
      <c r="H23" s="260">
        <v>581218</v>
      </c>
      <c r="I23" s="444">
        <v>0.8</v>
      </c>
      <c r="J23" s="444">
        <v>52.361463084600061</v>
      </c>
      <c r="K23" s="164">
        <v>-20972</v>
      </c>
      <c r="L23" s="424"/>
      <c r="N23" s="248"/>
      <c r="O23" s="264"/>
    </row>
    <row r="24" spans="1:15" s="109" customFormat="1" ht="24" customHeight="1" thickTop="1">
      <c r="A24" s="505" t="s">
        <v>156</v>
      </c>
      <c r="B24" s="593"/>
      <c r="C24" s="593"/>
      <c r="D24" s="594"/>
      <c r="E24" s="261">
        <v>1087286</v>
      </c>
      <c r="F24" s="441">
        <v>-2</v>
      </c>
      <c r="G24" s="441">
        <v>100</v>
      </c>
      <c r="H24" s="262">
        <v>1110011</v>
      </c>
      <c r="I24" s="441">
        <v>-0.2</v>
      </c>
      <c r="J24" s="441">
        <v>100</v>
      </c>
      <c r="K24" s="263">
        <v>-22725</v>
      </c>
      <c r="L24" s="424"/>
      <c r="N24" s="248"/>
      <c r="O24" s="264"/>
    </row>
    <row r="25" spans="1:15" s="109" customFormat="1" ht="24" customHeight="1">
      <c r="A25" s="154" t="s">
        <v>274</v>
      </c>
      <c r="B25" s="501" t="s">
        <v>275</v>
      </c>
      <c r="C25" s="501"/>
      <c r="D25" s="497"/>
      <c r="E25" s="265">
        <v>755154</v>
      </c>
      <c r="F25" s="445">
        <v>0.3</v>
      </c>
      <c r="G25" s="445">
        <v>69.453115371668545</v>
      </c>
      <c r="H25" s="266">
        <v>753058</v>
      </c>
      <c r="I25" s="445">
        <v>-0.3</v>
      </c>
      <c r="J25" s="445">
        <v>67.842390751082647</v>
      </c>
      <c r="K25" s="173">
        <v>2096</v>
      </c>
      <c r="N25" s="248"/>
      <c r="O25" s="264"/>
    </row>
    <row r="26" spans="1:15" s="109" customFormat="1" ht="24" customHeight="1" thickBot="1">
      <c r="A26" s="498" t="s">
        <v>155</v>
      </c>
      <c r="B26" s="499"/>
      <c r="C26" s="499"/>
      <c r="D26" s="500"/>
      <c r="E26" s="267">
        <v>285656</v>
      </c>
      <c r="F26" s="446">
        <v>0.44410375782807593</v>
      </c>
      <c r="G26" s="446">
        <v>26.272388313654364</v>
      </c>
      <c r="H26" s="267">
        <v>284393</v>
      </c>
      <c r="I26" s="446">
        <v>-2.1335682552573529</v>
      </c>
      <c r="J26" s="446">
        <v>25.620737091794588</v>
      </c>
      <c r="K26" s="268">
        <v>1263</v>
      </c>
      <c r="L26" s="149"/>
      <c r="N26" s="248"/>
      <c r="O26" s="264"/>
    </row>
    <row r="27" spans="1:15" s="109" customFormat="1">
      <c r="A27" s="14" t="s">
        <v>154</v>
      </c>
      <c r="N27" s="248"/>
      <c r="O27" s="264"/>
    </row>
    <row r="28" spans="1:15" s="109" customFormat="1" ht="11.25" customHeight="1">
      <c r="A28" s="14"/>
      <c r="N28" s="248"/>
      <c r="O28" s="264"/>
    </row>
    <row r="29" spans="1:15" s="109" customFormat="1">
      <c r="N29" s="248"/>
      <c r="O29" s="264"/>
    </row>
    <row r="30" spans="1:15" s="109" customFormat="1">
      <c r="N30" s="248"/>
      <c r="O30" s="264"/>
    </row>
    <row r="31" spans="1:15" s="109" customFormat="1">
      <c r="N31" s="248"/>
      <c r="O31" s="264"/>
    </row>
    <row r="32" spans="1:15" s="109" customFormat="1">
      <c r="N32" s="248"/>
      <c r="O32" s="264"/>
    </row>
    <row r="33" spans="14:15" s="109" customFormat="1">
      <c r="N33" s="248"/>
      <c r="O33" s="264"/>
    </row>
    <row r="34" spans="14:15" s="109" customFormat="1">
      <c r="N34" s="248"/>
      <c r="O34" s="264"/>
    </row>
    <row r="35" spans="14:15" s="109" customFormat="1">
      <c r="N35" s="248"/>
      <c r="O35" s="264"/>
    </row>
    <row r="36" spans="14:15" s="109" customFormat="1">
      <c r="N36" s="248"/>
      <c r="O36" s="264"/>
    </row>
    <row r="37" spans="14:15" s="109" customFormat="1">
      <c r="N37" s="248"/>
      <c r="O37" s="264"/>
    </row>
    <row r="38" spans="14:15" s="109" customFormat="1">
      <c r="N38" s="248"/>
      <c r="O38" s="264"/>
    </row>
    <row r="39" spans="14:15" s="109" customFormat="1">
      <c r="N39" s="248"/>
      <c r="O39" s="264"/>
    </row>
    <row r="40" spans="14:15" s="109" customFormat="1">
      <c r="N40" s="248"/>
      <c r="O40" s="264"/>
    </row>
    <row r="41" spans="14:15" s="109" customFormat="1">
      <c r="N41" s="248"/>
      <c r="O41" s="264"/>
    </row>
    <row r="42" spans="14:15" s="109" customFormat="1">
      <c r="N42" s="248"/>
      <c r="O42" s="264"/>
    </row>
    <row r="43" spans="14:15" s="109" customFormat="1">
      <c r="N43" s="248"/>
      <c r="O43" s="264"/>
    </row>
    <row r="44" spans="14:15" s="109" customFormat="1">
      <c r="N44" s="248"/>
      <c r="O44" s="264"/>
    </row>
    <row r="45" spans="14:15" s="109" customFormat="1">
      <c r="N45" s="248"/>
      <c r="O45" s="264"/>
    </row>
    <row r="46" spans="14:15" s="109" customFormat="1">
      <c r="N46" s="248"/>
      <c r="O46" s="264"/>
    </row>
    <row r="47" spans="14:15" s="109" customFormat="1">
      <c r="N47" s="248"/>
      <c r="O47" s="264"/>
    </row>
    <row r="48" spans="14:15" s="109" customFormat="1">
      <c r="N48" s="248"/>
      <c r="O48" s="264"/>
    </row>
    <row r="49" spans="14:15" s="109" customFormat="1">
      <c r="N49" s="248"/>
      <c r="O49" s="264"/>
    </row>
    <row r="50" spans="14:15" s="109" customFormat="1">
      <c r="N50" s="248"/>
      <c r="O50" s="264"/>
    </row>
    <row r="51" spans="14:15" s="109" customFormat="1">
      <c r="N51" s="248"/>
      <c r="O51" s="264"/>
    </row>
    <row r="52" spans="14:15" s="109" customFormat="1">
      <c r="N52" s="248"/>
      <c r="O52" s="264"/>
    </row>
    <row r="53" spans="14:15" s="109" customFormat="1">
      <c r="N53" s="248"/>
      <c r="O53" s="264"/>
    </row>
    <row r="54" spans="14:15" s="109" customFormat="1">
      <c r="N54" s="248"/>
      <c r="O54" s="264"/>
    </row>
    <row r="55" spans="14:15" s="109" customFormat="1">
      <c r="N55" s="248"/>
      <c r="O55" s="264"/>
    </row>
    <row r="56" spans="14:15" s="109" customFormat="1">
      <c r="N56" s="248"/>
      <c r="O56" s="264"/>
    </row>
    <row r="57" spans="14:15" s="109" customFormat="1">
      <c r="N57" s="248"/>
      <c r="O57" s="264"/>
    </row>
    <row r="58" spans="14:15" s="109" customFormat="1">
      <c r="N58" s="248"/>
      <c r="O58" s="264"/>
    </row>
    <row r="59" spans="14:15" s="109" customFormat="1">
      <c r="N59" s="248"/>
      <c r="O59" s="264"/>
    </row>
    <row r="60" spans="14:15" s="109" customFormat="1">
      <c r="N60" s="248"/>
      <c r="O60" s="264"/>
    </row>
    <row r="61" spans="14:15" s="109" customFormat="1">
      <c r="N61" s="248"/>
      <c r="O61" s="264"/>
    </row>
    <row r="62" spans="14:15" s="109" customFormat="1">
      <c r="N62" s="248"/>
      <c r="O62" s="264"/>
    </row>
    <row r="63" spans="14:15" s="109" customFormat="1">
      <c r="N63" s="248"/>
      <c r="O63" s="264"/>
    </row>
    <row r="64" spans="14:15" s="109" customFormat="1">
      <c r="N64" s="248"/>
      <c r="O64" s="264"/>
    </row>
    <row r="65" spans="14:15" s="109" customFormat="1">
      <c r="N65" s="248"/>
      <c r="O65" s="264"/>
    </row>
    <row r="66" spans="14:15" s="109" customFormat="1">
      <c r="N66" s="248"/>
      <c r="O66" s="264"/>
    </row>
    <row r="67" spans="14:15" s="109" customFormat="1">
      <c r="N67" s="248"/>
      <c r="O67" s="264"/>
    </row>
    <row r="68" spans="14:15" s="109" customFormat="1">
      <c r="N68" s="248"/>
      <c r="O68" s="264"/>
    </row>
    <row r="69" spans="14:15" s="109" customFormat="1">
      <c r="N69" s="248"/>
      <c r="O69" s="264"/>
    </row>
    <row r="70" spans="14:15" s="109" customFormat="1">
      <c r="N70" s="248"/>
      <c r="O70" s="264"/>
    </row>
    <row r="71" spans="14:15" s="109" customFormat="1">
      <c r="N71" s="248"/>
      <c r="O71" s="264"/>
    </row>
    <row r="72" spans="14:15" s="109" customFormat="1">
      <c r="N72" s="248"/>
      <c r="O72" s="264"/>
    </row>
    <row r="73" spans="14:15" s="109" customFormat="1">
      <c r="N73" s="248"/>
      <c r="O73" s="264"/>
    </row>
    <row r="74" spans="14:15" s="109" customFormat="1">
      <c r="N74" s="248"/>
      <c r="O74" s="264"/>
    </row>
    <row r="75" spans="14:15" s="109" customFormat="1">
      <c r="N75" s="248"/>
      <c r="O75" s="264"/>
    </row>
    <row r="76" spans="14:15" s="109" customFormat="1">
      <c r="N76" s="248"/>
      <c r="O76" s="264"/>
    </row>
    <row r="77" spans="14:15" s="109" customFormat="1">
      <c r="N77" s="248"/>
      <c r="O77" s="264"/>
    </row>
    <row r="78" spans="14:15" s="109" customFormat="1">
      <c r="N78" s="248"/>
      <c r="O78" s="264"/>
    </row>
    <row r="79" spans="14:15" s="109" customFormat="1">
      <c r="N79" s="248"/>
      <c r="O79" s="264"/>
    </row>
    <row r="80" spans="14:15" s="109" customFormat="1">
      <c r="N80" s="248"/>
      <c r="O80" s="264"/>
    </row>
    <row r="81" spans="14:15" s="109" customFormat="1">
      <c r="N81" s="248"/>
      <c r="O81" s="264"/>
    </row>
    <row r="82" spans="14:15" s="109" customFormat="1">
      <c r="N82" s="248"/>
      <c r="O82" s="264"/>
    </row>
    <row r="83" spans="14:15" s="109" customFormat="1">
      <c r="N83" s="248"/>
      <c r="O83" s="264"/>
    </row>
    <row r="84" spans="14:15" s="109" customFormat="1">
      <c r="N84" s="248"/>
      <c r="O84" s="264"/>
    </row>
    <row r="85" spans="14:15" s="109" customFormat="1">
      <c r="N85" s="248"/>
      <c r="O85" s="264"/>
    </row>
    <row r="86" spans="14:15" s="109" customFormat="1">
      <c r="N86" s="248"/>
      <c r="O86" s="264"/>
    </row>
    <row r="87" spans="14:15" s="109" customFormat="1">
      <c r="N87" s="248"/>
      <c r="O87" s="264"/>
    </row>
    <row r="88" spans="14:15" s="109" customFormat="1">
      <c r="N88" s="248"/>
      <c r="O88" s="264"/>
    </row>
    <row r="89" spans="14:15" s="109" customFormat="1">
      <c r="N89" s="248"/>
      <c r="O89" s="264"/>
    </row>
    <row r="90" spans="14:15" s="109" customFormat="1">
      <c r="N90" s="248"/>
      <c r="O90" s="264"/>
    </row>
    <row r="132" spans="1:1" ht="409.5">
      <c r="A132" s="156" t="s">
        <v>282</v>
      </c>
    </row>
  </sheetData>
  <mergeCells count="23">
    <mergeCell ref="A5:D8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G6:G8"/>
    <mergeCell ref="J6:J8"/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138"/>
  <sheetViews>
    <sheetView view="pageBreakPreview" zoomScale="80" zoomScaleNormal="100" zoomScaleSheetLayoutView="80" workbookViewId="0"/>
  </sheetViews>
  <sheetFormatPr defaultRowHeight="13.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6384" width="9" style="13"/>
  </cols>
  <sheetData>
    <row r="2" spans="1:10" ht="17.25">
      <c r="A2" s="466" t="s">
        <v>341</v>
      </c>
    </row>
    <row r="4" spans="1:10" ht="18" customHeight="1" thickBot="1">
      <c r="H4" s="136" t="s">
        <v>178</v>
      </c>
    </row>
    <row r="5" spans="1:10" s="137" customFormat="1" ht="20.25" customHeight="1">
      <c r="A5" s="546" t="s">
        <v>177</v>
      </c>
      <c r="B5" s="243" t="s">
        <v>345</v>
      </c>
      <c r="C5" s="117"/>
      <c r="D5" s="118"/>
      <c r="E5" s="243" t="s">
        <v>346</v>
      </c>
      <c r="F5" s="117"/>
      <c r="G5" s="118"/>
      <c r="H5" s="515" t="s">
        <v>76</v>
      </c>
    </row>
    <row r="6" spans="1:10" ht="12.75" customHeight="1">
      <c r="A6" s="547"/>
      <c r="B6" s="54"/>
      <c r="C6" s="520" t="s">
        <v>353</v>
      </c>
      <c r="D6" s="535" t="s">
        <v>354</v>
      </c>
      <c r="E6" s="31"/>
      <c r="F6" s="520" t="s">
        <v>353</v>
      </c>
      <c r="G6" s="535" t="s">
        <v>354</v>
      </c>
      <c r="H6" s="516"/>
    </row>
    <row r="7" spans="1:10">
      <c r="A7" s="547"/>
      <c r="B7" s="27" t="s">
        <v>175</v>
      </c>
      <c r="C7" s="521"/>
      <c r="D7" s="536"/>
      <c r="E7" s="28" t="s">
        <v>276</v>
      </c>
      <c r="F7" s="521"/>
      <c r="G7" s="536"/>
      <c r="H7" s="157"/>
    </row>
    <row r="8" spans="1:10" ht="14.25" thickBot="1">
      <c r="A8" s="548"/>
      <c r="B8" s="53" t="s">
        <v>271</v>
      </c>
      <c r="C8" s="522"/>
      <c r="D8" s="537"/>
      <c r="E8" s="52" t="s">
        <v>277</v>
      </c>
      <c r="F8" s="522"/>
      <c r="G8" s="537"/>
      <c r="H8" s="158" t="s">
        <v>278</v>
      </c>
    </row>
    <row r="9" spans="1:10" s="109" customFormat="1" ht="24.95" customHeight="1">
      <c r="A9" s="51" t="s">
        <v>198</v>
      </c>
      <c r="B9" s="246">
        <v>8031</v>
      </c>
      <c r="C9" s="452">
        <v>-0.6</v>
      </c>
      <c r="D9" s="440">
        <v>0.8</v>
      </c>
      <c r="E9" s="269">
        <v>8078</v>
      </c>
      <c r="F9" s="452">
        <v>-0.1</v>
      </c>
      <c r="G9" s="452">
        <v>0.8</v>
      </c>
      <c r="H9" s="161">
        <v>-47</v>
      </c>
      <c r="I9" s="162"/>
      <c r="J9" s="424"/>
    </row>
    <row r="10" spans="1:10" s="109" customFormat="1" ht="24.95" customHeight="1">
      <c r="A10" s="50" t="s">
        <v>197</v>
      </c>
      <c r="B10" s="249">
        <v>168248</v>
      </c>
      <c r="C10" s="440">
        <v>-2.6</v>
      </c>
      <c r="D10" s="440">
        <v>16.100000000000001</v>
      </c>
      <c r="E10" s="270">
        <v>172670</v>
      </c>
      <c r="F10" s="440">
        <v>2.1</v>
      </c>
      <c r="G10" s="440">
        <v>16.100000000000001</v>
      </c>
      <c r="H10" s="163">
        <v>-4422</v>
      </c>
      <c r="I10" s="162"/>
      <c r="J10" s="424"/>
    </row>
    <row r="11" spans="1:10" s="109" customFormat="1" ht="24.95" customHeight="1">
      <c r="A11" s="50" t="s">
        <v>196</v>
      </c>
      <c r="B11" s="249">
        <v>294368</v>
      </c>
      <c r="C11" s="440">
        <v>-2.1</v>
      </c>
      <c r="D11" s="440">
        <v>28.2</v>
      </c>
      <c r="E11" s="270">
        <v>300666</v>
      </c>
      <c r="F11" s="440">
        <v>0.1</v>
      </c>
      <c r="G11" s="440">
        <v>28</v>
      </c>
      <c r="H11" s="163">
        <v>-6298</v>
      </c>
      <c r="I11" s="162"/>
      <c r="J11" s="424"/>
    </row>
    <row r="12" spans="1:10" s="109" customFormat="1" ht="24.95" customHeight="1">
      <c r="A12" s="50" t="s">
        <v>195</v>
      </c>
      <c r="B12" s="249">
        <v>97178</v>
      </c>
      <c r="C12" s="440">
        <v>-11.9</v>
      </c>
      <c r="D12" s="440">
        <v>9.3000000000000007</v>
      </c>
      <c r="E12" s="270">
        <v>110349</v>
      </c>
      <c r="F12" s="440">
        <v>6</v>
      </c>
      <c r="G12" s="440">
        <v>10.3</v>
      </c>
      <c r="H12" s="163">
        <v>-13171</v>
      </c>
      <c r="I12" s="162"/>
      <c r="J12" s="424"/>
    </row>
    <row r="13" spans="1:10" s="109" customFormat="1" ht="24.95" customHeight="1">
      <c r="A13" s="50" t="s">
        <v>194</v>
      </c>
      <c r="B13" s="249">
        <v>2143</v>
      </c>
      <c r="C13" s="440">
        <v>-7.1</v>
      </c>
      <c r="D13" s="440">
        <v>0.2</v>
      </c>
      <c r="E13" s="270">
        <v>2308</v>
      </c>
      <c r="F13" s="440">
        <v>-14</v>
      </c>
      <c r="G13" s="440">
        <v>0.2</v>
      </c>
      <c r="H13" s="163">
        <v>-165</v>
      </c>
      <c r="I13" s="162"/>
      <c r="J13" s="424"/>
    </row>
    <row r="14" spans="1:10" s="109" customFormat="1" ht="24.95" customHeight="1">
      <c r="A14" s="50" t="s">
        <v>193</v>
      </c>
      <c r="B14" s="249">
        <v>38113</v>
      </c>
      <c r="C14" s="440">
        <v>-4.3</v>
      </c>
      <c r="D14" s="440">
        <v>3.7</v>
      </c>
      <c r="E14" s="270">
        <v>39816</v>
      </c>
      <c r="F14" s="440">
        <v>4.0999999999999996</v>
      </c>
      <c r="G14" s="440">
        <v>3.7</v>
      </c>
      <c r="H14" s="163">
        <v>-1703</v>
      </c>
      <c r="I14" s="162"/>
      <c r="J14" s="424"/>
    </row>
    <row r="15" spans="1:10" s="109" customFormat="1" ht="24.95" customHeight="1">
      <c r="A15" s="50" t="s">
        <v>192</v>
      </c>
      <c r="B15" s="249">
        <v>56506</v>
      </c>
      <c r="C15" s="440">
        <v>-1.7</v>
      </c>
      <c r="D15" s="440">
        <v>5.4</v>
      </c>
      <c r="E15" s="270">
        <v>57484</v>
      </c>
      <c r="F15" s="440">
        <v>2</v>
      </c>
      <c r="G15" s="440">
        <v>5.4</v>
      </c>
      <c r="H15" s="271">
        <v>-978</v>
      </c>
      <c r="I15" s="162"/>
      <c r="J15" s="424"/>
    </row>
    <row r="16" spans="1:10" s="109" customFormat="1" ht="24.95" customHeight="1">
      <c r="A16" s="50" t="s">
        <v>191</v>
      </c>
      <c r="B16" s="249">
        <v>114089</v>
      </c>
      <c r="C16" s="440">
        <v>-1.4</v>
      </c>
      <c r="D16" s="440">
        <v>10.9</v>
      </c>
      <c r="E16" s="270">
        <v>115720</v>
      </c>
      <c r="F16" s="440">
        <v>1.7</v>
      </c>
      <c r="G16" s="440">
        <v>10.8</v>
      </c>
      <c r="H16" s="163">
        <v>-1631</v>
      </c>
      <c r="I16" s="162"/>
      <c r="J16" s="424"/>
    </row>
    <row r="17" spans="1:10" s="109" customFormat="1" ht="24.95" customHeight="1">
      <c r="A17" s="50" t="s">
        <v>190</v>
      </c>
      <c r="B17" s="249">
        <v>51031</v>
      </c>
      <c r="C17" s="440">
        <v>-0.3</v>
      </c>
      <c r="D17" s="440">
        <v>4.9000000000000004</v>
      </c>
      <c r="E17" s="270">
        <v>51162</v>
      </c>
      <c r="F17" s="440">
        <v>-3.4</v>
      </c>
      <c r="G17" s="440">
        <v>4.8</v>
      </c>
      <c r="H17" s="163">
        <v>-131</v>
      </c>
      <c r="I17" s="162"/>
      <c r="J17" s="424"/>
    </row>
    <row r="18" spans="1:10" s="109" customFormat="1" ht="24.95" customHeight="1">
      <c r="A18" s="50" t="s">
        <v>189</v>
      </c>
      <c r="B18" s="249">
        <v>98611</v>
      </c>
      <c r="C18" s="440">
        <v>-1.7</v>
      </c>
      <c r="D18" s="440">
        <v>9.5</v>
      </c>
      <c r="E18" s="270">
        <v>100332</v>
      </c>
      <c r="F18" s="440">
        <v>-11</v>
      </c>
      <c r="G18" s="440">
        <v>9.4</v>
      </c>
      <c r="H18" s="271">
        <v>-1721</v>
      </c>
      <c r="I18" s="162"/>
      <c r="J18" s="424"/>
    </row>
    <row r="19" spans="1:10" s="109" customFormat="1" ht="24.95" customHeight="1">
      <c r="A19" s="50" t="s">
        <v>312</v>
      </c>
      <c r="B19" s="249">
        <v>5031</v>
      </c>
      <c r="C19" s="440">
        <v>39.299999999999997</v>
      </c>
      <c r="D19" s="440">
        <v>0.5</v>
      </c>
      <c r="E19" s="270">
        <v>3611</v>
      </c>
      <c r="F19" s="440">
        <v>11.5</v>
      </c>
      <c r="G19" s="440">
        <v>0.3</v>
      </c>
      <c r="H19" s="163">
        <v>1420</v>
      </c>
      <c r="I19" s="162"/>
      <c r="J19" s="424"/>
    </row>
    <row r="20" spans="1:10" s="109" customFormat="1" ht="24.95" customHeight="1">
      <c r="A20" s="50" t="s">
        <v>188</v>
      </c>
      <c r="B20" s="249">
        <v>109342</v>
      </c>
      <c r="C20" s="440">
        <v>-0.6</v>
      </c>
      <c r="D20" s="440">
        <v>10.5</v>
      </c>
      <c r="E20" s="270">
        <v>110047</v>
      </c>
      <c r="F20" s="440">
        <v>-0.4</v>
      </c>
      <c r="G20" s="440">
        <v>10.3</v>
      </c>
      <c r="H20" s="163">
        <v>-705</v>
      </c>
      <c r="I20" s="162"/>
      <c r="J20" s="424"/>
    </row>
    <row r="21" spans="1:10" s="109" customFormat="1" ht="24.95" customHeight="1">
      <c r="A21" s="49" t="s">
        <v>187</v>
      </c>
      <c r="B21" s="481" t="s">
        <v>253</v>
      </c>
      <c r="C21" s="448" t="s">
        <v>253</v>
      </c>
      <c r="D21" s="484" t="s">
        <v>253</v>
      </c>
      <c r="E21" s="491" t="s">
        <v>253</v>
      </c>
      <c r="F21" s="448" t="s">
        <v>253</v>
      </c>
      <c r="G21" s="448" t="s">
        <v>253</v>
      </c>
      <c r="H21" s="482" t="s">
        <v>253</v>
      </c>
      <c r="I21" s="162"/>
      <c r="J21" s="424"/>
    </row>
    <row r="22" spans="1:10" s="109" customFormat="1" ht="25.5" customHeight="1" thickBot="1">
      <c r="A22" s="48" t="s">
        <v>186</v>
      </c>
      <c r="B22" s="259">
        <v>250</v>
      </c>
      <c r="C22" s="444">
        <v>-40.5</v>
      </c>
      <c r="D22" s="444">
        <v>0</v>
      </c>
      <c r="E22" s="272">
        <v>420</v>
      </c>
      <c r="F22" s="444">
        <v>-32.299999999999997</v>
      </c>
      <c r="G22" s="444">
        <v>0</v>
      </c>
      <c r="H22" s="164">
        <v>-170</v>
      </c>
      <c r="I22" s="162"/>
      <c r="J22" s="424"/>
    </row>
    <row r="23" spans="1:10" s="109" customFormat="1" ht="31.5" customHeight="1" thickTop="1" thickBot="1">
      <c r="A23" s="128" t="s">
        <v>185</v>
      </c>
      <c r="B23" s="273">
        <v>1042941</v>
      </c>
      <c r="C23" s="454">
        <v>-2.8</v>
      </c>
      <c r="D23" s="454">
        <v>100</v>
      </c>
      <c r="E23" s="274">
        <v>1072663</v>
      </c>
      <c r="F23" s="454">
        <v>0</v>
      </c>
      <c r="G23" s="454">
        <v>100</v>
      </c>
      <c r="H23" s="167">
        <v>-29722</v>
      </c>
      <c r="I23" s="162"/>
      <c r="J23" s="424"/>
    </row>
    <row r="24" spans="1:10" s="109" customFormat="1">
      <c r="A24" s="14" t="s">
        <v>184</v>
      </c>
      <c r="B24" s="162"/>
      <c r="C24" s="162"/>
      <c r="D24" s="162"/>
      <c r="E24" s="162"/>
      <c r="F24" s="162"/>
      <c r="G24" s="162"/>
      <c r="H24" s="162"/>
      <c r="I24" s="162"/>
    </row>
    <row r="25" spans="1:10" s="109" customFormat="1">
      <c r="A25" s="14" t="s">
        <v>183</v>
      </c>
      <c r="B25" s="162"/>
      <c r="C25" s="162"/>
      <c r="D25" s="162"/>
      <c r="E25" s="162"/>
      <c r="F25" s="162"/>
      <c r="G25" s="162"/>
      <c r="H25" s="162"/>
      <c r="I25" s="162"/>
    </row>
    <row r="26" spans="1:10" s="109" customFormat="1" ht="9.75" customHeight="1">
      <c r="B26" s="168"/>
      <c r="C26" s="162"/>
      <c r="D26" s="162"/>
      <c r="E26" s="162"/>
      <c r="F26" s="162"/>
      <c r="G26" s="162"/>
      <c r="H26" s="162"/>
      <c r="I26" s="162"/>
    </row>
    <row r="27" spans="1:10" s="109" customFormat="1">
      <c r="B27" s="162"/>
      <c r="C27" s="162"/>
      <c r="D27" s="162"/>
      <c r="E27" s="162"/>
      <c r="F27" s="162"/>
      <c r="G27" s="162"/>
      <c r="H27" s="162"/>
      <c r="I27" s="162"/>
    </row>
    <row r="28" spans="1:10" s="109" customFormat="1">
      <c r="B28" s="162"/>
      <c r="C28" s="162"/>
      <c r="D28" s="162"/>
      <c r="E28" s="162"/>
      <c r="F28" s="162"/>
      <c r="G28" s="162"/>
      <c r="H28" s="162"/>
      <c r="I28" s="162"/>
    </row>
    <row r="29" spans="1:10" s="109" customFormat="1">
      <c r="B29" s="162"/>
      <c r="C29" s="162"/>
      <c r="D29" s="162"/>
      <c r="E29" s="162"/>
      <c r="F29" s="162"/>
      <c r="G29" s="162"/>
      <c r="H29" s="162"/>
      <c r="I29" s="162"/>
    </row>
    <row r="30" spans="1:10" s="109" customFormat="1">
      <c r="B30" s="162"/>
      <c r="C30" s="162"/>
      <c r="D30" s="162"/>
      <c r="E30" s="162"/>
      <c r="F30" s="162"/>
      <c r="G30" s="162"/>
      <c r="H30" s="162"/>
      <c r="I30" s="162"/>
    </row>
    <row r="31" spans="1:10" s="109" customFormat="1">
      <c r="B31" s="162"/>
      <c r="C31" s="162"/>
      <c r="D31" s="162"/>
      <c r="E31" s="162"/>
      <c r="F31" s="162"/>
      <c r="G31" s="162"/>
      <c r="H31" s="162"/>
      <c r="I31" s="162"/>
    </row>
    <row r="32" spans="1:10" s="109" customFormat="1">
      <c r="B32" s="162"/>
      <c r="C32" s="162"/>
      <c r="D32" s="162"/>
      <c r="E32" s="162"/>
      <c r="F32" s="162"/>
      <c r="G32" s="162"/>
      <c r="H32" s="162"/>
      <c r="I32" s="162"/>
    </row>
    <row r="33" spans="2:9" s="109" customFormat="1">
      <c r="B33" s="162"/>
      <c r="C33" s="162"/>
      <c r="D33" s="162"/>
      <c r="E33" s="162"/>
      <c r="F33" s="162"/>
      <c r="G33" s="162"/>
      <c r="H33" s="162"/>
      <c r="I33" s="162"/>
    </row>
    <row r="34" spans="2:9" s="109" customFormat="1">
      <c r="B34" s="162"/>
      <c r="C34" s="162"/>
      <c r="D34" s="162"/>
      <c r="E34" s="162"/>
      <c r="F34" s="162"/>
      <c r="G34" s="162"/>
      <c r="H34" s="162"/>
      <c r="I34" s="162"/>
    </row>
    <row r="35" spans="2:9" s="109" customFormat="1">
      <c r="B35" s="162"/>
      <c r="C35" s="162"/>
      <c r="D35" s="162"/>
      <c r="E35" s="162"/>
      <c r="F35" s="162"/>
      <c r="G35" s="162"/>
      <c r="H35" s="162"/>
      <c r="I35" s="162"/>
    </row>
    <row r="36" spans="2:9" s="109" customFormat="1">
      <c r="B36" s="162"/>
      <c r="C36" s="162"/>
      <c r="D36" s="162"/>
      <c r="E36" s="162"/>
      <c r="F36" s="162"/>
      <c r="G36" s="162"/>
      <c r="H36" s="162"/>
      <c r="I36" s="162"/>
    </row>
    <row r="37" spans="2:9" s="109" customFormat="1">
      <c r="B37" s="162"/>
      <c r="C37" s="162"/>
      <c r="D37" s="162"/>
      <c r="E37" s="162"/>
      <c r="F37" s="162"/>
      <c r="G37" s="162"/>
      <c r="H37" s="162"/>
      <c r="I37" s="162"/>
    </row>
    <row r="38" spans="2:9" s="109" customFormat="1">
      <c r="B38" s="162"/>
      <c r="C38" s="162"/>
      <c r="D38" s="162"/>
      <c r="E38" s="162"/>
      <c r="F38" s="162"/>
      <c r="G38" s="162"/>
      <c r="H38" s="162"/>
      <c r="I38" s="162"/>
    </row>
    <row r="39" spans="2:9" s="109" customFormat="1">
      <c r="B39" s="162"/>
      <c r="C39" s="162"/>
      <c r="D39" s="162"/>
      <c r="E39" s="162"/>
      <c r="F39" s="162"/>
      <c r="G39" s="162"/>
      <c r="H39" s="162"/>
      <c r="I39" s="162"/>
    </row>
    <row r="40" spans="2:9" s="109" customFormat="1">
      <c r="B40" s="162"/>
      <c r="C40" s="162"/>
      <c r="D40" s="162"/>
      <c r="E40" s="162"/>
      <c r="F40" s="162"/>
      <c r="G40" s="162"/>
      <c r="H40" s="162"/>
      <c r="I40" s="162"/>
    </row>
    <row r="41" spans="2:9" s="109" customFormat="1">
      <c r="B41" s="162"/>
      <c r="C41" s="162"/>
      <c r="D41" s="162"/>
      <c r="E41" s="162"/>
      <c r="F41" s="162"/>
      <c r="G41" s="162"/>
      <c r="H41" s="162"/>
      <c r="I41" s="162"/>
    </row>
    <row r="42" spans="2:9" s="109" customFormat="1">
      <c r="B42" s="162"/>
      <c r="C42" s="162"/>
      <c r="D42" s="162"/>
      <c r="E42" s="162"/>
      <c r="F42" s="162"/>
      <c r="G42" s="162"/>
      <c r="H42" s="162"/>
      <c r="I42" s="162"/>
    </row>
    <row r="43" spans="2:9" s="109" customFormat="1">
      <c r="B43" s="162"/>
      <c r="C43" s="162"/>
      <c r="D43" s="162"/>
      <c r="E43" s="162"/>
      <c r="F43" s="162"/>
      <c r="G43" s="162"/>
      <c r="H43" s="162"/>
      <c r="I43" s="162"/>
    </row>
    <row r="44" spans="2:9" s="109" customFormat="1">
      <c r="B44" s="162"/>
      <c r="C44" s="162"/>
      <c r="D44" s="162"/>
      <c r="E44" s="162"/>
      <c r="F44" s="162"/>
      <c r="G44" s="162"/>
      <c r="H44" s="162"/>
      <c r="I44" s="162"/>
    </row>
    <row r="45" spans="2:9" s="109" customFormat="1">
      <c r="B45" s="162"/>
      <c r="C45" s="162"/>
      <c r="D45" s="162"/>
      <c r="E45" s="162"/>
      <c r="F45" s="162"/>
      <c r="G45" s="162"/>
      <c r="H45" s="162"/>
      <c r="I45" s="162"/>
    </row>
    <row r="46" spans="2:9" s="109" customFormat="1">
      <c r="B46" s="162"/>
      <c r="C46" s="162"/>
      <c r="D46" s="162"/>
      <c r="E46" s="162"/>
      <c r="F46" s="162"/>
      <c r="G46" s="162"/>
      <c r="H46" s="162"/>
      <c r="I46" s="162"/>
    </row>
    <row r="47" spans="2:9" s="109" customFormat="1">
      <c r="B47" s="162"/>
      <c r="C47" s="162"/>
      <c r="D47" s="162"/>
      <c r="E47" s="162"/>
      <c r="F47" s="162"/>
      <c r="G47" s="162"/>
      <c r="H47" s="162"/>
      <c r="I47" s="162"/>
    </row>
    <row r="48" spans="2:9" s="109" customFormat="1">
      <c r="B48" s="162"/>
      <c r="C48" s="162"/>
      <c r="D48" s="162"/>
      <c r="E48" s="162"/>
      <c r="F48" s="162"/>
      <c r="G48" s="162"/>
      <c r="H48" s="162"/>
      <c r="I48" s="162"/>
    </row>
    <row r="49" spans="2:9" s="109" customFormat="1">
      <c r="B49" s="162"/>
      <c r="C49" s="162"/>
      <c r="D49" s="162"/>
      <c r="E49" s="162"/>
      <c r="F49" s="162"/>
      <c r="G49" s="162"/>
      <c r="H49" s="162"/>
      <c r="I49" s="162"/>
    </row>
    <row r="50" spans="2:9" s="109" customFormat="1">
      <c r="B50" s="162"/>
      <c r="C50" s="162"/>
      <c r="D50" s="162"/>
      <c r="E50" s="162"/>
      <c r="F50" s="162"/>
      <c r="G50" s="162"/>
      <c r="H50" s="162"/>
      <c r="I50" s="162"/>
    </row>
    <row r="51" spans="2:9" s="109" customFormat="1">
      <c r="B51" s="162"/>
      <c r="C51" s="162"/>
      <c r="D51" s="162"/>
      <c r="E51" s="162"/>
      <c r="F51" s="162"/>
      <c r="G51" s="162"/>
      <c r="H51" s="162"/>
    </row>
    <row r="52" spans="2:9" s="109" customFormat="1"/>
    <row r="53" spans="2:9" s="109" customFormat="1"/>
    <row r="54" spans="2:9" s="109" customFormat="1"/>
    <row r="55" spans="2:9" s="109" customFormat="1"/>
    <row r="56" spans="2:9" s="109" customFormat="1"/>
    <row r="57" spans="2:9" s="109" customFormat="1"/>
    <row r="58" spans="2:9" s="109" customFormat="1"/>
    <row r="59" spans="2:9" s="109" customFormat="1"/>
    <row r="60" spans="2:9" s="109" customFormat="1"/>
    <row r="61" spans="2:9" s="109" customFormat="1"/>
    <row r="62" spans="2:9" s="109" customFormat="1"/>
    <row r="63" spans="2:9" s="109" customFormat="1"/>
    <row r="64" spans="2:9" s="109" customFormat="1"/>
    <row r="65" s="109" customFormat="1"/>
    <row r="66" s="109" customFormat="1"/>
    <row r="67" s="109" customFormat="1"/>
    <row r="68" s="109" customFormat="1"/>
    <row r="69" s="109" customFormat="1"/>
    <row r="70" s="109" customFormat="1"/>
    <row r="71" s="109" customFormat="1"/>
    <row r="72" s="109" customFormat="1"/>
    <row r="73" s="109" customFormat="1"/>
    <row r="74" s="109" customFormat="1"/>
    <row r="75" s="109" customFormat="1"/>
    <row r="76" s="109" customFormat="1"/>
    <row r="77" s="109" customFormat="1"/>
    <row r="78" s="109" customFormat="1"/>
    <row r="79" s="109" customFormat="1"/>
    <row r="80" s="109" customFormat="1"/>
    <row r="81" spans="1:8" s="109" customFormat="1"/>
    <row r="82" spans="1:8" s="109" customFormat="1"/>
    <row r="83" spans="1:8" s="109" customFormat="1"/>
    <row r="84" spans="1:8" s="109" customFormat="1"/>
    <row r="85" spans="1:8" s="109" customFormat="1"/>
    <row r="86" spans="1:8" s="109" customFormat="1"/>
    <row r="87" spans="1:8" s="109" customFormat="1"/>
    <row r="88" spans="1:8" s="109" customFormat="1"/>
    <row r="89" spans="1:8" s="109" customFormat="1"/>
    <row r="90" spans="1:8" s="109" customFormat="1"/>
    <row r="91" spans="1:8" s="109" customFormat="1"/>
    <row r="92" spans="1:8" s="109" customFormat="1"/>
    <row r="93" spans="1:8">
      <c r="A93" s="109"/>
      <c r="B93" s="109"/>
      <c r="C93" s="109"/>
      <c r="D93" s="109"/>
      <c r="E93" s="109"/>
      <c r="F93" s="109"/>
      <c r="G93" s="109"/>
      <c r="H93" s="109"/>
    </row>
    <row r="138" spans="1:1" ht="189">
      <c r="A138" s="156" t="s">
        <v>282</v>
      </c>
    </row>
  </sheetData>
  <mergeCells count="6">
    <mergeCell ref="A5:A8"/>
    <mergeCell ref="H5:H6"/>
    <mergeCell ref="C6:C8"/>
    <mergeCell ref="F6:F8"/>
    <mergeCell ref="D6:D8"/>
    <mergeCell ref="G6:G8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J136"/>
  <sheetViews>
    <sheetView view="pageBreakPreview" zoomScale="80" zoomScaleNormal="100" zoomScaleSheetLayoutView="80" workbookViewId="0"/>
  </sheetViews>
  <sheetFormatPr defaultRowHeight="13.5"/>
  <cols>
    <col min="1" max="1" width="5.125" style="62" customWidth="1"/>
    <col min="2" max="2" width="28.875" style="13" customWidth="1"/>
    <col min="3" max="3" width="17.75" style="13" customWidth="1"/>
    <col min="4" max="4" width="12.25" style="13" customWidth="1"/>
    <col min="5" max="5" width="11.625" style="13" customWidth="1"/>
    <col min="6" max="6" width="17.625" style="13" customWidth="1"/>
    <col min="7" max="7" width="12.125" style="13" customWidth="1"/>
    <col min="8" max="8" width="11.625" style="13" customWidth="1"/>
    <col min="9" max="9" width="15.375" style="13" customWidth="1"/>
    <col min="10" max="16384" width="9" style="13"/>
  </cols>
  <sheetData>
    <row r="2" spans="1:10" ht="17.25">
      <c r="A2" s="467" t="s">
        <v>342</v>
      </c>
    </row>
    <row r="3" spans="1:10">
      <c r="A3" s="63"/>
    </row>
    <row r="4" spans="1:10" ht="18" customHeight="1" thickBot="1">
      <c r="I4" s="136" t="s">
        <v>178</v>
      </c>
    </row>
    <row r="5" spans="1:10" s="137" customFormat="1" ht="20.25" customHeight="1">
      <c r="A5" s="523" t="s">
        <v>177</v>
      </c>
      <c r="B5" s="524"/>
      <c r="C5" s="243" t="s">
        <v>345</v>
      </c>
      <c r="D5" s="117"/>
      <c r="E5" s="118"/>
      <c r="F5" s="243" t="s">
        <v>351</v>
      </c>
      <c r="G5" s="117"/>
      <c r="H5" s="118"/>
      <c r="I5" s="515" t="s">
        <v>76</v>
      </c>
    </row>
    <row r="6" spans="1:10" ht="12.75" customHeight="1">
      <c r="A6" s="526"/>
      <c r="B6" s="527"/>
      <c r="C6" s="54"/>
      <c r="D6" s="520" t="s">
        <v>353</v>
      </c>
      <c r="E6" s="535" t="s">
        <v>354</v>
      </c>
      <c r="F6" s="31"/>
      <c r="G6" s="520" t="s">
        <v>353</v>
      </c>
      <c r="H6" s="535" t="s">
        <v>354</v>
      </c>
      <c r="I6" s="516"/>
    </row>
    <row r="7" spans="1:10">
      <c r="A7" s="526"/>
      <c r="B7" s="527"/>
      <c r="C7" s="61" t="s">
        <v>219</v>
      </c>
      <c r="D7" s="521"/>
      <c r="E7" s="536"/>
      <c r="F7" s="28" t="s">
        <v>276</v>
      </c>
      <c r="G7" s="521"/>
      <c r="H7" s="536"/>
      <c r="I7" s="157"/>
    </row>
    <row r="8" spans="1:10" ht="14.25" thickBot="1">
      <c r="A8" s="529"/>
      <c r="B8" s="530"/>
      <c r="C8" s="53" t="s">
        <v>271</v>
      </c>
      <c r="D8" s="522"/>
      <c r="E8" s="537"/>
      <c r="F8" s="52" t="s">
        <v>277</v>
      </c>
      <c r="G8" s="522"/>
      <c r="H8" s="537"/>
      <c r="I8" s="158" t="s">
        <v>278</v>
      </c>
    </row>
    <row r="9" spans="1:10" s="109" customFormat="1" ht="20.100000000000001" customHeight="1">
      <c r="A9" s="502" t="s">
        <v>218</v>
      </c>
      <c r="B9" s="60" t="s">
        <v>217</v>
      </c>
      <c r="C9" s="275">
        <v>177141</v>
      </c>
      <c r="D9" s="438">
        <v>1.4</v>
      </c>
      <c r="E9" s="438">
        <v>17</v>
      </c>
      <c r="F9" s="276">
        <v>174722</v>
      </c>
      <c r="G9" s="438">
        <v>0.3</v>
      </c>
      <c r="H9" s="438">
        <v>16.3</v>
      </c>
      <c r="I9" s="169">
        <v>2419</v>
      </c>
      <c r="J9" s="424"/>
    </row>
    <row r="10" spans="1:10" s="109" customFormat="1" ht="20.100000000000001" customHeight="1">
      <c r="A10" s="503"/>
      <c r="B10" s="57" t="s">
        <v>216</v>
      </c>
      <c r="C10" s="277">
        <v>140940</v>
      </c>
      <c r="D10" s="440">
        <v>-1.6</v>
      </c>
      <c r="E10" s="440">
        <v>13.5</v>
      </c>
      <c r="F10" s="270">
        <v>143162</v>
      </c>
      <c r="G10" s="440">
        <v>0.6</v>
      </c>
      <c r="H10" s="440">
        <v>13.3</v>
      </c>
      <c r="I10" s="163">
        <v>-2222</v>
      </c>
      <c r="J10" s="424"/>
    </row>
    <row r="11" spans="1:10" s="109" customFormat="1" ht="20.100000000000001" customHeight="1">
      <c r="A11" s="503"/>
      <c r="B11" s="57" t="s">
        <v>215</v>
      </c>
      <c r="C11" s="277">
        <v>109338</v>
      </c>
      <c r="D11" s="440">
        <v>-0.6</v>
      </c>
      <c r="E11" s="440">
        <v>10.5</v>
      </c>
      <c r="F11" s="270">
        <v>110046</v>
      </c>
      <c r="G11" s="440">
        <v>-0.4</v>
      </c>
      <c r="H11" s="440">
        <v>10.3</v>
      </c>
      <c r="I11" s="163">
        <v>-708</v>
      </c>
      <c r="J11" s="424"/>
    </row>
    <row r="12" spans="1:10" s="109" customFormat="1" ht="24" customHeight="1" thickBot="1">
      <c r="A12" s="504"/>
      <c r="B12" s="127" t="s">
        <v>214</v>
      </c>
      <c r="C12" s="278">
        <v>427419</v>
      </c>
      <c r="D12" s="444">
        <v>-0.1</v>
      </c>
      <c r="E12" s="444">
        <v>41</v>
      </c>
      <c r="F12" s="272">
        <v>427930</v>
      </c>
      <c r="G12" s="444">
        <v>0.2</v>
      </c>
      <c r="H12" s="444">
        <v>39.9</v>
      </c>
      <c r="I12" s="164">
        <v>-511</v>
      </c>
      <c r="J12" s="424"/>
    </row>
    <row r="13" spans="1:10" s="109" customFormat="1" ht="20.100000000000001" customHeight="1" thickTop="1">
      <c r="A13" s="511" t="s">
        <v>213</v>
      </c>
      <c r="B13" s="59" t="s">
        <v>212</v>
      </c>
      <c r="C13" s="279">
        <v>147772</v>
      </c>
      <c r="D13" s="461">
        <v>-12.6</v>
      </c>
      <c r="E13" s="461">
        <v>14.2</v>
      </c>
      <c r="F13" s="280">
        <v>169044</v>
      </c>
      <c r="G13" s="461">
        <v>4.9000000000000004</v>
      </c>
      <c r="H13" s="461">
        <v>15.8</v>
      </c>
      <c r="I13" s="175">
        <v>-21272</v>
      </c>
      <c r="J13" s="424"/>
    </row>
    <row r="14" spans="1:10" s="109" customFormat="1" ht="20.100000000000001" customHeight="1">
      <c r="A14" s="503"/>
      <c r="B14" s="21" t="s">
        <v>211</v>
      </c>
      <c r="C14" s="281">
        <v>65550</v>
      </c>
      <c r="D14" s="445">
        <v>-16.100000000000001</v>
      </c>
      <c r="E14" s="445">
        <v>6.3</v>
      </c>
      <c r="F14" s="282">
        <v>78123</v>
      </c>
      <c r="G14" s="445">
        <v>23.3</v>
      </c>
      <c r="H14" s="445">
        <v>7.3</v>
      </c>
      <c r="I14" s="254">
        <v>-12573</v>
      </c>
      <c r="J14" s="424"/>
    </row>
    <row r="15" spans="1:10" s="109" customFormat="1" ht="20.100000000000001" customHeight="1">
      <c r="A15" s="503"/>
      <c r="B15" s="18" t="s">
        <v>210</v>
      </c>
      <c r="C15" s="283">
        <v>79854</v>
      </c>
      <c r="D15" s="443">
        <v>-9.6999999999999993</v>
      </c>
      <c r="E15" s="462">
        <v>7.7</v>
      </c>
      <c r="F15" s="284">
        <v>88421</v>
      </c>
      <c r="G15" s="443">
        <v>-7</v>
      </c>
      <c r="H15" s="462">
        <v>8.1999999999999993</v>
      </c>
      <c r="I15" s="263">
        <v>-8567</v>
      </c>
      <c r="J15" s="424"/>
    </row>
    <row r="16" spans="1:10" s="109" customFormat="1" ht="19.5" customHeight="1">
      <c r="A16" s="503"/>
      <c r="B16" s="57" t="s">
        <v>209</v>
      </c>
      <c r="C16" s="277">
        <v>5029</v>
      </c>
      <c r="D16" s="440">
        <v>39.299999999999997</v>
      </c>
      <c r="E16" s="440">
        <v>0.5</v>
      </c>
      <c r="F16" s="270">
        <v>3609</v>
      </c>
      <c r="G16" s="440">
        <v>11.5</v>
      </c>
      <c r="H16" s="440">
        <v>0.3</v>
      </c>
      <c r="I16" s="163">
        <v>1420</v>
      </c>
      <c r="J16" s="424"/>
    </row>
    <row r="17" spans="1:10" s="109" customFormat="1" ht="19.5" customHeight="1">
      <c r="A17" s="503"/>
      <c r="B17" s="57" t="s">
        <v>254</v>
      </c>
      <c r="C17" s="486" t="s">
        <v>370</v>
      </c>
      <c r="D17" s="453" t="s">
        <v>371</v>
      </c>
      <c r="E17" s="487" t="s">
        <v>370</v>
      </c>
      <c r="F17" s="489" t="s">
        <v>372</v>
      </c>
      <c r="G17" s="453" t="s">
        <v>372</v>
      </c>
      <c r="H17" s="453" t="s">
        <v>372</v>
      </c>
      <c r="I17" s="488" t="s">
        <v>371</v>
      </c>
      <c r="J17" s="424"/>
    </row>
    <row r="18" spans="1:10" s="109" customFormat="1" ht="24" customHeight="1" thickBot="1">
      <c r="A18" s="504"/>
      <c r="B18" s="127" t="s">
        <v>208</v>
      </c>
      <c r="C18" s="278">
        <v>152800</v>
      </c>
      <c r="D18" s="444">
        <v>-11.5</v>
      </c>
      <c r="E18" s="444">
        <v>14.7</v>
      </c>
      <c r="F18" s="272">
        <v>172653</v>
      </c>
      <c r="G18" s="444">
        <v>5</v>
      </c>
      <c r="H18" s="444">
        <v>16.100000000000001</v>
      </c>
      <c r="I18" s="164">
        <v>-19853</v>
      </c>
      <c r="J18" s="424"/>
    </row>
    <row r="19" spans="1:10" s="109" customFormat="1" ht="20.100000000000001" customHeight="1" thickTop="1">
      <c r="A19" s="511" t="s">
        <v>207</v>
      </c>
      <c r="B19" s="59" t="s">
        <v>206</v>
      </c>
      <c r="C19" s="279">
        <v>154542</v>
      </c>
      <c r="D19" s="461">
        <v>0.4</v>
      </c>
      <c r="E19" s="461">
        <v>14.8</v>
      </c>
      <c r="F19" s="280">
        <v>153872</v>
      </c>
      <c r="G19" s="461">
        <v>-0.6</v>
      </c>
      <c r="H19" s="461">
        <v>14.3</v>
      </c>
      <c r="I19" s="175">
        <v>670</v>
      </c>
      <c r="J19" s="424"/>
    </row>
    <row r="20" spans="1:10" s="109" customFormat="1" ht="20.100000000000001" customHeight="1">
      <c r="A20" s="503"/>
      <c r="B20" s="57" t="s">
        <v>205</v>
      </c>
      <c r="C20" s="277">
        <v>15219</v>
      </c>
      <c r="D20" s="440">
        <v>0.7</v>
      </c>
      <c r="E20" s="440">
        <v>1.5</v>
      </c>
      <c r="F20" s="270">
        <v>15120</v>
      </c>
      <c r="G20" s="440">
        <v>-8.4</v>
      </c>
      <c r="H20" s="440">
        <v>1.4</v>
      </c>
      <c r="I20" s="163">
        <v>99</v>
      </c>
      <c r="J20" s="424"/>
    </row>
    <row r="21" spans="1:10" s="109" customFormat="1" ht="20.100000000000001" customHeight="1">
      <c r="A21" s="503"/>
      <c r="B21" s="58" t="s">
        <v>279</v>
      </c>
      <c r="C21" s="277">
        <v>139690</v>
      </c>
      <c r="D21" s="440">
        <v>-1.9</v>
      </c>
      <c r="E21" s="440">
        <v>13.4</v>
      </c>
      <c r="F21" s="270">
        <v>142434</v>
      </c>
      <c r="G21" s="440">
        <v>-0.9</v>
      </c>
      <c r="H21" s="440">
        <v>13.3</v>
      </c>
      <c r="I21" s="163">
        <v>-2744</v>
      </c>
      <c r="J21" s="424"/>
    </row>
    <row r="22" spans="1:10" s="109" customFormat="1" ht="19.5" customHeight="1">
      <c r="A22" s="503"/>
      <c r="B22" s="57" t="s">
        <v>204</v>
      </c>
      <c r="C22" s="277">
        <v>29059</v>
      </c>
      <c r="D22" s="440">
        <v>-13.9</v>
      </c>
      <c r="E22" s="440">
        <v>2.8</v>
      </c>
      <c r="F22" s="270">
        <v>33747</v>
      </c>
      <c r="G22" s="440">
        <v>-10.9</v>
      </c>
      <c r="H22" s="440">
        <v>3.1</v>
      </c>
      <c r="I22" s="163">
        <v>-4688</v>
      </c>
      <c r="J22" s="424"/>
    </row>
    <row r="23" spans="1:10" s="109" customFormat="1" ht="20.100000000000001" customHeight="1">
      <c r="A23" s="503"/>
      <c r="B23" s="57" t="s">
        <v>203</v>
      </c>
      <c r="C23" s="277">
        <v>89182</v>
      </c>
      <c r="D23" s="440">
        <v>-2.5</v>
      </c>
      <c r="E23" s="440">
        <v>8.6</v>
      </c>
      <c r="F23" s="270">
        <v>91461</v>
      </c>
      <c r="G23" s="440">
        <v>-0.5</v>
      </c>
      <c r="H23" s="440">
        <v>8.5</v>
      </c>
      <c r="I23" s="163">
        <v>-2279</v>
      </c>
      <c r="J23" s="424"/>
    </row>
    <row r="24" spans="1:10" s="109" customFormat="1" ht="20.100000000000001" customHeight="1">
      <c r="A24" s="503"/>
      <c r="B24" s="57" t="s">
        <v>202</v>
      </c>
      <c r="C24" s="277">
        <v>35029</v>
      </c>
      <c r="D24" s="440">
        <v>-1.2</v>
      </c>
      <c r="E24" s="440">
        <v>3.4</v>
      </c>
      <c r="F24" s="270">
        <v>35447</v>
      </c>
      <c r="G24" s="440">
        <v>-3.1</v>
      </c>
      <c r="H24" s="440">
        <v>3.3</v>
      </c>
      <c r="I24" s="163">
        <v>-418</v>
      </c>
      <c r="J24" s="424"/>
    </row>
    <row r="25" spans="1:10" s="109" customFormat="1" ht="20.100000000000001" customHeight="1">
      <c r="A25" s="503"/>
      <c r="B25" s="56" t="s">
        <v>187</v>
      </c>
      <c r="C25" s="486" t="s">
        <v>373</v>
      </c>
      <c r="D25" s="453" t="s">
        <v>371</v>
      </c>
      <c r="E25" s="487" t="s">
        <v>370</v>
      </c>
      <c r="F25" s="490" t="s">
        <v>370</v>
      </c>
      <c r="G25" s="460" t="s">
        <v>374</v>
      </c>
      <c r="H25" s="448" t="s">
        <v>370</v>
      </c>
      <c r="I25" s="488" t="s">
        <v>370</v>
      </c>
      <c r="J25" s="424"/>
    </row>
    <row r="26" spans="1:10" s="109" customFormat="1" ht="24" customHeight="1" thickBot="1">
      <c r="A26" s="504"/>
      <c r="B26" s="127" t="s">
        <v>201</v>
      </c>
      <c r="C26" s="278">
        <v>462722</v>
      </c>
      <c r="D26" s="444">
        <v>-2</v>
      </c>
      <c r="E26" s="444">
        <v>44.4</v>
      </c>
      <c r="F26" s="278">
        <v>472081</v>
      </c>
      <c r="G26" s="444">
        <v>-2</v>
      </c>
      <c r="H26" s="444">
        <v>44</v>
      </c>
      <c r="I26" s="164">
        <v>-9359</v>
      </c>
      <c r="J26" s="424"/>
    </row>
    <row r="27" spans="1:10" s="109" customFormat="1" ht="32.25" customHeight="1" thickTop="1" thickBot="1">
      <c r="A27" s="549" t="s">
        <v>185</v>
      </c>
      <c r="B27" s="550"/>
      <c r="C27" s="285">
        <v>1042941</v>
      </c>
      <c r="D27" s="459">
        <v>-2.8</v>
      </c>
      <c r="E27" s="459">
        <v>100</v>
      </c>
      <c r="F27" s="286">
        <v>1072663</v>
      </c>
      <c r="G27" s="459">
        <v>0</v>
      </c>
      <c r="H27" s="459">
        <v>100</v>
      </c>
      <c r="I27" s="178">
        <v>-29722</v>
      </c>
      <c r="J27" s="424"/>
    </row>
    <row r="28" spans="1:10" s="110" customFormat="1">
      <c r="A28" s="55" t="s">
        <v>200</v>
      </c>
    </row>
    <row r="29" spans="1:10" s="109" customFormat="1">
      <c r="A29" s="14" t="s">
        <v>199</v>
      </c>
    </row>
    <row r="30" spans="1:10" s="109" customFormat="1">
      <c r="A30" s="137"/>
    </row>
    <row r="31" spans="1:10" s="109" customFormat="1">
      <c r="A31" s="137"/>
    </row>
    <row r="32" spans="1:10" s="109" customFormat="1">
      <c r="A32" s="137"/>
    </row>
    <row r="33" spans="1:1" s="109" customFormat="1">
      <c r="A33" s="137"/>
    </row>
    <row r="34" spans="1:1" s="109" customFormat="1">
      <c r="A34" s="137"/>
    </row>
    <row r="35" spans="1:1" s="109" customFormat="1">
      <c r="A35" s="137"/>
    </row>
    <row r="36" spans="1:1" s="109" customFormat="1">
      <c r="A36" s="137"/>
    </row>
    <row r="37" spans="1:1" s="109" customFormat="1">
      <c r="A37" s="137"/>
    </row>
    <row r="38" spans="1:1" s="109" customFormat="1">
      <c r="A38" s="137"/>
    </row>
    <row r="39" spans="1:1" s="109" customFormat="1">
      <c r="A39" s="137"/>
    </row>
    <row r="40" spans="1:1" s="109" customFormat="1">
      <c r="A40" s="137"/>
    </row>
    <row r="41" spans="1:1" s="109" customFormat="1">
      <c r="A41" s="137"/>
    </row>
    <row r="42" spans="1:1" s="109" customFormat="1">
      <c r="A42" s="137"/>
    </row>
    <row r="43" spans="1:1" s="109" customFormat="1">
      <c r="A43" s="137"/>
    </row>
    <row r="44" spans="1:1" s="109" customFormat="1">
      <c r="A44" s="137"/>
    </row>
    <row r="45" spans="1:1" s="109" customFormat="1">
      <c r="A45" s="137"/>
    </row>
    <row r="46" spans="1:1" s="109" customFormat="1">
      <c r="A46" s="137"/>
    </row>
    <row r="47" spans="1:1" s="109" customFormat="1">
      <c r="A47" s="137"/>
    </row>
    <row r="48" spans="1:1" s="109" customFormat="1">
      <c r="A48" s="137"/>
    </row>
    <row r="49" spans="1:1" s="109" customFormat="1">
      <c r="A49" s="137"/>
    </row>
    <row r="50" spans="1:1" s="109" customFormat="1">
      <c r="A50" s="137"/>
    </row>
    <row r="51" spans="1:1" s="109" customFormat="1">
      <c r="A51" s="137"/>
    </row>
    <row r="52" spans="1:1" s="109" customFormat="1">
      <c r="A52" s="137"/>
    </row>
    <row r="53" spans="1:1" s="109" customFormat="1">
      <c r="A53" s="137"/>
    </row>
    <row r="54" spans="1:1" s="109" customFormat="1">
      <c r="A54" s="137"/>
    </row>
    <row r="55" spans="1:1" s="109" customFormat="1">
      <c r="A55" s="137"/>
    </row>
    <row r="56" spans="1:1" s="109" customFormat="1">
      <c r="A56" s="137"/>
    </row>
    <row r="57" spans="1:1" s="109" customFormat="1">
      <c r="A57" s="137"/>
    </row>
    <row r="58" spans="1:1" s="109" customFormat="1">
      <c r="A58" s="137"/>
    </row>
    <row r="59" spans="1:1" s="109" customFormat="1">
      <c r="A59" s="137"/>
    </row>
    <row r="60" spans="1:1" s="109" customFormat="1">
      <c r="A60" s="137"/>
    </row>
    <row r="61" spans="1:1" s="109" customFormat="1">
      <c r="A61" s="137"/>
    </row>
    <row r="62" spans="1:1" s="109" customFormat="1">
      <c r="A62" s="137"/>
    </row>
    <row r="63" spans="1:1" s="109" customFormat="1">
      <c r="A63" s="137"/>
    </row>
    <row r="64" spans="1:1" s="109" customFormat="1">
      <c r="A64" s="137"/>
    </row>
    <row r="65" spans="1:1" s="109" customFormat="1">
      <c r="A65" s="137"/>
    </row>
    <row r="66" spans="1:1" s="109" customFormat="1">
      <c r="A66" s="137"/>
    </row>
    <row r="67" spans="1:1" s="109" customFormat="1">
      <c r="A67" s="137"/>
    </row>
    <row r="68" spans="1:1" s="109" customFormat="1">
      <c r="A68" s="137"/>
    </row>
    <row r="69" spans="1:1" s="109" customFormat="1">
      <c r="A69" s="137"/>
    </row>
    <row r="70" spans="1:1" s="109" customFormat="1">
      <c r="A70" s="137"/>
    </row>
    <row r="71" spans="1:1" s="109" customFormat="1">
      <c r="A71" s="137"/>
    </row>
    <row r="72" spans="1:1" s="109" customFormat="1">
      <c r="A72" s="137"/>
    </row>
    <row r="73" spans="1:1" s="109" customFormat="1">
      <c r="A73" s="137"/>
    </row>
    <row r="74" spans="1:1" s="109" customFormat="1">
      <c r="A74" s="137"/>
    </row>
    <row r="75" spans="1:1" s="109" customFormat="1">
      <c r="A75" s="137"/>
    </row>
    <row r="76" spans="1:1" s="109" customFormat="1">
      <c r="A76" s="137"/>
    </row>
    <row r="77" spans="1:1" s="109" customFormat="1">
      <c r="A77" s="137"/>
    </row>
    <row r="78" spans="1:1" s="109" customFormat="1">
      <c r="A78" s="137"/>
    </row>
    <row r="79" spans="1:1" s="109" customFormat="1">
      <c r="A79" s="137"/>
    </row>
    <row r="80" spans="1:1" s="109" customFormat="1">
      <c r="A80" s="137"/>
    </row>
    <row r="81" spans="1:1" s="109" customFormat="1">
      <c r="A81" s="137"/>
    </row>
    <row r="82" spans="1:1" s="109" customFormat="1">
      <c r="A82" s="137"/>
    </row>
    <row r="83" spans="1:1" s="109" customFormat="1">
      <c r="A83" s="137"/>
    </row>
    <row r="84" spans="1:1" s="109" customFormat="1">
      <c r="A84" s="137"/>
    </row>
    <row r="85" spans="1:1" s="109" customFormat="1">
      <c r="A85" s="137"/>
    </row>
    <row r="86" spans="1:1" s="109" customFormat="1">
      <c r="A86" s="137"/>
    </row>
    <row r="87" spans="1:1" s="109" customFormat="1">
      <c r="A87" s="137"/>
    </row>
    <row r="88" spans="1:1" s="109" customFormat="1">
      <c r="A88" s="137"/>
    </row>
    <row r="89" spans="1:1" s="109" customFormat="1">
      <c r="A89" s="137"/>
    </row>
    <row r="90" spans="1:1" s="109" customFormat="1">
      <c r="A90" s="137"/>
    </row>
    <row r="91" spans="1:1" s="109" customFormat="1">
      <c r="A91" s="137"/>
    </row>
    <row r="92" spans="1:1" s="109" customFormat="1">
      <c r="A92" s="137"/>
    </row>
    <row r="93" spans="1:1" s="109" customFormat="1">
      <c r="A93" s="137"/>
    </row>
    <row r="94" spans="1:1" s="109" customFormat="1">
      <c r="A94" s="137"/>
    </row>
    <row r="95" spans="1:1" s="109" customFormat="1">
      <c r="A95" s="137"/>
    </row>
    <row r="136" spans="1:1" ht="409.5">
      <c r="A136" s="179" t="s">
        <v>282</v>
      </c>
    </row>
  </sheetData>
  <mergeCells count="10">
    <mergeCell ref="A19:A26"/>
    <mergeCell ref="A27:B27"/>
    <mergeCell ref="A5:B8"/>
    <mergeCell ref="I5:I6"/>
    <mergeCell ref="D6:D8"/>
    <mergeCell ref="G6:G8"/>
    <mergeCell ref="A9:A12"/>
    <mergeCell ref="A13:A18"/>
    <mergeCell ref="E6:E8"/>
    <mergeCell ref="H6:H8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84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9.7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6384" width="9" style="1"/>
  </cols>
  <sheetData>
    <row r="1" spans="1:9">
      <c r="A1" s="10"/>
      <c r="B1" s="10"/>
      <c r="C1" s="10"/>
      <c r="D1" s="10"/>
      <c r="E1" s="10"/>
      <c r="F1" s="10"/>
      <c r="G1" s="10"/>
      <c r="H1" s="10"/>
      <c r="I1" s="10"/>
    </row>
    <row r="2" spans="1:9" ht="25.5" customHeight="1">
      <c r="A2" s="551" t="s">
        <v>343</v>
      </c>
      <c r="B2" s="551"/>
      <c r="C2" s="551"/>
      <c r="D2" s="551"/>
      <c r="E2" s="551"/>
      <c r="F2" s="551"/>
      <c r="G2" s="551"/>
      <c r="H2" s="551"/>
      <c r="I2" s="551"/>
    </row>
    <row r="3" spans="1:9" ht="14.25" customHeight="1">
      <c r="A3" s="2"/>
    </row>
    <row r="4" spans="1:9" ht="14.25" customHeight="1">
      <c r="A4" s="2"/>
    </row>
    <row r="5" spans="1:9" ht="17.25" customHeight="1" thickBot="1">
      <c r="F5" s="47"/>
      <c r="H5" s="597" t="s">
        <v>255</v>
      </c>
      <c r="I5" s="597"/>
    </row>
    <row r="6" spans="1:9" ht="49.5" customHeight="1" thickBot="1">
      <c r="A6" s="478" t="s">
        <v>366</v>
      </c>
      <c r="B6" s="3" t="s">
        <v>73</v>
      </c>
      <c r="C6" s="46" t="s">
        <v>367</v>
      </c>
      <c r="D6" s="4" t="s">
        <v>74</v>
      </c>
      <c r="E6" s="46" t="s">
        <v>367</v>
      </c>
      <c r="F6" s="5" t="s">
        <v>182</v>
      </c>
      <c r="G6" s="46" t="s">
        <v>367</v>
      </c>
      <c r="H6" s="5" t="s">
        <v>75</v>
      </c>
      <c r="I6" s="45" t="s">
        <v>367</v>
      </c>
    </row>
    <row r="7" spans="1:9" ht="66" customHeight="1" thickTop="1">
      <c r="A7" s="8" t="s">
        <v>358</v>
      </c>
      <c r="B7" s="44">
        <v>10694</v>
      </c>
      <c r="C7" s="473">
        <v>6.7</v>
      </c>
      <c r="D7" s="40">
        <v>10338</v>
      </c>
      <c r="E7" s="473">
        <v>7.8</v>
      </c>
      <c r="F7" s="43">
        <v>3269</v>
      </c>
      <c r="G7" s="473">
        <v>3.7</v>
      </c>
      <c r="H7" s="40">
        <v>9607</v>
      </c>
      <c r="I7" s="479">
        <v>-3.2</v>
      </c>
    </row>
    <row r="8" spans="1:9" ht="66" customHeight="1">
      <c r="A8" s="8" t="s">
        <v>359</v>
      </c>
      <c r="B8" s="42">
        <v>10681</v>
      </c>
      <c r="C8" s="468">
        <v>-0.1</v>
      </c>
      <c r="D8" s="41">
        <v>10259</v>
      </c>
      <c r="E8" s="468">
        <v>-0.8</v>
      </c>
      <c r="F8" s="40">
        <v>3612</v>
      </c>
      <c r="G8" s="468">
        <v>10.5</v>
      </c>
      <c r="H8" s="39">
        <v>9448</v>
      </c>
      <c r="I8" s="474">
        <v>-1.7</v>
      </c>
    </row>
    <row r="9" spans="1:9" ht="66" customHeight="1">
      <c r="A9" s="9" t="s">
        <v>360</v>
      </c>
      <c r="B9" s="42">
        <v>10631</v>
      </c>
      <c r="C9" s="468">
        <v>-0.5</v>
      </c>
      <c r="D9" s="41">
        <v>10222</v>
      </c>
      <c r="E9" s="468">
        <v>-0.4</v>
      </c>
      <c r="F9" s="40">
        <v>3871</v>
      </c>
      <c r="G9" s="468">
        <v>7.2</v>
      </c>
      <c r="H9" s="39">
        <v>9259</v>
      </c>
      <c r="I9" s="474">
        <v>-2</v>
      </c>
    </row>
    <row r="10" spans="1:9" ht="66" customHeight="1">
      <c r="A10" s="9" t="s">
        <v>361</v>
      </c>
      <c r="B10" s="106">
        <v>10530</v>
      </c>
      <c r="C10" s="469">
        <v>-0.9</v>
      </c>
      <c r="D10" s="107">
        <v>10127</v>
      </c>
      <c r="E10" s="469">
        <v>-0.9</v>
      </c>
      <c r="F10" s="43">
        <v>4040</v>
      </c>
      <c r="G10" s="469">
        <v>4.4000000000000004</v>
      </c>
      <c r="H10" s="108">
        <v>9194</v>
      </c>
      <c r="I10" s="475">
        <v>-0.7</v>
      </c>
    </row>
    <row r="11" spans="1:9" ht="66" customHeight="1">
      <c r="A11" s="6" t="s">
        <v>362</v>
      </c>
      <c r="B11" s="106">
        <v>10937</v>
      </c>
      <c r="C11" s="469">
        <v>3.9</v>
      </c>
      <c r="D11" s="107">
        <v>10441</v>
      </c>
      <c r="E11" s="469">
        <v>3.1</v>
      </c>
      <c r="F11" s="43">
        <v>4207</v>
      </c>
      <c r="G11" s="469">
        <v>4.0999999999999996</v>
      </c>
      <c r="H11" s="108">
        <v>9363</v>
      </c>
      <c r="I11" s="475">
        <v>1.8</v>
      </c>
    </row>
    <row r="12" spans="1:9" ht="66" customHeight="1">
      <c r="A12" s="7" t="s">
        <v>363</v>
      </c>
      <c r="B12" s="106">
        <v>11271</v>
      </c>
      <c r="C12" s="469">
        <v>3.1</v>
      </c>
      <c r="D12" s="107">
        <v>10813</v>
      </c>
      <c r="E12" s="469">
        <v>3.6</v>
      </c>
      <c r="F12" s="43">
        <v>4260</v>
      </c>
      <c r="G12" s="469">
        <v>1.3</v>
      </c>
      <c r="H12" s="108">
        <v>9596</v>
      </c>
      <c r="I12" s="475">
        <v>2.5</v>
      </c>
    </row>
    <row r="13" spans="1:9" ht="66" customHeight="1">
      <c r="A13" s="9" t="s">
        <v>364</v>
      </c>
      <c r="B13" s="106">
        <v>11248</v>
      </c>
      <c r="C13" s="469">
        <v>-0.2</v>
      </c>
      <c r="D13" s="107">
        <v>10756</v>
      </c>
      <c r="E13" s="469">
        <v>-0.5</v>
      </c>
      <c r="F13" s="43">
        <v>4392</v>
      </c>
      <c r="G13" s="469">
        <v>3.1</v>
      </c>
      <c r="H13" s="108">
        <v>9746</v>
      </c>
      <c r="I13" s="475">
        <v>1.6</v>
      </c>
    </row>
    <row r="14" spans="1:9" ht="66" customHeight="1">
      <c r="A14" s="9" t="s">
        <v>365</v>
      </c>
      <c r="B14" s="106">
        <v>11126</v>
      </c>
      <c r="C14" s="469">
        <v>-1.1000000000000001</v>
      </c>
      <c r="D14" s="107">
        <v>10729</v>
      </c>
      <c r="E14" s="469">
        <v>-0.2</v>
      </c>
      <c r="F14" s="43">
        <v>4498</v>
      </c>
      <c r="G14" s="469">
        <v>2.4</v>
      </c>
      <c r="H14" s="108">
        <v>9735</v>
      </c>
      <c r="I14" s="475">
        <v>-0.1</v>
      </c>
    </row>
    <row r="15" spans="1:9" ht="66" customHeight="1" thickBot="1">
      <c r="A15" s="120" t="s">
        <v>377</v>
      </c>
      <c r="B15" s="121">
        <v>11100</v>
      </c>
      <c r="C15" s="471">
        <v>-0.2</v>
      </c>
      <c r="D15" s="122">
        <v>10727</v>
      </c>
      <c r="E15" s="470">
        <v>0</v>
      </c>
      <c r="F15" s="123">
        <v>4539</v>
      </c>
      <c r="G15" s="470">
        <v>0.9</v>
      </c>
      <c r="H15" s="124">
        <v>9785</v>
      </c>
      <c r="I15" s="476">
        <v>0.5</v>
      </c>
    </row>
    <row r="16" spans="1:9" ht="66.75" customHeight="1" thickTop="1" thickBot="1">
      <c r="A16" s="38" t="s">
        <v>378</v>
      </c>
      <c r="B16" s="37">
        <v>10873</v>
      </c>
      <c r="C16" s="470">
        <v>-2</v>
      </c>
      <c r="D16" s="36">
        <v>10429</v>
      </c>
      <c r="E16" s="472">
        <v>-2.8</v>
      </c>
      <c r="F16" s="35">
        <v>4511</v>
      </c>
      <c r="G16" s="472">
        <v>-0.6</v>
      </c>
      <c r="H16" s="34">
        <v>9747</v>
      </c>
      <c r="I16" s="477">
        <v>-0.4</v>
      </c>
    </row>
    <row r="17" spans="1:1" s="12" customFormat="1" ht="18" customHeight="1">
      <c r="A17" s="11" t="s">
        <v>280</v>
      </c>
    </row>
    <row r="18" spans="1:1" ht="18" customHeight="1">
      <c r="A18" s="11" t="s">
        <v>281</v>
      </c>
    </row>
    <row r="19" spans="1:1" ht="18" customHeight="1">
      <c r="A19" s="11"/>
    </row>
    <row r="84" spans="1:1" ht="409.5">
      <c r="A84" s="126" t="s">
        <v>282</v>
      </c>
    </row>
  </sheetData>
  <mergeCells count="2">
    <mergeCell ref="A2:I2"/>
    <mergeCell ref="H5:I5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87" orientation="portrait" cellComments="asDisplayed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rgb="FFFFFF00"/>
  </sheetPr>
  <dimension ref="A1:H36"/>
  <sheetViews>
    <sheetView view="pageBreakPreview" zoomScale="85" zoomScaleNormal="100" zoomScaleSheetLayoutView="100" workbookViewId="0">
      <selection activeCell="H12" sqref="H12"/>
    </sheetView>
  </sheetViews>
  <sheetFormatPr defaultRowHeight="13.5"/>
  <cols>
    <col min="1" max="1" width="19.125" style="378" customWidth="1"/>
    <col min="2" max="3" width="17.625" style="378" customWidth="1"/>
    <col min="4" max="5" width="16.625" style="378" customWidth="1"/>
    <col min="6" max="6" width="12.25" style="378" customWidth="1"/>
    <col min="7" max="7" width="14" style="378" customWidth="1"/>
    <col min="8" max="8" width="15.375" style="378" customWidth="1"/>
    <col min="9" max="16384" width="9" style="378"/>
  </cols>
  <sheetData>
    <row r="1" spans="1:8" ht="14.25" thickBot="1"/>
    <row r="2" spans="1:8" ht="28.5" customHeight="1" thickTop="1" thickBot="1">
      <c r="A2" s="379" t="s">
        <v>283</v>
      </c>
      <c r="B2" s="380"/>
    </row>
    <row r="3" spans="1:8" ht="18" customHeight="1" thickTop="1">
      <c r="A3" s="381"/>
      <c r="C3" s="382"/>
      <c r="D3" s="382"/>
      <c r="E3" s="378" t="s">
        <v>315</v>
      </c>
    </row>
    <row r="4" spans="1:8" ht="21" customHeight="1" thickBot="1">
      <c r="A4" s="383"/>
      <c r="B4" s="384" t="s">
        <v>331</v>
      </c>
      <c r="C4" s="384" t="s">
        <v>332</v>
      </c>
      <c r="D4" s="385" t="s">
        <v>316</v>
      </c>
      <c r="E4" s="385" t="s">
        <v>317</v>
      </c>
    </row>
    <row r="5" spans="1:8" ht="24.75" customHeight="1" thickTop="1">
      <c r="A5" s="386" t="s">
        <v>318</v>
      </c>
      <c r="B5" s="387">
        <v>1021883</v>
      </c>
      <c r="C5" s="387">
        <v>1039420</v>
      </c>
      <c r="D5" s="388">
        <v>-17537</v>
      </c>
      <c r="E5" s="389">
        <v>-1.7</v>
      </c>
    </row>
    <row r="6" spans="1:8" ht="22.5" customHeight="1">
      <c r="A6" s="390" t="s">
        <v>319</v>
      </c>
      <c r="B6" s="391">
        <v>988049</v>
      </c>
      <c r="C6" s="391">
        <v>1002941</v>
      </c>
      <c r="D6" s="392">
        <v>-14892</v>
      </c>
      <c r="E6" s="393">
        <v>-1.5</v>
      </c>
    </row>
    <row r="7" spans="1:8" ht="22.5" customHeight="1">
      <c r="A7" s="390" t="s">
        <v>320</v>
      </c>
      <c r="B7" s="394">
        <v>33834</v>
      </c>
      <c r="C7" s="394">
        <v>36479</v>
      </c>
      <c r="D7" s="395">
        <v>-2645</v>
      </c>
      <c r="E7" s="393">
        <v>-7.3</v>
      </c>
    </row>
    <row r="8" spans="1:8" ht="21" customHeight="1">
      <c r="A8" s="396"/>
      <c r="B8" s="397"/>
      <c r="C8" s="397"/>
      <c r="D8" s="397"/>
      <c r="E8" s="397"/>
    </row>
    <row r="9" spans="1:8" ht="21" customHeight="1">
      <c r="A9" s="397"/>
      <c r="B9" s="397"/>
      <c r="C9" s="397"/>
      <c r="D9" s="397"/>
      <c r="E9" s="397"/>
      <c r="F9" s="397"/>
      <c r="G9" s="397"/>
      <c r="H9" s="397"/>
    </row>
    <row r="10" spans="1:8" ht="21" customHeight="1" thickBot="1"/>
    <row r="11" spans="1:8" ht="24" customHeight="1" thickTop="1" thickBot="1">
      <c r="A11" s="379" t="s">
        <v>284</v>
      </c>
      <c r="B11" s="380"/>
    </row>
    <row r="12" spans="1:8" ht="21" customHeight="1" thickTop="1">
      <c r="A12" s="398"/>
      <c r="C12" s="399"/>
      <c r="E12" s="378" t="s">
        <v>315</v>
      </c>
      <c r="G12" s="400"/>
    </row>
    <row r="13" spans="1:8" ht="25.5" customHeight="1" thickBot="1">
      <c r="A13" s="401"/>
      <c r="B13" s="384" t="s">
        <v>331</v>
      </c>
      <c r="C13" s="384" t="s">
        <v>332</v>
      </c>
      <c r="D13" s="385" t="s">
        <v>316</v>
      </c>
      <c r="E13" s="385" t="s">
        <v>317</v>
      </c>
    </row>
    <row r="14" spans="1:8" ht="25.5" customHeight="1" thickTop="1">
      <c r="A14" s="402" t="s">
        <v>321</v>
      </c>
      <c r="B14" s="387">
        <v>33834</v>
      </c>
      <c r="C14" s="387">
        <v>36479</v>
      </c>
      <c r="D14" s="388">
        <v>-2645</v>
      </c>
      <c r="E14" s="389">
        <v>-7.3</v>
      </c>
    </row>
    <row r="15" spans="1:8" ht="27.75" customHeight="1">
      <c r="A15" s="403" t="s">
        <v>322</v>
      </c>
      <c r="B15" s="391">
        <v>5694</v>
      </c>
      <c r="C15" s="391">
        <v>5973</v>
      </c>
      <c r="D15" s="392">
        <v>-279</v>
      </c>
      <c r="E15" s="393">
        <v>-4.7</v>
      </c>
    </row>
    <row r="16" spans="1:8" ht="25.5" customHeight="1">
      <c r="A16" s="404" t="s">
        <v>323</v>
      </c>
      <c r="B16" s="391">
        <v>28141</v>
      </c>
      <c r="C16" s="391">
        <v>30506</v>
      </c>
      <c r="D16" s="395">
        <v>-2365</v>
      </c>
      <c r="E16" s="393">
        <v>-7.8</v>
      </c>
      <c r="F16" s="397"/>
      <c r="G16" s="397"/>
      <c r="H16" s="397"/>
    </row>
    <row r="17" spans="1:8" ht="21" customHeight="1">
      <c r="A17" s="397"/>
      <c r="B17" s="397"/>
      <c r="C17" s="397"/>
      <c r="D17" s="397"/>
      <c r="E17" s="397"/>
      <c r="F17" s="397"/>
      <c r="G17" s="397"/>
      <c r="H17" s="397"/>
    </row>
    <row r="18" spans="1:8" ht="21" customHeight="1">
      <c r="A18" s="397"/>
      <c r="B18" s="397"/>
      <c r="C18" s="397"/>
      <c r="D18" s="397"/>
      <c r="E18" s="397"/>
      <c r="F18" s="397"/>
      <c r="G18" s="397"/>
      <c r="H18" s="397"/>
    </row>
    <row r="19" spans="1:8" ht="21" customHeight="1" thickBot="1"/>
    <row r="20" spans="1:8" ht="25.5" customHeight="1" thickTop="1" thickBot="1">
      <c r="A20" s="379" t="s">
        <v>180</v>
      </c>
      <c r="B20" s="380"/>
    </row>
    <row r="21" spans="1:8" ht="21.75" customHeight="1" thickTop="1">
      <c r="D21" s="382"/>
      <c r="E21" s="378" t="s">
        <v>315</v>
      </c>
    </row>
    <row r="22" spans="1:8" ht="30.75" customHeight="1" thickBot="1">
      <c r="A22" s="401"/>
      <c r="B22" s="384" t="s">
        <v>331</v>
      </c>
      <c r="C22" s="384" t="s">
        <v>332</v>
      </c>
      <c r="D22" s="385" t="s">
        <v>316</v>
      </c>
      <c r="E22" s="405" t="s">
        <v>317</v>
      </c>
    </row>
    <row r="23" spans="1:8" ht="30.75" customHeight="1" thickTop="1">
      <c r="A23" s="402" t="s">
        <v>324</v>
      </c>
      <c r="B23" s="406">
        <v>155746</v>
      </c>
      <c r="C23" s="406">
        <v>156530</v>
      </c>
      <c r="D23" s="407">
        <v>-784</v>
      </c>
      <c r="E23" s="408">
        <v>-0.5</v>
      </c>
      <c r="F23" s="378">
        <f>B23-ROUND('[1]11①基金'!C84/1000,0)</f>
        <v>-784</v>
      </c>
    </row>
    <row r="24" spans="1:8" ht="30.75" customHeight="1">
      <c r="A24" s="404" t="s">
        <v>325</v>
      </c>
      <c r="B24" s="409">
        <v>49135</v>
      </c>
      <c r="C24" s="409">
        <v>50271</v>
      </c>
      <c r="D24" s="392">
        <v>-1136</v>
      </c>
      <c r="E24" s="393">
        <v>-2.2999999999999998</v>
      </c>
      <c r="F24" s="378">
        <f>B24-ROUND('[1]11①基金'!I84/1000,0)</f>
        <v>-1136</v>
      </c>
    </row>
    <row r="25" spans="1:8" ht="30.75" customHeight="1">
      <c r="A25" s="410" t="s">
        <v>326</v>
      </c>
      <c r="B25" s="409">
        <v>216824</v>
      </c>
      <c r="C25" s="409">
        <v>211943</v>
      </c>
      <c r="D25" s="392">
        <v>4881</v>
      </c>
      <c r="E25" s="393">
        <v>2.2999999999999998</v>
      </c>
      <c r="F25" s="378">
        <f>B25-ROUND('[1]11①基金'!O84/1000,0)</f>
        <v>4881</v>
      </c>
    </row>
    <row r="26" spans="1:8" ht="30.75" customHeight="1">
      <c r="A26" s="404" t="s">
        <v>327</v>
      </c>
      <c r="B26" s="409">
        <v>421704</v>
      </c>
      <c r="C26" s="409">
        <v>418743</v>
      </c>
      <c r="D26" s="392">
        <v>2961</v>
      </c>
      <c r="E26" s="393">
        <v>0.7</v>
      </c>
      <c r="F26" s="378">
        <f>B26-ROUND(SUM('[1]29(1)'!AO4:AO80)/1000,0)</f>
        <v>2961</v>
      </c>
    </row>
    <row r="27" spans="1:8" ht="21" customHeight="1"/>
    <row r="28" spans="1:8" ht="21" customHeight="1"/>
    <row r="29" spans="1:8" ht="21" customHeight="1" thickBot="1"/>
    <row r="30" spans="1:8" ht="25.5" customHeight="1" thickTop="1" thickBot="1">
      <c r="A30" s="379" t="s">
        <v>179</v>
      </c>
      <c r="B30" s="380"/>
    </row>
    <row r="31" spans="1:8" ht="23.25" customHeight="1" thickTop="1">
      <c r="C31" s="382"/>
      <c r="D31" s="411"/>
      <c r="E31" s="378" t="s">
        <v>315</v>
      </c>
    </row>
    <row r="32" spans="1:8" ht="28.5" customHeight="1" thickBot="1">
      <c r="A32" s="401"/>
      <c r="B32" s="384" t="s">
        <v>331</v>
      </c>
      <c r="C32" s="384" t="s">
        <v>332</v>
      </c>
      <c r="D32" s="412" t="s">
        <v>285</v>
      </c>
      <c r="E32" s="413" t="s">
        <v>286</v>
      </c>
    </row>
    <row r="33" spans="1:6" ht="28.5" customHeight="1" thickTop="1">
      <c r="A33" s="402" t="s">
        <v>328</v>
      </c>
      <c r="B33" s="414">
        <v>941780</v>
      </c>
      <c r="C33" s="414">
        <v>944944</v>
      </c>
      <c r="D33" s="407">
        <v>-3164</v>
      </c>
      <c r="E33" s="408">
        <v>-0.3</v>
      </c>
      <c r="F33" s="378">
        <f>B33-ROUND('[1]12①地方債現在高'!C84/1000,0)</f>
        <v>-3164</v>
      </c>
    </row>
    <row r="34" spans="1:6">
      <c r="A34" s="400"/>
    </row>
    <row r="35" spans="1:6">
      <c r="A35" s="400"/>
    </row>
    <row r="36" spans="1:6">
      <c r="A36" s="378" t="s">
        <v>314</v>
      </c>
    </row>
  </sheetData>
  <phoneticPr fontId="2"/>
  <printOptions gridLinesSet="0"/>
  <pageMargins left="1.06" right="0.44" top="0.95" bottom="0.52" header="0.51181102362204722" footer="0.3"/>
  <pageSetup paperSize="9" scale="95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</sheetPr>
  <dimension ref="A1:AA113"/>
  <sheetViews>
    <sheetView view="pageBreakPreview" zoomScale="70" zoomScaleNormal="100" workbookViewId="0">
      <pane xSplit="3" ySplit="7" topLeftCell="D8" activePane="bottomRight" state="frozen"/>
      <selection activeCell="R97" sqref="R97"/>
      <selection pane="topRight" activeCell="R97" sqref="R97"/>
      <selection pane="bottomLeft" activeCell="R97" sqref="R97"/>
      <selection pane="bottomRight" activeCell="R97" sqref="R97"/>
    </sheetView>
  </sheetViews>
  <sheetFormatPr defaultRowHeight="17.25"/>
  <cols>
    <col min="1" max="1" width="9" style="64"/>
    <col min="2" max="2" width="3.625" style="64" customWidth="1"/>
    <col min="3" max="3" width="15" style="73" customWidth="1"/>
    <col min="4" max="4" width="10.25" style="64" bestFit="1" customWidth="1"/>
    <col min="5" max="5" width="10.375" style="64" customWidth="1"/>
    <col min="6" max="6" width="10" style="64" bestFit="1" customWidth="1"/>
    <col min="7" max="7" width="10" style="64" customWidth="1"/>
    <col min="8" max="8" width="10" style="72" bestFit="1" customWidth="1"/>
    <col min="9" max="9" width="12.25" style="71" bestFit="1" customWidth="1"/>
    <col min="10" max="10" width="10.25" style="71" customWidth="1"/>
    <col min="11" max="11" width="9.25" style="64" bestFit="1" customWidth="1"/>
    <col min="12" max="12" width="9.25" style="64" customWidth="1"/>
    <col min="13" max="13" width="8" style="70" customWidth="1"/>
    <col min="14" max="14" width="6" style="70" bestFit="1" customWidth="1"/>
    <col min="15" max="15" width="7.875" style="66" customWidth="1"/>
    <col min="16" max="16" width="6" style="69" customWidth="1"/>
    <col min="17" max="18" width="9" style="64"/>
    <col min="19" max="20" width="9" style="68"/>
    <col min="21" max="21" width="9" style="67"/>
    <col min="22" max="22" width="9" style="65"/>
    <col min="23" max="23" width="9" style="66"/>
    <col min="24" max="24" width="9" style="65"/>
    <col min="25" max="16384" width="9" style="64"/>
  </cols>
  <sheetData>
    <row r="1" spans="1:27" ht="39" customHeight="1" thickBot="1">
      <c r="D1" s="598" t="s">
        <v>311</v>
      </c>
      <c r="E1" s="599"/>
      <c r="F1" s="599"/>
      <c r="G1" s="599"/>
      <c r="H1" s="599"/>
      <c r="I1" s="599"/>
      <c r="J1" s="599"/>
      <c r="K1" s="599"/>
      <c r="L1" s="599"/>
      <c r="M1" s="600"/>
      <c r="N1" s="103"/>
      <c r="O1" s="69"/>
      <c r="P1" s="64"/>
    </row>
    <row r="2" spans="1:27" ht="12.75" customHeight="1">
      <c r="C2" s="105"/>
      <c r="D2" s="103"/>
      <c r="E2" s="65"/>
      <c r="F2" s="65"/>
      <c r="G2" s="65"/>
      <c r="H2" s="65"/>
      <c r="I2" s="65"/>
      <c r="J2" s="65"/>
      <c r="K2" s="65"/>
      <c r="L2" s="65"/>
      <c r="M2" s="104"/>
      <c r="N2" s="104"/>
      <c r="O2" s="103"/>
    </row>
    <row r="3" spans="1:27" ht="27" customHeight="1" thickBot="1">
      <c r="P3" s="102" t="s">
        <v>243</v>
      </c>
    </row>
    <row r="4" spans="1:27" s="75" customFormat="1" ht="28.5" customHeight="1">
      <c r="C4" s="558" t="s">
        <v>242</v>
      </c>
      <c r="D4" s="561" t="s">
        <v>241</v>
      </c>
      <c r="E4" s="561" t="s">
        <v>240</v>
      </c>
      <c r="F4" s="561" t="s">
        <v>239</v>
      </c>
      <c r="G4" s="561" t="s">
        <v>238</v>
      </c>
      <c r="H4" s="587" t="s">
        <v>256</v>
      </c>
      <c r="I4" s="590" t="s">
        <v>237</v>
      </c>
      <c r="J4" s="101"/>
      <c r="K4" s="591" t="s">
        <v>236</v>
      </c>
      <c r="L4" s="101"/>
      <c r="M4" s="608" t="s">
        <v>235</v>
      </c>
      <c r="N4" s="609"/>
      <c r="O4" s="609"/>
      <c r="P4" s="610"/>
      <c r="S4" s="68"/>
      <c r="T4" s="68"/>
      <c r="U4" s="77"/>
      <c r="V4" s="68"/>
      <c r="W4" s="76"/>
      <c r="X4" s="68"/>
    </row>
    <row r="5" spans="1:27" s="95" customFormat="1" ht="28.5" customHeight="1">
      <c r="C5" s="559"/>
      <c r="D5" s="562"/>
      <c r="E5" s="562"/>
      <c r="F5" s="562"/>
      <c r="G5" s="562"/>
      <c r="H5" s="588"/>
      <c r="I5" s="569"/>
      <c r="J5" s="611" t="s">
        <v>234</v>
      </c>
      <c r="K5" s="562"/>
      <c r="L5" s="611" t="s">
        <v>233</v>
      </c>
      <c r="M5" s="604" t="s">
        <v>232</v>
      </c>
      <c r="N5" s="100"/>
      <c r="O5" s="601" t="s">
        <v>231</v>
      </c>
      <c r="P5" s="99"/>
      <c r="S5" s="96"/>
      <c r="T5" s="96"/>
      <c r="U5" s="98"/>
      <c r="V5" s="96"/>
      <c r="W5" s="97"/>
      <c r="X5" s="96"/>
    </row>
    <row r="6" spans="1:27" s="75" customFormat="1" ht="28.5" customHeight="1">
      <c r="C6" s="559"/>
      <c r="D6" s="562"/>
      <c r="E6" s="562"/>
      <c r="F6" s="562"/>
      <c r="G6" s="562"/>
      <c r="H6" s="588"/>
      <c r="I6" s="569"/>
      <c r="J6" s="569"/>
      <c r="K6" s="562"/>
      <c r="L6" s="569"/>
      <c r="M6" s="604"/>
      <c r="N6" s="606" t="s">
        <v>230</v>
      </c>
      <c r="O6" s="602"/>
      <c r="P6" s="556" t="s">
        <v>230</v>
      </c>
      <c r="S6" s="68"/>
      <c r="T6" s="68"/>
      <c r="U6" s="77"/>
      <c r="V6" s="68"/>
      <c r="W6" s="76"/>
      <c r="X6" s="68"/>
    </row>
    <row r="7" spans="1:27" s="75" customFormat="1" ht="28.5" customHeight="1">
      <c r="C7" s="560"/>
      <c r="D7" s="180" t="s">
        <v>310</v>
      </c>
      <c r="E7" s="133"/>
      <c r="F7" s="133"/>
      <c r="G7" s="133"/>
      <c r="H7" s="589"/>
      <c r="I7" s="570"/>
      <c r="J7" s="570"/>
      <c r="K7" s="592"/>
      <c r="L7" s="570"/>
      <c r="M7" s="605"/>
      <c r="N7" s="607"/>
      <c r="O7" s="603"/>
      <c r="P7" s="557"/>
      <c r="S7" s="68"/>
      <c r="T7" s="68"/>
      <c r="U7" s="77"/>
      <c r="V7" s="68"/>
      <c r="W7" s="76"/>
      <c r="X7" s="68"/>
    </row>
    <row r="8" spans="1:27" s="75" customFormat="1" ht="22.5" customHeight="1">
      <c r="A8" s="85" t="s">
        <v>77</v>
      </c>
      <c r="B8" s="89">
        <v>1</v>
      </c>
      <c r="C8" s="90" t="s">
        <v>0</v>
      </c>
      <c r="D8" s="181">
        <v>383512</v>
      </c>
      <c r="E8" s="181">
        <v>162365</v>
      </c>
      <c r="F8" s="181">
        <v>156876</v>
      </c>
      <c r="G8" s="181">
        <v>2186</v>
      </c>
      <c r="H8" s="181">
        <v>88387</v>
      </c>
      <c r="I8" s="182">
        <v>150598</v>
      </c>
      <c r="J8" s="183">
        <v>170.4</v>
      </c>
      <c r="K8" s="182">
        <v>35303</v>
      </c>
      <c r="L8" s="183">
        <v>39.9</v>
      </c>
      <c r="M8" s="287">
        <v>86.6</v>
      </c>
      <c r="N8" s="288">
        <v>64</v>
      </c>
      <c r="O8" s="289">
        <v>0.71</v>
      </c>
      <c r="P8" s="290">
        <v>4</v>
      </c>
      <c r="Q8" s="190"/>
      <c r="R8" s="190"/>
      <c r="S8" s="86"/>
      <c r="T8" s="68"/>
      <c r="U8" s="77"/>
      <c r="V8" s="68"/>
      <c r="W8" s="76"/>
      <c r="X8" s="68"/>
      <c r="Z8" s="79"/>
      <c r="AA8" s="76"/>
    </row>
    <row r="9" spans="1:27" s="75" customFormat="1" ht="22.5" customHeight="1">
      <c r="A9" s="85" t="s">
        <v>78</v>
      </c>
      <c r="B9" s="89">
        <v>2</v>
      </c>
      <c r="C9" s="90" t="s">
        <v>1</v>
      </c>
      <c r="D9" s="181">
        <v>241796</v>
      </c>
      <c r="E9" s="181">
        <v>92626</v>
      </c>
      <c r="F9" s="181">
        <v>88759</v>
      </c>
      <c r="G9" s="181">
        <v>2709</v>
      </c>
      <c r="H9" s="181">
        <v>57868</v>
      </c>
      <c r="I9" s="182">
        <v>82570</v>
      </c>
      <c r="J9" s="183">
        <v>142.69999999999999</v>
      </c>
      <c r="K9" s="182">
        <v>34317</v>
      </c>
      <c r="L9" s="183">
        <v>59.3</v>
      </c>
      <c r="M9" s="287">
        <v>82</v>
      </c>
      <c r="N9" s="288">
        <v>47</v>
      </c>
      <c r="O9" s="289">
        <v>0.71</v>
      </c>
      <c r="P9" s="290">
        <v>4</v>
      </c>
      <c r="Q9" s="190"/>
      <c r="R9" s="190"/>
      <c r="S9" s="86"/>
      <c r="T9" s="68"/>
      <c r="U9" s="77"/>
      <c r="V9" s="68"/>
      <c r="W9" s="76"/>
      <c r="X9" s="68"/>
      <c r="Z9" s="79"/>
      <c r="AA9" s="76"/>
    </row>
    <row r="10" spans="1:27" s="75" customFormat="1" ht="22.5" customHeight="1">
      <c r="A10" s="85" t="s">
        <v>79</v>
      </c>
      <c r="B10" s="89">
        <v>3</v>
      </c>
      <c r="C10" s="90" t="s">
        <v>2</v>
      </c>
      <c r="D10" s="181">
        <v>159639</v>
      </c>
      <c r="E10" s="181">
        <v>72149</v>
      </c>
      <c r="F10" s="181">
        <v>69497</v>
      </c>
      <c r="G10" s="181">
        <v>2220</v>
      </c>
      <c r="H10" s="181">
        <v>40130</v>
      </c>
      <c r="I10" s="182">
        <v>69436</v>
      </c>
      <c r="J10" s="183">
        <v>173</v>
      </c>
      <c r="K10" s="182">
        <v>20179</v>
      </c>
      <c r="L10" s="183">
        <v>50.3</v>
      </c>
      <c r="M10" s="287">
        <v>85.7</v>
      </c>
      <c r="N10" s="288">
        <v>62</v>
      </c>
      <c r="O10" s="289">
        <v>0.6</v>
      </c>
      <c r="P10" s="290">
        <v>11</v>
      </c>
      <c r="Q10" s="190"/>
      <c r="R10" s="190"/>
      <c r="S10" s="86"/>
      <c r="T10" s="68"/>
      <c r="U10" s="77"/>
      <c r="V10" s="68"/>
      <c r="W10" s="76"/>
      <c r="X10" s="68"/>
      <c r="Z10" s="79"/>
      <c r="AA10" s="76"/>
    </row>
    <row r="11" spans="1:27" s="75" customFormat="1" ht="22.5" customHeight="1">
      <c r="A11" s="85" t="s">
        <v>80</v>
      </c>
      <c r="B11" s="89">
        <v>4</v>
      </c>
      <c r="C11" s="90" t="s">
        <v>3</v>
      </c>
      <c r="D11" s="181">
        <v>51218</v>
      </c>
      <c r="E11" s="181">
        <v>21758</v>
      </c>
      <c r="F11" s="181">
        <v>21006</v>
      </c>
      <c r="G11" s="181">
        <v>712</v>
      </c>
      <c r="H11" s="181">
        <v>11951</v>
      </c>
      <c r="I11" s="182">
        <v>25221</v>
      </c>
      <c r="J11" s="183">
        <v>211</v>
      </c>
      <c r="K11" s="182">
        <v>2413</v>
      </c>
      <c r="L11" s="183">
        <v>20.2</v>
      </c>
      <c r="M11" s="287">
        <v>89.2</v>
      </c>
      <c r="N11" s="288">
        <v>73</v>
      </c>
      <c r="O11" s="289">
        <v>0.63</v>
      </c>
      <c r="P11" s="290">
        <v>9</v>
      </c>
      <c r="Q11" s="190"/>
      <c r="R11" s="190"/>
      <c r="S11" s="86"/>
      <c r="T11" s="68"/>
      <c r="U11" s="77"/>
      <c r="V11" s="68"/>
      <c r="W11" s="76"/>
      <c r="X11" s="68"/>
      <c r="Z11" s="79"/>
      <c r="AA11" s="76"/>
    </row>
    <row r="12" spans="1:27" s="75" customFormat="1" ht="22.5" customHeight="1">
      <c r="A12" s="85" t="s">
        <v>81</v>
      </c>
      <c r="B12" s="89">
        <v>5</v>
      </c>
      <c r="C12" s="90" t="s">
        <v>4</v>
      </c>
      <c r="D12" s="181">
        <v>104247</v>
      </c>
      <c r="E12" s="181">
        <v>46095</v>
      </c>
      <c r="F12" s="181">
        <v>44900</v>
      </c>
      <c r="G12" s="181">
        <v>1047</v>
      </c>
      <c r="H12" s="181">
        <v>27611</v>
      </c>
      <c r="I12" s="182">
        <v>44197</v>
      </c>
      <c r="J12" s="183">
        <v>160.1</v>
      </c>
      <c r="K12" s="182">
        <v>12577</v>
      </c>
      <c r="L12" s="183">
        <v>45.6</v>
      </c>
      <c r="M12" s="287">
        <v>88.7</v>
      </c>
      <c r="N12" s="288">
        <v>72</v>
      </c>
      <c r="O12" s="289">
        <v>0.53</v>
      </c>
      <c r="P12" s="290">
        <v>20</v>
      </c>
      <c r="Q12" s="190"/>
      <c r="R12" s="190"/>
      <c r="S12" s="86"/>
      <c r="T12" s="68"/>
      <c r="U12" s="77"/>
      <c r="V12" s="68"/>
      <c r="W12" s="76"/>
      <c r="X12" s="68"/>
      <c r="Z12" s="79"/>
      <c r="AA12" s="76"/>
    </row>
    <row r="13" spans="1:27" s="75" customFormat="1" ht="22.5" customHeight="1">
      <c r="A13" s="85" t="s">
        <v>82</v>
      </c>
      <c r="B13" s="89">
        <v>6</v>
      </c>
      <c r="C13" s="90" t="s">
        <v>5</v>
      </c>
      <c r="D13" s="181">
        <v>50851</v>
      </c>
      <c r="E13" s="181">
        <v>21391</v>
      </c>
      <c r="F13" s="181">
        <v>20290</v>
      </c>
      <c r="G13" s="181">
        <v>783</v>
      </c>
      <c r="H13" s="181">
        <v>11485</v>
      </c>
      <c r="I13" s="182">
        <v>19354</v>
      </c>
      <c r="J13" s="183">
        <v>168.5</v>
      </c>
      <c r="K13" s="182">
        <v>4257</v>
      </c>
      <c r="L13" s="183">
        <v>37.1</v>
      </c>
      <c r="M13" s="287">
        <v>85</v>
      </c>
      <c r="N13" s="288">
        <v>59</v>
      </c>
      <c r="O13" s="289">
        <v>0.75</v>
      </c>
      <c r="P13" s="290">
        <v>3</v>
      </c>
      <c r="Q13" s="190"/>
      <c r="R13" s="190"/>
      <c r="S13" s="86"/>
      <c r="T13" s="68"/>
      <c r="U13" s="77"/>
      <c r="V13" s="68"/>
      <c r="W13" s="76"/>
      <c r="X13" s="68"/>
      <c r="Z13" s="79"/>
      <c r="AA13" s="76"/>
    </row>
    <row r="14" spans="1:27" s="75" customFormat="1" ht="22.5" customHeight="1">
      <c r="A14" s="85" t="s">
        <v>83</v>
      </c>
      <c r="B14" s="89">
        <v>7</v>
      </c>
      <c r="C14" s="90" t="s">
        <v>6</v>
      </c>
      <c r="D14" s="181">
        <v>51633</v>
      </c>
      <c r="E14" s="181">
        <v>21915</v>
      </c>
      <c r="F14" s="181">
        <v>21294</v>
      </c>
      <c r="G14" s="181">
        <v>548</v>
      </c>
      <c r="H14" s="181">
        <v>11949</v>
      </c>
      <c r="I14" s="182">
        <v>17259</v>
      </c>
      <c r="J14" s="183">
        <v>144.4</v>
      </c>
      <c r="K14" s="182">
        <v>5901</v>
      </c>
      <c r="L14" s="183">
        <v>49.4</v>
      </c>
      <c r="M14" s="287">
        <v>92</v>
      </c>
      <c r="N14" s="288">
        <v>77</v>
      </c>
      <c r="O14" s="289">
        <v>0.54</v>
      </c>
      <c r="P14" s="290">
        <v>17</v>
      </c>
      <c r="Q14" s="190"/>
      <c r="R14" s="190"/>
      <c r="S14" s="86"/>
      <c r="T14" s="68"/>
      <c r="U14" s="77"/>
      <c r="V14" s="68"/>
      <c r="W14" s="76"/>
      <c r="X14" s="68"/>
      <c r="Z14" s="79"/>
      <c r="AA14" s="76"/>
    </row>
    <row r="15" spans="1:27" s="75" customFormat="1" ht="22.5" customHeight="1">
      <c r="A15" s="85" t="s">
        <v>84</v>
      </c>
      <c r="B15" s="89">
        <v>8</v>
      </c>
      <c r="C15" s="90" t="s">
        <v>7</v>
      </c>
      <c r="D15" s="181">
        <v>43311</v>
      </c>
      <c r="E15" s="181">
        <v>21585</v>
      </c>
      <c r="F15" s="181">
        <v>20618</v>
      </c>
      <c r="G15" s="181">
        <v>562</v>
      </c>
      <c r="H15" s="181">
        <v>10025</v>
      </c>
      <c r="I15" s="182">
        <v>17347</v>
      </c>
      <c r="J15" s="183">
        <v>173</v>
      </c>
      <c r="K15" s="182">
        <v>7764</v>
      </c>
      <c r="L15" s="183">
        <v>77.400000000000006</v>
      </c>
      <c r="M15" s="287">
        <v>82.6</v>
      </c>
      <c r="N15" s="288">
        <v>51</v>
      </c>
      <c r="O15" s="289">
        <v>0.54</v>
      </c>
      <c r="P15" s="290">
        <v>17</v>
      </c>
      <c r="Q15" s="190"/>
      <c r="R15" s="190"/>
      <c r="S15" s="86"/>
      <c r="T15" s="68"/>
      <c r="U15" s="77"/>
      <c r="V15" s="68"/>
      <c r="W15" s="76"/>
      <c r="X15" s="68"/>
      <c r="Z15" s="79"/>
      <c r="AA15" s="76"/>
    </row>
    <row r="16" spans="1:27" s="75" customFormat="1" ht="22.5" customHeight="1">
      <c r="A16" s="85" t="s">
        <v>85</v>
      </c>
      <c r="B16" s="89">
        <v>9</v>
      </c>
      <c r="C16" s="90" t="s">
        <v>8</v>
      </c>
      <c r="D16" s="181">
        <v>69479</v>
      </c>
      <c r="E16" s="181">
        <v>37172</v>
      </c>
      <c r="F16" s="181">
        <v>36044</v>
      </c>
      <c r="G16" s="181">
        <v>1000</v>
      </c>
      <c r="H16" s="181">
        <v>20908</v>
      </c>
      <c r="I16" s="182">
        <v>33592</v>
      </c>
      <c r="J16" s="183">
        <v>160.69999999999999</v>
      </c>
      <c r="K16" s="182">
        <v>15295</v>
      </c>
      <c r="L16" s="183">
        <v>73.2</v>
      </c>
      <c r="M16" s="287">
        <v>87.4</v>
      </c>
      <c r="N16" s="288">
        <v>67</v>
      </c>
      <c r="O16" s="289">
        <v>0.48</v>
      </c>
      <c r="P16" s="290">
        <v>26</v>
      </c>
      <c r="Q16" s="190"/>
      <c r="R16" s="190"/>
      <c r="S16" s="86"/>
      <c r="T16" s="68"/>
      <c r="U16" s="77"/>
      <c r="V16" s="68"/>
      <c r="W16" s="76"/>
      <c r="X16" s="68"/>
      <c r="Z16" s="79"/>
      <c r="AA16" s="76"/>
    </row>
    <row r="17" spans="1:27" s="75" customFormat="1" ht="22.5" customHeight="1">
      <c r="A17" s="85" t="s">
        <v>86</v>
      </c>
      <c r="B17" s="89">
        <v>10</v>
      </c>
      <c r="C17" s="90" t="s">
        <v>257</v>
      </c>
      <c r="D17" s="181">
        <v>33385</v>
      </c>
      <c r="E17" s="181">
        <v>16013</v>
      </c>
      <c r="F17" s="181">
        <v>15703</v>
      </c>
      <c r="G17" s="181">
        <v>288</v>
      </c>
      <c r="H17" s="181">
        <v>9133</v>
      </c>
      <c r="I17" s="182">
        <v>18633</v>
      </c>
      <c r="J17" s="183">
        <v>204</v>
      </c>
      <c r="K17" s="182">
        <v>1640</v>
      </c>
      <c r="L17" s="183">
        <v>18</v>
      </c>
      <c r="M17" s="287">
        <v>88.4</v>
      </c>
      <c r="N17" s="288">
        <v>70</v>
      </c>
      <c r="O17" s="289">
        <v>0.56999999999999995</v>
      </c>
      <c r="P17" s="290">
        <v>15</v>
      </c>
      <c r="Q17" s="190"/>
      <c r="R17" s="190"/>
      <c r="S17" s="86"/>
      <c r="T17" s="68"/>
      <c r="U17" s="77"/>
      <c r="V17" s="68"/>
      <c r="W17" s="76"/>
      <c r="X17" s="68"/>
      <c r="Z17" s="79"/>
      <c r="AA17" s="76"/>
    </row>
    <row r="18" spans="1:27" s="75" customFormat="1" ht="22.5" customHeight="1">
      <c r="A18" s="85" t="s">
        <v>87</v>
      </c>
      <c r="B18" s="89">
        <v>11</v>
      </c>
      <c r="C18" s="90" t="s">
        <v>9</v>
      </c>
      <c r="D18" s="181">
        <v>45783</v>
      </c>
      <c r="E18" s="181">
        <v>20826</v>
      </c>
      <c r="F18" s="181">
        <v>19943</v>
      </c>
      <c r="G18" s="181">
        <v>863</v>
      </c>
      <c r="H18" s="181">
        <v>12375</v>
      </c>
      <c r="I18" s="182">
        <v>19022</v>
      </c>
      <c r="J18" s="183">
        <v>153.69999999999999</v>
      </c>
      <c r="K18" s="182">
        <v>10719</v>
      </c>
      <c r="L18" s="183">
        <v>86.6</v>
      </c>
      <c r="M18" s="287">
        <v>85.1</v>
      </c>
      <c r="N18" s="288">
        <v>60</v>
      </c>
      <c r="O18" s="289">
        <v>0.49</v>
      </c>
      <c r="P18" s="290">
        <v>24</v>
      </c>
      <c r="Q18" s="190"/>
      <c r="R18" s="190"/>
      <c r="S18" s="86"/>
      <c r="T18" s="68"/>
      <c r="U18" s="77"/>
      <c r="V18" s="68"/>
      <c r="W18" s="76"/>
      <c r="X18" s="68"/>
      <c r="Z18" s="79"/>
      <c r="AA18" s="76"/>
    </row>
    <row r="19" spans="1:27" s="75" customFormat="1" ht="22.5" customHeight="1">
      <c r="A19" s="85" t="s">
        <v>88</v>
      </c>
      <c r="B19" s="89">
        <v>12</v>
      </c>
      <c r="C19" s="90" t="s">
        <v>10</v>
      </c>
      <c r="D19" s="181">
        <v>28901</v>
      </c>
      <c r="E19" s="181">
        <v>18015</v>
      </c>
      <c r="F19" s="181">
        <v>17349</v>
      </c>
      <c r="G19" s="181">
        <v>564</v>
      </c>
      <c r="H19" s="181">
        <v>10910</v>
      </c>
      <c r="I19" s="182">
        <v>13619</v>
      </c>
      <c r="J19" s="183">
        <v>124.8</v>
      </c>
      <c r="K19" s="182">
        <v>5764</v>
      </c>
      <c r="L19" s="183">
        <v>52.8</v>
      </c>
      <c r="M19" s="287">
        <v>84.9</v>
      </c>
      <c r="N19" s="288">
        <v>57</v>
      </c>
      <c r="O19" s="289">
        <v>0.41</v>
      </c>
      <c r="P19" s="290">
        <v>30</v>
      </c>
      <c r="Q19" s="190"/>
      <c r="R19" s="190"/>
      <c r="S19" s="86"/>
      <c r="T19" s="68"/>
      <c r="U19" s="77"/>
      <c r="V19" s="68"/>
      <c r="W19" s="76"/>
      <c r="X19" s="68"/>
      <c r="Z19" s="79"/>
      <c r="AA19" s="76"/>
    </row>
    <row r="20" spans="1:27" s="75" customFormat="1" ht="22.5" customHeight="1">
      <c r="A20" s="85" t="s">
        <v>89</v>
      </c>
      <c r="B20" s="89">
        <v>13</v>
      </c>
      <c r="C20" s="90" t="s">
        <v>11</v>
      </c>
      <c r="D20" s="181">
        <v>22331</v>
      </c>
      <c r="E20" s="181">
        <v>19195</v>
      </c>
      <c r="F20" s="181">
        <v>18193</v>
      </c>
      <c r="G20" s="181">
        <v>936</v>
      </c>
      <c r="H20" s="181">
        <v>7771</v>
      </c>
      <c r="I20" s="182">
        <v>11835</v>
      </c>
      <c r="J20" s="183">
        <v>152.30000000000001</v>
      </c>
      <c r="K20" s="182">
        <v>3755</v>
      </c>
      <c r="L20" s="183">
        <v>48.3</v>
      </c>
      <c r="M20" s="287">
        <v>89.5</v>
      </c>
      <c r="N20" s="288">
        <v>74</v>
      </c>
      <c r="O20" s="289">
        <v>0.33</v>
      </c>
      <c r="P20" s="290">
        <v>40</v>
      </c>
      <c r="Q20" s="190"/>
      <c r="R20" s="190"/>
      <c r="S20" s="86"/>
      <c r="T20" s="68"/>
      <c r="U20" s="77"/>
      <c r="V20" s="68"/>
      <c r="W20" s="76"/>
      <c r="X20" s="68"/>
      <c r="Z20" s="79"/>
      <c r="AA20" s="76"/>
    </row>
    <row r="21" spans="1:27" s="75" customFormat="1" ht="22.5" customHeight="1">
      <c r="A21" s="85" t="s">
        <v>90</v>
      </c>
      <c r="B21" s="89">
        <v>14</v>
      </c>
      <c r="C21" s="90" t="s">
        <v>12</v>
      </c>
      <c r="D21" s="181">
        <v>56174</v>
      </c>
      <c r="E21" s="181">
        <v>24276</v>
      </c>
      <c r="F21" s="181">
        <v>23241</v>
      </c>
      <c r="G21" s="181">
        <v>1002</v>
      </c>
      <c r="H21" s="181">
        <v>14471</v>
      </c>
      <c r="I21" s="182">
        <v>28154</v>
      </c>
      <c r="J21" s="183">
        <v>194.6</v>
      </c>
      <c r="K21" s="182">
        <v>4347</v>
      </c>
      <c r="L21" s="183">
        <v>30</v>
      </c>
      <c r="M21" s="287">
        <v>91.3</v>
      </c>
      <c r="N21" s="288">
        <v>75</v>
      </c>
      <c r="O21" s="289">
        <v>0.64</v>
      </c>
      <c r="P21" s="290">
        <v>8</v>
      </c>
      <c r="Q21" s="190"/>
      <c r="R21" s="190"/>
      <c r="S21" s="86"/>
      <c r="T21" s="68"/>
      <c r="U21" s="77"/>
      <c r="V21" s="68"/>
      <c r="W21" s="76"/>
      <c r="X21" s="68"/>
      <c r="Z21" s="79"/>
      <c r="AA21" s="76"/>
    </row>
    <row r="22" spans="1:27" s="75" customFormat="1" ht="22.5" customHeight="1">
      <c r="A22" s="85" t="s">
        <v>91</v>
      </c>
      <c r="B22" s="89">
        <v>15</v>
      </c>
      <c r="C22" s="90" t="s">
        <v>13</v>
      </c>
      <c r="D22" s="181">
        <v>67459</v>
      </c>
      <c r="E22" s="181">
        <v>28533</v>
      </c>
      <c r="F22" s="181">
        <v>27577</v>
      </c>
      <c r="G22" s="181">
        <v>884</v>
      </c>
      <c r="H22" s="181">
        <v>16879</v>
      </c>
      <c r="I22" s="182">
        <v>27754</v>
      </c>
      <c r="J22" s="183">
        <v>164.4</v>
      </c>
      <c r="K22" s="182">
        <v>6329</v>
      </c>
      <c r="L22" s="183">
        <v>37.5</v>
      </c>
      <c r="M22" s="287">
        <v>91.6</v>
      </c>
      <c r="N22" s="288">
        <v>76</v>
      </c>
      <c r="O22" s="289">
        <v>0.65</v>
      </c>
      <c r="P22" s="290">
        <v>7</v>
      </c>
      <c r="Q22" s="190"/>
      <c r="R22" s="190"/>
      <c r="S22" s="86"/>
      <c r="T22" s="68"/>
      <c r="U22" s="77"/>
      <c r="V22" s="68"/>
      <c r="W22" s="76"/>
      <c r="X22" s="68"/>
      <c r="Z22" s="79"/>
      <c r="AA22" s="76"/>
    </row>
    <row r="23" spans="1:27" s="75" customFormat="1" ht="22.5" customHeight="1">
      <c r="A23" s="85" t="s">
        <v>92</v>
      </c>
      <c r="B23" s="89">
        <v>16</v>
      </c>
      <c r="C23" s="90" t="s">
        <v>14</v>
      </c>
      <c r="D23" s="181">
        <v>99736</v>
      </c>
      <c r="E23" s="181">
        <v>52193</v>
      </c>
      <c r="F23" s="181">
        <v>50484</v>
      </c>
      <c r="G23" s="181">
        <v>1347</v>
      </c>
      <c r="H23" s="181">
        <v>28224</v>
      </c>
      <c r="I23" s="182">
        <v>49358</v>
      </c>
      <c r="J23" s="183">
        <v>174.9</v>
      </c>
      <c r="K23" s="182">
        <v>32338</v>
      </c>
      <c r="L23" s="183">
        <v>114.6</v>
      </c>
      <c r="M23" s="287">
        <v>78.400000000000006</v>
      </c>
      <c r="N23" s="288">
        <v>33</v>
      </c>
      <c r="O23" s="289">
        <v>0.51</v>
      </c>
      <c r="P23" s="290">
        <v>22</v>
      </c>
      <c r="Q23" s="190"/>
      <c r="R23" s="190"/>
      <c r="S23" s="86"/>
      <c r="T23" s="68"/>
      <c r="U23" s="77"/>
      <c r="V23" s="68"/>
      <c r="W23" s="76"/>
      <c r="X23" s="68"/>
      <c r="Z23" s="79"/>
      <c r="AA23" s="76"/>
    </row>
    <row r="24" spans="1:27" s="75" customFormat="1" ht="22.5" customHeight="1">
      <c r="A24" s="85" t="s">
        <v>93</v>
      </c>
      <c r="B24" s="89">
        <v>17</v>
      </c>
      <c r="C24" s="90" t="s">
        <v>15</v>
      </c>
      <c r="D24" s="181">
        <v>61552</v>
      </c>
      <c r="E24" s="181">
        <v>27512</v>
      </c>
      <c r="F24" s="181">
        <v>26436</v>
      </c>
      <c r="G24" s="181">
        <v>747</v>
      </c>
      <c r="H24" s="181">
        <v>16436</v>
      </c>
      <c r="I24" s="182">
        <v>27717</v>
      </c>
      <c r="J24" s="183">
        <v>168.6</v>
      </c>
      <c r="K24" s="182">
        <v>12765</v>
      </c>
      <c r="L24" s="183">
        <v>77.7</v>
      </c>
      <c r="M24" s="287">
        <v>88.4</v>
      </c>
      <c r="N24" s="288">
        <v>70</v>
      </c>
      <c r="O24" s="289">
        <v>0.53</v>
      </c>
      <c r="P24" s="290">
        <v>20</v>
      </c>
      <c r="Q24" s="190"/>
      <c r="R24" s="190"/>
      <c r="S24" s="86"/>
      <c r="T24" s="68"/>
      <c r="U24" s="77"/>
      <c r="V24" s="68"/>
      <c r="W24" s="76"/>
      <c r="X24" s="68"/>
      <c r="Z24" s="79"/>
      <c r="AA24" s="76"/>
    </row>
    <row r="25" spans="1:27" s="75" customFormat="1" ht="22.5" customHeight="1">
      <c r="A25" s="85" t="s">
        <v>94</v>
      </c>
      <c r="B25" s="89">
        <v>18</v>
      </c>
      <c r="C25" s="90" t="s">
        <v>16</v>
      </c>
      <c r="D25" s="181">
        <v>30785</v>
      </c>
      <c r="E25" s="181">
        <v>15641</v>
      </c>
      <c r="F25" s="181">
        <v>15105</v>
      </c>
      <c r="G25" s="181">
        <v>507</v>
      </c>
      <c r="H25" s="181">
        <v>9029</v>
      </c>
      <c r="I25" s="182">
        <v>21176</v>
      </c>
      <c r="J25" s="183">
        <v>234.5</v>
      </c>
      <c r="K25" s="182">
        <v>6414</v>
      </c>
      <c r="L25" s="183">
        <v>71</v>
      </c>
      <c r="M25" s="287">
        <v>87.7</v>
      </c>
      <c r="N25" s="288">
        <v>68</v>
      </c>
      <c r="O25" s="289">
        <v>0.49</v>
      </c>
      <c r="P25" s="290">
        <v>24</v>
      </c>
      <c r="Q25" s="190"/>
      <c r="R25" s="190"/>
      <c r="S25" s="86"/>
      <c r="T25" s="68"/>
      <c r="U25" s="77"/>
      <c r="V25" s="68"/>
      <c r="W25" s="76"/>
      <c r="X25" s="68"/>
      <c r="Z25" s="79"/>
      <c r="AA25" s="76"/>
    </row>
    <row r="26" spans="1:27" s="75" customFormat="1" ht="22.5" customHeight="1" thickBot="1">
      <c r="A26" s="91" t="s">
        <v>95</v>
      </c>
      <c r="B26" s="89">
        <v>19</v>
      </c>
      <c r="C26" s="94" t="s">
        <v>17</v>
      </c>
      <c r="D26" s="197">
        <v>98514</v>
      </c>
      <c r="E26" s="181">
        <v>42068</v>
      </c>
      <c r="F26" s="197">
        <v>41279</v>
      </c>
      <c r="G26" s="197">
        <v>676</v>
      </c>
      <c r="H26" s="197">
        <v>26349</v>
      </c>
      <c r="I26" s="182">
        <v>42081</v>
      </c>
      <c r="J26" s="183">
        <v>159.69999999999999</v>
      </c>
      <c r="K26" s="198">
        <v>15164</v>
      </c>
      <c r="L26" s="199">
        <v>57.6</v>
      </c>
      <c r="M26" s="287">
        <v>84.9</v>
      </c>
      <c r="N26" s="288">
        <v>57</v>
      </c>
      <c r="O26" s="289">
        <v>0.56999999999999995</v>
      </c>
      <c r="P26" s="290">
        <v>15</v>
      </c>
      <c r="Q26" s="190"/>
      <c r="R26" s="190"/>
      <c r="S26" s="86"/>
      <c r="T26" s="68"/>
      <c r="U26" s="77"/>
      <c r="V26" s="68"/>
      <c r="W26" s="76"/>
      <c r="X26" s="68"/>
      <c r="Z26" s="79"/>
      <c r="AA26" s="76"/>
    </row>
    <row r="27" spans="1:27" s="75" customFormat="1" ht="22.5" customHeight="1" thickTop="1" thickBot="1">
      <c r="A27" s="91"/>
      <c r="B27" s="89"/>
      <c r="C27" s="93" t="s">
        <v>229</v>
      </c>
      <c r="D27" s="200">
        <v>1700306</v>
      </c>
      <c r="E27" s="200">
        <v>761328</v>
      </c>
      <c r="F27" s="200">
        <v>734594</v>
      </c>
      <c r="G27" s="200">
        <v>19581</v>
      </c>
      <c r="H27" s="200">
        <v>431891</v>
      </c>
      <c r="I27" s="200">
        <v>718923</v>
      </c>
      <c r="J27" s="201">
        <v>166.5</v>
      </c>
      <c r="K27" s="200">
        <v>237241</v>
      </c>
      <c r="L27" s="291">
        <v>54.9</v>
      </c>
      <c r="M27" s="292">
        <v>86</v>
      </c>
      <c r="N27" s="293" t="s">
        <v>223</v>
      </c>
      <c r="O27" s="294">
        <v>0.56210526315789477</v>
      </c>
      <c r="P27" s="295" t="s">
        <v>253</v>
      </c>
      <c r="Q27" s="190"/>
      <c r="R27" s="190"/>
      <c r="S27" s="86"/>
      <c r="T27" s="68"/>
      <c r="U27" s="77"/>
      <c r="V27" s="68"/>
      <c r="W27" s="76"/>
      <c r="X27" s="68"/>
      <c r="Z27" s="79"/>
      <c r="AA27" s="76"/>
    </row>
    <row r="28" spans="1:27" s="75" customFormat="1" ht="22.5" customHeight="1" thickTop="1">
      <c r="A28" s="85" t="s">
        <v>96</v>
      </c>
      <c r="B28" s="89">
        <v>20</v>
      </c>
      <c r="C28" s="92" t="s">
        <v>18</v>
      </c>
      <c r="D28" s="207">
        <v>4850</v>
      </c>
      <c r="E28" s="181">
        <v>4658</v>
      </c>
      <c r="F28" s="181">
        <v>4188</v>
      </c>
      <c r="G28" s="181">
        <v>398</v>
      </c>
      <c r="H28" s="181">
        <v>2491</v>
      </c>
      <c r="I28" s="182">
        <v>4504</v>
      </c>
      <c r="J28" s="183">
        <v>180.8</v>
      </c>
      <c r="K28" s="181">
        <v>3097</v>
      </c>
      <c r="L28" s="296">
        <v>124.3</v>
      </c>
      <c r="M28" s="297">
        <v>78.400000000000006</v>
      </c>
      <c r="N28" s="288">
        <v>33</v>
      </c>
      <c r="O28" s="298">
        <v>0.26</v>
      </c>
      <c r="P28" s="290">
        <v>49</v>
      </c>
      <c r="Q28" s="190"/>
      <c r="R28" s="190"/>
      <c r="S28" s="86"/>
      <c r="T28" s="68"/>
      <c r="U28" s="77"/>
      <c r="V28" s="68"/>
      <c r="W28" s="76"/>
      <c r="X28" s="68"/>
      <c r="Z28" s="79"/>
      <c r="AA28" s="76"/>
    </row>
    <row r="29" spans="1:27" s="75" customFormat="1" ht="22.5" customHeight="1">
      <c r="A29" s="85" t="s">
        <v>101</v>
      </c>
      <c r="B29" s="89">
        <v>21</v>
      </c>
      <c r="C29" s="90" t="s">
        <v>23</v>
      </c>
      <c r="D29" s="181">
        <v>11818</v>
      </c>
      <c r="E29" s="181">
        <v>8064</v>
      </c>
      <c r="F29" s="181">
        <v>7645</v>
      </c>
      <c r="G29" s="181">
        <v>348</v>
      </c>
      <c r="H29" s="181">
        <v>5821</v>
      </c>
      <c r="I29" s="182">
        <v>7679</v>
      </c>
      <c r="J29" s="183">
        <v>131.9</v>
      </c>
      <c r="K29" s="182">
        <v>7467</v>
      </c>
      <c r="L29" s="183">
        <v>128.30000000000001</v>
      </c>
      <c r="M29" s="287">
        <v>85.5</v>
      </c>
      <c r="N29" s="288">
        <v>61</v>
      </c>
      <c r="O29" s="289">
        <v>0.23</v>
      </c>
      <c r="P29" s="290">
        <v>53</v>
      </c>
      <c r="Q29" s="190"/>
      <c r="R29" s="190"/>
      <c r="S29" s="86"/>
      <c r="T29" s="68"/>
      <c r="U29" s="77"/>
      <c r="V29" s="68"/>
      <c r="W29" s="76"/>
      <c r="X29" s="68"/>
      <c r="Z29" s="79"/>
      <c r="AA29" s="76"/>
    </row>
    <row r="30" spans="1:27" s="75" customFormat="1" ht="22.5" customHeight="1">
      <c r="A30" s="85" t="s">
        <v>97</v>
      </c>
      <c r="B30" s="89">
        <v>22</v>
      </c>
      <c r="C30" s="90" t="s">
        <v>19</v>
      </c>
      <c r="D30" s="181">
        <v>4103</v>
      </c>
      <c r="E30" s="181">
        <v>5170</v>
      </c>
      <c r="F30" s="181">
        <v>4902</v>
      </c>
      <c r="G30" s="181">
        <v>230</v>
      </c>
      <c r="H30" s="181">
        <v>3005</v>
      </c>
      <c r="I30" s="182">
        <v>3491</v>
      </c>
      <c r="J30" s="183">
        <v>116.2</v>
      </c>
      <c r="K30" s="182">
        <v>4504</v>
      </c>
      <c r="L30" s="183">
        <v>149.9</v>
      </c>
      <c r="M30" s="287">
        <v>68.599999999999994</v>
      </c>
      <c r="N30" s="288">
        <v>7</v>
      </c>
      <c r="O30" s="289">
        <v>0.23</v>
      </c>
      <c r="P30" s="290">
        <v>53</v>
      </c>
      <c r="Q30" s="190"/>
      <c r="R30" s="190"/>
      <c r="S30" s="86"/>
      <c r="T30" s="68"/>
      <c r="U30" s="77"/>
      <c r="V30" s="68"/>
      <c r="W30" s="76"/>
      <c r="X30" s="68"/>
      <c r="Z30" s="79"/>
      <c r="AA30" s="76"/>
    </row>
    <row r="31" spans="1:27" s="75" customFormat="1" ht="22.5" customHeight="1">
      <c r="A31" s="85" t="s">
        <v>98</v>
      </c>
      <c r="B31" s="89">
        <v>23</v>
      </c>
      <c r="C31" s="90" t="s">
        <v>20</v>
      </c>
      <c r="D31" s="181">
        <v>3192</v>
      </c>
      <c r="E31" s="181">
        <v>4470</v>
      </c>
      <c r="F31" s="181">
        <v>4051</v>
      </c>
      <c r="G31" s="181">
        <v>305</v>
      </c>
      <c r="H31" s="181">
        <v>2537</v>
      </c>
      <c r="I31" s="182">
        <v>3496</v>
      </c>
      <c r="J31" s="183">
        <v>137.80000000000001</v>
      </c>
      <c r="K31" s="182">
        <v>6834</v>
      </c>
      <c r="L31" s="183">
        <v>269.39999999999998</v>
      </c>
      <c r="M31" s="287">
        <v>63.1</v>
      </c>
      <c r="N31" s="288">
        <v>2</v>
      </c>
      <c r="O31" s="289">
        <v>0.27</v>
      </c>
      <c r="P31" s="290">
        <v>47</v>
      </c>
      <c r="Q31" s="190"/>
      <c r="R31" s="190"/>
      <c r="S31" s="86"/>
      <c r="T31" s="68"/>
      <c r="U31" s="77"/>
      <c r="V31" s="68"/>
      <c r="W31" s="76"/>
      <c r="X31" s="68"/>
      <c r="Z31" s="79"/>
      <c r="AA31" s="76"/>
    </row>
    <row r="32" spans="1:27" s="75" customFormat="1" ht="22.5" customHeight="1">
      <c r="A32" s="85" t="s">
        <v>99</v>
      </c>
      <c r="B32" s="89">
        <v>24</v>
      </c>
      <c r="C32" s="90" t="s">
        <v>21</v>
      </c>
      <c r="D32" s="181">
        <v>1070</v>
      </c>
      <c r="E32" s="181">
        <v>1811</v>
      </c>
      <c r="F32" s="181">
        <v>1726</v>
      </c>
      <c r="G32" s="181">
        <v>60</v>
      </c>
      <c r="H32" s="181">
        <v>1184</v>
      </c>
      <c r="I32" s="182">
        <v>977</v>
      </c>
      <c r="J32" s="183">
        <v>82.5</v>
      </c>
      <c r="K32" s="182">
        <v>4741</v>
      </c>
      <c r="L32" s="183">
        <v>400.4</v>
      </c>
      <c r="M32" s="287">
        <v>81</v>
      </c>
      <c r="N32" s="288">
        <v>44</v>
      </c>
      <c r="O32" s="289">
        <v>0.92</v>
      </c>
      <c r="P32" s="290">
        <v>2</v>
      </c>
      <c r="Q32" s="190"/>
      <c r="R32" s="190"/>
      <c r="S32" s="86"/>
      <c r="T32" s="68"/>
      <c r="U32" s="77"/>
      <c r="V32" s="68"/>
      <c r="W32" s="76"/>
      <c r="X32" s="68"/>
      <c r="Z32" s="79"/>
      <c r="AA32" s="76"/>
    </row>
    <row r="33" spans="1:27" s="75" customFormat="1" ht="22.5" customHeight="1">
      <c r="A33" s="85" t="s">
        <v>100</v>
      </c>
      <c r="B33" s="89">
        <v>25</v>
      </c>
      <c r="C33" s="90" t="s">
        <v>22</v>
      </c>
      <c r="D33" s="181">
        <v>798</v>
      </c>
      <c r="E33" s="181">
        <v>1560</v>
      </c>
      <c r="F33" s="181">
        <v>1494</v>
      </c>
      <c r="G33" s="181">
        <v>49</v>
      </c>
      <c r="H33" s="181">
        <v>931</v>
      </c>
      <c r="I33" s="182">
        <v>1627</v>
      </c>
      <c r="J33" s="183">
        <v>174.8</v>
      </c>
      <c r="K33" s="182">
        <v>2478</v>
      </c>
      <c r="L33" s="183">
        <v>266.2</v>
      </c>
      <c r="M33" s="287">
        <v>74.5</v>
      </c>
      <c r="N33" s="288">
        <v>19</v>
      </c>
      <c r="O33" s="289">
        <v>0.15</v>
      </c>
      <c r="P33" s="290">
        <v>69</v>
      </c>
      <c r="Q33" s="190"/>
      <c r="R33" s="190"/>
      <c r="S33" s="86"/>
      <c r="T33" s="68"/>
      <c r="U33" s="77"/>
      <c r="V33" s="68"/>
      <c r="W33" s="76"/>
      <c r="X33" s="68"/>
      <c r="Z33" s="79"/>
      <c r="AA33" s="76"/>
    </row>
    <row r="34" spans="1:27" s="75" customFormat="1" ht="22.5" customHeight="1">
      <c r="A34" s="85" t="s">
        <v>102</v>
      </c>
      <c r="B34" s="89">
        <v>26</v>
      </c>
      <c r="C34" s="90" t="s">
        <v>24</v>
      </c>
      <c r="D34" s="181">
        <v>20177</v>
      </c>
      <c r="E34" s="181">
        <v>19030</v>
      </c>
      <c r="F34" s="181">
        <v>17662</v>
      </c>
      <c r="G34" s="181">
        <v>1123</v>
      </c>
      <c r="H34" s="181">
        <v>8412</v>
      </c>
      <c r="I34" s="182">
        <v>4258</v>
      </c>
      <c r="J34" s="183">
        <v>50.6</v>
      </c>
      <c r="K34" s="182">
        <v>5033</v>
      </c>
      <c r="L34" s="183">
        <v>59.8</v>
      </c>
      <c r="M34" s="287">
        <v>60.2</v>
      </c>
      <c r="N34" s="288">
        <v>1</v>
      </c>
      <c r="O34" s="289">
        <v>1.49</v>
      </c>
      <c r="P34" s="290">
        <v>1</v>
      </c>
      <c r="Q34" s="190"/>
      <c r="R34" s="190"/>
      <c r="S34" s="86"/>
      <c r="T34" s="68"/>
      <c r="U34" s="77"/>
      <c r="V34" s="68"/>
      <c r="W34" s="76"/>
      <c r="X34" s="68"/>
      <c r="Z34" s="79"/>
      <c r="AA34" s="76"/>
    </row>
    <row r="35" spans="1:27" s="75" customFormat="1" ht="22.5" customHeight="1">
      <c r="A35" s="85" t="s">
        <v>103</v>
      </c>
      <c r="B35" s="89">
        <v>27</v>
      </c>
      <c r="C35" s="90" t="s">
        <v>25</v>
      </c>
      <c r="D35" s="181">
        <v>15494</v>
      </c>
      <c r="E35" s="181">
        <v>6633</v>
      </c>
      <c r="F35" s="181">
        <v>6231</v>
      </c>
      <c r="G35" s="181">
        <v>350</v>
      </c>
      <c r="H35" s="181">
        <v>4006</v>
      </c>
      <c r="I35" s="182">
        <v>6482</v>
      </c>
      <c r="J35" s="183">
        <v>161.80000000000001</v>
      </c>
      <c r="K35" s="182">
        <v>5266</v>
      </c>
      <c r="L35" s="183">
        <v>131.5</v>
      </c>
      <c r="M35" s="287">
        <v>74.900000000000006</v>
      </c>
      <c r="N35" s="288">
        <v>21</v>
      </c>
      <c r="O35" s="289">
        <v>0.59</v>
      </c>
      <c r="P35" s="290">
        <v>12</v>
      </c>
      <c r="Q35" s="190"/>
      <c r="R35" s="190"/>
      <c r="S35" s="86"/>
      <c r="T35" s="68"/>
      <c r="U35" s="77"/>
      <c r="V35" s="68"/>
      <c r="W35" s="76"/>
      <c r="X35" s="68"/>
      <c r="Z35" s="79"/>
      <c r="AA35" s="76"/>
    </row>
    <row r="36" spans="1:27" s="75" customFormat="1" ht="22.5" customHeight="1">
      <c r="A36" s="85" t="s">
        <v>104</v>
      </c>
      <c r="B36" s="89">
        <v>28</v>
      </c>
      <c r="C36" s="90" t="s">
        <v>26</v>
      </c>
      <c r="D36" s="181">
        <v>7594</v>
      </c>
      <c r="E36" s="181">
        <v>5568</v>
      </c>
      <c r="F36" s="181">
        <v>4891</v>
      </c>
      <c r="G36" s="181">
        <v>611</v>
      </c>
      <c r="H36" s="181">
        <v>2868</v>
      </c>
      <c r="I36" s="182">
        <v>2965</v>
      </c>
      <c r="J36" s="183">
        <v>103.4</v>
      </c>
      <c r="K36" s="182">
        <v>3815</v>
      </c>
      <c r="L36" s="183">
        <v>133</v>
      </c>
      <c r="M36" s="287">
        <v>74.5</v>
      </c>
      <c r="N36" s="288">
        <v>19</v>
      </c>
      <c r="O36" s="289">
        <v>0.33</v>
      </c>
      <c r="P36" s="290">
        <v>40</v>
      </c>
      <c r="Q36" s="190"/>
      <c r="R36" s="190"/>
      <c r="S36" s="86"/>
      <c r="T36" s="68"/>
      <c r="U36" s="77"/>
      <c r="V36" s="68"/>
      <c r="W36" s="76"/>
      <c r="X36" s="68"/>
      <c r="Z36" s="79"/>
      <c r="AA36" s="76"/>
    </row>
    <row r="37" spans="1:27" s="75" customFormat="1" ht="22.5" customHeight="1">
      <c r="A37" s="91" t="s">
        <v>106</v>
      </c>
      <c r="B37" s="89">
        <v>29</v>
      </c>
      <c r="C37" s="90" t="s">
        <v>28</v>
      </c>
      <c r="D37" s="181">
        <v>6489</v>
      </c>
      <c r="E37" s="181">
        <v>6981</v>
      </c>
      <c r="F37" s="181">
        <v>6700</v>
      </c>
      <c r="G37" s="181">
        <v>267</v>
      </c>
      <c r="H37" s="181">
        <v>3830</v>
      </c>
      <c r="I37" s="182">
        <v>6990</v>
      </c>
      <c r="J37" s="183">
        <v>182.5</v>
      </c>
      <c r="K37" s="182">
        <v>4829</v>
      </c>
      <c r="L37" s="183">
        <v>126.1</v>
      </c>
      <c r="M37" s="287">
        <v>79</v>
      </c>
      <c r="N37" s="288">
        <v>37</v>
      </c>
      <c r="O37" s="289">
        <v>0.23</v>
      </c>
      <c r="P37" s="290">
        <v>53</v>
      </c>
      <c r="Q37" s="190"/>
      <c r="R37" s="190"/>
      <c r="S37" s="86"/>
      <c r="T37" s="68"/>
      <c r="U37" s="77"/>
      <c r="V37" s="68"/>
      <c r="W37" s="76"/>
      <c r="X37" s="68"/>
      <c r="Z37" s="79"/>
      <c r="AA37" s="76"/>
    </row>
    <row r="38" spans="1:27" s="75" customFormat="1" ht="22.5" customHeight="1">
      <c r="A38" s="85" t="s">
        <v>105</v>
      </c>
      <c r="B38" s="89">
        <v>30</v>
      </c>
      <c r="C38" s="90" t="s">
        <v>27</v>
      </c>
      <c r="D38" s="181">
        <v>4574</v>
      </c>
      <c r="E38" s="181">
        <v>3389</v>
      </c>
      <c r="F38" s="181">
        <v>3036</v>
      </c>
      <c r="G38" s="181">
        <v>329</v>
      </c>
      <c r="H38" s="181">
        <v>1994</v>
      </c>
      <c r="I38" s="182">
        <v>1901</v>
      </c>
      <c r="J38" s="183">
        <v>95.3</v>
      </c>
      <c r="K38" s="182">
        <v>1762</v>
      </c>
      <c r="L38" s="183">
        <v>88.4</v>
      </c>
      <c r="M38" s="287">
        <v>74.2</v>
      </c>
      <c r="N38" s="288">
        <v>18</v>
      </c>
      <c r="O38" s="289">
        <v>0.22</v>
      </c>
      <c r="P38" s="290">
        <v>58</v>
      </c>
      <c r="Q38" s="190"/>
      <c r="R38" s="190"/>
      <c r="S38" s="86"/>
      <c r="T38" s="68"/>
      <c r="U38" s="77"/>
      <c r="V38" s="68"/>
      <c r="W38" s="76"/>
      <c r="X38" s="68"/>
      <c r="Z38" s="79"/>
      <c r="AA38" s="76"/>
    </row>
    <row r="39" spans="1:27" s="75" customFormat="1" ht="22.5" customHeight="1">
      <c r="A39" s="85" t="s">
        <v>107</v>
      </c>
      <c r="B39" s="89">
        <v>31</v>
      </c>
      <c r="C39" s="90" t="s">
        <v>29</v>
      </c>
      <c r="D39" s="181">
        <v>20902</v>
      </c>
      <c r="E39" s="181">
        <v>8862</v>
      </c>
      <c r="F39" s="181">
        <v>8513</v>
      </c>
      <c r="G39" s="181">
        <v>341</v>
      </c>
      <c r="H39" s="181">
        <v>4906</v>
      </c>
      <c r="I39" s="182">
        <v>9513</v>
      </c>
      <c r="J39" s="183">
        <v>193.9</v>
      </c>
      <c r="K39" s="182">
        <v>1953</v>
      </c>
      <c r="L39" s="183">
        <v>39.799999999999997</v>
      </c>
      <c r="M39" s="287">
        <v>73.8</v>
      </c>
      <c r="N39" s="288">
        <v>17</v>
      </c>
      <c r="O39" s="289">
        <v>0.59</v>
      </c>
      <c r="P39" s="290">
        <v>12</v>
      </c>
      <c r="Q39" s="190"/>
      <c r="R39" s="190"/>
      <c r="S39" s="86"/>
      <c r="T39" s="68"/>
      <c r="U39" s="77"/>
      <c r="V39" s="68"/>
      <c r="W39" s="76"/>
      <c r="X39" s="68"/>
      <c r="Z39" s="79"/>
      <c r="AA39" s="76"/>
    </row>
    <row r="40" spans="1:27" s="75" customFormat="1" ht="22.5" customHeight="1">
      <c r="A40" s="85" t="s">
        <v>108</v>
      </c>
      <c r="B40" s="89">
        <v>32</v>
      </c>
      <c r="C40" s="90" t="s">
        <v>30</v>
      </c>
      <c r="D40" s="181">
        <v>15012</v>
      </c>
      <c r="E40" s="181">
        <v>8035</v>
      </c>
      <c r="F40" s="181">
        <v>7632</v>
      </c>
      <c r="G40" s="181">
        <v>312</v>
      </c>
      <c r="H40" s="181">
        <v>5109</v>
      </c>
      <c r="I40" s="182">
        <v>6123</v>
      </c>
      <c r="J40" s="183">
        <v>119.8</v>
      </c>
      <c r="K40" s="182">
        <v>3058</v>
      </c>
      <c r="L40" s="183">
        <v>59.9</v>
      </c>
      <c r="M40" s="287">
        <v>82.1</v>
      </c>
      <c r="N40" s="288">
        <v>48</v>
      </c>
      <c r="O40" s="289">
        <v>0.54</v>
      </c>
      <c r="P40" s="290">
        <v>17</v>
      </c>
      <c r="Q40" s="190"/>
      <c r="R40" s="190"/>
      <c r="S40" s="86"/>
      <c r="T40" s="68"/>
      <c r="U40" s="77"/>
      <c r="V40" s="68"/>
      <c r="W40" s="76"/>
      <c r="X40" s="68"/>
      <c r="Z40" s="79"/>
      <c r="AA40" s="76"/>
    </row>
    <row r="41" spans="1:27" s="75" customFormat="1" ht="22.5" customHeight="1">
      <c r="A41" s="85" t="s">
        <v>109</v>
      </c>
      <c r="B41" s="89">
        <v>33</v>
      </c>
      <c r="C41" s="90" t="s">
        <v>31</v>
      </c>
      <c r="D41" s="181">
        <v>7900</v>
      </c>
      <c r="E41" s="181">
        <v>4884</v>
      </c>
      <c r="F41" s="181">
        <v>4508</v>
      </c>
      <c r="G41" s="181">
        <v>369</v>
      </c>
      <c r="H41" s="181">
        <v>2696</v>
      </c>
      <c r="I41" s="182">
        <v>1922</v>
      </c>
      <c r="J41" s="183">
        <v>71.3</v>
      </c>
      <c r="K41" s="182">
        <v>2941</v>
      </c>
      <c r="L41" s="183">
        <v>109.1</v>
      </c>
      <c r="M41" s="287">
        <v>77.3</v>
      </c>
      <c r="N41" s="288">
        <v>29</v>
      </c>
      <c r="O41" s="289">
        <v>0.37</v>
      </c>
      <c r="P41" s="290">
        <v>36</v>
      </c>
      <c r="Q41" s="190"/>
      <c r="R41" s="190"/>
      <c r="S41" s="86"/>
      <c r="T41" s="68"/>
      <c r="U41" s="77"/>
      <c r="V41" s="68"/>
      <c r="W41" s="76"/>
      <c r="X41" s="68"/>
      <c r="Z41" s="79"/>
      <c r="AA41" s="76"/>
    </row>
    <row r="42" spans="1:27" s="75" customFormat="1" ht="22.5" customHeight="1">
      <c r="A42" s="85" t="s">
        <v>110</v>
      </c>
      <c r="B42" s="89">
        <v>34</v>
      </c>
      <c r="C42" s="90" t="s">
        <v>32</v>
      </c>
      <c r="D42" s="181">
        <v>20321</v>
      </c>
      <c r="E42" s="181">
        <v>8856</v>
      </c>
      <c r="F42" s="181">
        <v>8308</v>
      </c>
      <c r="G42" s="181">
        <v>527</v>
      </c>
      <c r="H42" s="181">
        <v>5808</v>
      </c>
      <c r="I42" s="182">
        <v>7492</v>
      </c>
      <c r="J42" s="183">
        <v>129</v>
      </c>
      <c r="K42" s="182">
        <v>3060</v>
      </c>
      <c r="L42" s="183">
        <v>52.7</v>
      </c>
      <c r="M42" s="287">
        <v>80.2</v>
      </c>
      <c r="N42" s="288">
        <v>40</v>
      </c>
      <c r="O42" s="289">
        <v>0.47</v>
      </c>
      <c r="P42" s="290">
        <v>27</v>
      </c>
      <c r="Q42" s="190"/>
      <c r="R42" s="190"/>
      <c r="S42" s="86"/>
      <c r="T42" s="68"/>
      <c r="U42" s="77"/>
      <c r="V42" s="68"/>
      <c r="W42" s="76"/>
      <c r="X42" s="68"/>
      <c r="Z42" s="79"/>
      <c r="AA42" s="76"/>
    </row>
    <row r="43" spans="1:27" s="75" customFormat="1" ht="22.5" customHeight="1">
      <c r="A43" s="85" t="s">
        <v>111</v>
      </c>
      <c r="B43" s="89">
        <v>35</v>
      </c>
      <c r="C43" s="90" t="s">
        <v>33</v>
      </c>
      <c r="D43" s="181">
        <v>25115</v>
      </c>
      <c r="E43" s="181">
        <v>9424</v>
      </c>
      <c r="F43" s="181">
        <v>8825</v>
      </c>
      <c r="G43" s="181">
        <v>536</v>
      </c>
      <c r="H43" s="181">
        <v>6472</v>
      </c>
      <c r="I43" s="182">
        <v>9144</v>
      </c>
      <c r="J43" s="183">
        <v>141.30000000000001</v>
      </c>
      <c r="K43" s="182">
        <v>2218</v>
      </c>
      <c r="L43" s="183">
        <v>34.299999999999997</v>
      </c>
      <c r="M43" s="287">
        <v>86.1</v>
      </c>
      <c r="N43" s="288">
        <v>63</v>
      </c>
      <c r="O43" s="289">
        <v>0.61</v>
      </c>
      <c r="P43" s="290">
        <v>10</v>
      </c>
      <c r="Q43" s="190"/>
      <c r="R43" s="190"/>
      <c r="S43" s="86"/>
      <c r="T43" s="68"/>
      <c r="U43" s="77"/>
      <c r="V43" s="68"/>
      <c r="W43" s="76"/>
      <c r="X43" s="68"/>
      <c r="Z43" s="79"/>
      <c r="AA43" s="76"/>
    </row>
    <row r="44" spans="1:27" s="75" customFormat="1" ht="22.5" customHeight="1">
      <c r="A44" s="85" t="s">
        <v>112</v>
      </c>
      <c r="B44" s="89">
        <v>36</v>
      </c>
      <c r="C44" s="90" t="s">
        <v>34</v>
      </c>
      <c r="D44" s="181">
        <v>9795</v>
      </c>
      <c r="E44" s="181">
        <v>5435</v>
      </c>
      <c r="F44" s="181">
        <v>5060</v>
      </c>
      <c r="G44" s="181">
        <v>342</v>
      </c>
      <c r="H44" s="181">
        <v>3282</v>
      </c>
      <c r="I44" s="182">
        <v>4992</v>
      </c>
      <c r="J44" s="183">
        <v>152.1</v>
      </c>
      <c r="K44" s="182">
        <v>1839</v>
      </c>
      <c r="L44" s="183">
        <v>56</v>
      </c>
      <c r="M44" s="287">
        <v>75.400000000000006</v>
      </c>
      <c r="N44" s="288">
        <v>22</v>
      </c>
      <c r="O44" s="289">
        <v>0.39</v>
      </c>
      <c r="P44" s="290">
        <v>33</v>
      </c>
      <c r="Q44" s="190"/>
      <c r="R44" s="190"/>
      <c r="S44" s="86"/>
      <c r="T44" s="68"/>
      <c r="U44" s="77"/>
      <c r="V44" s="68"/>
      <c r="W44" s="76"/>
      <c r="X44" s="68"/>
      <c r="Z44" s="79"/>
      <c r="AA44" s="76"/>
    </row>
    <row r="45" spans="1:27" s="75" customFormat="1" ht="22.5" customHeight="1">
      <c r="A45" s="85" t="s">
        <v>113</v>
      </c>
      <c r="B45" s="89">
        <v>37</v>
      </c>
      <c r="C45" s="90" t="s">
        <v>35</v>
      </c>
      <c r="D45" s="181">
        <v>15155</v>
      </c>
      <c r="E45" s="181">
        <v>6434</v>
      </c>
      <c r="F45" s="181">
        <v>6049</v>
      </c>
      <c r="G45" s="181">
        <v>289</v>
      </c>
      <c r="H45" s="181">
        <v>3968</v>
      </c>
      <c r="I45" s="182">
        <v>4695</v>
      </c>
      <c r="J45" s="183">
        <v>118.3</v>
      </c>
      <c r="K45" s="182">
        <v>2990</v>
      </c>
      <c r="L45" s="183">
        <v>75.400000000000006</v>
      </c>
      <c r="M45" s="287">
        <v>75.400000000000006</v>
      </c>
      <c r="N45" s="288">
        <v>22</v>
      </c>
      <c r="O45" s="289">
        <v>0.57999999999999996</v>
      </c>
      <c r="P45" s="290">
        <v>14</v>
      </c>
      <c r="Q45" s="190"/>
      <c r="R45" s="190"/>
      <c r="S45" s="86"/>
      <c r="T45" s="68"/>
      <c r="U45" s="77"/>
      <c r="V45" s="68"/>
      <c r="W45" s="76"/>
      <c r="X45" s="68"/>
      <c r="Z45" s="79"/>
      <c r="AA45" s="76"/>
    </row>
    <row r="46" spans="1:27" s="75" customFormat="1" ht="22.5" customHeight="1">
      <c r="A46" s="85" t="s">
        <v>114</v>
      </c>
      <c r="B46" s="89">
        <v>38</v>
      </c>
      <c r="C46" s="90" t="s">
        <v>36</v>
      </c>
      <c r="D46" s="181">
        <v>5082</v>
      </c>
      <c r="E46" s="181">
        <v>3547</v>
      </c>
      <c r="F46" s="181">
        <v>3184</v>
      </c>
      <c r="G46" s="181">
        <v>345</v>
      </c>
      <c r="H46" s="181">
        <v>2447</v>
      </c>
      <c r="I46" s="182">
        <v>3057</v>
      </c>
      <c r="J46" s="183">
        <v>124.9</v>
      </c>
      <c r="K46" s="182">
        <v>1654</v>
      </c>
      <c r="L46" s="183">
        <v>67.599999999999994</v>
      </c>
      <c r="M46" s="287">
        <v>78.599999999999994</v>
      </c>
      <c r="N46" s="288">
        <v>35</v>
      </c>
      <c r="O46" s="289">
        <v>0.21</v>
      </c>
      <c r="P46" s="290">
        <v>62</v>
      </c>
      <c r="Q46" s="190"/>
      <c r="R46" s="190"/>
      <c r="S46" s="86"/>
      <c r="T46" s="68"/>
      <c r="U46" s="77"/>
      <c r="V46" s="68"/>
      <c r="W46" s="76"/>
      <c r="X46" s="68"/>
      <c r="Z46" s="79"/>
      <c r="AA46" s="76"/>
    </row>
    <row r="47" spans="1:27" s="75" customFormat="1" ht="22.5" customHeight="1">
      <c r="A47" s="85" t="s">
        <v>115</v>
      </c>
      <c r="B47" s="89">
        <v>39</v>
      </c>
      <c r="C47" s="90" t="s">
        <v>37</v>
      </c>
      <c r="D47" s="181">
        <v>9175</v>
      </c>
      <c r="E47" s="181">
        <v>4015</v>
      </c>
      <c r="F47" s="181">
        <v>3814</v>
      </c>
      <c r="G47" s="181">
        <v>194</v>
      </c>
      <c r="H47" s="181">
        <v>2675</v>
      </c>
      <c r="I47" s="182">
        <v>3700</v>
      </c>
      <c r="J47" s="183">
        <v>138.30000000000001</v>
      </c>
      <c r="K47" s="182">
        <v>1363</v>
      </c>
      <c r="L47" s="183">
        <v>51</v>
      </c>
      <c r="M47" s="287">
        <v>80.5</v>
      </c>
      <c r="N47" s="288">
        <v>42</v>
      </c>
      <c r="O47" s="289">
        <v>0.51</v>
      </c>
      <c r="P47" s="290">
        <v>22</v>
      </c>
      <c r="Q47" s="190"/>
      <c r="R47" s="190"/>
      <c r="S47" s="86"/>
      <c r="T47" s="68"/>
      <c r="U47" s="77"/>
      <c r="V47" s="68"/>
      <c r="W47" s="76"/>
      <c r="X47" s="68"/>
      <c r="Z47" s="79"/>
      <c r="AA47" s="76"/>
    </row>
    <row r="48" spans="1:27" s="75" customFormat="1" ht="22.5" customHeight="1">
      <c r="A48" s="85" t="s">
        <v>116</v>
      </c>
      <c r="B48" s="89">
        <v>40</v>
      </c>
      <c r="C48" s="90" t="s">
        <v>38</v>
      </c>
      <c r="D48" s="181">
        <v>13648</v>
      </c>
      <c r="E48" s="181">
        <v>6996</v>
      </c>
      <c r="F48" s="181">
        <v>6409</v>
      </c>
      <c r="G48" s="181">
        <v>500</v>
      </c>
      <c r="H48" s="181">
        <v>4125</v>
      </c>
      <c r="I48" s="182">
        <v>4288</v>
      </c>
      <c r="J48" s="183">
        <v>104</v>
      </c>
      <c r="K48" s="182">
        <v>2609</v>
      </c>
      <c r="L48" s="183">
        <v>63.2</v>
      </c>
      <c r="M48" s="287">
        <v>82.3</v>
      </c>
      <c r="N48" s="288">
        <v>49</v>
      </c>
      <c r="O48" s="289">
        <v>0.38</v>
      </c>
      <c r="P48" s="290">
        <v>35</v>
      </c>
      <c r="Q48" s="190"/>
      <c r="R48" s="190"/>
      <c r="S48" s="86"/>
      <c r="T48" s="68"/>
      <c r="U48" s="77"/>
      <c r="V48" s="68"/>
      <c r="W48" s="76"/>
      <c r="X48" s="68"/>
      <c r="Z48" s="79"/>
      <c r="AA48" s="76"/>
    </row>
    <row r="49" spans="1:27" s="75" customFormat="1" ht="22.5" customHeight="1">
      <c r="A49" s="85" t="s">
        <v>117</v>
      </c>
      <c r="B49" s="89">
        <v>41</v>
      </c>
      <c r="C49" s="90" t="s">
        <v>39</v>
      </c>
      <c r="D49" s="181">
        <v>13371</v>
      </c>
      <c r="E49" s="181">
        <v>6340</v>
      </c>
      <c r="F49" s="181">
        <v>5927</v>
      </c>
      <c r="G49" s="181">
        <v>397</v>
      </c>
      <c r="H49" s="181">
        <v>4035</v>
      </c>
      <c r="I49" s="182">
        <v>6046</v>
      </c>
      <c r="J49" s="183">
        <v>149.80000000000001</v>
      </c>
      <c r="K49" s="182">
        <v>1064</v>
      </c>
      <c r="L49" s="183">
        <v>26.4</v>
      </c>
      <c r="M49" s="287">
        <v>86.9</v>
      </c>
      <c r="N49" s="288">
        <v>65</v>
      </c>
      <c r="O49" s="289">
        <v>0.4</v>
      </c>
      <c r="P49" s="290">
        <v>32</v>
      </c>
      <c r="Q49" s="190"/>
      <c r="R49" s="190"/>
      <c r="S49" s="86"/>
      <c r="T49" s="68"/>
      <c r="U49" s="77"/>
      <c r="V49" s="68"/>
      <c r="W49" s="76"/>
      <c r="X49" s="68"/>
      <c r="Z49" s="79"/>
      <c r="AA49" s="76"/>
    </row>
    <row r="50" spans="1:27" s="75" customFormat="1" ht="22.5" customHeight="1">
      <c r="A50" s="85" t="s">
        <v>118</v>
      </c>
      <c r="B50" s="89">
        <v>42</v>
      </c>
      <c r="C50" s="90" t="s">
        <v>40</v>
      </c>
      <c r="D50" s="181">
        <v>4990</v>
      </c>
      <c r="E50" s="181">
        <v>4371</v>
      </c>
      <c r="F50" s="181">
        <v>4190</v>
      </c>
      <c r="G50" s="181">
        <v>116</v>
      </c>
      <c r="H50" s="181">
        <v>2726</v>
      </c>
      <c r="I50" s="182">
        <v>2262</v>
      </c>
      <c r="J50" s="183">
        <v>83</v>
      </c>
      <c r="K50" s="182">
        <v>2794</v>
      </c>
      <c r="L50" s="183">
        <v>102.5</v>
      </c>
      <c r="M50" s="287">
        <v>76.7</v>
      </c>
      <c r="N50" s="288">
        <v>27</v>
      </c>
      <c r="O50" s="289">
        <v>0.17</v>
      </c>
      <c r="P50" s="290">
        <v>66</v>
      </c>
      <c r="Q50" s="190"/>
      <c r="R50" s="190"/>
      <c r="S50" s="86"/>
      <c r="T50" s="68"/>
      <c r="U50" s="77"/>
      <c r="V50" s="68"/>
      <c r="W50" s="76"/>
      <c r="X50" s="68"/>
      <c r="Z50" s="79"/>
      <c r="AA50" s="76"/>
    </row>
    <row r="51" spans="1:27" s="75" customFormat="1" ht="22.5" customHeight="1">
      <c r="A51" s="85" t="s">
        <v>119</v>
      </c>
      <c r="B51" s="89">
        <v>43</v>
      </c>
      <c r="C51" s="90" t="s">
        <v>41</v>
      </c>
      <c r="D51" s="181">
        <v>6682</v>
      </c>
      <c r="E51" s="181">
        <v>5894</v>
      </c>
      <c r="F51" s="181">
        <v>5347</v>
      </c>
      <c r="G51" s="181">
        <v>449</v>
      </c>
      <c r="H51" s="181">
        <v>3969</v>
      </c>
      <c r="I51" s="182">
        <v>3557</v>
      </c>
      <c r="J51" s="183">
        <v>89.6</v>
      </c>
      <c r="K51" s="182">
        <v>5270</v>
      </c>
      <c r="L51" s="183">
        <v>132.80000000000001</v>
      </c>
      <c r="M51" s="287">
        <v>72.7</v>
      </c>
      <c r="N51" s="288">
        <v>13</v>
      </c>
      <c r="O51" s="289">
        <v>0.22</v>
      </c>
      <c r="P51" s="290">
        <v>58</v>
      </c>
      <c r="Q51" s="190"/>
      <c r="R51" s="190"/>
      <c r="S51" s="86"/>
      <c r="T51" s="68"/>
      <c r="U51" s="77"/>
      <c r="V51" s="68"/>
      <c r="W51" s="76"/>
      <c r="X51" s="68"/>
      <c r="Z51" s="79"/>
      <c r="AA51" s="76"/>
    </row>
    <row r="52" spans="1:27" s="75" customFormat="1" ht="22.5" customHeight="1">
      <c r="A52" s="85" t="s">
        <v>120</v>
      </c>
      <c r="B52" s="89">
        <v>44</v>
      </c>
      <c r="C52" s="90" t="s">
        <v>42</v>
      </c>
      <c r="D52" s="181">
        <v>473</v>
      </c>
      <c r="E52" s="181">
        <v>1095</v>
      </c>
      <c r="F52" s="181">
        <v>970</v>
      </c>
      <c r="G52" s="181">
        <v>109</v>
      </c>
      <c r="H52" s="181">
        <v>714</v>
      </c>
      <c r="I52" s="182">
        <v>1040</v>
      </c>
      <c r="J52" s="183">
        <v>145.69999999999999</v>
      </c>
      <c r="K52" s="182">
        <v>1282</v>
      </c>
      <c r="L52" s="183">
        <v>179.6</v>
      </c>
      <c r="M52" s="287">
        <v>64.8</v>
      </c>
      <c r="N52" s="288">
        <v>5</v>
      </c>
      <c r="O52" s="289">
        <v>0.13</v>
      </c>
      <c r="P52" s="290">
        <v>72</v>
      </c>
      <c r="Q52" s="190"/>
      <c r="R52" s="190"/>
      <c r="S52" s="86"/>
      <c r="T52" s="68"/>
      <c r="U52" s="77"/>
      <c r="V52" s="68"/>
      <c r="W52" s="76"/>
      <c r="X52" s="68"/>
      <c r="Z52" s="79"/>
      <c r="AA52" s="76"/>
    </row>
    <row r="53" spans="1:27" s="75" customFormat="1" ht="22.5" customHeight="1">
      <c r="A53" s="85" t="s">
        <v>121</v>
      </c>
      <c r="B53" s="89">
        <v>45</v>
      </c>
      <c r="C53" s="90" t="s">
        <v>43</v>
      </c>
      <c r="D53" s="181">
        <v>1004</v>
      </c>
      <c r="E53" s="181">
        <v>1983</v>
      </c>
      <c r="F53" s="181">
        <v>1821</v>
      </c>
      <c r="G53" s="181">
        <v>149</v>
      </c>
      <c r="H53" s="181">
        <v>1216</v>
      </c>
      <c r="I53" s="182">
        <v>1668</v>
      </c>
      <c r="J53" s="183">
        <v>137.19999999999999</v>
      </c>
      <c r="K53" s="182">
        <v>1894</v>
      </c>
      <c r="L53" s="183">
        <v>155.80000000000001</v>
      </c>
      <c r="M53" s="287">
        <v>63.9</v>
      </c>
      <c r="N53" s="288">
        <v>3</v>
      </c>
      <c r="O53" s="289">
        <v>0.09</v>
      </c>
      <c r="P53" s="290">
        <v>77</v>
      </c>
      <c r="Q53" s="190"/>
      <c r="R53" s="190"/>
      <c r="S53" s="86"/>
      <c r="T53" s="68"/>
      <c r="U53" s="77"/>
      <c r="V53" s="68"/>
      <c r="W53" s="76"/>
      <c r="X53" s="68"/>
      <c r="Z53" s="79"/>
      <c r="AA53" s="76"/>
    </row>
    <row r="54" spans="1:27" s="75" customFormat="1" ht="22.5" customHeight="1">
      <c r="A54" s="85" t="s">
        <v>122</v>
      </c>
      <c r="B54" s="89">
        <v>46</v>
      </c>
      <c r="C54" s="90" t="s">
        <v>228</v>
      </c>
      <c r="D54" s="181">
        <v>3941</v>
      </c>
      <c r="E54" s="181">
        <v>2833</v>
      </c>
      <c r="F54" s="181">
        <v>2464</v>
      </c>
      <c r="G54" s="181">
        <v>298</v>
      </c>
      <c r="H54" s="181">
        <v>1748</v>
      </c>
      <c r="I54" s="182">
        <v>1215</v>
      </c>
      <c r="J54" s="183">
        <v>69.5</v>
      </c>
      <c r="K54" s="182">
        <v>6930</v>
      </c>
      <c r="L54" s="183">
        <v>396.5</v>
      </c>
      <c r="M54" s="287">
        <v>64.7</v>
      </c>
      <c r="N54" s="288">
        <v>4</v>
      </c>
      <c r="O54" s="289">
        <v>0.23</v>
      </c>
      <c r="P54" s="290">
        <v>53</v>
      </c>
      <c r="Q54" s="190"/>
      <c r="R54" s="190"/>
      <c r="S54" s="86"/>
      <c r="T54" s="68"/>
      <c r="U54" s="77"/>
      <c r="V54" s="68"/>
      <c r="W54" s="76"/>
      <c r="X54" s="68"/>
      <c r="Z54" s="79"/>
      <c r="AA54" s="76"/>
    </row>
    <row r="55" spans="1:27" s="75" customFormat="1" ht="22.5" customHeight="1">
      <c r="A55" s="85" t="s">
        <v>123</v>
      </c>
      <c r="B55" s="89">
        <v>47</v>
      </c>
      <c r="C55" s="90" t="s">
        <v>44</v>
      </c>
      <c r="D55" s="181">
        <v>597</v>
      </c>
      <c r="E55" s="181">
        <v>1250</v>
      </c>
      <c r="F55" s="181">
        <v>1195</v>
      </c>
      <c r="G55" s="181">
        <v>45</v>
      </c>
      <c r="H55" s="181">
        <v>721</v>
      </c>
      <c r="I55" s="182">
        <v>722</v>
      </c>
      <c r="J55" s="183">
        <v>100.1</v>
      </c>
      <c r="K55" s="182">
        <v>1060</v>
      </c>
      <c r="L55" s="183">
        <v>147</v>
      </c>
      <c r="M55" s="287">
        <v>73.7</v>
      </c>
      <c r="N55" s="288">
        <v>16</v>
      </c>
      <c r="O55" s="289">
        <v>0.1</v>
      </c>
      <c r="P55" s="290">
        <v>76</v>
      </c>
      <c r="Q55" s="190"/>
      <c r="R55" s="190"/>
      <c r="S55" s="86"/>
      <c r="T55" s="68"/>
      <c r="U55" s="77"/>
      <c r="V55" s="68"/>
      <c r="W55" s="76"/>
      <c r="X55" s="68"/>
      <c r="Z55" s="79"/>
      <c r="AA55" s="76"/>
    </row>
    <row r="56" spans="1:27" s="75" customFormat="1" ht="22.5" customHeight="1">
      <c r="A56" s="85" t="s">
        <v>124</v>
      </c>
      <c r="B56" s="89">
        <v>48</v>
      </c>
      <c r="C56" s="90" t="s">
        <v>227</v>
      </c>
      <c r="D56" s="181">
        <v>1428</v>
      </c>
      <c r="E56" s="181">
        <v>2680</v>
      </c>
      <c r="F56" s="181">
        <v>2625</v>
      </c>
      <c r="G56" s="181">
        <v>51</v>
      </c>
      <c r="H56" s="181">
        <v>1425</v>
      </c>
      <c r="I56" s="182">
        <v>2000</v>
      </c>
      <c r="J56" s="183">
        <v>140.4</v>
      </c>
      <c r="K56" s="182">
        <v>1699</v>
      </c>
      <c r="L56" s="183">
        <v>119.2</v>
      </c>
      <c r="M56" s="287">
        <v>66.2</v>
      </c>
      <c r="N56" s="288">
        <v>6</v>
      </c>
      <c r="O56" s="289">
        <v>0.15</v>
      </c>
      <c r="P56" s="290">
        <v>69</v>
      </c>
      <c r="Q56" s="190"/>
      <c r="R56" s="190"/>
      <c r="S56" s="86"/>
      <c r="T56" s="68"/>
      <c r="U56" s="77"/>
      <c r="V56" s="68"/>
      <c r="W56" s="76"/>
      <c r="X56" s="68"/>
      <c r="Z56" s="79"/>
      <c r="AA56" s="76"/>
    </row>
    <row r="57" spans="1:27" s="75" customFormat="1" ht="22.5" customHeight="1">
      <c r="A57" s="85" t="s">
        <v>125</v>
      </c>
      <c r="B57" s="89">
        <v>49</v>
      </c>
      <c r="C57" s="90" t="s">
        <v>45</v>
      </c>
      <c r="D57" s="181">
        <v>1738</v>
      </c>
      <c r="E57" s="181">
        <v>2447</v>
      </c>
      <c r="F57" s="181">
        <v>2209</v>
      </c>
      <c r="G57" s="181">
        <v>180</v>
      </c>
      <c r="H57" s="181">
        <v>1301</v>
      </c>
      <c r="I57" s="182">
        <v>2555</v>
      </c>
      <c r="J57" s="183">
        <v>196.4</v>
      </c>
      <c r="K57" s="182">
        <v>1514</v>
      </c>
      <c r="L57" s="183">
        <v>116.4</v>
      </c>
      <c r="M57" s="287">
        <v>71.599999999999994</v>
      </c>
      <c r="N57" s="288">
        <v>12</v>
      </c>
      <c r="O57" s="289">
        <v>0.16</v>
      </c>
      <c r="P57" s="290">
        <v>68</v>
      </c>
      <c r="Q57" s="190"/>
      <c r="R57" s="190"/>
      <c r="S57" s="86"/>
      <c r="T57" s="68"/>
      <c r="U57" s="77"/>
      <c r="V57" s="68"/>
      <c r="W57" s="76"/>
      <c r="X57" s="68"/>
      <c r="Z57" s="79"/>
      <c r="AA57" s="76"/>
    </row>
    <row r="58" spans="1:27" s="75" customFormat="1" ht="22.5" customHeight="1">
      <c r="A58" s="85" t="s">
        <v>126</v>
      </c>
      <c r="B58" s="89">
        <v>50</v>
      </c>
      <c r="C58" s="90" t="s">
        <v>46</v>
      </c>
      <c r="D58" s="181">
        <v>6583</v>
      </c>
      <c r="E58" s="181">
        <v>4836</v>
      </c>
      <c r="F58" s="181">
        <v>4254</v>
      </c>
      <c r="G58" s="181">
        <v>508</v>
      </c>
      <c r="H58" s="181">
        <v>2485</v>
      </c>
      <c r="I58" s="182">
        <v>2713</v>
      </c>
      <c r="J58" s="183">
        <v>109.2</v>
      </c>
      <c r="K58" s="182">
        <v>3269</v>
      </c>
      <c r="L58" s="183">
        <v>131.5</v>
      </c>
      <c r="M58" s="287">
        <v>80.3</v>
      </c>
      <c r="N58" s="288">
        <v>41</v>
      </c>
      <c r="O58" s="289">
        <v>0.24</v>
      </c>
      <c r="P58" s="290">
        <v>51</v>
      </c>
      <c r="Q58" s="190"/>
      <c r="R58" s="190"/>
      <c r="S58" s="86"/>
      <c r="T58" s="68"/>
      <c r="U58" s="77"/>
      <c r="V58" s="68"/>
      <c r="W58" s="76"/>
      <c r="X58" s="68"/>
      <c r="Z58" s="79"/>
      <c r="AA58" s="76"/>
    </row>
    <row r="59" spans="1:27" s="75" customFormat="1" ht="22.5" customHeight="1">
      <c r="A59" s="85" t="s">
        <v>127</v>
      </c>
      <c r="B59" s="89">
        <v>51</v>
      </c>
      <c r="C59" s="90" t="s">
        <v>47</v>
      </c>
      <c r="D59" s="181">
        <v>6864</v>
      </c>
      <c r="E59" s="181">
        <v>5703</v>
      </c>
      <c r="F59" s="181">
        <v>4744</v>
      </c>
      <c r="G59" s="181">
        <v>948</v>
      </c>
      <c r="H59" s="181">
        <v>2600</v>
      </c>
      <c r="I59" s="182">
        <v>3621</v>
      </c>
      <c r="J59" s="183">
        <v>139.30000000000001</v>
      </c>
      <c r="K59" s="182">
        <v>1963</v>
      </c>
      <c r="L59" s="183">
        <v>75.5</v>
      </c>
      <c r="M59" s="287">
        <v>73</v>
      </c>
      <c r="N59" s="288">
        <v>15</v>
      </c>
      <c r="O59" s="289">
        <v>0.28000000000000003</v>
      </c>
      <c r="P59" s="290">
        <v>46</v>
      </c>
      <c r="Q59" s="190"/>
      <c r="R59" s="190"/>
      <c r="S59" s="86"/>
      <c r="T59" s="68"/>
      <c r="U59" s="77"/>
      <c r="V59" s="68"/>
      <c r="W59" s="76"/>
      <c r="X59" s="68"/>
      <c r="Z59" s="79"/>
      <c r="AA59" s="76"/>
    </row>
    <row r="60" spans="1:27" s="75" customFormat="1" ht="22.5" customHeight="1">
      <c r="A60" s="85" t="s">
        <v>128</v>
      </c>
      <c r="B60" s="89">
        <v>52</v>
      </c>
      <c r="C60" s="90" t="s">
        <v>48</v>
      </c>
      <c r="D60" s="181">
        <v>1062</v>
      </c>
      <c r="E60" s="181">
        <v>2465</v>
      </c>
      <c r="F60" s="181">
        <v>2330</v>
      </c>
      <c r="G60" s="181">
        <v>77</v>
      </c>
      <c r="H60" s="181">
        <v>1448</v>
      </c>
      <c r="I60" s="182">
        <v>1422</v>
      </c>
      <c r="J60" s="183">
        <v>98.2</v>
      </c>
      <c r="K60" s="182">
        <v>2788</v>
      </c>
      <c r="L60" s="183">
        <v>192.5</v>
      </c>
      <c r="M60" s="287">
        <v>68.599999999999994</v>
      </c>
      <c r="N60" s="288">
        <v>7</v>
      </c>
      <c r="O60" s="289">
        <v>0.13</v>
      </c>
      <c r="P60" s="290">
        <v>72</v>
      </c>
      <c r="Q60" s="190"/>
      <c r="R60" s="190"/>
      <c r="S60" s="86"/>
      <c r="T60" s="68"/>
      <c r="U60" s="77"/>
      <c r="V60" s="68"/>
      <c r="W60" s="76"/>
      <c r="X60" s="68"/>
      <c r="Z60" s="79"/>
      <c r="AA60" s="76"/>
    </row>
    <row r="61" spans="1:27" s="75" customFormat="1" ht="22.5" customHeight="1">
      <c r="A61" s="85" t="s">
        <v>129</v>
      </c>
      <c r="B61" s="89">
        <v>53</v>
      </c>
      <c r="C61" s="90" t="s">
        <v>49</v>
      </c>
      <c r="D61" s="181">
        <v>4828</v>
      </c>
      <c r="E61" s="181">
        <v>3724</v>
      </c>
      <c r="F61" s="181">
        <v>3611</v>
      </c>
      <c r="G61" s="181">
        <v>60</v>
      </c>
      <c r="H61" s="181">
        <v>2549</v>
      </c>
      <c r="I61" s="182">
        <v>3955</v>
      </c>
      <c r="J61" s="183">
        <v>155.19999999999999</v>
      </c>
      <c r="K61" s="182">
        <v>1902</v>
      </c>
      <c r="L61" s="183">
        <v>74.599999999999994</v>
      </c>
      <c r="M61" s="287">
        <v>81.7</v>
      </c>
      <c r="N61" s="288">
        <v>46</v>
      </c>
      <c r="O61" s="289">
        <v>0.24</v>
      </c>
      <c r="P61" s="290">
        <v>51</v>
      </c>
      <c r="Q61" s="190"/>
      <c r="R61" s="190"/>
      <c r="S61" s="86"/>
      <c r="T61" s="68"/>
      <c r="U61" s="77"/>
      <c r="V61" s="68"/>
      <c r="W61" s="76"/>
      <c r="X61" s="68"/>
      <c r="Z61" s="79"/>
      <c r="AA61" s="76"/>
    </row>
    <row r="62" spans="1:27" s="75" customFormat="1" ht="22.5" customHeight="1">
      <c r="A62" s="85" t="s">
        <v>130</v>
      </c>
      <c r="B62" s="89">
        <v>54</v>
      </c>
      <c r="C62" s="90" t="s">
        <v>226</v>
      </c>
      <c r="D62" s="181">
        <v>4410</v>
      </c>
      <c r="E62" s="181">
        <v>4048</v>
      </c>
      <c r="F62" s="181">
        <v>3881</v>
      </c>
      <c r="G62" s="181">
        <v>123</v>
      </c>
      <c r="H62" s="181">
        <v>2544</v>
      </c>
      <c r="I62" s="182">
        <v>3691</v>
      </c>
      <c r="J62" s="183">
        <v>145.1</v>
      </c>
      <c r="K62" s="182">
        <v>1703</v>
      </c>
      <c r="L62" s="183">
        <v>66.900000000000006</v>
      </c>
      <c r="M62" s="287">
        <v>82.8</v>
      </c>
      <c r="N62" s="288">
        <v>52</v>
      </c>
      <c r="O62" s="289">
        <v>0.23</v>
      </c>
      <c r="P62" s="290">
        <v>53</v>
      </c>
      <c r="Q62" s="190"/>
      <c r="R62" s="190"/>
      <c r="S62" s="86"/>
      <c r="T62" s="68"/>
      <c r="U62" s="77"/>
      <c r="V62" s="68"/>
      <c r="W62" s="76"/>
      <c r="X62" s="68"/>
      <c r="Z62" s="79"/>
      <c r="AA62" s="76"/>
    </row>
    <row r="63" spans="1:27" s="75" customFormat="1" ht="22.5" customHeight="1">
      <c r="A63" s="91" t="s">
        <v>134</v>
      </c>
      <c r="B63" s="89">
        <v>55</v>
      </c>
      <c r="C63" s="90" t="s">
        <v>53</v>
      </c>
      <c r="D63" s="181">
        <v>11931</v>
      </c>
      <c r="E63" s="181">
        <v>11195</v>
      </c>
      <c r="F63" s="181">
        <v>10956</v>
      </c>
      <c r="G63" s="181">
        <v>191</v>
      </c>
      <c r="H63" s="181">
        <v>7312</v>
      </c>
      <c r="I63" s="182">
        <v>12162</v>
      </c>
      <c r="J63" s="183">
        <v>166.3</v>
      </c>
      <c r="K63" s="182">
        <v>8031</v>
      </c>
      <c r="L63" s="183">
        <v>109.8</v>
      </c>
      <c r="M63" s="287">
        <v>77.2</v>
      </c>
      <c r="N63" s="288">
        <v>28</v>
      </c>
      <c r="O63" s="289">
        <v>0.28999999999999998</v>
      </c>
      <c r="P63" s="290">
        <v>43</v>
      </c>
      <c r="Q63" s="190"/>
      <c r="R63" s="190"/>
      <c r="S63" s="86"/>
      <c r="T63" s="68"/>
      <c r="U63" s="77"/>
      <c r="V63" s="68"/>
      <c r="W63" s="76"/>
      <c r="X63" s="68"/>
      <c r="Z63" s="79"/>
      <c r="AA63" s="76"/>
    </row>
    <row r="64" spans="1:27" s="75" customFormat="1" ht="22.5" customHeight="1">
      <c r="A64" s="85" t="s">
        <v>131</v>
      </c>
      <c r="B64" s="89">
        <v>56</v>
      </c>
      <c r="C64" s="90" t="s">
        <v>50</v>
      </c>
      <c r="D64" s="181">
        <v>3055</v>
      </c>
      <c r="E64" s="181">
        <v>2853</v>
      </c>
      <c r="F64" s="181">
        <v>2761</v>
      </c>
      <c r="G64" s="181">
        <v>81</v>
      </c>
      <c r="H64" s="181">
        <v>1980</v>
      </c>
      <c r="I64" s="182">
        <v>2573</v>
      </c>
      <c r="J64" s="183">
        <v>129.9</v>
      </c>
      <c r="K64" s="182">
        <v>2157</v>
      </c>
      <c r="L64" s="183">
        <v>108.9</v>
      </c>
      <c r="M64" s="287">
        <v>83</v>
      </c>
      <c r="N64" s="288">
        <v>53</v>
      </c>
      <c r="O64" s="289">
        <v>0.35</v>
      </c>
      <c r="P64" s="290">
        <v>38</v>
      </c>
      <c r="Q64" s="190"/>
      <c r="R64" s="190"/>
      <c r="S64" s="86"/>
      <c r="T64" s="68"/>
      <c r="U64" s="77"/>
      <c r="V64" s="68"/>
      <c r="W64" s="76"/>
      <c r="X64" s="68"/>
      <c r="Z64" s="79"/>
      <c r="AA64" s="76"/>
    </row>
    <row r="65" spans="1:27" s="75" customFormat="1" ht="22.5" customHeight="1">
      <c r="A65" s="85" t="s">
        <v>132</v>
      </c>
      <c r="B65" s="89">
        <v>57</v>
      </c>
      <c r="C65" s="90" t="s">
        <v>51</v>
      </c>
      <c r="D65" s="181">
        <v>841</v>
      </c>
      <c r="E65" s="181">
        <v>2196</v>
      </c>
      <c r="F65" s="181">
        <v>2088</v>
      </c>
      <c r="G65" s="181">
        <v>86</v>
      </c>
      <c r="H65" s="181">
        <v>1294</v>
      </c>
      <c r="I65" s="182">
        <v>1935</v>
      </c>
      <c r="J65" s="183">
        <v>149.5</v>
      </c>
      <c r="K65" s="182">
        <v>1907</v>
      </c>
      <c r="L65" s="183">
        <v>147.4</v>
      </c>
      <c r="M65" s="287">
        <v>70.7</v>
      </c>
      <c r="N65" s="288">
        <v>10</v>
      </c>
      <c r="O65" s="289">
        <v>0.19</v>
      </c>
      <c r="P65" s="290">
        <v>63</v>
      </c>
      <c r="Q65" s="190"/>
      <c r="R65" s="190"/>
      <c r="S65" s="86"/>
      <c r="T65" s="68"/>
      <c r="U65" s="77"/>
      <c r="V65" s="68"/>
      <c r="W65" s="76"/>
      <c r="X65" s="68"/>
      <c r="Z65" s="79"/>
      <c r="AA65" s="76"/>
    </row>
    <row r="66" spans="1:27" s="75" customFormat="1" ht="22.5" customHeight="1">
      <c r="A66" s="85" t="s">
        <v>133</v>
      </c>
      <c r="B66" s="89">
        <v>58</v>
      </c>
      <c r="C66" s="90" t="s">
        <v>52</v>
      </c>
      <c r="D66" s="181">
        <v>3979</v>
      </c>
      <c r="E66" s="181">
        <v>3616</v>
      </c>
      <c r="F66" s="181">
        <v>3478</v>
      </c>
      <c r="G66" s="181">
        <v>116</v>
      </c>
      <c r="H66" s="181">
        <v>2447</v>
      </c>
      <c r="I66" s="182">
        <v>4357</v>
      </c>
      <c r="J66" s="183">
        <v>178.1</v>
      </c>
      <c r="K66" s="182">
        <v>1645</v>
      </c>
      <c r="L66" s="183">
        <v>67.2</v>
      </c>
      <c r="M66" s="287">
        <v>79.099999999999994</v>
      </c>
      <c r="N66" s="288">
        <v>38</v>
      </c>
      <c r="O66" s="289">
        <v>0.25</v>
      </c>
      <c r="P66" s="290">
        <v>50</v>
      </c>
      <c r="Q66" s="190"/>
      <c r="R66" s="190"/>
      <c r="S66" s="86"/>
      <c r="T66" s="68"/>
      <c r="U66" s="77"/>
      <c r="V66" s="68"/>
      <c r="W66" s="76"/>
      <c r="X66" s="68"/>
      <c r="Z66" s="79"/>
      <c r="AA66" s="76"/>
    </row>
    <row r="67" spans="1:27" s="75" customFormat="1" ht="22.5" customHeight="1">
      <c r="A67" s="85" t="s">
        <v>135</v>
      </c>
      <c r="B67" s="89">
        <v>60</v>
      </c>
      <c r="C67" s="90" t="s">
        <v>54</v>
      </c>
      <c r="D67" s="181">
        <v>2894</v>
      </c>
      <c r="E67" s="181">
        <v>2992</v>
      </c>
      <c r="F67" s="181">
        <v>2851</v>
      </c>
      <c r="G67" s="181">
        <v>134</v>
      </c>
      <c r="H67" s="181">
        <v>1680</v>
      </c>
      <c r="I67" s="182">
        <v>2297</v>
      </c>
      <c r="J67" s="183">
        <v>136.69999999999999</v>
      </c>
      <c r="K67" s="182">
        <v>2177</v>
      </c>
      <c r="L67" s="183">
        <v>129.6</v>
      </c>
      <c r="M67" s="287">
        <v>82.5</v>
      </c>
      <c r="N67" s="288">
        <v>50</v>
      </c>
      <c r="O67" s="289">
        <v>0.18</v>
      </c>
      <c r="P67" s="290">
        <v>65</v>
      </c>
      <c r="Q67" s="190"/>
      <c r="R67" s="190"/>
      <c r="S67" s="86"/>
      <c r="T67" s="68"/>
      <c r="U67" s="77"/>
      <c r="V67" s="68"/>
      <c r="W67" s="76"/>
      <c r="X67" s="68"/>
      <c r="Z67" s="79"/>
      <c r="AA67" s="76"/>
    </row>
    <row r="68" spans="1:27" s="75" customFormat="1" ht="22.5" customHeight="1">
      <c r="A68" s="85" t="s">
        <v>136</v>
      </c>
      <c r="B68" s="89">
        <v>61</v>
      </c>
      <c r="C68" s="90" t="s">
        <v>55</v>
      </c>
      <c r="D68" s="181">
        <v>1903</v>
      </c>
      <c r="E68" s="181">
        <v>2103</v>
      </c>
      <c r="F68" s="181">
        <v>2062</v>
      </c>
      <c r="G68" s="181">
        <v>29</v>
      </c>
      <c r="H68" s="181">
        <v>1343</v>
      </c>
      <c r="I68" s="182">
        <v>2334</v>
      </c>
      <c r="J68" s="183">
        <v>173.8</v>
      </c>
      <c r="K68" s="182">
        <v>1481</v>
      </c>
      <c r="L68" s="183">
        <v>110.3</v>
      </c>
      <c r="M68" s="287">
        <v>75.7</v>
      </c>
      <c r="N68" s="288">
        <v>24</v>
      </c>
      <c r="O68" s="289">
        <v>0.14000000000000001</v>
      </c>
      <c r="P68" s="290">
        <v>71</v>
      </c>
      <c r="Q68" s="190"/>
      <c r="R68" s="190"/>
      <c r="S68" s="86"/>
      <c r="T68" s="68"/>
      <c r="U68" s="77"/>
      <c r="V68" s="68"/>
      <c r="W68" s="76"/>
      <c r="X68" s="68"/>
      <c r="Z68" s="79"/>
      <c r="AA68" s="76"/>
    </row>
    <row r="69" spans="1:27" s="75" customFormat="1" ht="22.5" customHeight="1">
      <c r="A69" s="85" t="s">
        <v>137</v>
      </c>
      <c r="B69" s="89">
        <v>62</v>
      </c>
      <c r="C69" s="90" t="s">
        <v>56</v>
      </c>
      <c r="D69" s="181">
        <v>8791</v>
      </c>
      <c r="E69" s="181">
        <v>3815</v>
      </c>
      <c r="F69" s="181">
        <v>3614</v>
      </c>
      <c r="G69" s="181">
        <v>165</v>
      </c>
      <c r="H69" s="181">
        <v>2596</v>
      </c>
      <c r="I69" s="182">
        <v>2860</v>
      </c>
      <c r="J69" s="183">
        <v>110.2</v>
      </c>
      <c r="K69" s="182">
        <v>2061</v>
      </c>
      <c r="L69" s="183">
        <v>79.400000000000006</v>
      </c>
      <c r="M69" s="287">
        <v>76.5</v>
      </c>
      <c r="N69" s="288">
        <v>26</v>
      </c>
      <c r="O69" s="289">
        <v>0.41</v>
      </c>
      <c r="P69" s="290">
        <v>30</v>
      </c>
      <c r="Q69" s="190"/>
      <c r="R69" s="190"/>
      <c r="S69" s="86"/>
      <c r="T69" s="68"/>
      <c r="U69" s="77"/>
      <c r="V69" s="68"/>
      <c r="W69" s="76"/>
      <c r="X69" s="68"/>
      <c r="Z69" s="79"/>
      <c r="AA69" s="76"/>
    </row>
    <row r="70" spans="1:27" s="75" customFormat="1" ht="22.5" customHeight="1">
      <c r="A70" s="85" t="s">
        <v>138</v>
      </c>
      <c r="B70" s="89">
        <v>63</v>
      </c>
      <c r="C70" s="90" t="s">
        <v>57</v>
      </c>
      <c r="D70" s="181">
        <v>4664</v>
      </c>
      <c r="E70" s="181">
        <v>3524</v>
      </c>
      <c r="F70" s="181">
        <v>3271</v>
      </c>
      <c r="G70" s="181">
        <v>134</v>
      </c>
      <c r="H70" s="181">
        <v>2211</v>
      </c>
      <c r="I70" s="182">
        <v>2375</v>
      </c>
      <c r="J70" s="183">
        <v>107.4</v>
      </c>
      <c r="K70" s="182">
        <v>2954</v>
      </c>
      <c r="L70" s="183">
        <v>133.6</v>
      </c>
      <c r="M70" s="287">
        <v>70.2</v>
      </c>
      <c r="N70" s="288">
        <v>9</v>
      </c>
      <c r="O70" s="289">
        <v>0.28999999999999998</v>
      </c>
      <c r="P70" s="290">
        <v>43</v>
      </c>
      <c r="Q70" s="190"/>
      <c r="R70" s="190"/>
      <c r="S70" s="86"/>
      <c r="T70" s="68"/>
      <c r="U70" s="77"/>
      <c r="V70" s="68"/>
      <c r="W70" s="76"/>
      <c r="X70" s="68"/>
      <c r="Z70" s="79"/>
      <c r="AA70" s="76"/>
    </row>
    <row r="71" spans="1:27" s="75" customFormat="1" ht="22.5" customHeight="1">
      <c r="A71" s="91" t="s">
        <v>139</v>
      </c>
      <c r="B71" s="89">
        <v>64</v>
      </c>
      <c r="C71" s="90" t="s">
        <v>58</v>
      </c>
      <c r="D71" s="181">
        <v>4893</v>
      </c>
      <c r="E71" s="181">
        <v>4997</v>
      </c>
      <c r="F71" s="181">
        <v>4825</v>
      </c>
      <c r="G71" s="181">
        <v>104</v>
      </c>
      <c r="H71" s="181">
        <v>3166</v>
      </c>
      <c r="I71" s="182">
        <v>4192</v>
      </c>
      <c r="J71" s="183">
        <v>132.4</v>
      </c>
      <c r="K71" s="182">
        <v>3625</v>
      </c>
      <c r="L71" s="183">
        <v>114.5</v>
      </c>
      <c r="M71" s="287">
        <v>72.900000000000006</v>
      </c>
      <c r="N71" s="288">
        <v>14</v>
      </c>
      <c r="O71" s="289">
        <v>0.17</v>
      </c>
      <c r="P71" s="290">
        <v>66</v>
      </c>
      <c r="Q71" s="190"/>
      <c r="R71" s="190"/>
      <c r="S71" s="86"/>
      <c r="T71" s="68"/>
      <c r="U71" s="77"/>
      <c r="V71" s="68"/>
      <c r="W71" s="76"/>
      <c r="X71" s="68"/>
      <c r="Z71" s="79"/>
      <c r="AA71" s="76"/>
    </row>
    <row r="72" spans="1:27" s="75" customFormat="1" ht="22.5" customHeight="1">
      <c r="A72" s="85" t="s">
        <v>140</v>
      </c>
      <c r="B72" s="89">
        <v>65</v>
      </c>
      <c r="C72" s="90" t="s">
        <v>59</v>
      </c>
      <c r="D72" s="181">
        <v>10268</v>
      </c>
      <c r="E72" s="181">
        <v>4899</v>
      </c>
      <c r="F72" s="181">
        <v>4752</v>
      </c>
      <c r="G72" s="181">
        <v>102</v>
      </c>
      <c r="H72" s="181">
        <v>3181</v>
      </c>
      <c r="I72" s="182">
        <v>4739</v>
      </c>
      <c r="J72" s="183">
        <v>149</v>
      </c>
      <c r="K72" s="182">
        <v>2091</v>
      </c>
      <c r="L72" s="183">
        <v>65.7</v>
      </c>
      <c r="M72" s="287">
        <v>77.8</v>
      </c>
      <c r="N72" s="288">
        <v>32</v>
      </c>
      <c r="O72" s="289">
        <v>0.33</v>
      </c>
      <c r="P72" s="290">
        <v>40</v>
      </c>
      <c r="Q72" s="190"/>
      <c r="R72" s="190"/>
      <c r="S72" s="86"/>
      <c r="T72" s="68"/>
      <c r="U72" s="77"/>
      <c r="V72" s="68"/>
      <c r="W72" s="76"/>
      <c r="X72" s="68"/>
      <c r="Z72" s="79"/>
      <c r="AA72" s="76"/>
    </row>
    <row r="73" spans="1:27" s="75" customFormat="1" ht="22.5" customHeight="1">
      <c r="A73" s="85" t="s">
        <v>141</v>
      </c>
      <c r="B73" s="89">
        <v>66</v>
      </c>
      <c r="C73" s="90" t="s">
        <v>60</v>
      </c>
      <c r="D73" s="181">
        <v>10034</v>
      </c>
      <c r="E73" s="181">
        <v>4380</v>
      </c>
      <c r="F73" s="181">
        <v>4344</v>
      </c>
      <c r="G73" s="181">
        <v>11</v>
      </c>
      <c r="H73" s="181">
        <v>2841</v>
      </c>
      <c r="I73" s="182">
        <v>3095</v>
      </c>
      <c r="J73" s="183">
        <v>108.9</v>
      </c>
      <c r="K73" s="182">
        <v>2831</v>
      </c>
      <c r="L73" s="183">
        <v>99.6</v>
      </c>
      <c r="M73" s="287">
        <v>75.7</v>
      </c>
      <c r="N73" s="288">
        <v>24</v>
      </c>
      <c r="O73" s="289">
        <v>0.37</v>
      </c>
      <c r="P73" s="290">
        <v>36</v>
      </c>
      <c r="Q73" s="190"/>
      <c r="R73" s="190"/>
      <c r="S73" s="86"/>
      <c r="T73" s="68"/>
      <c r="U73" s="77"/>
      <c r="V73" s="68"/>
      <c r="W73" s="76"/>
      <c r="X73" s="68"/>
      <c r="Z73" s="79"/>
      <c r="AA73" s="76"/>
    </row>
    <row r="74" spans="1:27" s="75" customFormat="1" ht="22.5" customHeight="1">
      <c r="A74" s="85" t="s">
        <v>142</v>
      </c>
      <c r="B74" s="89">
        <v>67</v>
      </c>
      <c r="C74" s="90" t="s">
        <v>61</v>
      </c>
      <c r="D74" s="181">
        <v>9324</v>
      </c>
      <c r="E74" s="181">
        <v>7779</v>
      </c>
      <c r="F74" s="181">
        <v>7183</v>
      </c>
      <c r="G74" s="181">
        <v>161</v>
      </c>
      <c r="H74" s="181">
        <v>3454</v>
      </c>
      <c r="I74" s="182">
        <v>5409</v>
      </c>
      <c r="J74" s="183">
        <v>156.6</v>
      </c>
      <c r="K74" s="182">
        <v>1181</v>
      </c>
      <c r="L74" s="183">
        <v>34.200000000000003</v>
      </c>
      <c r="M74" s="287">
        <v>80.099999999999994</v>
      </c>
      <c r="N74" s="288">
        <v>39</v>
      </c>
      <c r="O74" s="289">
        <v>0.44</v>
      </c>
      <c r="P74" s="290">
        <v>29</v>
      </c>
      <c r="Q74" s="190"/>
      <c r="R74" s="190"/>
      <c r="S74" s="86"/>
      <c r="T74" s="68"/>
      <c r="U74" s="77"/>
      <c r="V74" s="68"/>
      <c r="W74" s="76"/>
      <c r="X74" s="68"/>
      <c r="Z74" s="79"/>
      <c r="AA74" s="76"/>
    </row>
    <row r="75" spans="1:27" s="75" customFormat="1" ht="22.5" customHeight="1">
      <c r="A75" s="85" t="s">
        <v>143</v>
      </c>
      <c r="B75" s="89">
        <v>68</v>
      </c>
      <c r="C75" s="90" t="s">
        <v>62</v>
      </c>
      <c r="D75" s="181">
        <v>3092</v>
      </c>
      <c r="E75" s="181">
        <v>5308</v>
      </c>
      <c r="F75" s="181">
        <v>5152</v>
      </c>
      <c r="G75" s="181">
        <v>60</v>
      </c>
      <c r="H75" s="181">
        <v>2553</v>
      </c>
      <c r="I75" s="182">
        <v>5687</v>
      </c>
      <c r="J75" s="183">
        <v>222.8</v>
      </c>
      <c r="K75" s="182">
        <v>3178</v>
      </c>
      <c r="L75" s="183">
        <v>124.5</v>
      </c>
      <c r="M75" s="287">
        <v>81</v>
      </c>
      <c r="N75" s="288">
        <v>44</v>
      </c>
      <c r="O75" s="289">
        <v>0.22</v>
      </c>
      <c r="P75" s="290">
        <v>58</v>
      </c>
      <c r="Q75" s="190"/>
      <c r="R75" s="190"/>
      <c r="S75" s="86"/>
      <c r="T75" s="68"/>
      <c r="U75" s="77"/>
      <c r="V75" s="68"/>
      <c r="W75" s="76"/>
      <c r="X75" s="68"/>
      <c r="Z75" s="79"/>
      <c r="AA75" s="76"/>
    </row>
    <row r="76" spans="1:27" s="75" customFormat="1" ht="22.5" customHeight="1">
      <c r="A76" s="85" t="s">
        <v>144</v>
      </c>
      <c r="B76" s="89">
        <v>69</v>
      </c>
      <c r="C76" s="90" t="s">
        <v>63</v>
      </c>
      <c r="D76" s="181">
        <v>15505</v>
      </c>
      <c r="E76" s="181">
        <v>7906</v>
      </c>
      <c r="F76" s="181">
        <v>7829</v>
      </c>
      <c r="G76" s="181">
        <v>72</v>
      </c>
      <c r="H76" s="181">
        <v>4333</v>
      </c>
      <c r="I76" s="182">
        <v>6748</v>
      </c>
      <c r="J76" s="183">
        <v>155.69999999999999</v>
      </c>
      <c r="K76" s="182">
        <v>4862</v>
      </c>
      <c r="L76" s="183">
        <v>112.2</v>
      </c>
      <c r="M76" s="287">
        <v>80.900000000000006</v>
      </c>
      <c r="N76" s="288">
        <v>43</v>
      </c>
      <c r="O76" s="289">
        <v>0.66</v>
      </c>
      <c r="P76" s="290">
        <v>6</v>
      </c>
      <c r="Q76" s="190"/>
      <c r="R76" s="190"/>
      <c r="S76" s="86"/>
      <c r="T76" s="68"/>
      <c r="U76" s="77"/>
      <c r="V76" s="68"/>
      <c r="W76" s="76"/>
      <c r="X76" s="68"/>
      <c r="Z76" s="79"/>
      <c r="AA76" s="76"/>
    </row>
    <row r="77" spans="1:27" s="75" customFormat="1" ht="22.5" customHeight="1">
      <c r="A77" s="85" t="s">
        <v>145</v>
      </c>
      <c r="B77" s="89">
        <v>70</v>
      </c>
      <c r="C77" s="90" t="s">
        <v>64</v>
      </c>
      <c r="D77" s="181">
        <v>11218</v>
      </c>
      <c r="E77" s="181">
        <v>5089</v>
      </c>
      <c r="F77" s="181">
        <v>4734</v>
      </c>
      <c r="G77" s="181">
        <v>315</v>
      </c>
      <c r="H77" s="181">
        <v>3067</v>
      </c>
      <c r="I77" s="182">
        <v>3154</v>
      </c>
      <c r="J77" s="183">
        <v>102.8</v>
      </c>
      <c r="K77" s="182">
        <v>688</v>
      </c>
      <c r="L77" s="183">
        <v>22.4</v>
      </c>
      <c r="M77" s="287">
        <v>87.2</v>
      </c>
      <c r="N77" s="288">
        <v>66</v>
      </c>
      <c r="O77" s="289">
        <v>0.39</v>
      </c>
      <c r="P77" s="290">
        <v>33</v>
      </c>
      <c r="Q77" s="190"/>
      <c r="R77" s="190"/>
      <c r="S77" s="86"/>
      <c r="T77" s="68"/>
      <c r="U77" s="77"/>
      <c r="V77" s="68"/>
      <c r="W77" s="76"/>
      <c r="X77" s="68"/>
      <c r="Z77" s="79"/>
      <c r="AA77" s="76"/>
    </row>
    <row r="78" spans="1:27" s="75" customFormat="1" ht="22.5" customHeight="1">
      <c r="A78" s="85" t="s">
        <v>146</v>
      </c>
      <c r="B78" s="89">
        <v>71</v>
      </c>
      <c r="C78" s="90" t="s">
        <v>65</v>
      </c>
      <c r="D78" s="181">
        <v>7336</v>
      </c>
      <c r="E78" s="181">
        <v>4637</v>
      </c>
      <c r="F78" s="181">
        <v>4247</v>
      </c>
      <c r="G78" s="181">
        <v>189</v>
      </c>
      <c r="H78" s="181">
        <v>2759</v>
      </c>
      <c r="I78" s="182">
        <v>3283</v>
      </c>
      <c r="J78" s="183">
        <v>119</v>
      </c>
      <c r="K78" s="182">
        <v>2880</v>
      </c>
      <c r="L78" s="183">
        <v>104.4</v>
      </c>
      <c r="M78" s="287">
        <v>77.7</v>
      </c>
      <c r="N78" s="288">
        <v>31</v>
      </c>
      <c r="O78" s="289">
        <v>0.27</v>
      </c>
      <c r="P78" s="290">
        <v>47</v>
      </c>
      <c r="Q78" s="190"/>
      <c r="R78" s="190"/>
      <c r="S78" s="86"/>
      <c r="T78" s="68"/>
      <c r="U78" s="77"/>
      <c r="V78" s="68"/>
      <c r="W78" s="76"/>
      <c r="X78" s="68"/>
      <c r="Z78" s="79"/>
      <c r="AA78" s="76"/>
    </row>
    <row r="79" spans="1:27" s="75" customFormat="1" ht="22.5" customHeight="1">
      <c r="A79" s="85" t="s">
        <v>150</v>
      </c>
      <c r="B79" s="89">
        <v>73</v>
      </c>
      <c r="C79" s="90" t="s">
        <v>69</v>
      </c>
      <c r="D79" s="181">
        <v>8943</v>
      </c>
      <c r="E79" s="181">
        <v>5822</v>
      </c>
      <c r="F79" s="181">
        <v>5624</v>
      </c>
      <c r="G79" s="181">
        <v>194</v>
      </c>
      <c r="H79" s="181">
        <v>3653</v>
      </c>
      <c r="I79" s="182">
        <v>4426</v>
      </c>
      <c r="J79" s="183">
        <v>121.2</v>
      </c>
      <c r="K79" s="182">
        <v>2731</v>
      </c>
      <c r="L79" s="183">
        <v>74.8</v>
      </c>
      <c r="M79" s="287">
        <v>87.8</v>
      </c>
      <c r="N79" s="288">
        <v>69</v>
      </c>
      <c r="O79" s="289">
        <v>0.35</v>
      </c>
      <c r="P79" s="290">
        <v>38</v>
      </c>
      <c r="Q79" s="190"/>
      <c r="R79" s="190"/>
      <c r="S79" s="86"/>
      <c r="T79" s="68"/>
      <c r="U79" s="77"/>
      <c r="V79" s="68"/>
      <c r="W79" s="76"/>
      <c r="X79" s="68"/>
      <c r="Z79" s="79"/>
      <c r="AA79" s="76"/>
    </row>
    <row r="80" spans="1:27" s="75" customFormat="1" ht="22.5" customHeight="1">
      <c r="A80" s="91" t="s">
        <v>152</v>
      </c>
      <c r="B80" s="89">
        <v>74</v>
      </c>
      <c r="C80" s="90" t="s">
        <v>71</v>
      </c>
      <c r="D80" s="181">
        <v>11693</v>
      </c>
      <c r="E80" s="181">
        <v>7221</v>
      </c>
      <c r="F80" s="181">
        <v>6809</v>
      </c>
      <c r="G80" s="181">
        <v>393</v>
      </c>
      <c r="H80" s="181">
        <v>4878</v>
      </c>
      <c r="I80" s="182">
        <v>6860</v>
      </c>
      <c r="J80" s="183">
        <v>140.6</v>
      </c>
      <c r="K80" s="182">
        <v>4746</v>
      </c>
      <c r="L80" s="183">
        <v>97.3</v>
      </c>
      <c r="M80" s="287">
        <v>83.4</v>
      </c>
      <c r="N80" s="288">
        <v>54</v>
      </c>
      <c r="O80" s="289">
        <v>0.28999999999999998</v>
      </c>
      <c r="P80" s="290">
        <v>43</v>
      </c>
      <c r="Q80" s="190"/>
      <c r="R80" s="190"/>
      <c r="S80" s="86"/>
      <c r="T80" s="68"/>
      <c r="U80" s="77"/>
      <c r="V80" s="68"/>
      <c r="W80" s="76"/>
      <c r="X80" s="68"/>
      <c r="Z80" s="79"/>
      <c r="AA80" s="76"/>
    </row>
    <row r="81" spans="1:27" s="75" customFormat="1" ht="22.5" customHeight="1">
      <c r="A81" s="85" t="s">
        <v>151</v>
      </c>
      <c r="B81" s="89">
        <v>75</v>
      </c>
      <c r="C81" s="90" t="s">
        <v>70</v>
      </c>
      <c r="D81" s="181">
        <v>2739</v>
      </c>
      <c r="E81" s="181">
        <v>3636</v>
      </c>
      <c r="F81" s="181">
        <v>3243</v>
      </c>
      <c r="G81" s="181">
        <v>365</v>
      </c>
      <c r="H81" s="181">
        <v>1979</v>
      </c>
      <c r="I81" s="182">
        <v>1930</v>
      </c>
      <c r="J81" s="183">
        <v>97.5</v>
      </c>
      <c r="K81" s="182">
        <v>2941</v>
      </c>
      <c r="L81" s="183">
        <v>148.6</v>
      </c>
      <c r="M81" s="287">
        <v>83.5</v>
      </c>
      <c r="N81" s="288">
        <v>55</v>
      </c>
      <c r="O81" s="289">
        <v>0.13</v>
      </c>
      <c r="P81" s="290">
        <v>72</v>
      </c>
      <c r="Q81" s="190"/>
      <c r="R81" s="190"/>
      <c r="S81" s="86"/>
      <c r="T81" s="68"/>
      <c r="U81" s="77"/>
      <c r="V81" s="68"/>
      <c r="W81" s="76"/>
      <c r="X81" s="68"/>
      <c r="Z81" s="79"/>
      <c r="AA81" s="76"/>
    </row>
    <row r="82" spans="1:27" s="75" customFormat="1" ht="22.5" customHeight="1">
      <c r="A82" s="85" t="s">
        <v>147</v>
      </c>
      <c r="B82" s="89">
        <v>77</v>
      </c>
      <c r="C82" s="90" t="s">
        <v>66</v>
      </c>
      <c r="D82" s="181">
        <v>13287</v>
      </c>
      <c r="E82" s="181">
        <v>6836</v>
      </c>
      <c r="F82" s="181">
        <v>6430</v>
      </c>
      <c r="G82" s="181">
        <v>371</v>
      </c>
      <c r="H82" s="181">
        <v>4369</v>
      </c>
      <c r="I82" s="182">
        <v>6311</v>
      </c>
      <c r="J82" s="183">
        <v>144.4</v>
      </c>
      <c r="K82" s="182">
        <v>2155</v>
      </c>
      <c r="L82" s="183">
        <v>49.3</v>
      </c>
      <c r="M82" s="287">
        <v>77.400000000000006</v>
      </c>
      <c r="N82" s="288">
        <v>30</v>
      </c>
      <c r="O82" s="289">
        <v>0.45</v>
      </c>
      <c r="P82" s="290">
        <v>28</v>
      </c>
      <c r="Q82" s="190"/>
      <c r="R82" s="190"/>
      <c r="S82" s="86"/>
      <c r="T82" s="68"/>
      <c r="U82" s="77"/>
      <c r="V82" s="68"/>
      <c r="W82" s="76"/>
      <c r="X82" s="68"/>
      <c r="Z82" s="79"/>
      <c r="AA82" s="76"/>
    </row>
    <row r="83" spans="1:27" s="75" customFormat="1" ht="22.5" customHeight="1">
      <c r="A83" s="85" t="s">
        <v>148</v>
      </c>
      <c r="B83" s="89">
        <v>78</v>
      </c>
      <c r="C83" s="90" t="s">
        <v>67</v>
      </c>
      <c r="D83" s="181">
        <v>4951</v>
      </c>
      <c r="E83" s="181">
        <v>3736</v>
      </c>
      <c r="F83" s="181">
        <v>3484</v>
      </c>
      <c r="G83" s="181">
        <v>211</v>
      </c>
      <c r="H83" s="181">
        <v>2393</v>
      </c>
      <c r="I83" s="182">
        <v>2957</v>
      </c>
      <c r="J83" s="183">
        <v>123.6</v>
      </c>
      <c r="K83" s="182">
        <v>2633</v>
      </c>
      <c r="L83" s="183">
        <v>110</v>
      </c>
      <c r="M83" s="287">
        <v>78.599999999999994</v>
      </c>
      <c r="N83" s="288">
        <v>35</v>
      </c>
      <c r="O83" s="289">
        <v>0.19</v>
      </c>
      <c r="P83" s="290">
        <v>63</v>
      </c>
      <c r="Q83" s="190"/>
      <c r="R83" s="190"/>
      <c r="S83" s="86"/>
      <c r="T83" s="68"/>
      <c r="U83" s="77"/>
      <c r="V83" s="68"/>
      <c r="W83" s="76"/>
      <c r="X83" s="68"/>
      <c r="Z83" s="79"/>
      <c r="AA83" s="76"/>
    </row>
    <row r="84" spans="1:27" s="75" customFormat="1" ht="22.5" customHeight="1">
      <c r="A84" s="85" t="s">
        <v>149</v>
      </c>
      <c r="B84" s="89">
        <v>79</v>
      </c>
      <c r="C84" s="90" t="s">
        <v>68</v>
      </c>
      <c r="D84" s="181">
        <v>3735</v>
      </c>
      <c r="E84" s="181">
        <v>3201</v>
      </c>
      <c r="F84" s="181">
        <v>3017</v>
      </c>
      <c r="G84" s="181">
        <v>132</v>
      </c>
      <c r="H84" s="181">
        <v>2043</v>
      </c>
      <c r="I84" s="182">
        <v>3315</v>
      </c>
      <c r="J84" s="183">
        <v>162.30000000000001</v>
      </c>
      <c r="K84" s="182">
        <v>2334</v>
      </c>
      <c r="L84" s="183">
        <v>114.2</v>
      </c>
      <c r="M84" s="287">
        <v>83.7</v>
      </c>
      <c r="N84" s="288">
        <v>56</v>
      </c>
      <c r="O84" s="289">
        <v>0.22</v>
      </c>
      <c r="P84" s="290">
        <v>58</v>
      </c>
      <c r="Q84" s="190"/>
      <c r="R84" s="190"/>
      <c r="S84" s="86"/>
      <c r="T84" s="68"/>
      <c r="U84" s="77"/>
      <c r="V84" s="68"/>
      <c r="W84" s="76"/>
      <c r="X84" s="68"/>
      <c r="Z84" s="79"/>
      <c r="AA84" s="76"/>
    </row>
    <row r="85" spans="1:27" s="75" customFormat="1" ht="22.5" customHeight="1" thickBot="1">
      <c r="A85" s="85" t="s">
        <v>153</v>
      </c>
      <c r="B85" s="89">
        <v>80</v>
      </c>
      <c r="C85" s="88" t="s">
        <v>72</v>
      </c>
      <c r="D85" s="226">
        <v>2049</v>
      </c>
      <c r="E85" s="181">
        <v>4117</v>
      </c>
      <c r="F85" s="181">
        <v>3672</v>
      </c>
      <c r="G85" s="181">
        <v>372</v>
      </c>
      <c r="H85" s="181">
        <v>2022</v>
      </c>
      <c r="I85" s="182">
        <v>2702</v>
      </c>
      <c r="J85" s="199">
        <v>133.6</v>
      </c>
      <c r="K85" s="181">
        <v>1920</v>
      </c>
      <c r="L85" s="199">
        <v>95</v>
      </c>
      <c r="M85" s="299">
        <v>70.7</v>
      </c>
      <c r="N85" s="288">
        <v>10</v>
      </c>
      <c r="O85" s="300">
        <v>0.13</v>
      </c>
      <c r="P85" s="290">
        <v>72</v>
      </c>
      <c r="Q85" s="190"/>
      <c r="R85" s="190"/>
      <c r="S85" s="86"/>
      <c r="T85" s="68"/>
      <c r="U85" s="77"/>
      <c r="V85" s="68"/>
      <c r="W85" s="76"/>
      <c r="X85" s="68"/>
      <c r="Z85" s="79"/>
      <c r="AA85" s="76"/>
    </row>
    <row r="86" spans="1:27" s="75" customFormat="1" ht="22.5" customHeight="1" thickTop="1" thickBot="1">
      <c r="A86" s="85"/>
      <c r="B86" s="84"/>
      <c r="C86" s="87" t="s">
        <v>225</v>
      </c>
      <c r="D86" s="200">
        <v>437360</v>
      </c>
      <c r="E86" s="200">
        <v>295349</v>
      </c>
      <c r="F86" s="200">
        <v>276822</v>
      </c>
      <c r="G86" s="200">
        <v>15323</v>
      </c>
      <c r="H86" s="200">
        <v>175602</v>
      </c>
      <c r="I86" s="200">
        <v>231464</v>
      </c>
      <c r="J86" s="291">
        <v>131.80000000000001</v>
      </c>
      <c r="K86" s="200">
        <v>171852</v>
      </c>
      <c r="L86" s="301">
        <v>97.9</v>
      </c>
      <c r="M86" s="302">
        <v>77.3</v>
      </c>
      <c r="N86" s="303" t="s">
        <v>223</v>
      </c>
      <c r="O86" s="304">
        <v>0.32844827586206893</v>
      </c>
      <c r="P86" s="305" t="s">
        <v>223</v>
      </c>
      <c r="Q86" s="190"/>
      <c r="R86" s="190"/>
      <c r="S86" s="86"/>
      <c r="T86" s="68"/>
      <c r="U86" s="77"/>
      <c r="V86" s="68"/>
      <c r="W86" s="76"/>
      <c r="X86" s="68"/>
    </row>
    <row r="87" spans="1:27" s="75" customFormat="1" ht="22.5" customHeight="1" thickTop="1" thickBot="1">
      <c r="A87" s="85"/>
      <c r="B87" s="84"/>
      <c r="C87" s="83" t="s">
        <v>224</v>
      </c>
      <c r="D87" s="234">
        <v>2137666</v>
      </c>
      <c r="E87" s="234">
        <v>1056677</v>
      </c>
      <c r="F87" s="234">
        <v>1011414</v>
      </c>
      <c r="G87" s="234">
        <v>34904</v>
      </c>
      <c r="H87" s="234">
        <v>607493</v>
      </c>
      <c r="I87" s="234">
        <v>950384</v>
      </c>
      <c r="J87" s="306">
        <v>156.4</v>
      </c>
      <c r="K87" s="234">
        <v>409093</v>
      </c>
      <c r="L87" s="307">
        <v>67.3</v>
      </c>
      <c r="M87" s="308">
        <v>83.5</v>
      </c>
      <c r="N87" s="309" t="s">
        <v>223</v>
      </c>
      <c r="O87" s="310">
        <v>0.38610389610389606</v>
      </c>
      <c r="P87" s="311" t="s">
        <v>223</v>
      </c>
      <c r="S87" s="68"/>
      <c r="T87" s="68"/>
      <c r="U87" s="77"/>
      <c r="V87" s="68"/>
      <c r="W87" s="76"/>
      <c r="X87" s="68"/>
    </row>
    <row r="88" spans="1:27" s="75" customFormat="1" ht="19.5" customHeight="1">
      <c r="C88" s="78" t="s">
        <v>222</v>
      </c>
      <c r="H88" s="81"/>
      <c r="I88" s="80"/>
      <c r="J88" s="80"/>
      <c r="M88" s="82"/>
      <c r="N88" s="82"/>
      <c r="O88" s="76"/>
      <c r="P88" s="78"/>
      <c r="S88" s="68"/>
      <c r="T88" s="68"/>
      <c r="U88" s="77"/>
      <c r="V88" s="68"/>
      <c r="W88" s="76"/>
      <c r="X88" s="68"/>
    </row>
    <row r="89" spans="1:27" s="75" customFormat="1" ht="19.5" customHeight="1">
      <c r="C89" s="75" t="s">
        <v>221</v>
      </c>
      <c r="H89" s="81"/>
      <c r="I89" s="80"/>
      <c r="J89" s="80"/>
      <c r="M89" s="79"/>
      <c r="N89" s="79"/>
      <c r="O89" s="76"/>
      <c r="P89" s="78"/>
      <c r="S89" s="68"/>
      <c r="T89" s="68"/>
      <c r="U89" s="77"/>
      <c r="V89" s="68"/>
      <c r="W89" s="76"/>
      <c r="X89" s="68"/>
    </row>
    <row r="90" spans="1:27" s="75" customFormat="1" ht="19.5" customHeight="1">
      <c r="C90" s="75" t="s">
        <v>220</v>
      </c>
      <c r="H90" s="81"/>
      <c r="I90" s="80"/>
      <c r="J90" s="80"/>
      <c r="M90" s="79"/>
      <c r="N90" s="79"/>
      <c r="O90" s="76"/>
      <c r="P90" s="78"/>
      <c r="S90" s="68"/>
      <c r="T90" s="68"/>
      <c r="U90" s="77"/>
      <c r="V90" s="68"/>
      <c r="W90" s="76"/>
      <c r="X90" s="68"/>
    </row>
    <row r="91" spans="1:27" ht="20.25" customHeight="1">
      <c r="C91" s="75" t="s">
        <v>258</v>
      </c>
      <c r="Q91" s="75"/>
      <c r="R91" s="75"/>
    </row>
    <row r="92" spans="1:27">
      <c r="Q92" s="75"/>
      <c r="R92" s="75"/>
    </row>
    <row r="93" spans="1:27">
      <c r="C93" s="64"/>
    </row>
    <row r="94" spans="1:27">
      <c r="C94" s="64"/>
      <c r="H94" s="64"/>
      <c r="I94" s="64"/>
      <c r="J94" s="64"/>
      <c r="M94" s="64"/>
      <c r="N94" s="64"/>
      <c r="O94" s="64"/>
      <c r="P94" s="64"/>
    </row>
    <row r="104" spans="3:24">
      <c r="C104" s="131"/>
      <c r="D104" s="131"/>
      <c r="E104" s="131"/>
      <c r="F104" s="131"/>
      <c r="G104" s="131"/>
      <c r="H104" s="131"/>
      <c r="I104" s="131"/>
      <c r="J104" s="131"/>
      <c r="K104" s="131"/>
      <c r="L104" s="131"/>
      <c r="M104" s="131"/>
      <c r="O104" s="131"/>
      <c r="S104" s="64"/>
      <c r="T104" s="64"/>
      <c r="U104" s="64"/>
      <c r="V104" s="64"/>
      <c r="W104" s="64"/>
      <c r="X104" s="64"/>
    </row>
    <row r="105" spans="3:24"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O105" s="74"/>
      <c r="S105" s="64"/>
      <c r="T105" s="64"/>
      <c r="U105" s="64"/>
      <c r="V105" s="64"/>
      <c r="W105" s="64"/>
      <c r="X105" s="64"/>
    </row>
    <row r="106" spans="3:24"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O106" s="74"/>
      <c r="S106" s="64"/>
      <c r="T106" s="64"/>
      <c r="U106" s="64"/>
      <c r="V106" s="64"/>
      <c r="W106" s="64"/>
      <c r="X106" s="64"/>
    </row>
    <row r="107" spans="3:24">
      <c r="C107" s="131"/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O107" s="131"/>
      <c r="S107" s="64"/>
      <c r="T107" s="64"/>
      <c r="U107" s="64"/>
      <c r="V107" s="64"/>
      <c r="W107" s="64"/>
      <c r="X107" s="64"/>
    </row>
    <row r="109" spans="3:24">
      <c r="C109" s="130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O109" s="74"/>
      <c r="S109" s="64"/>
      <c r="T109" s="64"/>
      <c r="U109" s="64"/>
      <c r="V109" s="64"/>
      <c r="W109" s="64"/>
      <c r="X109" s="64"/>
    </row>
    <row r="110" spans="3:24"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O110" s="74"/>
      <c r="S110" s="64"/>
      <c r="T110" s="64"/>
      <c r="U110" s="64"/>
      <c r="V110" s="64"/>
      <c r="W110" s="64"/>
      <c r="X110" s="64"/>
    </row>
    <row r="111" spans="3:24">
      <c r="C111" s="564"/>
      <c r="D111" s="564"/>
      <c r="E111" s="564"/>
      <c r="F111" s="564"/>
      <c r="G111" s="564"/>
      <c r="H111" s="564"/>
      <c r="I111" s="564"/>
      <c r="J111" s="564"/>
      <c r="K111" s="564"/>
      <c r="L111" s="564"/>
      <c r="M111" s="564"/>
      <c r="N111" s="564"/>
      <c r="O111" s="564"/>
      <c r="P111" s="564"/>
      <c r="S111" s="64"/>
      <c r="T111" s="64"/>
      <c r="U111" s="64"/>
      <c r="V111" s="64"/>
      <c r="W111" s="64"/>
      <c r="X111" s="64"/>
    </row>
    <row r="112" spans="3:24">
      <c r="C112" s="565"/>
      <c r="D112" s="566"/>
      <c r="E112" s="566"/>
      <c r="F112" s="566"/>
      <c r="G112" s="566"/>
      <c r="H112" s="566"/>
      <c r="I112" s="566"/>
      <c r="J112" s="566"/>
      <c r="K112" s="566"/>
      <c r="L112" s="566"/>
      <c r="M112" s="566"/>
      <c r="N112" s="566"/>
      <c r="O112" s="566"/>
      <c r="P112" s="566"/>
      <c r="S112" s="64"/>
      <c r="T112" s="64"/>
      <c r="U112" s="64"/>
      <c r="V112" s="64"/>
      <c r="W112" s="64"/>
      <c r="X112" s="64"/>
    </row>
    <row r="113" spans="3:16" s="64" customFormat="1">
      <c r="C113" s="567"/>
      <c r="D113" s="568"/>
      <c r="E113" s="568"/>
      <c r="F113" s="568"/>
      <c r="G113" s="568"/>
      <c r="H113" s="568"/>
      <c r="I113" s="568"/>
      <c r="J113" s="568"/>
      <c r="K113" s="568"/>
      <c r="L113" s="568"/>
      <c r="M113" s="568"/>
      <c r="N113" s="568"/>
      <c r="O113" s="568"/>
      <c r="P113" s="568"/>
    </row>
  </sheetData>
  <mergeCells count="19">
    <mergeCell ref="L5:L7"/>
    <mergeCell ref="K4:K7"/>
    <mergeCell ref="H4:H7"/>
    <mergeCell ref="D1:M1"/>
    <mergeCell ref="C113:P113"/>
    <mergeCell ref="C111:P111"/>
    <mergeCell ref="C112:P112"/>
    <mergeCell ref="O5:O7"/>
    <mergeCell ref="D4:D6"/>
    <mergeCell ref="I4:I7"/>
    <mergeCell ref="M5:M7"/>
    <mergeCell ref="C4:C7"/>
    <mergeCell ref="E4:E6"/>
    <mergeCell ref="F4:F6"/>
    <mergeCell ref="N6:N7"/>
    <mergeCell ref="M4:P4"/>
    <mergeCell ref="G4:G6"/>
    <mergeCell ref="P6:P7"/>
    <mergeCell ref="J5:J7"/>
  </mergeCells>
  <phoneticPr fontId="2"/>
  <pageMargins left="0.7" right="0.25" top="0.83" bottom="0.42" header="0.51181102362204722" footer="0.27559055118110237"/>
  <pageSetup paperSize="9" scale="70" fitToHeight="2" orientation="portrait" r:id="rId1"/>
  <headerFooter alignWithMargins="0"/>
  <rowBreaks count="1" manualBreakCount="1">
    <brk id="49" min="2" max="15" man="1"/>
  </row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FFFF00"/>
  </sheetPr>
  <dimension ref="A1:H36"/>
  <sheetViews>
    <sheetView view="pageBreakPreview" topLeftCell="A10" zoomScaleNormal="100" zoomScaleSheetLayoutView="100" workbookViewId="0">
      <selection activeCell="R97" sqref="R97"/>
    </sheetView>
  </sheetViews>
  <sheetFormatPr defaultRowHeight="13.5"/>
  <cols>
    <col min="1" max="1" width="19.125" style="1" customWidth="1"/>
    <col min="2" max="3" width="17.625" style="1" customWidth="1"/>
    <col min="4" max="5" width="16.625" style="1" customWidth="1"/>
    <col min="6" max="6" width="12.25" style="1" customWidth="1"/>
    <col min="7" max="7" width="14" style="1" customWidth="1"/>
    <col min="8" max="8" width="15.375" style="1" customWidth="1"/>
    <col min="9" max="16384" width="9" style="1"/>
  </cols>
  <sheetData>
    <row r="1" spans="1:8" ht="14.25" thickBot="1"/>
    <row r="2" spans="1:8" ht="28.5" customHeight="1" thickTop="1" thickBot="1">
      <c r="A2" s="312" t="s">
        <v>283</v>
      </c>
      <c r="B2" s="313"/>
    </row>
    <row r="3" spans="1:8" ht="18" customHeight="1" thickTop="1">
      <c r="A3" s="314"/>
      <c r="C3" s="315"/>
      <c r="D3" s="315"/>
      <c r="E3" s="1" t="s">
        <v>287</v>
      </c>
    </row>
    <row r="4" spans="1:8" ht="21" customHeight="1" thickBot="1">
      <c r="A4" s="316"/>
      <c r="B4" s="317" t="s">
        <v>288</v>
      </c>
      <c r="C4" s="317" t="s">
        <v>289</v>
      </c>
      <c r="D4" s="318" t="s">
        <v>290</v>
      </c>
      <c r="E4" s="318" t="s">
        <v>291</v>
      </c>
    </row>
    <row r="5" spans="1:8" ht="24.75" customHeight="1" thickTop="1">
      <c r="A5" s="319" t="s">
        <v>292</v>
      </c>
      <c r="B5" s="320">
        <v>1056677</v>
      </c>
      <c r="C5" s="320">
        <v>1056885</v>
      </c>
      <c r="D5" s="321">
        <v>-208</v>
      </c>
      <c r="E5" s="322">
        <v>0</v>
      </c>
    </row>
    <row r="6" spans="1:8" ht="22.5" customHeight="1">
      <c r="A6" s="323" t="s">
        <v>293</v>
      </c>
      <c r="B6" s="324">
        <v>1011414</v>
      </c>
      <c r="C6" s="324">
        <v>1014876</v>
      </c>
      <c r="D6" s="325">
        <v>-3462</v>
      </c>
      <c r="E6" s="326">
        <v>-0.3</v>
      </c>
    </row>
    <row r="7" spans="1:8" ht="22.5" customHeight="1">
      <c r="A7" s="323" t="s">
        <v>294</v>
      </c>
      <c r="B7" s="327">
        <v>45263</v>
      </c>
      <c r="C7" s="324">
        <v>42010</v>
      </c>
      <c r="D7" s="328">
        <v>3253</v>
      </c>
      <c r="E7" s="326">
        <v>7.7</v>
      </c>
    </row>
    <row r="8" spans="1:8" ht="21" customHeight="1">
      <c r="A8" s="329"/>
      <c r="B8" s="10"/>
      <c r="C8" s="10"/>
      <c r="D8" s="10"/>
      <c r="E8" s="10"/>
    </row>
    <row r="9" spans="1:8" ht="21" customHeight="1">
      <c r="A9" s="10"/>
      <c r="B9" s="10"/>
      <c r="C9" s="10"/>
      <c r="D9" s="10"/>
      <c r="E9" s="10"/>
      <c r="F9" s="10"/>
      <c r="G9" s="10"/>
      <c r="H9" s="10"/>
    </row>
    <row r="10" spans="1:8" ht="21" customHeight="1" thickBot="1"/>
    <row r="11" spans="1:8" ht="24" customHeight="1" thickTop="1" thickBot="1">
      <c r="A11" s="312" t="s">
        <v>284</v>
      </c>
      <c r="B11" s="313"/>
    </row>
    <row r="12" spans="1:8" ht="21" customHeight="1" thickTop="1">
      <c r="A12" s="330"/>
      <c r="C12" s="331"/>
      <c r="E12" s="1" t="s">
        <v>287</v>
      </c>
      <c r="G12" s="332"/>
    </row>
    <row r="13" spans="1:8" ht="25.5" customHeight="1" thickBot="1">
      <c r="A13" s="333"/>
      <c r="B13" s="317" t="s">
        <v>288</v>
      </c>
      <c r="C13" s="317" t="s">
        <v>289</v>
      </c>
      <c r="D13" s="318" t="s">
        <v>290</v>
      </c>
      <c r="E13" s="318" t="s">
        <v>291</v>
      </c>
    </row>
    <row r="14" spans="1:8" ht="25.5" customHeight="1" thickTop="1">
      <c r="A14" s="334" t="s">
        <v>295</v>
      </c>
      <c r="B14" s="320">
        <v>45263</v>
      </c>
      <c r="C14" s="320">
        <v>42010</v>
      </c>
      <c r="D14" s="321">
        <v>3253</v>
      </c>
      <c r="E14" s="322">
        <v>7.7</v>
      </c>
    </row>
    <row r="15" spans="1:8" ht="27.75" customHeight="1">
      <c r="A15" s="335" t="s">
        <v>296</v>
      </c>
      <c r="B15" s="324">
        <v>10360</v>
      </c>
      <c r="C15" s="324">
        <v>12640</v>
      </c>
      <c r="D15" s="325">
        <v>-2280</v>
      </c>
      <c r="E15" s="326">
        <v>-18</v>
      </c>
    </row>
    <row r="16" spans="1:8" ht="25.5" customHeight="1">
      <c r="A16" s="336" t="s">
        <v>297</v>
      </c>
      <c r="B16" s="324">
        <v>34904</v>
      </c>
      <c r="C16" s="324">
        <v>29369</v>
      </c>
      <c r="D16" s="328">
        <v>5534</v>
      </c>
      <c r="E16" s="326">
        <v>18.8</v>
      </c>
      <c r="F16" s="10"/>
      <c r="G16" s="10"/>
      <c r="H16" s="10"/>
    </row>
    <row r="17" spans="1:8" ht="21" customHeight="1">
      <c r="A17" s="10"/>
      <c r="B17" s="10"/>
      <c r="C17" s="10"/>
      <c r="D17" s="10"/>
      <c r="E17" s="10"/>
      <c r="F17" s="10"/>
      <c r="G17" s="10"/>
      <c r="H17" s="10"/>
    </row>
    <row r="18" spans="1:8" ht="21" customHeight="1">
      <c r="A18" s="10"/>
      <c r="B18" s="10"/>
      <c r="C18" s="10"/>
      <c r="D18" s="10"/>
      <c r="E18" s="10"/>
      <c r="F18" s="10"/>
      <c r="G18" s="10"/>
      <c r="H18" s="10"/>
    </row>
    <row r="19" spans="1:8" ht="21" customHeight="1" thickBot="1"/>
    <row r="20" spans="1:8" ht="25.5" customHeight="1" thickTop="1" thickBot="1">
      <c r="A20" s="312" t="s">
        <v>180</v>
      </c>
      <c r="B20" s="313"/>
    </row>
    <row r="21" spans="1:8" ht="21.75" customHeight="1" thickTop="1">
      <c r="D21" s="315"/>
      <c r="E21" s="1" t="s">
        <v>287</v>
      </c>
    </row>
    <row r="22" spans="1:8" ht="30.75" customHeight="1" thickBot="1">
      <c r="A22" s="333"/>
      <c r="B22" s="317" t="s">
        <v>288</v>
      </c>
      <c r="C22" s="317" t="s">
        <v>289</v>
      </c>
      <c r="D22" s="318" t="s">
        <v>290</v>
      </c>
      <c r="E22" s="337" t="s">
        <v>291</v>
      </c>
    </row>
    <row r="23" spans="1:8" ht="30.75" customHeight="1" thickTop="1">
      <c r="A23" s="334" t="s">
        <v>298</v>
      </c>
      <c r="B23" s="338">
        <v>151875</v>
      </c>
      <c r="C23" s="339">
        <v>147070</v>
      </c>
      <c r="D23" s="340">
        <v>4805</v>
      </c>
      <c r="E23" s="341">
        <v>3.3</v>
      </c>
      <c r="F23" s="1">
        <v>0</v>
      </c>
    </row>
    <row r="24" spans="1:8" ht="30.75" customHeight="1">
      <c r="A24" s="336" t="s">
        <v>299</v>
      </c>
      <c r="B24" s="342">
        <v>52561</v>
      </c>
      <c r="C24" s="343">
        <v>51436</v>
      </c>
      <c r="D24" s="325">
        <v>1125</v>
      </c>
      <c r="E24" s="326">
        <v>2.2000000000000002</v>
      </c>
      <c r="F24" s="1">
        <v>0</v>
      </c>
    </row>
    <row r="25" spans="1:8" ht="30.75" customHeight="1">
      <c r="A25" s="344" t="s">
        <v>300</v>
      </c>
      <c r="B25" s="342">
        <v>204657</v>
      </c>
      <c r="C25" s="343">
        <v>197607</v>
      </c>
      <c r="D25" s="325">
        <v>7050</v>
      </c>
      <c r="E25" s="326">
        <v>3.6</v>
      </c>
      <c r="F25" s="1">
        <v>0</v>
      </c>
    </row>
    <row r="26" spans="1:8" ht="30.75" customHeight="1">
      <c r="A26" s="336" t="s">
        <v>301</v>
      </c>
      <c r="B26" s="342">
        <v>409093</v>
      </c>
      <c r="C26" s="343">
        <v>396113</v>
      </c>
      <c r="D26" s="325">
        <v>12980</v>
      </c>
      <c r="E26" s="326">
        <v>3.3</v>
      </c>
      <c r="F26" s="1">
        <v>0</v>
      </c>
    </row>
    <row r="27" spans="1:8" ht="21" customHeight="1"/>
    <row r="28" spans="1:8" ht="21" customHeight="1"/>
    <row r="29" spans="1:8" ht="21" customHeight="1" thickBot="1"/>
    <row r="30" spans="1:8" ht="25.5" customHeight="1" thickTop="1" thickBot="1">
      <c r="A30" s="312" t="s">
        <v>179</v>
      </c>
      <c r="B30" s="313"/>
    </row>
    <row r="31" spans="1:8" ht="23.25" customHeight="1" thickTop="1">
      <c r="C31" s="315"/>
      <c r="D31" s="345"/>
      <c r="E31" s="1" t="s">
        <v>287</v>
      </c>
    </row>
    <row r="32" spans="1:8" ht="28.5" customHeight="1" thickBot="1">
      <c r="A32" s="333"/>
      <c r="B32" s="317" t="s">
        <v>288</v>
      </c>
      <c r="C32" s="317" t="s">
        <v>289</v>
      </c>
      <c r="D32" s="346" t="s">
        <v>285</v>
      </c>
      <c r="E32" s="347" t="s">
        <v>286</v>
      </c>
    </row>
    <row r="33" spans="1:6" ht="28.5" customHeight="1" thickTop="1">
      <c r="A33" s="334" t="s">
        <v>302</v>
      </c>
      <c r="B33" s="348">
        <v>950384</v>
      </c>
      <c r="C33" s="349">
        <v>938599</v>
      </c>
      <c r="D33" s="340">
        <v>11785</v>
      </c>
      <c r="E33" s="341">
        <v>1.3</v>
      </c>
      <c r="F33" s="1">
        <v>0</v>
      </c>
    </row>
    <row r="34" spans="1:6">
      <c r="A34" s="332"/>
    </row>
    <row r="35" spans="1:6">
      <c r="A35" s="332"/>
    </row>
    <row r="36" spans="1:6">
      <c r="A36" s="1" t="s">
        <v>303</v>
      </c>
    </row>
  </sheetData>
  <phoneticPr fontId="2"/>
  <printOptions gridLinesSet="0"/>
  <pageMargins left="1.06" right="0.44" top="0.95" bottom="0.52" header="0.51181102362204722" footer="0.3"/>
  <pageSetup paperSize="9" scale="9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15</vt:i4>
      </vt:variant>
    </vt:vector>
  </HeadingPairs>
  <TitlesOfParts>
    <vt:vector size="28" baseType="lpstr">
      <vt:lpstr>資料１　歳入内訳</vt:lpstr>
      <vt:lpstr>【プレス用】５ページ（ぼつ案）</vt:lpstr>
      <vt:lpstr>資料２　目的別歳出内訳</vt:lpstr>
      <vt:lpstr>資料３　性質別歳出内訳</vt:lpstr>
      <vt:lpstr>資料４　決算規模等</vt:lpstr>
      <vt:lpstr>資料５　決算概況</vt:lpstr>
      <vt:lpstr>参考資料１　歳入内訳</vt:lpstr>
      <vt:lpstr>参考資料２　目的別歳出内訳</vt:lpstr>
      <vt:lpstr>参考資料３　性質別歳出内訳</vt:lpstr>
      <vt:lpstr>参考資料４　決算規模等</vt:lpstr>
      <vt:lpstr>【プレス用】手持ち()</vt:lpstr>
      <vt:lpstr>【プレス用】H27決算概況（手持ち）</vt:lpstr>
      <vt:lpstr>【プレス用】手持ち</vt:lpstr>
      <vt:lpstr>'【プレス用】５ページ（ぼつ案）'!Print_Area</vt:lpstr>
      <vt:lpstr>'【プレス用】H27決算概況（手持ち）'!Print_Area</vt:lpstr>
      <vt:lpstr>【プレス用】手持ち!Print_Area</vt:lpstr>
      <vt:lpstr>'【プレス用】手持ち()'!Print_Area</vt:lpstr>
      <vt:lpstr>'参考資料１　歳入内訳'!Print_Area</vt:lpstr>
      <vt:lpstr>'参考資料２　目的別歳出内訳'!Print_Area</vt:lpstr>
      <vt:lpstr>'参考資料３　性質別歳出内訳'!Print_Area</vt:lpstr>
      <vt:lpstr>'参考資料４　決算規模等'!Print_Area</vt:lpstr>
      <vt:lpstr>'資料１　歳入内訳'!Print_Area</vt:lpstr>
      <vt:lpstr>'資料２　目的別歳出内訳'!Print_Area</vt:lpstr>
      <vt:lpstr>'資料３　性質別歳出内訳'!Print_Area</vt:lpstr>
      <vt:lpstr>'資料４　決算規模等'!Print_Area</vt:lpstr>
      <vt:lpstr>'資料５　決算概況'!Print_Area</vt:lpstr>
      <vt:lpstr>'【プレス用】H27決算概況（手持ち）'!Print_Titles</vt:lpstr>
      <vt:lpstr>'資料５　決算概況'!Print_Titles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N0200036</dc:creator>
  <cp:lastModifiedBy>Administrator</cp:lastModifiedBy>
  <cp:lastPrinted>2019-11-26T00:09:11Z</cp:lastPrinted>
  <dcterms:created xsi:type="dcterms:W3CDTF">2010-09-07T02:09:54Z</dcterms:created>
  <dcterms:modified xsi:type="dcterms:W3CDTF">2020-10-15T01:57:28Z</dcterms:modified>
</cp:coreProperties>
</file>