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1\情報政策課\現行ホームページ\tokei\1_maikin\maikin\data\"/>
    </mc:Choice>
  </mc:AlternateContent>
  <bookViews>
    <workbookView xWindow="360" yWindow="330" windowWidth="14715" windowHeight="8745" activeTab="2"/>
  </bookViews>
  <sheets>
    <sheet name="統計表5" sheetId="4" r:id="rId1"/>
    <sheet name="表5" sheetId="5" r:id="rId2"/>
    <sheet name="13" sheetId="1" r:id="rId3"/>
    <sheet name="14" sheetId="2" r:id="rId4"/>
    <sheet name="15" sheetId="3" r:id="rId5"/>
  </sheets>
  <externalReferences>
    <externalReference r:id="rId6"/>
  </externalReference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統計表5!$A$1:$H$200</definedName>
  </definedNames>
  <calcPr calcId="162913"/>
</workbook>
</file>

<file path=xl/calcChain.xml><?xml version="1.0" encoding="utf-8"?>
<calcChain xmlns="http://schemas.openxmlformats.org/spreadsheetml/2006/main">
  <c r="E79" i="5" l="1"/>
  <c r="D79" i="5"/>
  <c r="E78" i="5"/>
  <c r="D78" i="5"/>
  <c r="E77" i="5"/>
  <c r="D77" i="5"/>
  <c r="E76" i="5"/>
  <c r="D76" i="5"/>
  <c r="E75" i="5"/>
  <c r="D75" i="5"/>
  <c r="E74" i="5"/>
  <c r="D74" i="5"/>
  <c r="K49" i="5"/>
  <c r="J49" i="5"/>
  <c r="H49" i="5"/>
  <c r="G49" i="5"/>
  <c r="E49" i="5"/>
  <c r="D49" i="5"/>
  <c r="K48" i="5"/>
  <c r="J48" i="5"/>
  <c r="H48" i="5"/>
  <c r="G48" i="5"/>
  <c r="E48" i="5"/>
  <c r="D48" i="5"/>
  <c r="K47" i="5"/>
  <c r="J47" i="5"/>
  <c r="H47" i="5"/>
  <c r="G47" i="5"/>
  <c r="E47" i="5"/>
  <c r="D47" i="5"/>
  <c r="K46" i="5"/>
  <c r="J46" i="5"/>
  <c r="H46" i="5"/>
  <c r="G46" i="5"/>
  <c r="E46" i="5"/>
  <c r="D46" i="5"/>
  <c r="K45" i="5"/>
  <c r="J45" i="5"/>
  <c r="H45" i="5"/>
  <c r="G45" i="5"/>
  <c r="E45" i="5"/>
  <c r="D45" i="5"/>
  <c r="K44" i="5"/>
  <c r="J44" i="5"/>
  <c r="H44" i="5"/>
  <c r="G44" i="5"/>
  <c r="E44" i="5"/>
  <c r="D44" i="5"/>
  <c r="K36" i="5"/>
  <c r="K35" i="5"/>
  <c r="K34" i="5"/>
  <c r="K33" i="5"/>
  <c r="K14" i="5"/>
  <c r="J14" i="5"/>
  <c r="H14" i="5"/>
  <c r="G14" i="5"/>
  <c r="E14" i="5"/>
  <c r="D14" i="5"/>
  <c r="K13" i="5"/>
  <c r="J13" i="5"/>
  <c r="H13" i="5"/>
  <c r="G13" i="5"/>
  <c r="E13" i="5"/>
  <c r="D13" i="5"/>
  <c r="K12" i="5"/>
  <c r="J12" i="5"/>
  <c r="H12" i="5"/>
  <c r="G12" i="5"/>
  <c r="E12" i="5"/>
  <c r="D12" i="5"/>
  <c r="K11" i="5"/>
  <c r="J11" i="5"/>
  <c r="H11" i="5"/>
  <c r="G11" i="5"/>
  <c r="E11" i="5"/>
  <c r="D11" i="5"/>
  <c r="K10" i="5"/>
  <c r="J10" i="5"/>
  <c r="H10" i="5"/>
  <c r="G10" i="5"/>
  <c r="E10" i="5"/>
  <c r="D10" i="5"/>
  <c r="K9" i="5"/>
  <c r="J9" i="5"/>
  <c r="H9" i="5"/>
  <c r="G9" i="5"/>
  <c r="E9" i="5"/>
  <c r="D9" i="5"/>
  <c r="E199" i="4"/>
  <c r="H198" i="4"/>
  <c r="H199" i="4" s="1"/>
  <c r="G198" i="4"/>
  <c r="G199" i="4" s="1"/>
  <c r="F198" i="4"/>
  <c r="F200" i="4" s="1"/>
  <c r="E198" i="4"/>
  <c r="E200" i="4" s="1"/>
  <c r="D198" i="4"/>
  <c r="D199" i="4" s="1"/>
  <c r="C198" i="4"/>
  <c r="C199" i="4" s="1"/>
  <c r="B198" i="4"/>
  <c r="H197" i="4"/>
  <c r="G197" i="4"/>
  <c r="F197" i="4"/>
  <c r="F199" i="4" s="1"/>
  <c r="E197" i="4"/>
  <c r="D197" i="4"/>
  <c r="C197" i="4"/>
  <c r="B197" i="4"/>
  <c r="H196" i="4"/>
  <c r="G196" i="4"/>
  <c r="F196" i="4"/>
  <c r="E196" i="4"/>
  <c r="D196" i="4"/>
  <c r="C196" i="4"/>
  <c r="B196" i="4"/>
  <c r="H195" i="4"/>
  <c r="G195" i="4"/>
  <c r="F195" i="4"/>
  <c r="E195" i="4"/>
  <c r="D195" i="4"/>
  <c r="C195" i="4"/>
  <c r="B195" i="4"/>
  <c r="H194" i="4"/>
  <c r="G194" i="4"/>
  <c r="F194" i="4"/>
  <c r="E194" i="4"/>
  <c r="D194" i="4"/>
  <c r="C194" i="4"/>
  <c r="B194" i="4"/>
  <c r="H193" i="4"/>
  <c r="G193" i="4"/>
  <c r="F193" i="4"/>
  <c r="E193" i="4"/>
  <c r="D193" i="4"/>
  <c r="C193" i="4"/>
  <c r="B193" i="4"/>
  <c r="H192" i="4"/>
  <c r="G192" i="4"/>
  <c r="F192" i="4"/>
  <c r="E192" i="4"/>
  <c r="D192" i="4"/>
  <c r="C192" i="4"/>
  <c r="B192" i="4"/>
  <c r="H191" i="4"/>
  <c r="G191" i="4"/>
  <c r="F191" i="4"/>
  <c r="E191" i="4"/>
  <c r="D191" i="4"/>
  <c r="C191" i="4"/>
  <c r="B191" i="4"/>
  <c r="H190" i="4"/>
  <c r="G190" i="4"/>
  <c r="F190" i="4"/>
  <c r="E190" i="4"/>
  <c r="D190" i="4"/>
  <c r="C190" i="4"/>
  <c r="B190" i="4"/>
  <c r="H189" i="4"/>
  <c r="G189" i="4"/>
  <c r="F189" i="4"/>
  <c r="E189" i="4"/>
  <c r="D189" i="4"/>
  <c r="C189" i="4"/>
  <c r="B189" i="4"/>
  <c r="H188" i="4"/>
  <c r="G188" i="4"/>
  <c r="F188" i="4"/>
  <c r="E188" i="4"/>
  <c r="D188" i="4"/>
  <c r="C188" i="4"/>
  <c r="B188" i="4"/>
  <c r="H187" i="4"/>
  <c r="G187" i="4"/>
  <c r="F187" i="4"/>
  <c r="E187" i="4"/>
  <c r="D187" i="4"/>
  <c r="C187" i="4"/>
  <c r="B187" i="4"/>
  <c r="H186" i="4"/>
  <c r="G186" i="4"/>
  <c r="F186" i="4"/>
  <c r="E186" i="4"/>
  <c r="D186" i="4"/>
  <c r="C186" i="4"/>
  <c r="B186" i="4"/>
  <c r="H184" i="4"/>
  <c r="G184" i="4"/>
  <c r="F184" i="4"/>
  <c r="E184" i="4"/>
  <c r="D184" i="4"/>
  <c r="C184" i="4"/>
  <c r="B184" i="4"/>
  <c r="H183" i="4"/>
  <c r="G183" i="4"/>
  <c r="F183" i="4"/>
  <c r="E183" i="4"/>
  <c r="D183" i="4"/>
  <c r="C183" i="4"/>
  <c r="B183" i="4"/>
  <c r="F175" i="4"/>
  <c r="H174" i="4"/>
  <c r="H175" i="4" s="1"/>
  <c r="G174" i="4"/>
  <c r="G176" i="4" s="1"/>
  <c r="F174" i="4"/>
  <c r="F176" i="4" s="1"/>
  <c r="E174" i="4"/>
  <c r="E175" i="4" s="1"/>
  <c r="D174" i="4"/>
  <c r="D175" i="4" s="1"/>
  <c r="C174" i="4"/>
  <c r="C176" i="4" s="1"/>
  <c r="B174" i="4"/>
  <c r="H173" i="4"/>
  <c r="G173" i="4"/>
  <c r="G175" i="4" s="1"/>
  <c r="F173" i="4"/>
  <c r="E173" i="4"/>
  <c r="D173" i="4"/>
  <c r="C173" i="4"/>
  <c r="C175" i="4" s="1"/>
  <c r="B173" i="4"/>
  <c r="H172" i="4"/>
  <c r="G172" i="4"/>
  <c r="F172" i="4"/>
  <c r="E172" i="4"/>
  <c r="D172" i="4"/>
  <c r="C172" i="4"/>
  <c r="B172" i="4"/>
  <c r="H171" i="4"/>
  <c r="G171" i="4"/>
  <c r="F171" i="4"/>
  <c r="E171" i="4"/>
  <c r="D171" i="4"/>
  <c r="C171" i="4"/>
  <c r="B171" i="4"/>
  <c r="H170" i="4"/>
  <c r="G170" i="4"/>
  <c r="F170" i="4"/>
  <c r="E170" i="4"/>
  <c r="D170" i="4"/>
  <c r="C170" i="4"/>
  <c r="B170" i="4"/>
  <c r="H169" i="4"/>
  <c r="G169" i="4"/>
  <c r="F169" i="4"/>
  <c r="E169" i="4"/>
  <c r="D169" i="4"/>
  <c r="C169" i="4"/>
  <c r="B169" i="4"/>
  <c r="H168" i="4"/>
  <c r="G168" i="4"/>
  <c r="F168" i="4"/>
  <c r="E168" i="4"/>
  <c r="D168" i="4"/>
  <c r="C168" i="4"/>
  <c r="B168" i="4"/>
  <c r="H167" i="4"/>
  <c r="G167" i="4"/>
  <c r="F167" i="4"/>
  <c r="E167" i="4"/>
  <c r="D167" i="4"/>
  <c r="C167" i="4"/>
  <c r="B167" i="4"/>
  <c r="H166" i="4"/>
  <c r="G166" i="4"/>
  <c r="F166" i="4"/>
  <c r="E166" i="4"/>
  <c r="D166" i="4"/>
  <c r="C166" i="4"/>
  <c r="B166" i="4"/>
  <c r="H165" i="4"/>
  <c r="G165" i="4"/>
  <c r="F165" i="4"/>
  <c r="E165" i="4"/>
  <c r="D165" i="4"/>
  <c r="C165" i="4"/>
  <c r="B165" i="4"/>
  <c r="H164" i="4"/>
  <c r="G164" i="4"/>
  <c r="F164" i="4"/>
  <c r="E164" i="4"/>
  <c r="D164" i="4"/>
  <c r="C164" i="4"/>
  <c r="B164" i="4"/>
  <c r="H163" i="4"/>
  <c r="G163" i="4"/>
  <c r="F163" i="4"/>
  <c r="E163" i="4"/>
  <c r="D163" i="4"/>
  <c r="C163" i="4"/>
  <c r="B163" i="4"/>
  <c r="H162" i="4"/>
  <c r="G162" i="4"/>
  <c r="F162" i="4"/>
  <c r="E162" i="4"/>
  <c r="D162" i="4"/>
  <c r="C162" i="4"/>
  <c r="B162" i="4"/>
  <c r="H160" i="4"/>
  <c r="G160" i="4"/>
  <c r="F160" i="4"/>
  <c r="E160" i="4"/>
  <c r="D160" i="4"/>
  <c r="C160" i="4"/>
  <c r="B160" i="4"/>
  <c r="H159" i="4"/>
  <c r="G159" i="4"/>
  <c r="F159" i="4"/>
  <c r="E159" i="4"/>
  <c r="D159" i="4"/>
  <c r="C159" i="4"/>
  <c r="B159" i="4"/>
  <c r="G143" i="4"/>
  <c r="C143" i="4"/>
  <c r="H142" i="4"/>
  <c r="H144" i="4" s="1"/>
  <c r="G142" i="4"/>
  <c r="G144" i="4" s="1"/>
  <c r="F142" i="4"/>
  <c r="F143" i="4" s="1"/>
  <c r="E142" i="4"/>
  <c r="E143" i="4" s="1"/>
  <c r="D142" i="4"/>
  <c r="D144" i="4" s="1"/>
  <c r="C142" i="4"/>
  <c r="C144" i="4" s="1"/>
  <c r="B142" i="4"/>
  <c r="H141" i="4"/>
  <c r="H143" i="4" s="1"/>
  <c r="G141" i="4"/>
  <c r="F141" i="4"/>
  <c r="E141" i="4"/>
  <c r="D141" i="4"/>
  <c r="D143" i="4" s="1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G120" i="4"/>
  <c r="C120" i="4"/>
  <c r="H119" i="4"/>
  <c r="H121" i="4" s="1"/>
  <c r="G119" i="4"/>
  <c r="G121" i="4" s="1"/>
  <c r="F119" i="4"/>
  <c r="F120" i="4" s="1"/>
  <c r="E119" i="4"/>
  <c r="E121" i="4" s="1"/>
  <c r="D119" i="4"/>
  <c r="D121" i="4" s="1"/>
  <c r="C119" i="4"/>
  <c r="C121" i="4" s="1"/>
  <c r="B119" i="4"/>
  <c r="H118" i="4"/>
  <c r="H120" i="4" s="1"/>
  <c r="G118" i="4"/>
  <c r="F118" i="4"/>
  <c r="E118" i="4"/>
  <c r="D118" i="4"/>
  <c r="D120" i="4" s="1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97" i="4"/>
  <c r="D97" i="4"/>
  <c r="H96" i="4"/>
  <c r="H98" i="4" s="1"/>
  <c r="G96" i="4"/>
  <c r="G97" i="4" s="1"/>
  <c r="F96" i="4"/>
  <c r="F98" i="4" s="1"/>
  <c r="E96" i="4"/>
  <c r="E98" i="4" s="1"/>
  <c r="D96" i="4"/>
  <c r="D98" i="4" s="1"/>
  <c r="C96" i="4"/>
  <c r="C97" i="4" s="1"/>
  <c r="B96" i="4"/>
  <c r="H95" i="4"/>
  <c r="G95" i="4"/>
  <c r="F95" i="4"/>
  <c r="E95" i="4"/>
  <c r="E97" i="4" s="1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E69" i="4"/>
  <c r="H68" i="4"/>
  <c r="H69" i="4" s="1"/>
  <c r="G68" i="4"/>
  <c r="G70" i="4" s="1"/>
  <c r="F68" i="4"/>
  <c r="F70" i="4" s="1"/>
  <c r="E68" i="4"/>
  <c r="E70" i="4" s="1"/>
  <c r="D68" i="4"/>
  <c r="D69" i="4" s="1"/>
  <c r="C68" i="4"/>
  <c r="C70" i="4" s="1"/>
  <c r="B68" i="4"/>
  <c r="H67" i="4"/>
  <c r="G67" i="4"/>
  <c r="F67" i="4"/>
  <c r="F69" i="4" s="1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F46" i="4"/>
  <c r="H45" i="4"/>
  <c r="H47" i="4" s="1"/>
  <c r="G45" i="4"/>
  <c r="G47" i="4" s="1"/>
  <c r="F45" i="4"/>
  <c r="F47" i="4" s="1"/>
  <c r="E45" i="4"/>
  <c r="E46" i="4" s="1"/>
  <c r="D45" i="4"/>
  <c r="D47" i="4" s="1"/>
  <c r="C45" i="4"/>
  <c r="C47" i="4" s="1"/>
  <c r="B45" i="4"/>
  <c r="H44" i="4"/>
  <c r="G44" i="4"/>
  <c r="G46" i="4" s="1"/>
  <c r="F44" i="4"/>
  <c r="E44" i="4"/>
  <c r="D44" i="4"/>
  <c r="C44" i="4"/>
  <c r="C46" i="4" s="1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G23" i="4"/>
  <c r="C23" i="4"/>
  <c r="H22" i="4"/>
  <c r="H24" i="4" s="1"/>
  <c r="G22" i="4"/>
  <c r="G24" i="4" s="1"/>
  <c r="F22" i="4"/>
  <c r="F23" i="4" s="1"/>
  <c r="E22" i="4"/>
  <c r="E24" i="4" s="1"/>
  <c r="D22" i="4"/>
  <c r="D24" i="4" s="1"/>
  <c r="C22" i="4"/>
  <c r="C24" i="4" s="1"/>
  <c r="B22" i="4"/>
  <c r="H21" i="4"/>
  <c r="H23" i="4" s="1"/>
  <c r="G21" i="4"/>
  <c r="F21" i="4"/>
  <c r="E21" i="4"/>
  <c r="D21" i="4"/>
  <c r="D23" i="4" s="1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L33" i="5" l="1"/>
  <c r="L34" i="5"/>
  <c r="L35" i="5"/>
  <c r="L36" i="5"/>
  <c r="F24" i="4"/>
  <c r="E47" i="4"/>
  <c r="D70" i="4"/>
  <c r="H70" i="4"/>
  <c r="C98" i="4"/>
  <c r="G98" i="4"/>
  <c r="F121" i="4"/>
  <c r="E144" i="4"/>
  <c r="D176" i="4"/>
  <c r="H176" i="4"/>
  <c r="C200" i="4"/>
  <c r="G200" i="4"/>
  <c r="E23" i="4"/>
  <c r="D46" i="4"/>
  <c r="H46" i="4"/>
  <c r="C69" i="4"/>
  <c r="G69" i="4"/>
  <c r="F97" i="4"/>
  <c r="E120" i="4"/>
  <c r="F144" i="4"/>
  <c r="E176" i="4"/>
  <c r="D200" i="4"/>
  <c r="H200" i="4"/>
  <c r="A1" i="2" l="1"/>
  <c r="A1" i="3" l="1"/>
</calcChain>
</file>

<file path=xl/sharedStrings.xml><?xml version="1.0" encoding="utf-8"?>
<sst xmlns="http://schemas.openxmlformats.org/spreadsheetml/2006/main" count="1122" uniqueCount="310">
  <si>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3"/>
  </si>
  <si>
    <t>（単位：円）</t>
    <rPh sb="1" eb="3">
      <t>タンイ</t>
    </rPh>
    <rPh sb="4" eb="5">
      <t>エン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</si>
  <si>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</si>
  <si>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</si>
  <si>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</si>
  <si>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超過労働給与</t>
    <rPh sb="0" eb="2">
      <t>チョウカ</t>
    </rPh>
    <rPh sb="2" eb="4">
      <t>ロウドウ</t>
    </rPh>
    <rPh sb="4" eb="6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</si>
  <si>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</si>
  <si>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産             業</t>
    <rPh sb="0" eb="1">
      <t>サン</t>
    </rPh>
    <rPh sb="14" eb="15">
      <t>ギョウ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</si>
  <si>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</si>
  <si>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</si>
  <si>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</si>
  <si>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調査産業計</t>
  </si>
  <si>
    <t>建設業</t>
  </si>
  <si>
    <t>製造業</t>
  </si>
  <si>
    <t>電気・ガス・熱供給・水道業</t>
  </si>
  <si>
    <t>情報通信業</t>
  </si>
  <si>
    <t>医療,福祉</t>
  </si>
  <si>
    <t>複合サービス事業</t>
  </si>
  <si>
    <t>サービス業（他に分類されないもの）</t>
  </si>
  <si>
    <t>印刷・同関連業</t>
  </si>
  <si>
    <t>鉄鋼業</t>
  </si>
  <si>
    <t>非鉄金属製造業</t>
  </si>
  <si>
    <t>金属製品製造業</t>
  </si>
  <si>
    <t>その他の製造業</t>
  </si>
  <si>
    <t>卸売業</t>
  </si>
  <si>
    <t>小売業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</si>
  <si>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</si>
  <si>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</si>
  <si>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</si>
  <si>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</si>
  <si>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</si>
  <si>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</si>
  <si>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3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</si>
  <si>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3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</si>
  <si>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3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</si>
  <si>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</si>
  <si>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</si>
  <si>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</si>
  <si>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TL</t>
  </si>
  <si>
    <t>事業所規模 ＝ ５人以上</t>
    <phoneticPr fontId="3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</si>
  <si>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</si>
  <si>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</si>
  <si>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</si>
  <si>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</si>
  <si>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</si>
  <si>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</si>
  <si>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</si>
  <si>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</si>
  <si>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</si>
  <si>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食料品・たばこ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</si>
  <si>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</si>
  <si>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</si>
  <si>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</si>
  <si>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パルプ・紙</t>
    <rPh sb="4" eb="5">
      <t>カミ</t>
    </rPh>
    <phoneticPr fontId="3"/>
  </si>
  <si>
    <t>化学、石油・石炭</t>
    <rPh sb="0" eb="2">
      <t>カガク</t>
    </rPh>
    <rPh sb="3" eb="5">
      <t>セキユ</t>
    </rPh>
    <rPh sb="6" eb="8">
      <t>セキタン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</si>
  <si>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</si>
  <si>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</si>
  <si>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</si>
  <si>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</si>
  <si>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</si>
  <si>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</si>
  <si>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電子・デバイス</t>
    <rPh sb="0" eb="2">
      <t>デンシ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</si>
  <si>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</si>
  <si>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</si>
  <si>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</si>
  <si>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Ｅ一括分１</t>
    <rPh sb="1" eb="3">
      <t>イッカツ</t>
    </rPh>
    <rPh sb="3" eb="4">
      <t>ブン</t>
    </rPh>
    <phoneticPr fontId="3"/>
  </si>
  <si>
    <t>Ｅ一括分２</t>
    <rPh sb="1" eb="3">
      <t>イッカツ</t>
    </rPh>
    <rPh sb="3" eb="4">
      <t>ブン</t>
    </rPh>
    <phoneticPr fontId="3"/>
  </si>
  <si>
    <t>Ｅ一括分３</t>
    <rPh sb="1" eb="3">
      <t>イッカツ</t>
    </rPh>
    <rPh sb="3" eb="4">
      <t>ブン</t>
    </rPh>
    <phoneticPr fontId="3"/>
  </si>
  <si>
    <t>宿泊業</t>
    <rPh sb="0" eb="2">
      <t>シュクハク</t>
    </rPh>
    <rPh sb="2" eb="3">
      <t>ギョウ</t>
    </rPh>
    <phoneticPr fontId="3"/>
  </si>
  <si>
    <t>Ｍ一括分</t>
    <rPh sb="1" eb="3">
      <t>イッカツ</t>
    </rPh>
    <rPh sb="3" eb="4">
      <t>ブン</t>
    </rPh>
    <phoneticPr fontId="3"/>
  </si>
  <si>
    <t>医療業</t>
    <rPh sb="0" eb="2">
      <t>イリョウ</t>
    </rPh>
    <rPh sb="2" eb="3">
      <t>ギョウ</t>
    </rPh>
    <phoneticPr fontId="3"/>
  </si>
  <si>
    <t>Ｐ一括分</t>
    <rPh sb="1" eb="3">
      <t>イッカツ</t>
    </rPh>
    <rPh sb="3" eb="4">
      <t>ブン</t>
    </rPh>
    <phoneticPr fontId="3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</si>
  <si>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3"/>
  </si>
  <si>
    <t>他の事業サービス</t>
    <rPh sb="0" eb="1">
      <t>タ</t>
    </rPh>
    <rPh sb="2" eb="4">
      <t>ジギョウ</t>
    </rPh>
    <phoneticPr fontId="3"/>
  </si>
  <si>
    <t>Ｒ一括分</t>
    <rPh sb="1" eb="3">
      <t>イッカツ</t>
    </rPh>
    <rPh sb="3" eb="4">
      <t>ブン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</si>
  <si>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</si>
  <si>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</si>
  <si>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</si>
  <si>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</si>
  <si>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E</t>
    <phoneticPr fontId="3"/>
  </si>
  <si>
    <t>F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</si>
  <si>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</si>
  <si>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</si>
  <si>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</si>
  <si>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</si>
  <si>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</si>
  <si>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</si>
  <si>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</si>
  <si>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</si>
  <si>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</si>
  <si>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</si>
  <si>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</si>
  <si>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</si>
  <si>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</si>
  <si>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</si>
  <si>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E09.10</t>
    <phoneticPr fontId="3"/>
  </si>
  <si>
    <t>E11</t>
    <phoneticPr fontId="3"/>
  </si>
  <si>
    <t>E12</t>
    <phoneticPr fontId="3"/>
  </si>
  <si>
    <t>E13</t>
    <phoneticPr fontId="3"/>
  </si>
  <si>
    <t>E14</t>
    <phoneticPr fontId="3"/>
  </si>
  <si>
    <t>E15</t>
    <phoneticPr fontId="3"/>
  </si>
  <si>
    <t>E16.17</t>
    <phoneticPr fontId="3"/>
  </si>
  <si>
    <t>E18</t>
    <phoneticPr fontId="3"/>
  </si>
  <si>
    <t>E19</t>
    <phoneticPr fontId="3"/>
  </si>
  <si>
    <t>E21</t>
    <phoneticPr fontId="3"/>
  </si>
  <si>
    <t>E22</t>
    <phoneticPr fontId="3"/>
  </si>
  <si>
    <t>E23</t>
    <phoneticPr fontId="3"/>
  </si>
  <si>
    <t>E24</t>
    <phoneticPr fontId="3"/>
  </si>
  <si>
    <t>E24</t>
    <phoneticPr fontId="3"/>
  </si>
  <si>
    <t>E25</t>
    <phoneticPr fontId="3"/>
  </si>
  <si>
    <t>E26</t>
    <phoneticPr fontId="3"/>
  </si>
  <si>
    <t>E26</t>
    <phoneticPr fontId="3"/>
  </si>
  <si>
    <t>E27</t>
    <phoneticPr fontId="3"/>
  </si>
  <si>
    <t>E28</t>
    <phoneticPr fontId="3"/>
  </si>
  <si>
    <t>E28</t>
    <phoneticPr fontId="3"/>
  </si>
  <si>
    <t>E29</t>
    <phoneticPr fontId="3"/>
  </si>
  <si>
    <t>E29</t>
    <phoneticPr fontId="3"/>
  </si>
  <si>
    <t>E30</t>
    <phoneticPr fontId="3"/>
  </si>
  <si>
    <t>E30</t>
    <phoneticPr fontId="3"/>
  </si>
  <si>
    <t>E31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</si>
  <si>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</si>
  <si>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</si>
  <si>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</si>
  <si>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</si>
  <si>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ES3</t>
    <phoneticPr fontId="3"/>
  </si>
  <si>
    <t>ES3</t>
    <phoneticPr fontId="3"/>
  </si>
  <si>
    <t>I-1</t>
    <phoneticPr fontId="3"/>
  </si>
  <si>
    <t>I-1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</si>
  <si>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</si>
  <si>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</si>
  <si>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</si>
  <si>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</si>
  <si>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</si>
  <si>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</si>
  <si>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</si>
  <si>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</si>
  <si>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>D</t>
    <phoneticPr fontId="3"/>
  </si>
  <si>
    <t>E21</t>
    <phoneticPr fontId="3"/>
  </si>
  <si>
    <t>ES1</t>
    <phoneticPr fontId="3"/>
  </si>
  <si>
    <t>ES2</t>
    <phoneticPr fontId="3"/>
  </si>
  <si>
    <t>事業所規模 ＝ ５人以上</t>
    <phoneticPr fontId="3"/>
  </si>
  <si>
    <t>C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</si>
  <si>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</si>
  <si>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</si>
  <si>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</si>
  <si>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</si>
  <si>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</si>
  <si>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</si>
  <si>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</si>
  <si>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</si>
  <si>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</si>
  <si>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</si>
  <si>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</si>
  <si>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</si>
  <si>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</si>
  <si>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</si>
  <si>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E09.10</t>
    <phoneticPr fontId="3"/>
  </si>
  <si>
    <t>E11</t>
    <phoneticPr fontId="3"/>
  </si>
  <si>
    <t>E12</t>
    <phoneticPr fontId="3"/>
  </si>
  <si>
    <t>E15</t>
    <phoneticPr fontId="3"/>
  </si>
  <si>
    <t>E18</t>
    <phoneticPr fontId="3"/>
  </si>
  <si>
    <t>E19</t>
    <phoneticPr fontId="3"/>
  </si>
  <si>
    <t>E22</t>
    <phoneticPr fontId="3"/>
  </si>
  <si>
    <t>E23</t>
    <phoneticPr fontId="3"/>
  </si>
  <si>
    <t>E26</t>
    <phoneticPr fontId="3"/>
  </si>
  <si>
    <t>E27</t>
    <phoneticPr fontId="3"/>
  </si>
  <si>
    <t>I-1</t>
    <phoneticPr fontId="3"/>
  </si>
  <si>
    <t>M75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</si>
  <si>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</si>
  <si>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</si>
  <si>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</si>
  <si>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</si>
  <si>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</si>
  <si>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>％</t>
    <phoneticPr fontId="3"/>
  </si>
  <si>
    <t>C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</si>
  <si>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</si>
  <si>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</si>
  <si>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</si>
  <si>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</si>
  <si>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</si>
  <si>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E09.10</t>
    <phoneticPr fontId="3"/>
  </si>
  <si>
    <t>E13</t>
    <phoneticPr fontId="3"/>
  </si>
  <si>
    <t>E14</t>
    <phoneticPr fontId="3"/>
  </si>
  <si>
    <t>E16.17</t>
    <phoneticPr fontId="3"/>
  </si>
  <si>
    <t>E18</t>
    <phoneticPr fontId="3"/>
  </si>
  <si>
    <t>E19</t>
    <phoneticPr fontId="3"/>
  </si>
  <si>
    <t>E22</t>
    <phoneticPr fontId="3"/>
  </si>
  <si>
    <t>E27</t>
    <phoneticPr fontId="3"/>
  </si>
  <si>
    <t>E28</t>
    <phoneticPr fontId="3"/>
  </si>
  <si>
    <t>E29</t>
    <phoneticPr fontId="3"/>
  </si>
  <si>
    <t>E31</t>
    <phoneticPr fontId="3"/>
  </si>
  <si>
    <t>E32.20</t>
    <phoneticPr fontId="3"/>
  </si>
  <si>
    <t>ES1</t>
    <phoneticPr fontId="3"/>
  </si>
  <si>
    <t>ES2</t>
    <phoneticPr fontId="3"/>
  </si>
  <si>
    <t>I-2</t>
    <phoneticPr fontId="3"/>
  </si>
  <si>
    <t>M75</t>
    <phoneticPr fontId="3"/>
  </si>
  <si>
    <t>MS</t>
    <phoneticPr fontId="3"/>
  </si>
  <si>
    <t>P83</t>
    <phoneticPr fontId="3"/>
  </si>
  <si>
    <t>PS</t>
    <phoneticPr fontId="3"/>
  </si>
  <si>
    <t>R91</t>
    <phoneticPr fontId="3"/>
  </si>
  <si>
    <t>R92</t>
    <phoneticPr fontId="3"/>
  </si>
  <si>
    <t>RS</t>
    <phoneticPr fontId="3"/>
  </si>
  <si>
    <t>第15-1表  産業、性別常用労働者数及びパートタイム労働者比率（長野県）</t>
    <phoneticPr fontId="3"/>
  </si>
  <si>
    <t>第14-1表  産業、性別常用労働者の１人平均月間出勤日数及び実労働時間（長野県）</t>
    <phoneticPr fontId="3"/>
  </si>
  <si>
    <t>第13-1表  産業、性別常用労働者の１人平均月間現金給与額（長野県）</t>
    <phoneticPr fontId="3"/>
  </si>
  <si>
    <t>Fは公表しない</t>
  </si>
  <si>
    <t>秘匿データは公表統計表を確認すること</t>
  </si>
  <si>
    <t>ｘ</t>
  </si>
  <si>
    <t>×</t>
  </si>
  <si>
    <t>令和２年４月</t>
    <rPh sb="0" eb="2">
      <t>レイワ</t>
    </rPh>
    <rPh sb="3" eb="4">
      <t>ネン</t>
    </rPh>
    <rPh sb="5" eb="6">
      <t>ガツ</t>
    </rPh>
    <phoneticPr fontId="3"/>
  </si>
  <si>
    <t>統   計   表</t>
  </si>
  <si>
    <t>(規模５人以上)</t>
    <phoneticPr fontId="16"/>
  </si>
  <si>
    <t xml:space="preserve">  第１表　 産 業 大 分 類 別 賃 金 指 数  （現金給与総額）</t>
    <phoneticPr fontId="16"/>
  </si>
  <si>
    <t>(H27=100 以下同じ）</t>
    <rPh sb="9" eb="11">
      <t>イカ</t>
    </rPh>
    <rPh sb="11" eb="12">
      <t>オナ</t>
    </rPh>
    <phoneticPr fontId="16"/>
  </si>
  <si>
    <t>年　月</t>
  </si>
  <si>
    <t>建　設　業</t>
    <phoneticPr fontId="16"/>
  </si>
  <si>
    <t>製　造　業</t>
    <phoneticPr fontId="16"/>
  </si>
  <si>
    <t>情報通信業</t>
    <rPh sb="0" eb="2">
      <t>ジョウホウ</t>
    </rPh>
    <rPh sb="2" eb="5">
      <t>ツウシンギョウ</t>
    </rPh>
    <phoneticPr fontId="16"/>
  </si>
  <si>
    <t>卸売業，小売業</t>
    <rPh sb="0" eb="2">
      <t>オロシウリ</t>
    </rPh>
    <rPh sb="2" eb="3">
      <t>ギョウ</t>
    </rPh>
    <rPh sb="4" eb="7">
      <t>コウリギョウ</t>
    </rPh>
    <phoneticPr fontId="16"/>
  </si>
  <si>
    <t>医療，福祉</t>
    <rPh sb="0" eb="2">
      <t>イリョウ</t>
    </rPh>
    <rPh sb="3" eb="5">
      <t>フクシ</t>
    </rPh>
    <phoneticPr fontId="16"/>
  </si>
  <si>
    <t>前　  月　  比</t>
    <phoneticPr fontId="16"/>
  </si>
  <si>
    <t>前 年 同 月 比</t>
  </si>
  <si>
    <t>(規模５人以上)</t>
    <phoneticPr fontId="16"/>
  </si>
  <si>
    <t>　　  第２表　 産 業 大 分 類 別 賃 金 指 数  （きまって支給する給与）</t>
    <phoneticPr fontId="16"/>
  </si>
  <si>
    <t>製　造　業</t>
    <phoneticPr fontId="16"/>
  </si>
  <si>
    <t>　　  第３表　 産 業 大 分 類 別 実 質 賃 金 指 数  （現金給与総額）</t>
    <phoneticPr fontId="16"/>
  </si>
  <si>
    <t>製　造　業</t>
    <phoneticPr fontId="16"/>
  </si>
  <si>
    <t xml:space="preserve">  第４表　 産 業 大 分 類 別 労 働 時 間  指 数 （総実労働時間）</t>
    <phoneticPr fontId="16"/>
  </si>
  <si>
    <t>　　  第５表　 産 業 大 分 類 別 労 働 時 間 指 数  （所定外労働時間）</t>
    <phoneticPr fontId="16"/>
  </si>
  <si>
    <t xml:space="preserve">  第６表　   産 業 大 分 類 別 常 用 雇 用 指 数      </t>
    <phoneticPr fontId="16"/>
  </si>
  <si>
    <t>製　造　業</t>
    <phoneticPr fontId="16"/>
  </si>
  <si>
    <t>手持ち</t>
  </si>
  <si>
    <t xml:space="preserve">  第７表　 産 業 大 分 類 別 賃 金 指 数  （所定内給与）</t>
    <phoneticPr fontId="16"/>
  </si>
  <si>
    <t>前　  月　  比</t>
    <phoneticPr fontId="16"/>
  </si>
  <si>
    <t>(規模５人以上)</t>
    <phoneticPr fontId="16"/>
  </si>
  <si>
    <t>　　  第８表　 産 業 大 分 類 別 労 働 時 間 指 数 （所定内労働時間）</t>
    <phoneticPr fontId="16"/>
  </si>
  <si>
    <t>前　  月　  比</t>
    <phoneticPr fontId="16"/>
  </si>
  <si>
    <t>＜令和２年４月分　事業所規模５人以上＞</t>
    <rPh sb="1" eb="2">
      <t>レイ</t>
    </rPh>
    <rPh sb="2" eb="3">
      <t>ワ</t>
    </rPh>
    <phoneticPr fontId="16"/>
  </si>
  <si>
    <t>表１</t>
  </si>
  <si>
    <t>常用労働者の一人平均月間現金給与額</t>
    <rPh sb="6" eb="7">
      <t>イチ</t>
    </rPh>
    <rPh sb="7" eb="8">
      <t>ニン</t>
    </rPh>
    <phoneticPr fontId="16"/>
  </si>
  <si>
    <t>産      業</t>
  </si>
  <si>
    <t>現金給与総額</t>
    <rPh sb="0" eb="2">
      <t>ゲンキン</t>
    </rPh>
    <rPh sb="2" eb="4">
      <t>キュウヨ</t>
    </rPh>
    <rPh sb="4" eb="6">
      <t>ソウガク</t>
    </rPh>
    <phoneticPr fontId="16"/>
  </si>
  <si>
    <t xml:space="preserve">  きまって支給する</t>
    <phoneticPr fontId="16"/>
  </si>
  <si>
    <t>特別に支</t>
    <phoneticPr fontId="16"/>
  </si>
  <si>
    <t xml:space="preserve">  給   与</t>
    <phoneticPr fontId="16"/>
  </si>
  <si>
    <t>所 定 内</t>
  </si>
  <si>
    <t>所 定 外</t>
  </si>
  <si>
    <t>　払われた</t>
    <phoneticPr fontId="16"/>
  </si>
  <si>
    <t>指数</t>
    <rPh sb="0" eb="2">
      <t>シスウ</t>
    </rPh>
    <phoneticPr fontId="16"/>
  </si>
  <si>
    <t>前年比</t>
  </si>
  <si>
    <t>給  与</t>
  </si>
  <si>
    <t xml:space="preserve"> 給   与</t>
    <phoneticPr fontId="16"/>
  </si>
  <si>
    <t>円</t>
  </si>
  <si>
    <t>%</t>
  </si>
  <si>
    <t>円</t>
    <phoneticPr fontId="16"/>
  </si>
  <si>
    <t>情報通信業</t>
    <rPh sb="0" eb="2">
      <t>ジョウホウ</t>
    </rPh>
    <rPh sb="2" eb="4">
      <t>ツウシン</t>
    </rPh>
    <rPh sb="4" eb="5">
      <t>ギョウ</t>
    </rPh>
    <phoneticPr fontId="16"/>
  </si>
  <si>
    <t xml:space="preserve"> 注）前年比は、平成27年平均値を基準とする指数比較による対前年同月増減率であり、実数から計算したものとは必ずしも一致しない。</t>
    <rPh sb="8" eb="10">
      <t>ヘイセイ</t>
    </rPh>
    <rPh sb="12" eb="13">
      <t>ネン</t>
    </rPh>
    <rPh sb="13" eb="16">
      <t>ヘイキンチ</t>
    </rPh>
    <rPh sb="17" eb="19">
      <t>キジュン</t>
    </rPh>
    <phoneticPr fontId="16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</si>
  <si>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16"/>
  </si>
  <si>
    <t>　　 (以下同じ）</t>
    <phoneticPr fontId="16"/>
  </si>
  <si>
    <t>参考１  就業形態別集計結果</t>
    <rPh sb="0" eb="2">
      <t>サンコウ</t>
    </rPh>
    <phoneticPr fontId="16"/>
  </si>
  <si>
    <t>時間当たり給与</t>
    <rPh sb="0" eb="3">
      <t>ジカンア</t>
    </rPh>
    <rPh sb="5" eb="7">
      <t>キュウヨ</t>
    </rPh>
    <phoneticPr fontId="16"/>
  </si>
  <si>
    <t>　きまって支給する</t>
    <phoneticPr fontId="16"/>
  </si>
  <si>
    <t xml:space="preserve">  給   与</t>
    <phoneticPr fontId="16"/>
  </si>
  <si>
    <t>払われた</t>
    <phoneticPr fontId="16"/>
  </si>
  <si>
    <t>給   与</t>
    <phoneticPr fontId="16"/>
  </si>
  <si>
    <t>前年比</t>
    <rPh sb="2" eb="3">
      <t>ヒ</t>
    </rPh>
    <phoneticPr fontId="16"/>
  </si>
  <si>
    <t>一 般 労 働 者</t>
    <phoneticPr fontId="16"/>
  </si>
  <si>
    <t>円</t>
    <phoneticPr fontId="16"/>
  </si>
  <si>
    <t xml:space="preserve">   調 査 産 業 計</t>
    <phoneticPr fontId="16"/>
  </si>
  <si>
    <t xml:space="preserve">   製    造    業</t>
    <phoneticPr fontId="16"/>
  </si>
  <si>
    <t xml:space="preserve">   卸売業，小売業</t>
    <rPh sb="3" eb="4">
      <t>オロシ</t>
    </rPh>
    <rPh sb="4" eb="5">
      <t>バイ</t>
    </rPh>
    <rPh sb="5" eb="6">
      <t>ギョウ</t>
    </rPh>
    <phoneticPr fontId="16"/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</si>
  <si>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16"/>
  </si>
  <si>
    <t>パートタイム労働者</t>
    <phoneticPr fontId="16"/>
  </si>
  <si>
    <t>円</t>
    <phoneticPr fontId="16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</si>
  <si>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3"/>
  </si>
  <si>
    <t>　　　</t>
    <phoneticPr fontId="16"/>
  </si>
  <si>
    <t>表２</t>
    <phoneticPr fontId="16"/>
  </si>
  <si>
    <t>常用労働者の一人平均月間労働時間及び出勤日数</t>
    <rPh sb="6" eb="7">
      <t>イチ</t>
    </rPh>
    <phoneticPr fontId="16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</si>
  <si>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6"/>
  </si>
  <si>
    <t xml:space="preserve"> 所 定 内 労 働</t>
    <rPh sb="5" eb="6">
      <t>ナイ</t>
    </rPh>
    <phoneticPr fontId="16"/>
  </si>
  <si>
    <t xml:space="preserve"> 所 定 外 労 働</t>
    <phoneticPr fontId="16"/>
  </si>
  <si>
    <t>出勤日数</t>
    <rPh sb="0" eb="2">
      <t>シュッキン</t>
    </rPh>
    <rPh sb="2" eb="4">
      <t>ニッスウ</t>
    </rPh>
    <phoneticPr fontId="16"/>
  </si>
  <si>
    <t xml:space="preserve"> 時 間</t>
    <phoneticPr fontId="16"/>
  </si>
  <si>
    <t>前年差</t>
  </si>
  <si>
    <t>時間</t>
  </si>
  <si>
    <t>日</t>
  </si>
  <si>
    <t>参考２  就業形態別集計結果</t>
    <rPh sb="0" eb="2">
      <t>サンコウ</t>
    </rPh>
    <phoneticPr fontId="16"/>
  </si>
  <si>
    <t xml:space="preserve"> 所 定 内 労 働</t>
  </si>
  <si>
    <t xml:space="preserve"> 所 定 外 労 働</t>
  </si>
  <si>
    <t xml:space="preserve"> 時 間</t>
  </si>
  <si>
    <t>一 般 労 働 者</t>
    <phoneticPr fontId="16"/>
  </si>
  <si>
    <t>パートタイム労働者</t>
    <phoneticPr fontId="16"/>
  </si>
  <si>
    <t xml:space="preserve">   調 査 産 業 計</t>
    <phoneticPr fontId="16"/>
  </si>
  <si>
    <t>表３</t>
    <phoneticPr fontId="16"/>
  </si>
  <si>
    <t>常 用 労 働 者 数 及 び 労 働 異 動 率</t>
  </si>
  <si>
    <t>常用労働者数</t>
    <rPh sb="0" eb="2">
      <t>ジョウヨウ</t>
    </rPh>
    <rPh sb="2" eb="5">
      <t>ロウドウシャ</t>
    </rPh>
    <rPh sb="5" eb="6">
      <t>スウ</t>
    </rPh>
    <phoneticPr fontId="16"/>
  </si>
  <si>
    <t>入  職  率</t>
    <phoneticPr fontId="16"/>
  </si>
  <si>
    <t>離  職  率</t>
  </si>
  <si>
    <t>比　率</t>
    <phoneticPr fontId="16"/>
  </si>
  <si>
    <t>前年差</t>
    <rPh sb="0" eb="3">
      <t>ゼンネンサ</t>
    </rPh>
    <phoneticPr fontId="16"/>
  </si>
  <si>
    <t>人</t>
  </si>
  <si>
    <t>ﾎﾟｲﾝﾄ</t>
  </si>
  <si>
    <t xml:space="preserve"> </t>
  </si>
  <si>
    <t>注)　パートタイム労働者比率とは、常用労働者に占めるパートタイム労働者の割合（％）のことである。</t>
    <phoneticPr fontId="3"/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</si>
  <si>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3"/>
  </si>
  <si>
    <t>　　 入職（離職）率の前年差は、対前年同月差のことである。</t>
  </si>
  <si>
    <t>参考３  就業形態別集計結果</t>
    <rPh sb="0" eb="2">
      <t>サンコウ</t>
    </rPh>
    <phoneticPr fontId="16"/>
  </si>
  <si>
    <t>　　 入  職  率</t>
    <phoneticPr fontId="16"/>
  </si>
  <si>
    <t>　　 離  職  率</t>
    <rPh sb="3" eb="4">
      <t>リ</t>
    </rPh>
    <phoneticPr fontId="16"/>
  </si>
  <si>
    <t>%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</si>
</sst>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_ "/>
    <numFmt numFmtId="177" formatCode="#,##0.0_ "/>
    <numFmt numFmtId="178" formatCode="0_ "/>
    <numFmt numFmtId="179" formatCode="0.0_);[Red]\(0.0\)"/>
    <numFmt numFmtId="181" formatCode="0.0;&quot;▲ &quot;0.0"/>
    <numFmt numFmtId="182" formatCode="#,##0.0;&quot;△ &quot;#,##0.0"/>
    <numFmt numFmtId="183" formatCode="#,##0.0;&quot;▲ &quot;#,##0.0"/>
    <numFmt numFmtId="184" formatCode="#,##0.0;&quot;△&quot;#,##0.0"/>
    <numFmt numFmtId="185" formatCode="#,##0.0;\-#,##0.0"/>
    <numFmt numFmtId="186" formatCode="#,##0.0_ ;[Red]\-#,##0.0\ "/>
    <numFmt numFmtId="188" formatCode="0.0;&quot;△ &quot;0.0"/>
    <numFmt numFmtId="189" formatCode="#,##0.0;[Red]\-#,##0.0"/>
    <numFmt numFmtId="190" formatCode="#,##0;&quot;△ &quot;#,##0"/>
    <numFmt numFmtId="192" formatCode="#,##0.0"/>
    <numFmt numFmtId="193" formatCode="0.00;&quot;△ &quot;0.00"/>
    <numFmt numFmtId="194" formatCode="#,##0.00;&quot;△&quot;#,##0.0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9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name val="ＭＳ 明朝"/>
      <family val="1"/>
      <charset val="128"/>
    </font>
    <font>
      <sz val="9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0" fillId="0" borderId="0"/>
    <xf numFmtId="0" fontId="12" fillId="0" borderId="0"/>
    <xf numFmtId="38" fontId="12" fillId="0" borderId="0" applyFont="0" applyFill="0" applyBorder="0" applyAlignment="0" applyProtection="0"/>
  </cellStyleXfs>
  <cellXfs count="400">
    <xf numFmtId="0" fontId="0" fillId="0" borderId="0" xfId="0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0" fillId="0" borderId="20" xfId="0" applyBorder="1">
      <alignment vertical="center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7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7" fillId="0" borderId="12" xfId="0" applyNumberFormat="1" applyFont="1" applyBorder="1" applyAlignment="1">
      <alignment horizontal="distributed" vertical="center" wrapText="1"/>
    </xf>
    <xf numFmtId="0" fontId="0" fillId="0" borderId="13" xfId="0" applyBorder="1">
      <alignment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28" xfId="0" applyBorder="1">
      <alignment vertical="center"/>
    </xf>
    <xf numFmtId="49" fontId="7" fillId="0" borderId="28" xfId="0" applyNumberFormat="1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49" fontId="7" fillId="0" borderId="15" xfId="0" applyNumberFormat="1" applyFont="1" applyBorder="1" applyAlignment="1">
      <alignment horizontal="distributed" vertical="center" wrapText="1"/>
    </xf>
    <xf numFmtId="0" fontId="0" fillId="0" borderId="16" xfId="0" applyBorder="1">
      <alignment vertical="center"/>
    </xf>
    <xf numFmtId="176" fontId="1" fillId="0" borderId="14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176" fontId="1" fillId="0" borderId="21" xfId="0" applyNumberFormat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>
      <alignment horizontal="distributed" vertical="center" wrapText="1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distributed" vertical="center"/>
    </xf>
    <xf numFmtId="176" fontId="1" fillId="0" borderId="23" xfId="0" applyNumberFormat="1" applyFont="1" applyBorder="1" applyAlignment="1" applyProtection="1">
      <alignment horizontal="right" vertical="center"/>
      <protection locked="0"/>
    </xf>
    <xf numFmtId="176" fontId="1" fillId="0" borderId="24" xfId="0" applyNumberFormat="1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horizontal="distributed" vertical="center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176" fontId="1" fillId="0" borderId="20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distributed" vertical="center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1" fillId="0" borderId="22" xfId="0" applyNumberFormat="1" applyFont="1" applyBorder="1" applyAlignment="1" applyProtection="1">
      <alignment horizontal="right" vertical="center"/>
      <protection locked="0"/>
    </xf>
    <xf numFmtId="176" fontId="1" fillId="0" borderId="16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77" fontId="0" fillId="0" borderId="30" xfId="0" applyNumberFormat="1" applyBorder="1" applyAlignment="1" applyProtection="1">
      <alignment horizontal="right" vertical="center"/>
      <protection locked="0"/>
    </xf>
    <xf numFmtId="177" fontId="0" fillId="0" borderId="35" xfId="0" applyNumberFormat="1" applyBorder="1" applyAlignment="1" applyProtection="1">
      <alignment horizontal="right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26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20" xfId="0" applyNumberFormat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center" vertical="center"/>
    </xf>
    <xf numFmtId="179" fontId="0" fillId="0" borderId="16" xfId="0" applyNumberFormat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Alignment="1">
      <alignment horizontal="left"/>
    </xf>
    <xf numFmtId="178" fontId="2" fillId="0" borderId="0" xfId="0" quotePrefix="1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10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Continuous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quotePrefix="1" applyFont="1" applyAlignment="1">
      <alignment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left" vertical="center"/>
    </xf>
    <xf numFmtId="0" fontId="19" fillId="0" borderId="1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2" fillId="0" borderId="30" xfId="2" applyFont="1" applyBorder="1"/>
    <xf numFmtId="0" fontId="12" fillId="0" borderId="36" xfId="2" applyFont="1" applyBorder="1" applyAlignment="1">
      <alignment horizontal="center"/>
    </xf>
    <xf numFmtId="0" fontId="12" fillId="0" borderId="30" xfId="2" applyFont="1" applyBorder="1" applyAlignment="1">
      <alignment horizontal="center"/>
    </xf>
    <xf numFmtId="0" fontId="14" fillId="0" borderId="37" xfId="1" applyFont="1" applyBorder="1" applyAlignment="1">
      <alignment vertical="center"/>
    </xf>
    <xf numFmtId="38" fontId="14" fillId="0" borderId="1" xfId="3" applyFont="1" applyBorder="1" applyAlignment="1">
      <alignment horizontal="center" vertical="center"/>
    </xf>
    <xf numFmtId="38" fontId="14" fillId="0" borderId="2" xfId="3" applyFont="1" applyBorder="1" applyAlignment="1">
      <alignment horizontal="center" vertical="center"/>
    </xf>
    <xf numFmtId="38" fontId="14" fillId="0" borderId="3" xfId="3" applyFont="1" applyBorder="1" applyAlignment="1">
      <alignment horizontal="center" vertical="center"/>
    </xf>
    <xf numFmtId="0" fontId="20" fillId="0" borderId="19" xfId="1" quotePrefix="1" applyFont="1" applyBorder="1" applyAlignment="1">
      <alignment horizontal="left" vertical="center"/>
    </xf>
    <xf numFmtId="181" fontId="20" fillId="0" borderId="37" xfId="3" applyNumberFormat="1" applyFont="1" applyBorder="1" applyAlignment="1">
      <alignment horizontal="right" vertical="center"/>
    </xf>
    <xf numFmtId="181" fontId="20" fillId="0" borderId="0" xfId="3" applyNumberFormat="1" applyFont="1" applyBorder="1" applyAlignment="1">
      <alignment horizontal="right" vertical="center"/>
    </xf>
    <xf numFmtId="181" fontId="20" fillId="0" borderId="20" xfId="3" applyNumberFormat="1" applyFont="1" applyBorder="1" applyAlignment="1">
      <alignment horizontal="right" vertical="center"/>
    </xf>
    <xf numFmtId="181" fontId="20" fillId="0" borderId="0" xfId="3" applyNumberFormat="1" applyFont="1" applyFill="1" applyBorder="1" applyAlignment="1">
      <alignment horizontal="right" vertical="center"/>
    </xf>
    <xf numFmtId="181" fontId="20" fillId="0" borderId="38" xfId="3" applyNumberFormat="1" applyFont="1" applyBorder="1" applyAlignment="1">
      <alignment horizontal="right" vertical="center"/>
    </xf>
    <xf numFmtId="181" fontId="20" fillId="0" borderId="35" xfId="3" applyNumberFormat="1" applyFont="1" applyBorder="1" applyAlignment="1">
      <alignment horizontal="right" vertical="center"/>
    </xf>
    <xf numFmtId="0" fontId="10" fillId="0" borderId="0" xfId="1" applyFont="1" applyAlignment="1"/>
    <xf numFmtId="0" fontId="14" fillId="0" borderId="1" xfId="2" quotePrefix="1" applyFont="1" applyBorder="1" applyAlignment="1">
      <alignment horizontal="center"/>
    </xf>
    <xf numFmtId="182" fontId="20" fillId="0" borderId="1" xfId="1" applyNumberFormat="1" applyFont="1" applyBorder="1" applyAlignment="1">
      <alignment horizontal="right" vertical="center"/>
    </xf>
    <xf numFmtId="182" fontId="20" fillId="0" borderId="2" xfId="1" applyNumberFormat="1" applyFont="1" applyBorder="1" applyAlignment="1">
      <alignment horizontal="right" vertical="center"/>
    </xf>
    <xf numFmtId="182" fontId="20" fillId="0" borderId="3" xfId="1" applyNumberFormat="1" applyFont="1" applyBorder="1" applyAlignment="1">
      <alignment horizontal="right" vertical="center"/>
    </xf>
    <xf numFmtId="0" fontId="14" fillId="0" borderId="30" xfId="2" quotePrefix="1" applyFont="1" applyBorder="1" applyAlignment="1">
      <alignment horizontal="center"/>
    </xf>
    <xf numFmtId="182" fontId="20" fillId="0" borderId="36" xfId="1" applyNumberFormat="1" applyFont="1" applyBorder="1" applyAlignment="1">
      <alignment horizontal="right" vertical="center"/>
    </xf>
    <xf numFmtId="182" fontId="20" fillId="0" borderId="38" xfId="1" applyNumberFormat="1" applyFont="1" applyBorder="1" applyAlignment="1">
      <alignment horizontal="right" vertical="center"/>
    </xf>
    <xf numFmtId="182" fontId="20" fillId="0" borderId="35" xfId="1" applyNumberFormat="1" applyFont="1" applyBorder="1" applyAlignment="1">
      <alignment horizontal="right" vertical="center"/>
    </xf>
    <xf numFmtId="0" fontId="20" fillId="0" borderId="0" xfId="1" applyFont="1" applyAlignment="1">
      <alignment horizontal="right" vertical="center"/>
    </xf>
    <xf numFmtId="183" fontId="20" fillId="0" borderId="37" xfId="3" applyNumberFormat="1" applyFont="1" applyBorder="1" applyAlignment="1">
      <alignment horizontal="right" vertical="center"/>
    </xf>
    <xf numFmtId="183" fontId="20" fillId="0" borderId="0" xfId="3" applyNumberFormat="1" applyFont="1" applyBorder="1" applyAlignment="1">
      <alignment horizontal="right" vertical="center"/>
    </xf>
    <xf numFmtId="183" fontId="20" fillId="0" borderId="20" xfId="3" applyNumberFormat="1" applyFont="1" applyBorder="1" applyAlignment="1">
      <alignment horizontal="right" vertical="center"/>
    </xf>
    <xf numFmtId="183" fontId="20" fillId="0" borderId="35" xfId="3" applyNumberFormat="1" applyFont="1" applyBorder="1" applyAlignment="1">
      <alignment horizontal="right" vertical="center"/>
    </xf>
    <xf numFmtId="182" fontId="20" fillId="0" borderId="1" xfId="1" applyNumberFormat="1" applyFont="1" applyFill="1" applyBorder="1" applyAlignment="1">
      <alignment horizontal="right" vertical="center"/>
    </xf>
    <xf numFmtId="182" fontId="20" fillId="0" borderId="2" xfId="1" applyNumberFormat="1" applyFont="1" applyFill="1" applyBorder="1" applyAlignment="1">
      <alignment horizontal="right" vertical="center"/>
    </xf>
    <xf numFmtId="182" fontId="20" fillId="0" borderId="3" xfId="1" applyNumberFormat="1" applyFont="1" applyFill="1" applyBorder="1" applyAlignment="1">
      <alignment horizontal="right" vertical="center"/>
    </xf>
    <xf numFmtId="182" fontId="20" fillId="0" borderId="36" xfId="1" applyNumberFormat="1" applyFont="1" applyFill="1" applyBorder="1" applyAlignment="1">
      <alignment horizontal="right" vertical="center"/>
    </xf>
    <xf numFmtId="182" fontId="20" fillId="0" borderId="38" xfId="1" applyNumberFormat="1" applyFont="1" applyFill="1" applyBorder="1" applyAlignment="1">
      <alignment horizontal="right" vertical="center"/>
    </xf>
    <xf numFmtId="182" fontId="20" fillId="0" borderId="35" xfId="1" applyNumberFormat="1" applyFont="1" applyFill="1" applyBorder="1" applyAlignment="1">
      <alignment horizontal="right" vertical="center"/>
    </xf>
    <xf numFmtId="0" fontId="21" fillId="0" borderId="0" xfId="1" applyFont="1" applyAlignment="1">
      <alignment vertical="center"/>
    </xf>
    <xf numFmtId="183" fontId="20" fillId="0" borderId="38" xfId="3" applyNumberFormat="1" applyFont="1" applyBorder="1" applyAlignment="1">
      <alignment horizontal="right" vertical="center"/>
    </xf>
    <xf numFmtId="0" fontId="14" fillId="0" borderId="0" xfId="2" quotePrefix="1" applyFont="1" applyBorder="1" applyAlignment="1">
      <alignment horizontal="center"/>
    </xf>
    <xf numFmtId="182" fontId="20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4" fillId="0" borderId="0" xfId="1" quotePrefix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183" fontId="20" fillId="0" borderId="36" xfId="3" applyNumberFormat="1" applyFont="1" applyBorder="1" applyAlignment="1">
      <alignment horizontal="right" vertical="center"/>
    </xf>
    <xf numFmtId="182" fontId="20" fillId="0" borderId="37" xfId="1" applyNumberFormat="1" applyFont="1" applyBorder="1" applyAlignment="1">
      <alignment horizontal="right" vertical="center"/>
    </xf>
    <xf numFmtId="0" fontId="14" fillId="0" borderId="0" xfId="1" quotePrefix="1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0" xfId="1" applyFont="1" applyAlignment="1">
      <alignment vertical="center"/>
    </xf>
    <xf numFmtId="181" fontId="14" fillId="0" borderId="1" xfId="3" applyNumberFormat="1" applyFont="1" applyBorder="1" applyAlignment="1">
      <alignment horizontal="center" vertical="center"/>
    </xf>
    <xf numFmtId="181" fontId="14" fillId="0" borderId="2" xfId="3" applyNumberFormat="1" applyFont="1" applyBorder="1" applyAlignment="1">
      <alignment horizontal="center" vertical="center"/>
    </xf>
    <xf numFmtId="181" fontId="14" fillId="0" borderId="3" xfId="3" applyNumberFormat="1" applyFont="1" applyBorder="1" applyAlignment="1">
      <alignment horizontal="center" vertical="center"/>
    </xf>
    <xf numFmtId="181" fontId="20" fillId="0" borderId="36" xfId="3" applyNumberFormat="1" applyFont="1" applyBorder="1" applyAlignment="1">
      <alignment horizontal="right" vertical="center"/>
    </xf>
    <xf numFmtId="0" fontId="24" fillId="0" borderId="0" xfId="2" quotePrefix="1" applyFont="1" applyFill="1" applyAlignment="1" applyProtection="1">
      <alignment horizontal="left" vertical="center"/>
      <protection locked="0"/>
    </xf>
    <xf numFmtId="0" fontId="25" fillId="0" borderId="0" xfId="2" applyFont="1" applyFill="1" applyAlignment="1" applyProtection="1">
      <alignment vertical="center"/>
    </xf>
    <xf numFmtId="0" fontId="25" fillId="0" borderId="0" xfId="2" applyFont="1" applyAlignment="1" applyProtection="1">
      <alignment vertical="center"/>
    </xf>
    <xf numFmtId="0" fontId="25" fillId="0" borderId="0" xfId="2" applyFont="1" applyFill="1" applyBorder="1" applyAlignment="1" applyProtection="1">
      <alignment horizontal="left" vertical="center"/>
    </xf>
    <xf numFmtId="0" fontId="26" fillId="0" borderId="0" xfId="2" quotePrefix="1" applyFont="1" applyFill="1" applyAlignment="1" applyProtection="1">
      <alignment horizontal="center" vertical="center"/>
    </xf>
    <xf numFmtId="0" fontId="26" fillId="0" borderId="0" xfId="2" applyFont="1" applyFill="1" applyAlignment="1" applyProtection="1">
      <alignment vertical="center"/>
    </xf>
    <xf numFmtId="0" fontId="26" fillId="0" borderId="0" xfId="2" quotePrefix="1" applyFont="1" applyFill="1" applyAlignment="1" applyProtection="1">
      <alignment horizontal="left" vertical="center"/>
    </xf>
    <xf numFmtId="0" fontId="26" fillId="0" borderId="0" xfId="2" applyFont="1" applyAlignment="1" applyProtection="1">
      <alignment vertical="center"/>
    </xf>
    <xf numFmtId="0" fontId="26" fillId="0" borderId="10" xfId="2" applyFont="1" applyFill="1" applyBorder="1" applyAlignment="1" applyProtection="1">
      <alignment vertical="center"/>
    </xf>
    <xf numFmtId="0" fontId="26" fillId="0" borderId="1" xfId="2" quotePrefix="1" applyFont="1" applyFill="1" applyBorder="1" applyAlignment="1" applyProtection="1">
      <alignment horizontal="left" vertical="center"/>
    </xf>
    <xf numFmtId="0" fontId="26" fillId="0" borderId="2" xfId="2" quotePrefix="1" applyFont="1" applyFill="1" applyBorder="1" applyAlignment="1" applyProtection="1">
      <alignment horizontal="left" vertical="center"/>
    </xf>
    <xf numFmtId="0" fontId="26" fillId="0" borderId="2" xfId="2" applyFont="1" applyFill="1" applyBorder="1" applyAlignment="1" applyProtection="1">
      <alignment horizontal="centerContinuous" vertical="center"/>
    </xf>
    <xf numFmtId="0" fontId="26" fillId="0" borderId="2" xfId="2" applyFont="1" applyFill="1" applyBorder="1" applyAlignment="1" applyProtection="1">
      <alignment vertical="center"/>
    </xf>
    <xf numFmtId="0" fontId="26" fillId="0" borderId="32" xfId="2" applyFont="1" applyFill="1" applyBorder="1" applyAlignment="1" applyProtection="1">
      <alignment vertical="center"/>
    </xf>
    <xf numFmtId="0" fontId="26" fillId="0" borderId="3" xfId="2" quotePrefix="1" applyFont="1" applyFill="1" applyBorder="1" applyAlignment="1" applyProtection="1">
      <alignment horizontal="center" vertical="center"/>
    </xf>
    <xf numFmtId="0" fontId="26" fillId="0" borderId="19" xfId="2" quotePrefix="1" applyFont="1" applyFill="1" applyBorder="1" applyAlignment="1" applyProtection="1">
      <alignment horizontal="center" vertical="center"/>
    </xf>
    <xf numFmtId="0" fontId="26" fillId="0" borderId="37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26" fillId="0" borderId="2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vertical="center"/>
    </xf>
    <xf numFmtId="0" fontId="26" fillId="0" borderId="3" xfId="2" applyFont="1" applyFill="1" applyBorder="1" applyAlignment="1" applyProtection="1">
      <alignment vertical="center"/>
    </xf>
    <xf numFmtId="0" fontId="26" fillId="0" borderId="10" xfId="2" quotePrefix="1" applyFont="1" applyFill="1" applyBorder="1" applyAlignment="1" applyProtection="1">
      <alignment horizontal="right" vertical="center"/>
    </xf>
    <xf numFmtId="0" fontId="26" fillId="0" borderId="37" xfId="2" applyFont="1" applyFill="1" applyBorder="1" applyAlignment="1" applyProtection="1">
      <alignment vertical="center"/>
    </xf>
    <xf numFmtId="0" fontId="26" fillId="0" borderId="20" xfId="2" applyFont="1" applyFill="1" applyBorder="1" applyAlignment="1" applyProtection="1">
      <alignment vertical="center"/>
    </xf>
    <xf numFmtId="0" fontId="26" fillId="0" borderId="0" xfId="2" quotePrefix="1" applyFont="1" applyFill="1" applyBorder="1" applyAlignment="1" applyProtection="1">
      <alignment horizontal="left" vertical="center"/>
    </xf>
    <xf numFmtId="0" fontId="26" fillId="0" borderId="0" xfId="2" quotePrefix="1" applyFont="1" applyFill="1" applyBorder="1" applyAlignment="1" applyProtection="1">
      <alignment horizontal="center" vertical="center"/>
    </xf>
    <xf numFmtId="0" fontId="26" fillId="0" borderId="1" xfId="2" quotePrefix="1" applyFont="1" applyFill="1" applyBorder="1" applyAlignment="1" applyProtection="1">
      <alignment horizontal="center" vertical="center"/>
    </xf>
    <xf numFmtId="0" fontId="26" fillId="0" borderId="10" xfId="2" quotePrefix="1" applyFont="1" applyFill="1" applyBorder="1" applyAlignment="1" applyProtection="1">
      <alignment horizontal="center" vertical="center"/>
    </xf>
    <xf numFmtId="0" fontId="26" fillId="0" borderId="19" xfId="2" applyFont="1" applyFill="1" applyBorder="1" applyAlignment="1" applyProtection="1">
      <alignment horizontal="right" vertical="center"/>
    </xf>
    <xf numFmtId="0" fontId="26" fillId="0" borderId="30" xfId="2" applyFont="1" applyFill="1" applyBorder="1" applyAlignment="1" applyProtection="1">
      <alignment vertical="center"/>
    </xf>
    <xf numFmtId="0" fontId="26" fillId="0" borderId="36" xfId="2" quotePrefix="1" applyFont="1" applyFill="1" applyBorder="1" applyAlignment="1" applyProtection="1">
      <alignment horizontal="center" vertical="center"/>
    </xf>
    <xf numFmtId="0" fontId="26" fillId="0" borderId="39" xfId="2" applyFont="1" applyFill="1" applyBorder="1" applyAlignment="1" applyProtection="1">
      <alignment horizontal="center" vertical="center"/>
    </xf>
    <xf numFmtId="0" fontId="26" fillId="0" borderId="38" xfId="2" quotePrefix="1" applyFont="1" applyFill="1" applyBorder="1" applyAlignment="1" applyProtection="1">
      <alignment horizontal="center" vertical="center"/>
    </xf>
    <xf numFmtId="0" fontId="26" fillId="0" borderId="31" xfId="2" applyFont="1" applyFill="1" applyBorder="1" applyAlignment="1" applyProtection="1">
      <alignment horizontal="center" vertical="center"/>
    </xf>
    <xf numFmtId="0" fontId="26" fillId="0" borderId="30" xfId="2" quotePrefix="1" applyFont="1" applyFill="1" applyBorder="1" applyAlignment="1" applyProtection="1">
      <alignment horizontal="center" vertical="center"/>
    </xf>
    <xf numFmtId="184" fontId="26" fillId="0" borderId="2" xfId="2" applyNumberFormat="1" applyFont="1" applyFill="1" applyBorder="1" applyAlignment="1" applyProtection="1">
      <alignment horizontal="right" vertical="center"/>
    </xf>
    <xf numFmtId="184" fontId="26" fillId="0" borderId="3" xfId="2" applyNumberFormat="1" applyFont="1" applyFill="1" applyBorder="1" applyAlignment="1" applyProtection="1">
      <alignment horizontal="right" vertical="center"/>
    </xf>
    <xf numFmtId="0" fontId="27" fillId="0" borderId="19" xfId="2" applyFont="1" applyFill="1" applyBorder="1" applyAlignment="1" applyProtection="1">
      <alignment horizontal="distributed" vertical="top"/>
    </xf>
    <xf numFmtId="37" fontId="27" fillId="3" borderId="0" xfId="2" applyNumberFormat="1" applyFont="1" applyFill="1" applyBorder="1" applyAlignment="1" applyProtection="1">
      <alignment vertical="center"/>
    </xf>
    <xf numFmtId="185" fontId="27" fillId="3" borderId="0" xfId="2" applyNumberFormat="1" applyFont="1" applyFill="1" applyBorder="1" applyAlignment="1" applyProtection="1">
      <alignment vertical="center"/>
    </xf>
    <xf numFmtId="184" fontId="27" fillId="3" borderId="0" xfId="2" quotePrefix="1" applyNumberFormat="1" applyFont="1" applyFill="1" applyBorder="1" applyAlignment="1" applyProtection="1">
      <alignment vertical="center"/>
    </xf>
    <xf numFmtId="186" fontId="27" fillId="3" borderId="0" xfId="2" applyNumberFormat="1" applyFont="1" applyFill="1" applyBorder="1" applyAlignment="1" applyProtection="1">
      <alignment vertical="center"/>
    </xf>
    <xf numFmtId="37" fontId="27" fillId="3" borderId="0" xfId="2" applyNumberFormat="1" applyFont="1" applyFill="1" applyBorder="1" applyAlignment="1" applyProtection="1">
      <alignment vertical="center"/>
      <protection locked="0"/>
    </xf>
    <xf numFmtId="37" fontId="27" fillId="3" borderId="20" xfId="2" applyNumberFormat="1" applyFont="1" applyFill="1" applyBorder="1" applyAlignment="1" applyProtection="1">
      <alignment vertical="center"/>
    </xf>
    <xf numFmtId="0" fontId="26" fillId="0" borderId="0" xfId="2" applyFont="1" applyAlignment="1" applyProtection="1">
      <alignment vertical="top"/>
    </xf>
    <xf numFmtId="0" fontId="25" fillId="0" borderId="0" xfId="2" applyFont="1" applyAlignment="1" applyProtection="1">
      <alignment vertical="top"/>
    </xf>
    <xf numFmtId="0" fontId="26" fillId="0" borderId="19" xfId="2" applyFont="1" applyFill="1" applyBorder="1" applyAlignment="1" applyProtection="1">
      <alignment horizontal="distributed" vertical="center"/>
    </xf>
    <xf numFmtId="37" fontId="26" fillId="3" borderId="0" xfId="2" applyNumberFormat="1" applyFont="1" applyFill="1" applyBorder="1" applyAlignment="1" applyProtection="1">
      <alignment vertical="center"/>
    </xf>
    <xf numFmtId="185" fontId="26" fillId="3" borderId="0" xfId="2" applyNumberFormat="1" applyFont="1" applyFill="1" applyBorder="1" applyAlignment="1" applyProtection="1">
      <alignment vertical="center"/>
    </xf>
    <xf numFmtId="184" fontId="26" fillId="3" borderId="0" xfId="2" quotePrefix="1" applyNumberFormat="1" applyFont="1" applyFill="1" applyBorder="1" applyAlignment="1" applyProtection="1">
      <alignment vertical="center"/>
    </xf>
    <xf numFmtId="186" fontId="26" fillId="3" borderId="0" xfId="2" applyNumberFormat="1" applyFont="1" applyFill="1" applyBorder="1" applyAlignment="1" applyProtection="1">
      <alignment vertical="center"/>
    </xf>
    <xf numFmtId="37" fontId="26" fillId="3" borderId="0" xfId="2" applyNumberFormat="1" applyFont="1" applyFill="1" applyBorder="1" applyAlignment="1" applyProtection="1">
      <alignment vertical="center"/>
      <protection locked="0"/>
    </xf>
    <xf numFmtId="37" fontId="26" fillId="3" borderId="20" xfId="2" applyNumberFormat="1" applyFont="1" applyFill="1" applyBorder="1" applyAlignment="1" applyProtection="1">
      <alignment vertical="center"/>
    </xf>
    <xf numFmtId="0" fontId="26" fillId="0" borderId="30" xfId="2" applyFont="1" applyFill="1" applyBorder="1" applyAlignment="1" applyProtection="1">
      <alignment horizontal="distributed" vertical="center"/>
    </xf>
    <xf numFmtId="37" fontId="26" fillId="3" borderId="36" xfId="2" applyNumberFormat="1" applyFont="1" applyFill="1" applyBorder="1" applyAlignment="1" applyProtection="1">
      <alignment vertical="center"/>
    </xf>
    <xf numFmtId="185" fontId="26" fillId="3" borderId="38" xfId="2" applyNumberFormat="1" applyFont="1" applyFill="1" applyBorder="1" applyAlignment="1" applyProtection="1">
      <alignment vertical="center"/>
    </xf>
    <xf numFmtId="184" fontId="26" fillId="3" borderId="38" xfId="2" quotePrefix="1" applyNumberFormat="1" applyFont="1" applyFill="1" applyBorder="1" applyAlignment="1" applyProtection="1">
      <alignment vertical="center"/>
    </xf>
    <xf numFmtId="37" fontId="26" fillId="3" borderId="38" xfId="2" applyNumberFormat="1" applyFont="1" applyFill="1" applyBorder="1" applyAlignment="1" applyProtection="1">
      <alignment vertical="center"/>
    </xf>
    <xf numFmtId="186" fontId="26" fillId="3" borderId="38" xfId="2" applyNumberFormat="1" applyFont="1" applyFill="1" applyBorder="1" applyAlignment="1" applyProtection="1">
      <alignment vertical="center"/>
    </xf>
    <xf numFmtId="37" fontId="26" fillId="3" borderId="38" xfId="2" applyNumberFormat="1" applyFont="1" applyFill="1" applyBorder="1" applyAlignment="1" applyProtection="1">
      <alignment vertical="center"/>
      <protection locked="0"/>
    </xf>
    <xf numFmtId="37" fontId="26" fillId="3" borderId="35" xfId="2" applyNumberFormat="1" applyFont="1" applyFill="1" applyBorder="1" applyAlignment="1" applyProtection="1">
      <alignment vertical="center"/>
    </xf>
    <xf numFmtId="0" fontId="30" fillId="0" borderId="0" xfId="2" quotePrefix="1" applyFont="1" applyFill="1" applyAlignment="1">
      <alignment horizontal="left" wrapText="1"/>
    </xf>
    <xf numFmtId="0" fontId="29" fillId="0" borderId="0" xfId="2" applyFont="1" applyFill="1" applyAlignment="1">
      <alignment vertical="center"/>
    </xf>
    <xf numFmtId="0" fontId="29" fillId="0" borderId="0" xfId="2" quotePrefix="1" applyFont="1" applyFill="1" applyAlignment="1" applyProtection="1">
      <alignment horizontal="left" vertical="top"/>
    </xf>
    <xf numFmtId="0" fontId="29" fillId="0" borderId="0" xfId="2" applyFont="1" applyFill="1" applyAlignment="1" applyProtection="1">
      <alignment vertical="top"/>
    </xf>
    <xf numFmtId="0" fontId="12" fillId="0" borderId="0" xfId="2" applyFont="1" applyAlignment="1" applyProtection="1">
      <alignment vertical="center"/>
    </xf>
    <xf numFmtId="0" fontId="26" fillId="0" borderId="0" xfId="2" applyFont="1" applyFill="1" applyAlignment="1" applyProtection="1">
      <alignment horizontal="left" vertical="center"/>
    </xf>
    <xf numFmtId="0" fontId="32" fillId="0" borderId="0" xfId="2" applyFont="1" applyFill="1" applyAlignment="1" applyProtection="1">
      <alignment horizontal="left"/>
    </xf>
    <xf numFmtId="0" fontId="26" fillId="0" borderId="10" xfId="2" applyFont="1" applyBorder="1" applyAlignment="1" applyProtection="1">
      <alignment vertical="center"/>
    </xf>
    <xf numFmtId="0" fontId="26" fillId="0" borderId="1" xfId="2" applyFont="1" applyFill="1" applyBorder="1" applyAlignment="1" applyProtection="1">
      <alignment horizontal="center" vertical="center" wrapText="1"/>
    </xf>
    <xf numFmtId="0" fontId="26" fillId="0" borderId="3" xfId="2" applyFont="1" applyFill="1" applyBorder="1" applyAlignment="1" applyProtection="1">
      <alignment horizontal="center" vertical="center" wrapText="1"/>
    </xf>
    <xf numFmtId="0" fontId="26" fillId="0" borderId="19" xfId="2" quotePrefix="1" applyFont="1" applyBorder="1" applyAlignment="1" applyProtection="1">
      <alignment horizontal="center" vertical="center"/>
    </xf>
    <xf numFmtId="0" fontId="26" fillId="0" borderId="1" xfId="2" applyFont="1" applyFill="1" applyBorder="1" applyAlignment="1" applyProtection="1">
      <alignment vertical="center"/>
    </xf>
    <xf numFmtId="0" fontId="26" fillId="0" borderId="37" xfId="2" applyFont="1" applyFill="1" applyBorder="1" applyAlignment="1" applyProtection="1">
      <alignment horizontal="center" vertical="center" wrapText="1"/>
    </xf>
    <xf numFmtId="0" fontId="26" fillId="0" borderId="20" xfId="2" applyFont="1" applyFill="1" applyBorder="1" applyAlignment="1" applyProtection="1">
      <alignment horizontal="center" vertical="center" wrapText="1"/>
    </xf>
    <xf numFmtId="0" fontId="26" fillId="0" borderId="37" xfId="2" quotePrefix="1" applyFont="1" applyFill="1" applyBorder="1" applyAlignment="1" applyProtection="1">
      <alignment horizontal="left" vertical="center"/>
    </xf>
    <xf numFmtId="0" fontId="26" fillId="0" borderId="19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  <xf numFmtId="0" fontId="26" fillId="0" borderId="30" xfId="2" applyFont="1" applyBorder="1" applyAlignment="1" applyProtection="1">
      <alignment vertical="center"/>
    </xf>
    <xf numFmtId="0" fontId="26" fillId="3" borderId="31" xfId="2" applyFont="1" applyFill="1" applyBorder="1" applyAlignment="1" applyProtection="1">
      <alignment horizontal="center" vertical="center"/>
    </xf>
    <xf numFmtId="0" fontId="26" fillId="3" borderId="36" xfId="2" applyFont="1" applyFill="1" applyBorder="1" applyAlignment="1" applyProtection="1">
      <alignment horizontal="center" vertical="center"/>
    </xf>
    <xf numFmtId="0" fontId="26" fillId="3" borderId="39" xfId="2" applyFont="1" applyFill="1" applyBorder="1" applyAlignment="1" applyProtection="1">
      <alignment horizontal="center" vertical="center"/>
    </xf>
    <xf numFmtId="0" fontId="26" fillId="3" borderId="36" xfId="2" quotePrefix="1" applyFont="1" applyFill="1" applyBorder="1" applyAlignment="1" applyProtection="1">
      <alignment horizontal="center" vertical="center"/>
    </xf>
    <xf numFmtId="0" fontId="26" fillId="0" borderId="30" xfId="2" applyFont="1" applyFill="1" applyBorder="1" applyAlignment="1" applyProtection="1">
      <alignment vertical="center" wrapText="1"/>
    </xf>
    <xf numFmtId="0" fontId="27" fillId="0" borderId="19" xfId="2" applyFont="1" applyBorder="1" applyAlignment="1" applyProtection="1">
      <alignment vertical="center"/>
    </xf>
    <xf numFmtId="184" fontId="26" fillId="3" borderId="2" xfId="2" applyNumberFormat="1" applyFont="1" applyFill="1" applyBorder="1" applyAlignment="1" applyProtection="1">
      <alignment horizontal="right" vertical="center"/>
    </xf>
    <xf numFmtId="184" fontId="26" fillId="0" borderId="40" xfId="2" applyNumberFormat="1" applyFont="1" applyFill="1" applyBorder="1" applyAlignment="1" applyProtection="1">
      <alignment horizontal="center" vertical="center"/>
    </xf>
    <xf numFmtId="184" fontId="26" fillId="0" borderId="0" xfId="2" applyNumberFormat="1" applyFont="1" applyFill="1" applyBorder="1" applyAlignment="1" applyProtection="1">
      <alignment horizontal="right" vertical="center"/>
    </xf>
    <xf numFmtId="0" fontId="26" fillId="0" borderId="19" xfId="2" applyFont="1" applyBorder="1" applyAlignment="1" applyProtection="1">
      <alignment horizontal="left" vertical="center"/>
    </xf>
    <xf numFmtId="37" fontId="26" fillId="3" borderId="37" xfId="2" applyNumberFormat="1" applyFont="1" applyFill="1" applyBorder="1" applyAlignment="1" applyProtection="1">
      <alignment vertical="center"/>
      <protection locked="0"/>
    </xf>
    <xf numFmtId="188" fontId="26" fillId="3" borderId="0" xfId="2" applyNumberFormat="1" applyFont="1" applyFill="1" applyBorder="1" applyAlignment="1">
      <alignment vertical="center"/>
    </xf>
    <xf numFmtId="38" fontId="26" fillId="3" borderId="0" xfId="3" applyFont="1" applyFill="1" applyBorder="1" applyAlignment="1">
      <alignment vertical="center"/>
    </xf>
    <xf numFmtId="182" fontId="26" fillId="3" borderId="0" xfId="2" applyNumberFormat="1" applyFont="1" applyFill="1" applyBorder="1" applyAlignment="1" applyProtection="1">
      <alignment vertical="center"/>
    </xf>
    <xf numFmtId="38" fontId="26" fillId="3" borderId="20" xfId="3" applyFont="1" applyFill="1" applyBorder="1" applyAlignment="1">
      <alignment vertical="center"/>
    </xf>
    <xf numFmtId="184" fontId="26" fillId="0" borderId="41" xfId="2" applyNumberFormat="1" applyFont="1" applyFill="1" applyBorder="1" applyAlignment="1" applyProtection="1">
      <alignment horizontal="center" vertical="center"/>
    </xf>
    <xf numFmtId="37" fontId="31" fillId="0" borderId="0" xfId="2" applyNumberFormat="1" applyFont="1" applyFill="1" applyBorder="1" applyAlignment="1" applyProtection="1">
      <alignment vertical="center"/>
      <protection locked="0"/>
    </xf>
    <xf numFmtId="182" fontId="26" fillId="3" borderId="0" xfId="2" applyNumberFormat="1" applyFont="1" applyFill="1" applyBorder="1" applyAlignment="1">
      <alignment vertical="center"/>
    </xf>
    <xf numFmtId="0" fontId="26" fillId="0" borderId="30" xfId="2" applyFont="1" applyBorder="1" applyAlignment="1" applyProtection="1">
      <alignment horizontal="left" vertical="center"/>
    </xf>
    <xf numFmtId="37" fontId="26" fillId="3" borderId="36" xfId="2" applyNumberFormat="1" applyFont="1" applyFill="1" applyBorder="1" applyAlignment="1" applyProtection="1">
      <alignment vertical="center"/>
      <protection locked="0"/>
    </xf>
    <xf numFmtId="38" fontId="26" fillId="3" borderId="38" xfId="3" applyFont="1" applyFill="1" applyBorder="1" applyAlignment="1">
      <alignment vertical="center"/>
    </xf>
    <xf numFmtId="184" fontId="26" fillId="0" borderId="42" xfId="2" applyNumberFormat="1" applyFont="1" applyFill="1" applyBorder="1" applyAlignment="1" applyProtection="1">
      <alignment horizontal="center" vertical="center"/>
    </xf>
    <xf numFmtId="38" fontId="26" fillId="3" borderId="2" xfId="3" applyFont="1" applyFill="1" applyBorder="1" applyAlignment="1" applyProtection="1">
      <alignment horizontal="right" vertical="center"/>
    </xf>
    <xf numFmtId="38" fontId="26" fillId="3" borderId="3" xfId="3" applyFont="1" applyFill="1" applyBorder="1" applyAlignment="1" applyProtection="1">
      <alignment horizontal="right" vertical="center"/>
    </xf>
    <xf numFmtId="38" fontId="26" fillId="3" borderId="10" xfId="3" applyFont="1" applyFill="1" applyBorder="1" applyAlignment="1" applyProtection="1">
      <alignment horizontal="right" vertical="center"/>
    </xf>
    <xf numFmtId="184" fontId="26" fillId="3" borderId="10" xfId="2" applyNumberFormat="1" applyFont="1" applyFill="1" applyBorder="1" applyAlignment="1" applyProtection="1">
      <alignment horizontal="right" vertical="center"/>
    </xf>
    <xf numFmtId="184" fontId="26" fillId="0" borderId="0" xfId="2" applyNumberFormat="1" applyFont="1" applyBorder="1" applyAlignment="1" applyProtection="1">
      <alignment horizontal="right" vertical="center"/>
    </xf>
    <xf numFmtId="38" fontId="26" fillId="3" borderId="19" xfId="3" applyFont="1" applyFill="1" applyBorder="1" applyAlignment="1">
      <alignment vertical="center"/>
    </xf>
    <xf numFmtId="182" fontId="26" fillId="3" borderId="20" xfId="2" applyNumberFormat="1" applyFont="1" applyFill="1" applyBorder="1" applyAlignment="1" applyProtection="1">
      <alignment vertical="center"/>
      <protection locked="0"/>
    </xf>
    <xf numFmtId="188" fontId="26" fillId="3" borderId="38" xfId="2" applyNumberFormat="1" applyFont="1" applyFill="1" applyBorder="1" applyAlignment="1">
      <alignment vertical="center"/>
    </xf>
    <xf numFmtId="182" fontId="26" fillId="3" borderId="38" xfId="2" applyNumberFormat="1" applyFont="1" applyFill="1" applyBorder="1" applyAlignment="1">
      <alignment vertical="center"/>
    </xf>
    <xf numFmtId="38" fontId="26" fillId="3" borderId="35" xfId="3" applyFont="1" applyFill="1" applyBorder="1" applyAlignment="1">
      <alignment vertical="center"/>
    </xf>
    <xf numFmtId="38" fontId="26" fillId="3" borderId="30" xfId="3" applyFont="1" applyFill="1" applyBorder="1" applyAlignment="1">
      <alignment vertical="center"/>
    </xf>
    <xf numFmtId="182" fontId="26" fillId="3" borderId="30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Fill="1"/>
    <xf numFmtId="0" fontId="29" fillId="0" borderId="0" xfId="2" applyFont="1" applyFill="1" applyAlignment="1" applyProtection="1">
      <alignment vertical="center"/>
    </xf>
    <xf numFmtId="0" fontId="26" fillId="0" borderId="38" xfId="2" applyFont="1" applyFill="1" applyBorder="1" applyAlignment="1" applyProtection="1">
      <alignment vertical="center"/>
    </xf>
    <xf numFmtId="0" fontId="26" fillId="0" borderId="2" xfId="2" quotePrefix="1" applyFont="1" applyFill="1" applyBorder="1" applyAlignment="1" applyProtection="1">
      <alignment horizontal="centerContinuous" vertical="center"/>
    </xf>
    <xf numFmtId="0" fontId="26" fillId="0" borderId="2" xfId="2" applyFont="1" applyFill="1" applyBorder="1" applyAlignment="1" applyProtection="1">
      <alignment horizontal="left" vertical="center"/>
    </xf>
    <xf numFmtId="0" fontId="26" fillId="0" borderId="37" xfId="2" applyFont="1" applyFill="1" applyBorder="1" applyAlignment="1" applyProtection="1">
      <alignment horizontal="center" vertical="center"/>
    </xf>
    <xf numFmtId="0" fontId="26" fillId="0" borderId="20" xfId="2" applyFont="1" applyFill="1" applyBorder="1" applyAlignment="1" applyProtection="1">
      <alignment horizontal="center" vertical="center"/>
    </xf>
    <xf numFmtId="0" fontId="26" fillId="0" borderId="36" xfId="2" applyFont="1" applyFill="1" applyBorder="1" applyAlignment="1" applyProtection="1">
      <alignment horizontal="center" vertical="center"/>
    </xf>
    <xf numFmtId="0" fontId="26" fillId="0" borderId="36" xfId="2" applyFont="1" applyFill="1" applyBorder="1" applyAlignment="1" applyProtection="1">
      <alignment horizontal="left" vertical="center"/>
    </xf>
    <xf numFmtId="0" fontId="26" fillId="0" borderId="19" xfId="2" applyFont="1" applyFill="1" applyBorder="1" applyAlignment="1" applyProtection="1">
      <alignment vertical="center"/>
    </xf>
    <xf numFmtId="0" fontId="26" fillId="0" borderId="1" xfId="2" applyFont="1" applyFill="1" applyBorder="1" applyAlignment="1" applyProtection="1">
      <alignment horizontal="right" vertical="center"/>
    </xf>
    <xf numFmtId="0" fontId="26" fillId="0" borderId="2" xfId="2" applyFont="1" applyFill="1" applyBorder="1" applyAlignment="1" applyProtection="1">
      <alignment horizontal="right" vertical="center"/>
    </xf>
    <xf numFmtId="0" fontId="26" fillId="0" borderId="3" xfId="2" applyFont="1" applyFill="1" applyBorder="1" applyAlignment="1" applyProtection="1">
      <alignment horizontal="right" vertical="center"/>
    </xf>
    <xf numFmtId="189" fontId="27" fillId="3" borderId="37" xfId="3" applyNumberFormat="1" applyFont="1" applyFill="1" applyBorder="1" applyAlignment="1" applyProtection="1">
      <alignment vertical="center"/>
    </xf>
    <xf numFmtId="184" fontId="27" fillId="3" borderId="0" xfId="2" applyNumberFormat="1" applyFont="1" applyFill="1" applyBorder="1" applyAlignment="1" applyProtection="1">
      <alignment vertical="center"/>
    </xf>
    <xf numFmtId="184" fontId="27" fillId="3" borderId="0" xfId="2" applyNumberFormat="1" applyFont="1" applyFill="1" applyBorder="1" applyAlignment="1" applyProtection="1">
      <alignment vertical="center"/>
      <protection locked="0"/>
    </xf>
    <xf numFmtId="184" fontId="27" fillId="3" borderId="20" xfId="2" applyNumberFormat="1" applyFont="1" applyFill="1" applyBorder="1" applyAlignment="1" applyProtection="1">
      <alignment vertical="center"/>
    </xf>
    <xf numFmtId="185" fontId="26" fillId="3" borderId="37" xfId="2" applyNumberFormat="1" applyFont="1" applyFill="1" applyBorder="1" applyAlignment="1" applyProtection="1">
      <alignment vertical="center"/>
    </xf>
    <xf numFmtId="184" fontId="26" fillId="3" borderId="0" xfId="2" applyNumberFormat="1" applyFont="1" applyFill="1" applyBorder="1" applyAlignment="1" applyProtection="1">
      <alignment vertical="center"/>
    </xf>
    <xf numFmtId="184" fontId="26" fillId="3" borderId="0" xfId="2" applyNumberFormat="1" applyFont="1" applyFill="1" applyBorder="1" applyAlignment="1" applyProtection="1">
      <alignment vertical="center"/>
      <protection locked="0"/>
    </xf>
    <xf numFmtId="184" fontId="26" fillId="3" borderId="20" xfId="2" applyNumberFormat="1" applyFont="1" applyFill="1" applyBorder="1" applyAlignment="1" applyProtection="1">
      <alignment vertical="center"/>
    </xf>
    <xf numFmtId="185" fontId="26" fillId="3" borderId="36" xfId="2" applyNumberFormat="1" applyFont="1" applyFill="1" applyBorder="1" applyAlignment="1" applyProtection="1">
      <alignment vertical="center"/>
    </xf>
    <xf numFmtId="184" fontId="26" fillId="3" borderId="38" xfId="2" applyNumberFormat="1" applyFont="1" applyFill="1" applyBorder="1" applyAlignment="1" applyProtection="1">
      <alignment vertical="center"/>
    </xf>
    <xf numFmtId="184" fontId="26" fillId="3" borderId="38" xfId="2" applyNumberFormat="1" applyFont="1" applyFill="1" applyBorder="1" applyAlignment="1" applyProtection="1">
      <alignment vertical="center"/>
      <protection locked="0"/>
    </xf>
    <xf numFmtId="184" fontId="26" fillId="3" borderId="35" xfId="2" applyNumberFormat="1" applyFont="1" applyFill="1" applyBorder="1" applyAlignment="1" applyProtection="1">
      <alignment vertical="center"/>
    </xf>
    <xf numFmtId="0" fontId="26" fillId="0" borderId="0" xfId="2" applyFont="1" applyFill="1" applyAlignment="1" applyProtection="1">
      <alignment vertical="top"/>
    </xf>
    <xf numFmtId="0" fontId="25" fillId="0" borderId="10" xfId="2" applyFont="1" applyBorder="1" applyAlignment="1" applyProtection="1">
      <alignment vertical="center"/>
    </xf>
    <xf numFmtId="0" fontId="26" fillId="0" borderId="2" xfId="2" quotePrefix="1" applyFont="1" applyFill="1" applyBorder="1" applyAlignment="1" applyProtection="1">
      <alignment horizontal="center" vertical="center"/>
    </xf>
    <xf numFmtId="0" fontId="26" fillId="0" borderId="37" xfId="2" applyFont="1" applyFill="1" applyBorder="1" applyAlignment="1" applyProtection="1">
      <alignment horizontal="centerContinuous" vertical="center"/>
    </xf>
    <xf numFmtId="0" fontId="26" fillId="0" borderId="1" xfId="2" applyFont="1" applyFill="1" applyBorder="1" applyAlignment="1" applyProtection="1">
      <alignment horizontal="left" vertical="center"/>
    </xf>
    <xf numFmtId="0" fontId="26" fillId="0" borderId="0" xfId="2" applyFont="1" applyFill="1" applyBorder="1" applyAlignment="1" applyProtection="1">
      <alignment horizontal="center" vertical="center"/>
    </xf>
    <xf numFmtId="0" fontId="26" fillId="3" borderId="38" xfId="2" applyFont="1" applyFill="1" applyBorder="1" applyAlignment="1" applyProtection="1">
      <alignment horizontal="left" vertical="center"/>
    </xf>
    <xf numFmtId="0" fontId="26" fillId="3" borderId="36" xfId="2" applyFont="1" applyFill="1" applyBorder="1" applyAlignment="1" applyProtection="1">
      <alignment vertical="center"/>
    </xf>
    <xf numFmtId="0" fontId="26" fillId="3" borderId="1" xfId="2" applyFont="1" applyFill="1" applyBorder="1" applyAlignment="1" applyProtection="1">
      <alignment horizontal="right" vertical="center"/>
    </xf>
    <xf numFmtId="0" fontId="26" fillId="3" borderId="2" xfId="2" applyFont="1" applyFill="1" applyBorder="1" applyAlignment="1" applyProtection="1">
      <alignment horizontal="right" vertical="center"/>
    </xf>
    <xf numFmtId="0" fontId="26" fillId="0" borderId="37" xfId="2" applyFont="1" applyFill="1" applyBorder="1" applyAlignment="1" applyProtection="1">
      <alignment horizontal="right" vertical="center"/>
    </xf>
    <xf numFmtId="0" fontId="26" fillId="3" borderId="0" xfId="2" applyFont="1" applyFill="1" applyBorder="1" applyAlignment="1" applyProtection="1">
      <alignment horizontal="right" vertical="center"/>
    </xf>
    <xf numFmtId="184" fontId="26" fillId="3" borderId="37" xfId="2" applyNumberFormat="1" applyFont="1" applyFill="1" applyBorder="1" applyAlignment="1" applyProtection="1">
      <alignment vertical="center"/>
      <protection locked="0"/>
    </xf>
    <xf numFmtId="182" fontId="26" fillId="3" borderId="0" xfId="2" applyNumberFormat="1" applyFont="1" applyFill="1" applyBorder="1" applyAlignment="1" applyProtection="1">
      <alignment vertical="center"/>
      <protection locked="0"/>
    </xf>
    <xf numFmtId="184" fontId="26" fillId="3" borderId="0" xfId="2" applyNumberFormat="1" applyFont="1" applyFill="1" applyBorder="1" applyAlignment="1" applyProtection="1">
      <alignment horizontal="right" vertical="center"/>
    </xf>
    <xf numFmtId="188" fontId="26" fillId="0" borderId="37" xfId="2" applyNumberFormat="1" applyFont="1" applyBorder="1" applyAlignment="1">
      <alignment vertical="center"/>
    </xf>
    <xf numFmtId="190" fontId="31" fillId="0" borderId="0" xfId="2" applyNumberFormat="1" applyFont="1" applyFill="1" applyBorder="1" applyAlignment="1" applyProtection="1">
      <alignment vertical="center"/>
      <protection locked="0"/>
    </xf>
    <xf numFmtId="184" fontId="31" fillId="0" borderId="0" xfId="2" applyNumberFormat="1" applyFont="1" applyFill="1" applyBorder="1" applyAlignment="1" applyProtection="1">
      <alignment horizontal="right" vertical="center"/>
    </xf>
    <xf numFmtId="190" fontId="26" fillId="0" borderId="0" xfId="2" applyNumberFormat="1" applyFont="1" applyFill="1" applyBorder="1" applyAlignment="1" applyProtection="1">
      <alignment vertical="center"/>
      <protection locked="0"/>
    </xf>
    <xf numFmtId="184" fontId="26" fillId="3" borderId="36" xfId="2" applyNumberFormat="1" applyFont="1" applyFill="1" applyBorder="1" applyAlignment="1" applyProtection="1">
      <alignment vertical="center"/>
      <protection locked="0"/>
    </xf>
    <xf numFmtId="182" fontId="26" fillId="3" borderId="38" xfId="2" applyNumberFormat="1" applyFont="1" applyFill="1" applyBorder="1" applyAlignment="1" applyProtection="1">
      <alignment vertical="center"/>
      <protection locked="0"/>
    </xf>
    <xf numFmtId="0" fontId="26" fillId="3" borderId="3" xfId="2" applyFont="1" applyFill="1" applyBorder="1" applyAlignment="1" applyProtection="1">
      <alignment horizontal="right" vertical="center"/>
    </xf>
    <xf numFmtId="0" fontId="26" fillId="0" borderId="0" xfId="2" applyFont="1" applyFill="1" applyBorder="1" applyAlignment="1" applyProtection="1">
      <alignment horizontal="right" vertical="center"/>
    </xf>
    <xf numFmtId="184" fontId="26" fillId="3" borderId="20" xfId="2" applyNumberFormat="1" applyFont="1" applyFill="1" applyBorder="1" applyAlignment="1" applyProtection="1">
      <alignment horizontal="right" vertical="center"/>
    </xf>
    <xf numFmtId="184" fontId="26" fillId="3" borderId="35" xfId="2" applyNumberFormat="1" applyFont="1" applyFill="1" applyBorder="1" applyAlignment="1" applyProtection="1">
      <alignment horizontal="right" vertical="center"/>
    </xf>
    <xf numFmtId="0" fontId="26" fillId="0" borderId="0" xfId="2" quotePrefix="1" applyFont="1" applyFill="1" applyAlignment="1" applyProtection="1">
      <alignment horizontal="left" wrapText="1"/>
    </xf>
    <xf numFmtId="0" fontId="26" fillId="0" borderId="0" xfId="2" applyFont="1" applyFill="1" applyAlignment="1" applyProtection="1"/>
    <xf numFmtId="0" fontId="26" fillId="0" borderId="0" xfId="2" applyFont="1" applyFill="1" applyBorder="1" applyAlignment="1" applyProtection="1"/>
    <xf numFmtId="0" fontId="26" fillId="0" borderId="38" xfId="2" applyFont="1" applyFill="1" applyBorder="1" applyAlignment="1" applyProtection="1"/>
    <xf numFmtId="0" fontId="26" fillId="0" borderId="0" xfId="2" applyFont="1" applyAlignment="1" applyProtection="1"/>
    <xf numFmtId="0" fontId="25" fillId="0" borderId="0" xfId="2" applyFont="1" applyAlignment="1" applyProtection="1"/>
    <xf numFmtId="0" fontId="26" fillId="0" borderId="3" xfId="2" applyFont="1" applyFill="1" applyBorder="1" applyAlignment="1" applyProtection="1">
      <alignment horizontal="centerContinuous" vertical="center"/>
    </xf>
    <xf numFmtId="0" fontId="26" fillId="0" borderId="37" xfId="2" quotePrefix="1" applyFont="1" applyFill="1" applyBorder="1" applyAlignment="1" applyProtection="1">
      <alignment horizontal="center" vertical="center"/>
    </xf>
    <xf numFmtId="0" fontId="26" fillId="0" borderId="0" xfId="2" quotePrefix="1" applyFont="1" applyFill="1" applyBorder="1" applyAlignment="1" applyProtection="1">
      <alignment horizontal="center" vertical="center"/>
    </xf>
    <xf numFmtId="0" fontId="26" fillId="0" borderId="20" xfId="2" quotePrefix="1" applyFont="1" applyFill="1" applyBorder="1" applyAlignment="1" applyProtection="1">
      <alignment horizontal="center" vertical="center"/>
    </xf>
    <xf numFmtId="0" fontId="26" fillId="0" borderId="0" xfId="2" quotePrefix="1" applyFont="1" applyFill="1" applyBorder="1" applyAlignment="1" applyProtection="1">
      <alignment horizontal="centerContinuous" vertical="center"/>
    </xf>
    <xf numFmtId="0" fontId="26" fillId="0" borderId="0" xfId="2" applyFont="1" applyFill="1" applyBorder="1" applyAlignment="1" applyProtection="1">
      <alignment horizontal="centerContinuous" vertical="center"/>
    </xf>
    <xf numFmtId="0" fontId="26" fillId="0" borderId="36" xfId="2" applyFont="1" applyFill="1" applyBorder="1" applyAlignment="1" applyProtection="1">
      <alignment vertical="center"/>
    </xf>
    <xf numFmtId="0" fontId="33" fillId="0" borderId="2" xfId="2" applyFont="1" applyFill="1" applyBorder="1" applyAlignment="1" applyProtection="1">
      <alignment horizontal="right" vertical="center"/>
    </xf>
    <xf numFmtId="37" fontId="27" fillId="3" borderId="37" xfId="2" applyNumberFormat="1" applyFont="1" applyFill="1" applyBorder="1" applyAlignment="1" applyProtection="1">
      <alignment vertical="center"/>
    </xf>
    <xf numFmtId="192" fontId="27" fillId="3" borderId="0" xfId="2" applyNumberFormat="1" applyFont="1" applyFill="1" applyBorder="1" applyAlignment="1" applyProtection="1">
      <alignment vertical="center"/>
    </xf>
    <xf numFmtId="182" fontId="27" fillId="3" borderId="0" xfId="2" applyNumberFormat="1" applyFont="1" applyFill="1" applyBorder="1" applyAlignment="1" applyProtection="1">
      <alignment vertical="center"/>
    </xf>
    <xf numFmtId="193" fontId="27" fillId="3" borderId="0" xfId="2" applyNumberFormat="1" applyFont="1" applyFill="1" applyBorder="1" applyAlignment="1" applyProtection="1">
      <alignment vertical="center"/>
    </xf>
    <xf numFmtId="194" fontId="27" fillId="3" borderId="0" xfId="2" applyNumberFormat="1" applyFont="1" applyFill="1" applyBorder="1" applyAlignment="1" applyProtection="1">
      <alignment vertical="center"/>
      <protection locked="0"/>
    </xf>
    <xf numFmtId="194" fontId="27" fillId="3" borderId="20" xfId="2" applyNumberFormat="1" applyFont="1" applyFill="1" applyBorder="1" applyAlignment="1" applyProtection="1">
      <alignment vertical="center"/>
    </xf>
    <xf numFmtId="194" fontId="27" fillId="0" borderId="0" xfId="2" applyNumberFormat="1" applyFont="1" applyFill="1" applyBorder="1" applyAlignment="1" applyProtection="1">
      <alignment vertical="center"/>
      <protection locked="0"/>
    </xf>
    <xf numFmtId="194" fontId="27" fillId="0" borderId="0" xfId="2" applyNumberFormat="1" applyFont="1" applyFill="1" applyBorder="1" applyAlignment="1" applyProtection="1">
      <alignment horizontal="right" vertical="center"/>
    </xf>
    <xf numFmtId="37" fontId="26" fillId="3" borderId="37" xfId="2" applyNumberFormat="1" applyFont="1" applyFill="1" applyBorder="1" applyAlignment="1" applyProtection="1">
      <alignment vertical="center"/>
    </xf>
    <xf numFmtId="192" fontId="26" fillId="3" borderId="0" xfId="2" applyNumberFormat="1" applyFont="1" applyFill="1" applyBorder="1" applyAlignment="1" applyProtection="1">
      <alignment vertical="center"/>
    </xf>
    <xf numFmtId="193" fontId="26" fillId="3" borderId="0" xfId="2" applyNumberFormat="1" applyFont="1" applyFill="1" applyBorder="1" applyAlignment="1" applyProtection="1">
      <alignment vertical="center"/>
    </xf>
    <xf numFmtId="194" fontId="26" fillId="3" borderId="0" xfId="2" applyNumberFormat="1" applyFont="1" applyFill="1" applyBorder="1" applyAlignment="1" applyProtection="1">
      <alignment vertical="center"/>
      <protection locked="0"/>
    </xf>
    <xf numFmtId="194" fontId="26" fillId="3" borderId="20" xfId="2" applyNumberFormat="1" applyFont="1" applyFill="1" applyBorder="1" applyAlignment="1" applyProtection="1">
      <alignment vertical="center"/>
    </xf>
    <xf numFmtId="194" fontId="26" fillId="0" borderId="0" xfId="2" applyNumberFormat="1" applyFont="1" applyFill="1" applyBorder="1" applyAlignment="1" applyProtection="1">
      <alignment vertical="center"/>
      <protection locked="0"/>
    </xf>
    <xf numFmtId="194" fontId="26" fillId="0" borderId="0" xfId="2" applyNumberFormat="1" applyFont="1" applyFill="1" applyBorder="1" applyAlignment="1" applyProtection="1">
      <alignment horizontal="right" vertical="center"/>
    </xf>
    <xf numFmtId="192" fontId="26" fillId="3" borderId="38" xfId="2" applyNumberFormat="1" applyFont="1" applyFill="1" applyBorder="1" applyAlignment="1" applyProtection="1">
      <alignment vertical="center"/>
    </xf>
    <xf numFmtId="182" fontId="26" fillId="3" borderId="38" xfId="2" applyNumberFormat="1" applyFont="1" applyFill="1" applyBorder="1" applyAlignment="1" applyProtection="1">
      <alignment vertical="center"/>
    </xf>
    <xf numFmtId="193" fontId="26" fillId="3" borderId="38" xfId="2" applyNumberFormat="1" applyFont="1" applyFill="1" applyBorder="1" applyAlignment="1" applyProtection="1">
      <alignment vertical="center"/>
    </xf>
    <xf numFmtId="194" fontId="26" fillId="3" borderId="38" xfId="2" applyNumberFormat="1" applyFont="1" applyFill="1" applyBorder="1" applyAlignment="1" applyProtection="1">
      <alignment vertical="center"/>
      <protection locked="0"/>
    </xf>
    <xf numFmtId="194" fontId="26" fillId="3" borderId="35" xfId="2" applyNumberFormat="1" applyFont="1" applyFill="1" applyBorder="1" applyAlignment="1" applyProtection="1">
      <alignment vertical="center"/>
    </xf>
    <xf numFmtId="0" fontId="26" fillId="0" borderId="0" xfId="2" applyFont="1" applyFill="1"/>
    <xf numFmtId="0" fontId="25" fillId="0" borderId="0" xfId="2" applyFont="1" applyFill="1"/>
    <xf numFmtId="0" fontId="29" fillId="0" borderId="0" xfId="2" applyFont="1" applyFill="1" applyAlignment="1">
      <alignment vertical="top"/>
    </xf>
    <xf numFmtId="0" fontId="25" fillId="3" borderId="0" xfId="2" applyFont="1" applyFill="1" applyAlignment="1" applyProtection="1">
      <alignment vertical="center"/>
    </xf>
    <xf numFmtId="0" fontId="32" fillId="3" borderId="0" xfId="2" applyFont="1" applyFill="1" applyAlignment="1" applyProtection="1">
      <alignment horizontal="left"/>
    </xf>
    <xf numFmtId="0" fontId="26" fillId="3" borderId="0" xfId="2" applyFont="1" applyFill="1" applyAlignment="1" applyProtection="1">
      <alignment vertical="center"/>
    </xf>
    <xf numFmtId="0" fontId="26" fillId="0" borderId="10" xfId="2" quotePrefix="1" applyFont="1" applyFill="1" applyBorder="1" applyAlignment="1" applyProtection="1">
      <alignment vertical="center"/>
    </xf>
    <xf numFmtId="0" fontId="26" fillId="0" borderId="3" xfId="2" applyFont="1" applyFill="1" applyBorder="1" applyAlignment="1" applyProtection="1">
      <alignment horizontal="left" vertical="center"/>
    </xf>
    <xf numFmtId="0" fontId="26" fillId="0" borderId="37" xfId="2" quotePrefix="1" applyFont="1" applyFill="1" applyBorder="1" applyAlignment="1" applyProtection="1">
      <alignment horizontal="center" vertical="center"/>
    </xf>
    <xf numFmtId="0" fontId="26" fillId="0" borderId="37" xfId="2" quotePrefix="1" applyFont="1" applyFill="1" applyBorder="1" applyAlignment="1" applyProtection="1">
      <alignment vertical="center"/>
    </xf>
    <xf numFmtId="0" fontId="26" fillId="0" borderId="20" xfId="2" quotePrefix="1" applyFont="1" applyFill="1" applyBorder="1" applyAlignment="1" applyProtection="1">
      <alignment vertical="center"/>
    </xf>
    <xf numFmtId="0" fontId="26" fillId="0" borderId="0" xfId="2" applyFont="1" applyBorder="1" applyAlignment="1" applyProtection="1">
      <alignment vertical="center"/>
    </xf>
    <xf numFmtId="0" fontId="26" fillId="0" borderId="0" xfId="2" quotePrefix="1" applyFont="1" applyFill="1" applyBorder="1" applyAlignment="1" applyProtection="1">
      <alignment vertical="center"/>
    </xf>
    <xf numFmtId="3" fontId="26" fillId="3" borderId="37" xfId="2" applyNumberFormat="1" applyFont="1" applyFill="1" applyBorder="1" applyAlignment="1" applyProtection="1">
      <alignment vertical="center"/>
      <protection locked="0"/>
    </xf>
    <xf numFmtId="193" fontId="26" fillId="3" borderId="0" xfId="2" applyNumberFormat="1" applyFont="1" applyFill="1" applyBorder="1" applyAlignment="1" applyProtection="1">
      <alignment vertical="center"/>
      <protection locked="0"/>
    </xf>
    <xf numFmtId="192" fontId="33" fillId="3" borderId="37" xfId="2" applyNumberFormat="1" applyFont="1" applyFill="1" applyBorder="1" applyAlignment="1" applyProtection="1">
      <alignment vertical="center"/>
      <protection locked="0"/>
    </xf>
    <xf numFmtId="192" fontId="33" fillId="0" borderId="0" xfId="2" applyNumberFormat="1" applyFont="1" applyFill="1" applyBorder="1" applyAlignment="1" applyProtection="1">
      <alignment vertical="center"/>
      <protection locked="0"/>
    </xf>
    <xf numFmtId="192" fontId="26" fillId="0" borderId="0" xfId="2" applyNumberFormat="1" applyFont="1" applyFill="1" applyBorder="1" applyAlignment="1" applyProtection="1">
      <alignment vertical="center"/>
      <protection locked="0"/>
    </xf>
    <xf numFmtId="3" fontId="26" fillId="0" borderId="0" xfId="2" applyNumberFormat="1" applyFont="1" applyFill="1" applyBorder="1" applyAlignment="1" applyProtection="1">
      <alignment vertical="center"/>
      <protection locked="0"/>
    </xf>
    <xf numFmtId="193" fontId="26" fillId="3" borderId="38" xfId="2" applyNumberFormat="1" applyFont="1" applyFill="1" applyBorder="1" applyAlignment="1" applyProtection="1">
      <alignment vertical="center"/>
      <protection locked="0"/>
    </xf>
    <xf numFmtId="193" fontId="26" fillId="3" borderId="2" xfId="2" applyNumberFormat="1" applyFont="1" applyFill="1" applyBorder="1" applyAlignment="1" applyProtection="1">
      <alignment horizontal="right" vertical="center"/>
    </xf>
    <xf numFmtId="0" fontId="26" fillId="3" borderId="37" xfId="2" applyFont="1" applyFill="1" applyBorder="1" applyAlignment="1" applyProtection="1">
      <alignment horizontal="right" vertical="center"/>
    </xf>
    <xf numFmtId="192" fontId="26" fillId="3" borderId="37" xfId="2" applyNumberFormat="1" applyFont="1" applyFill="1" applyBorder="1" applyAlignment="1" applyProtection="1">
      <alignment vertical="center"/>
      <protection locked="0"/>
    </xf>
    <xf numFmtId="3" fontId="26" fillId="3" borderId="36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_統計表５" xfId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499745</xdr:colOff>
      <xdr:row>73</xdr:row>
      <xdr:rowOff>41910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8968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8810;&#32113;&#35336;&#38306;&#20418;&#8811;/0U&#21402;&#29983;&#21172;&#20685;&#30465;&#32113;&#35336;&#35519;&#26619;/0U0&#27598;&#26376;&#21220;&#21172;&#32113;&#35336;&#35519;&#26619;&#65293;&#8544;/0U0.008&#22320;&#26041;&#35519;&#26619;&#20844;&#34920;/01_&#36895;&#22577;/02_&#31532;&#65298;&#31278;/&#20196;&#21644;2&#24180;/&#20196;&#21644;2&#24180;4&#26376;&#20998;/02_R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統計表5"/>
      <sheetName val="表5"/>
    </sheetNames>
    <sheetDataSet>
      <sheetData sheetId="0">
        <row r="7">
          <cell r="B7" t="str">
            <v xml:space="preserve"> 平成30年平均</v>
          </cell>
          <cell r="C7">
            <v>100.8</v>
          </cell>
          <cell r="D7">
            <v>118.3</v>
          </cell>
          <cell r="E7">
            <v>103.6</v>
          </cell>
          <cell r="F7">
            <v>110.5</v>
          </cell>
          <cell r="G7">
            <v>94.5</v>
          </cell>
          <cell r="H7">
            <v>95.2</v>
          </cell>
        </row>
        <row r="8">
          <cell r="B8" t="str">
            <v xml:space="preserve"> 令和元年</v>
          </cell>
          <cell r="C8">
            <v>98.5</v>
          </cell>
          <cell r="D8">
            <v>107.7</v>
          </cell>
          <cell r="E8">
            <v>101.2</v>
          </cell>
          <cell r="F8">
            <v>116.4</v>
          </cell>
          <cell r="G8">
            <v>101.8</v>
          </cell>
          <cell r="H8">
            <v>94.8</v>
          </cell>
        </row>
        <row r="10">
          <cell r="B10" t="str">
            <v xml:space="preserve"> 平成31年４月</v>
          </cell>
          <cell r="C10">
            <v>86.3</v>
          </cell>
          <cell r="D10">
            <v>95.5</v>
          </cell>
          <cell r="E10">
            <v>85.5</v>
          </cell>
          <cell r="F10">
            <v>92</v>
          </cell>
          <cell r="G10">
            <v>91.1</v>
          </cell>
          <cell r="H10">
            <v>89.4</v>
          </cell>
        </row>
        <row r="11">
          <cell r="B11" t="str">
            <v xml:space="preserve"> 令和元年５月</v>
          </cell>
          <cell r="C11">
            <v>82.2</v>
          </cell>
          <cell r="D11">
            <v>91</v>
          </cell>
          <cell r="E11">
            <v>81.099999999999994</v>
          </cell>
          <cell r="F11">
            <v>93.6</v>
          </cell>
          <cell r="G11">
            <v>86.1</v>
          </cell>
          <cell r="H11">
            <v>81.400000000000006</v>
          </cell>
        </row>
        <row r="12">
          <cell r="B12" t="str">
            <v xml:space="preserve"> 　　　　６</v>
          </cell>
          <cell r="C12">
            <v>140.1</v>
          </cell>
          <cell r="D12">
            <v>167.3</v>
          </cell>
          <cell r="E12">
            <v>143.4</v>
          </cell>
          <cell r="F12">
            <v>155.30000000000001</v>
          </cell>
          <cell r="G12">
            <v>111.5</v>
          </cell>
          <cell r="H12">
            <v>147.30000000000001</v>
          </cell>
        </row>
        <row r="13">
          <cell r="B13" t="str">
            <v xml:space="preserve"> 　　　　７</v>
          </cell>
          <cell r="C13">
            <v>111.6</v>
          </cell>
          <cell r="D13">
            <v>119.5</v>
          </cell>
          <cell r="E13">
            <v>121.4</v>
          </cell>
          <cell r="F13">
            <v>176.6</v>
          </cell>
          <cell r="G13">
            <v>128</v>
          </cell>
          <cell r="H13">
            <v>97.3</v>
          </cell>
        </row>
        <row r="14">
          <cell r="B14" t="str">
            <v xml:space="preserve"> 　　　　８</v>
          </cell>
          <cell r="C14">
            <v>90.3</v>
          </cell>
          <cell r="D14">
            <v>95.5</v>
          </cell>
          <cell r="E14">
            <v>91.4</v>
          </cell>
          <cell r="F14">
            <v>96.2</v>
          </cell>
          <cell r="G14">
            <v>110.5</v>
          </cell>
          <cell r="H14">
            <v>80.2</v>
          </cell>
        </row>
        <row r="15">
          <cell r="B15" t="str">
            <v xml:space="preserve"> 　　　　９</v>
          </cell>
          <cell r="C15">
            <v>81.5</v>
          </cell>
          <cell r="D15">
            <v>93.3</v>
          </cell>
          <cell r="E15">
            <v>81.7</v>
          </cell>
          <cell r="F15">
            <v>89.3</v>
          </cell>
          <cell r="G15">
            <v>89.3</v>
          </cell>
          <cell r="H15">
            <v>76.2</v>
          </cell>
        </row>
        <row r="16">
          <cell r="B16" t="str">
            <v xml:space="preserve"> 　　　　10</v>
          </cell>
          <cell r="C16">
            <v>80.900000000000006</v>
          </cell>
          <cell r="D16">
            <v>89.6</v>
          </cell>
          <cell r="E16">
            <v>81.5</v>
          </cell>
          <cell r="F16">
            <v>90.5</v>
          </cell>
          <cell r="G16">
            <v>89.4</v>
          </cell>
          <cell r="H16">
            <v>71.400000000000006</v>
          </cell>
        </row>
        <row r="17">
          <cell r="B17" t="str">
            <v xml:space="preserve"> 　　　　11</v>
          </cell>
          <cell r="C17">
            <v>83.9</v>
          </cell>
          <cell r="D17">
            <v>92.4</v>
          </cell>
          <cell r="E17">
            <v>84</v>
          </cell>
          <cell r="F17">
            <v>97.8</v>
          </cell>
          <cell r="G17">
            <v>92.8</v>
          </cell>
          <cell r="H17">
            <v>80.3</v>
          </cell>
        </row>
        <row r="18">
          <cell r="B18" t="str">
            <v xml:space="preserve"> 　　　　12</v>
          </cell>
          <cell r="C18">
            <v>172</v>
          </cell>
          <cell r="D18">
            <v>165.6</v>
          </cell>
          <cell r="E18">
            <v>193.6</v>
          </cell>
          <cell r="F18">
            <v>222.3</v>
          </cell>
          <cell r="G18">
            <v>166.7</v>
          </cell>
          <cell r="H18">
            <v>160</v>
          </cell>
        </row>
        <row r="19">
          <cell r="B19" t="str">
            <v xml:space="preserve"> 令和２年１月</v>
          </cell>
          <cell r="C19">
            <v>85.5</v>
          </cell>
          <cell r="D19">
            <v>116.7</v>
          </cell>
          <cell r="E19">
            <v>79.5</v>
          </cell>
          <cell r="F19">
            <v>95.5</v>
          </cell>
          <cell r="G19">
            <v>87.4</v>
          </cell>
          <cell r="H19">
            <v>80.8</v>
          </cell>
        </row>
        <row r="20">
          <cell r="B20" t="str">
            <v xml:space="preserve"> 　　　　２</v>
          </cell>
          <cell r="C20">
            <v>82.2</v>
          </cell>
          <cell r="D20">
            <v>87.5</v>
          </cell>
          <cell r="E20">
            <v>79.3</v>
          </cell>
          <cell r="F20">
            <v>98</v>
          </cell>
          <cell r="G20">
            <v>91</v>
          </cell>
          <cell r="H20">
            <v>80.7</v>
          </cell>
        </row>
        <row r="21">
          <cell r="B21" t="str">
            <v xml:space="preserve"> 　　　　３</v>
          </cell>
          <cell r="C21">
            <v>83.5</v>
          </cell>
          <cell r="D21">
            <v>96.1</v>
          </cell>
          <cell r="E21">
            <v>80.099999999999994</v>
          </cell>
          <cell r="F21">
            <v>100.8</v>
          </cell>
          <cell r="G21">
            <v>90</v>
          </cell>
          <cell r="H21">
            <v>86.4</v>
          </cell>
        </row>
        <row r="22">
          <cell r="B22" t="str">
            <v xml:space="preserve"> 　　　　４</v>
          </cell>
          <cell r="C22">
            <v>83.1</v>
          </cell>
          <cell r="D22">
            <v>88.4</v>
          </cell>
          <cell r="E22">
            <v>80.400000000000006</v>
          </cell>
          <cell r="F22">
            <v>102.6</v>
          </cell>
          <cell r="G22">
            <v>91.6</v>
          </cell>
          <cell r="H22">
            <v>82.7</v>
          </cell>
        </row>
        <row r="30">
          <cell r="B30" t="str">
            <v xml:space="preserve"> 平成30年平均</v>
          </cell>
          <cell r="C30">
            <v>100</v>
          </cell>
          <cell r="D30">
            <v>108.4</v>
          </cell>
          <cell r="E30">
            <v>103.5</v>
          </cell>
          <cell r="F30">
            <v>110.3</v>
          </cell>
          <cell r="G30">
            <v>96.6</v>
          </cell>
          <cell r="H30">
            <v>94.8</v>
          </cell>
        </row>
        <row r="31">
          <cell r="B31" t="str">
            <v xml:space="preserve"> 令和元年</v>
          </cell>
          <cell r="C31">
            <v>98.8</v>
          </cell>
          <cell r="D31">
            <v>104.5</v>
          </cell>
          <cell r="E31">
            <v>101.6</v>
          </cell>
          <cell r="F31">
            <v>111.3</v>
          </cell>
          <cell r="G31">
            <v>102.1</v>
          </cell>
          <cell r="H31">
            <v>95.5</v>
          </cell>
        </row>
        <row r="33">
          <cell r="B33" t="str">
            <v xml:space="preserve"> 平成31年４月</v>
          </cell>
          <cell r="C33">
            <v>102.3</v>
          </cell>
          <cell r="D33">
            <v>108.7</v>
          </cell>
          <cell r="E33">
            <v>103.7</v>
          </cell>
          <cell r="F33">
            <v>112.9</v>
          </cell>
          <cell r="G33">
            <v>102.5</v>
          </cell>
          <cell r="H33">
            <v>107.2</v>
          </cell>
        </row>
        <row r="34">
          <cell r="B34" t="str">
            <v xml:space="preserve"> 令和元年５月</v>
          </cell>
          <cell r="C34">
            <v>98.3</v>
          </cell>
          <cell r="D34">
            <v>105.1</v>
          </cell>
          <cell r="E34">
            <v>100.4</v>
          </cell>
          <cell r="F34">
            <v>112.2</v>
          </cell>
          <cell r="G34">
            <v>99.4</v>
          </cell>
          <cell r="H34">
            <v>98.2</v>
          </cell>
        </row>
        <row r="35">
          <cell r="B35" t="str">
            <v xml:space="preserve"> 　　　　６</v>
          </cell>
          <cell r="C35">
            <v>100.8</v>
          </cell>
          <cell r="D35">
            <v>104</v>
          </cell>
          <cell r="E35">
            <v>102.4</v>
          </cell>
          <cell r="F35">
            <v>113</v>
          </cell>
          <cell r="G35">
            <v>103.4</v>
          </cell>
          <cell r="H35">
            <v>101.8</v>
          </cell>
        </row>
        <row r="36">
          <cell r="B36" t="str">
            <v xml:space="preserve"> 　　　　７</v>
          </cell>
          <cell r="C36">
            <v>98.6</v>
          </cell>
          <cell r="D36">
            <v>108.8</v>
          </cell>
          <cell r="E36">
            <v>101.7</v>
          </cell>
          <cell r="F36">
            <v>110.3</v>
          </cell>
          <cell r="G36">
            <v>104.1</v>
          </cell>
          <cell r="H36">
            <v>92.5</v>
          </cell>
        </row>
        <row r="37">
          <cell r="B37" t="str">
            <v xml:space="preserve"> 　　　　８</v>
          </cell>
          <cell r="C37">
            <v>98.3</v>
          </cell>
          <cell r="D37">
            <v>100.7</v>
          </cell>
          <cell r="E37">
            <v>100.8</v>
          </cell>
          <cell r="F37">
            <v>112</v>
          </cell>
          <cell r="G37">
            <v>106.9</v>
          </cell>
          <cell r="H37">
            <v>92</v>
          </cell>
        </row>
        <row r="38">
          <cell r="B38" t="str">
            <v xml:space="preserve"> 　　　　９</v>
          </cell>
          <cell r="C38">
            <v>98</v>
          </cell>
          <cell r="D38">
            <v>102.8</v>
          </cell>
          <cell r="E38">
            <v>102.2</v>
          </cell>
          <cell r="F38">
            <v>110</v>
          </cell>
          <cell r="G38">
            <v>104.3</v>
          </cell>
          <cell r="H38">
            <v>92.2</v>
          </cell>
        </row>
        <row r="39">
          <cell r="B39" t="str">
            <v xml:space="preserve"> 　　　　10</v>
          </cell>
          <cell r="C39">
            <v>97.2</v>
          </cell>
          <cell r="D39">
            <v>103.5</v>
          </cell>
          <cell r="E39">
            <v>100.4</v>
          </cell>
          <cell r="F39">
            <v>111.6</v>
          </cell>
          <cell r="G39">
            <v>104.3</v>
          </cell>
          <cell r="H39">
            <v>86.4</v>
          </cell>
        </row>
        <row r="40">
          <cell r="B40" t="str">
            <v xml:space="preserve"> 　　　　11</v>
          </cell>
          <cell r="C40">
            <v>98.2</v>
          </cell>
          <cell r="D40">
            <v>105.6</v>
          </cell>
          <cell r="E40">
            <v>101.1</v>
          </cell>
          <cell r="F40">
            <v>110.4</v>
          </cell>
          <cell r="G40">
            <v>102.7</v>
          </cell>
          <cell r="H40">
            <v>91.7</v>
          </cell>
        </row>
        <row r="41">
          <cell r="B41" t="str">
            <v xml:space="preserve"> 　　　　12</v>
          </cell>
          <cell r="C41">
            <v>98.5</v>
          </cell>
          <cell r="D41">
            <v>103.9</v>
          </cell>
          <cell r="E41">
            <v>102.1</v>
          </cell>
          <cell r="F41">
            <v>110.9</v>
          </cell>
          <cell r="G41">
            <v>105.2</v>
          </cell>
          <cell r="H41">
            <v>90.5</v>
          </cell>
        </row>
        <row r="42">
          <cell r="B42" t="str">
            <v xml:space="preserve"> 令和２年１月</v>
          </cell>
          <cell r="C42">
            <v>97.8</v>
          </cell>
          <cell r="D42">
            <v>99</v>
          </cell>
          <cell r="E42">
            <v>98.7</v>
          </cell>
          <cell r="F42">
            <v>117.7</v>
          </cell>
          <cell r="G42">
            <v>101.2</v>
          </cell>
          <cell r="H42">
            <v>95.3</v>
          </cell>
        </row>
        <row r="43">
          <cell r="B43" t="str">
            <v xml:space="preserve"> 　　　　２</v>
          </cell>
          <cell r="C43">
            <v>98.3</v>
          </cell>
          <cell r="D43">
            <v>101.3</v>
          </cell>
          <cell r="E43">
            <v>99.4</v>
          </cell>
          <cell r="F43">
            <v>121.4</v>
          </cell>
          <cell r="G43">
            <v>99.3</v>
          </cell>
          <cell r="H43">
            <v>97.1</v>
          </cell>
        </row>
        <row r="44">
          <cell r="B44" t="str">
            <v xml:space="preserve"> 　　　　３</v>
          </cell>
          <cell r="C44">
            <v>98.3</v>
          </cell>
          <cell r="D44">
            <v>102.5</v>
          </cell>
          <cell r="E44">
            <v>99.4</v>
          </cell>
          <cell r="F44">
            <v>124.4</v>
          </cell>
          <cell r="G44">
            <v>101.1</v>
          </cell>
          <cell r="H44">
            <v>97.9</v>
          </cell>
        </row>
        <row r="45">
          <cell r="B45" t="str">
            <v xml:space="preserve"> 　　　　４</v>
          </cell>
          <cell r="C45">
            <v>99.1</v>
          </cell>
          <cell r="D45">
            <v>101</v>
          </cell>
          <cell r="E45">
            <v>100.2</v>
          </cell>
          <cell r="F45">
            <v>126.3</v>
          </cell>
          <cell r="G45">
            <v>103.8</v>
          </cell>
          <cell r="H45">
            <v>99</v>
          </cell>
        </row>
        <row r="53">
          <cell r="B53" t="str">
            <v xml:space="preserve"> 平成30年平均</v>
          </cell>
          <cell r="C53">
            <v>98.8</v>
          </cell>
          <cell r="D53">
            <v>116</v>
          </cell>
          <cell r="E53">
            <v>101.6</v>
          </cell>
          <cell r="F53">
            <v>108.3</v>
          </cell>
          <cell r="G53">
            <v>92.6</v>
          </cell>
          <cell r="H53">
            <v>93.3</v>
          </cell>
        </row>
        <row r="54">
          <cell r="B54" t="str">
            <v xml:space="preserve"> 令和元年</v>
          </cell>
          <cell r="C54">
            <v>95.4</v>
          </cell>
          <cell r="D54">
            <v>104.4</v>
          </cell>
          <cell r="E54">
            <v>98.1</v>
          </cell>
          <cell r="F54">
            <v>112.8</v>
          </cell>
          <cell r="G54">
            <v>98.6</v>
          </cell>
          <cell r="H54">
            <v>91.9</v>
          </cell>
        </row>
        <row r="56">
          <cell r="B56" t="str">
            <v xml:space="preserve"> 平成31年４月</v>
          </cell>
          <cell r="C56">
            <v>83.8</v>
          </cell>
          <cell r="D56">
            <v>92.7</v>
          </cell>
          <cell r="E56">
            <v>83</v>
          </cell>
          <cell r="F56">
            <v>89.3</v>
          </cell>
          <cell r="G56">
            <v>88.4</v>
          </cell>
          <cell r="H56">
            <v>86.8</v>
          </cell>
        </row>
        <row r="57">
          <cell r="B57" t="str">
            <v xml:space="preserve"> 令和元年５月</v>
          </cell>
          <cell r="C57">
            <v>79.7</v>
          </cell>
          <cell r="D57">
            <v>88.3</v>
          </cell>
          <cell r="E57">
            <v>78.7</v>
          </cell>
          <cell r="F57">
            <v>90.8</v>
          </cell>
          <cell r="G57">
            <v>83.5</v>
          </cell>
          <cell r="H57">
            <v>79</v>
          </cell>
        </row>
        <row r="58">
          <cell r="B58" t="str">
            <v xml:space="preserve"> 　　　　６</v>
          </cell>
          <cell r="C58">
            <v>136.19999999999999</v>
          </cell>
          <cell r="D58">
            <v>162.6</v>
          </cell>
          <cell r="E58">
            <v>139.4</v>
          </cell>
          <cell r="F58">
            <v>150.9</v>
          </cell>
          <cell r="G58">
            <v>108.4</v>
          </cell>
          <cell r="H58">
            <v>143.1</v>
          </cell>
        </row>
        <row r="59">
          <cell r="B59" t="str">
            <v xml:space="preserve"> 　　　　７</v>
          </cell>
          <cell r="C59">
            <v>108.3</v>
          </cell>
          <cell r="D59">
            <v>116</v>
          </cell>
          <cell r="E59">
            <v>117.9</v>
          </cell>
          <cell r="F59">
            <v>171.5</v>
          </cell>
          <cell r="G59">
            <v>124.3</v>
          </cell>
          <cell r="H59">
            <v>94.5</v>
          </cell>
        </row>
        <row r="60">
          <cell r="B60" t="str">
            <v xml:space="preserve"> 　　　　８</v>
          </cell>
          <cell r="C60">
            <v>87.4</v>
          </cell>
          <cell r="D60">
            <v>92.4</v>
          </cell>
          <cell r="E60">
            <v>88.5</v>
          </cell>
          <cell r="F60">
            <v>93.1</v>
          </cell>
          <cell r="G60">
            <v>107</v>
          </cell>
          <cell r="H60">
            <v>77.599999999999994</v>
          </cell>
        </row>
        <row r="61">
          <cell r="B61" t="str">
            <v xml:space="preserve"> 　　　　９</v>
          </cell>
          <cell r="C61">
            <v>78.8</v>
          </cell>
          <cell r="D61">
            <v>90.2</v>
          </cell>
          <cell r="E61">
            <v>79</v>
          </cell>
          <cell r="F61">
            <v>86.4</v>
          </cell>
          <cell r="G61">
            <v>86.4</v>
          </cell>
          <cell r="H61">
            <v>73.7</v>
          </cell>
        </row>
        <row r="62">
          <cell r="B62" t="str">
            <v xml:space="preserve"> 　　　　10</v>
          </cell>
          <cell r="C62">
            <v>77.900000000000006</v>
          </cell>
          <cell r="D62">
            <v>86.2</v>
          </cell>
          <cell r="E62">
            <v>78.400000000000006</v>
          </cell>
          <cell r="F62">
            <v>87.1</v>
          </cell>
          <cell r="G62">
            <v>86</v>
          </cell>
          <cell r="H62">
            <v>68.7</v>
          </cell>
        </row>
        <row r="63">
          <cell r="B63" t="str">
            <v xml:space="preserve"> 　　　　11</v>
          </cell>
          <cell r="C63">
            <v>80.7</v>
          </cell>
          <cell r="D63">
            <v>88.8</v>
          </cell>
          <cell r="E63">
            <v>80.8</v>
          </cell>
          <cell r="F63">
            <v>94</v>
          </cell>
          <cell r="G63">
            <v>89.2</v>
          </cell>
          <cell r="H63">
            <v>77.2</v>
          </cell>
        </row>
        <row r="64">
          <cell r="B64" t="str">
            <v xml:space="preserve"> 　　　　12</v>
          </cell>
          <cell r="C64">
            <v>165.2</v>
          </cell>
          <cell r="D64">
            <v>159.1</v>
          </cell>
          <cell r="E64">
            <v>186</v>
          </cell>
          <cell r="F64">
            <v>213.5</v>
          </cell>
          <cell r="G64">
            <v>160.1</v>
          </cell>
          <cell r="H64">
            <v>153.69999999999999</v>
          </cell>
        </row>
        <row r="65">
          <cell r="B65" t="str">
            <v xml:space="preserve"> 令和２年１月</v>
          </cell>
          <cell r="C65">
            <v>82.3</v>
          </cell>
          <cell r="D65">
            <v>112.3</v>
          </cell>
          <cell r="E65">
            <v>76.5</v>
          </cell>
          <cell r="F65">
            <v>91.9</v>
          </cell>
          <cell r="G65">
            <v>84.1</v>
          </cell>
          <cell r="H65">
            <v>77.8</v>
          </cell>
        </row>
        <row r="66">
          <cell r="B66" t="str">
            <v xml:space="preserve"> 　　　　２</v>
          </cell>
          <cell r="C66">
            <v>79.3</v>
          </cell>
          <cell r="D66">
            <v>84.4</v>
          </cell>
          <cell r="E66">
            <v>76.5</v>
          </cell>
          <cell r="F66">
            <v>94.5</v>
          </cell>
          <cell r="G66">
            <v>87.8</v>
          </cell>
          <cell r="H66">
            <v>77.8</v>
          </cell>
        </row>
        <row r="67">
          <cell r="B67" t="str">
            <v xml:space="preserve"> 　　　　３</v>
          </cell>
          <cell r="C67">
            <v>80.5</v>
          </cell>
          <cell r="D67">
            <v>92.7</v>
          </cell>
          <cell r="E67">
            <v>77.2</v>
          </cell>
          <cell r="F67">
            <v>97.2</v>
          </cell>
          <cell r="G67">
            <v>86.8</v>
          </cell>
          <cell r="H67">
            <v>83.3</v>
          </cell>
        </row>
        <row r="68">
          <cell r="B68" t="str">
            <v xml:space="preserve"> 　　　　４</v>
          </cell>
          <cell r="C68">
            <v>80.3</v>
          </cell>
          <cell r="D68">
            <v>85.4</v>
          </cell>
          <cell r="E68">
            <v>77.7</v>
          </cell>
          <cell r="F68">
            <v>99.1</v>
          </cell>
          <cell r="G68">
            <v>88.5</v>
          </cell>
          <cell r="H68">
            <v>79.900000000000006</v>
          </cell>
        </row>
        <row r="81">
          <cell r="B81" t="str">
            <v xml:space="preserve"> 平成30年平均</v>
          </cell>
          <cell r="C81">
            <v>98.4</v>
          </cell>
          <cell r="D81">
            <v>97.6</v>
          </cell>
          <cell r="E81">
            <v>99.7</v>
          </cell>
          <cell r="F81">
            <v>101.3</v>
          </cell>
          <cell r="G81">
            <v>97.2</v>
          </cell>
          <cell r="H81">
            <v>97.8</v>
          </cell>
        </row>
        <row r="82">
          <cell r="B82" t="str">
            <v xml:space="preserve"> 令和元年</v>
          </cell>
          <cell r="C82">
            <v>95.3</v>
          </cell>
          <cell r="D82">
            <v>96.7</v>
          </cell>
          <cell r="E82">
            <v>97.4</v>
          </cell>
          <cell r="F82">
            <v>99.5</v>
          </cell>
          <cell r="G82">
            <v>96.5</v>
          </cell>
          <cell r="H82">
            <v>93.1</v>
          </cell>
        </row>
        <row r="84">
          <cell r="B84" t="str">
            <v xml:space="preserve"> 平成31年４月</v>
          </cell>
          <cell r="C84">
            <v>100.4</v>
          </cell>
          <cell r="D84">
            <v>103.5</v>
          </cell>
          <cell r="E84">
            <v>102.8</v>
          </cell>
          <cell r="F84">
            <v>102.5</v>
          </cell>
          <cell r="G84">
            <v>99.3</v>
          </cell>
          <cell r="H84">
            <v>102.7</v>
          </cell>
        </row>
        <row r="85">
          <cell r="B85" t="str">
            <v xml:space="preserve"> 令和元年５月</v>
          </cell>
          <cell r="C85">
            <v>91.1</v>
          </cell>
          <cell r="D85">
            <v>84.5</v>
          </cell>
          <cell r="E85">
            <v>88.7</v>
          </cell>
          <cell r="F85">
            <v>99.4</v>
          </cell>
          <cell r="G85">
            <v>92.1</v>
          </cell>
          <cell r="H85">
            <v>93.7</v>
          </cell>
        </row>
        <row r="86">
          <cell r="B86" t="str">
            <v xml:space="preserve"> 　　　　６</v>
          </cell>
          <cell r="C86">
            <v>98.7</v>
          </cell>
          <cell r="D86">
            <v>97.6</v>
          </cell>
          <cell r="E86">
            <v>103</v>
          </cell>
          <cell r="F86">
            <v>100.1</v>
          </cell>
          <cell r="G86">
            <v>99.4</v>
          </cell>
          <cell r="H86">
            <v>94.9</v>
          </cell>
        </row>
        <row r="87">
          <cell r="B87" t="str">
            <v xml:space="preserve"> 　　　　７</v>
          </cell>
          <cell r="C87">
            <v>98.6</v>
          </cell>
          <cell r="D87">
            <v>102.2</v>
          </cell>
          <cell r="E87">
            <v>101.2</v>
          </cell>
          <cell r="F87">
            <v>105.6</v>
          </cell>
          <cell r="G87">
            <v>99.7</v>
          </cell>
          <cell r="H87">
            <v>95.9</v>
          </cell>
        </row>
        <row r="88">
          <cell r="B88" t="str">
            <v xml:space="preserve"> 　　　　８</v>
          </cell>
          <cell r="C88">
            <v>92.8</v>
          </cell>
          <cell r="D88">
            <v>88.9</v>
          </cell>
          <cell r="E88">
            <v>90.8</v>
          </cell>
          <cell r="F88">
            <v>100.1</v>
          </cell>
          <cell r="G88">
            <v>99.9</v>
          </cell>
          <cell r="H88">
            <v>93</v>
          </cell>
        </row>
        <row r="89">
          <cell r="B89" t="str">
            <v xml:space="preserve"> 　　　　９</v>
          </cell>
          <cell r="C89">
            <v>95.4</v>
          </cell>
          <cell r="D89">
            <v>101.3</v>
          </cell>
          <cell r="E89">
            <v>99.4</v>
          </cell>
          <cell r="F89">
            <v>95.6</v>
          </cell>
          <cell r="G89">
            <v>97.8</v>
          </cell>
          <cell r="H89">
            <v>88.3</v>
          </cell>
        </row>
        <row r="90">
          <cell r="B90" t="str">
            <v xml:space="preserve"> 　　　　10</v>
          </cell>
          <cell r="C90">
            <v>95.3</v>
          </cell>
          <cell r="D90">
            <v>100.3</v>
          </cell>
          <cell r="E90">
            <v>96.8</v>
          </cell>
          <cell r="F90">
            <v>100</v>
          </cell>
          <cell r="G90">
            <v>98.1</v>
          </cell>
          <cell r="H90">
            <v>90</v>
          </cell>
        </row>
        <row r="91">
          <cell r="B91" t="str">
            <v xml:space="preserve"> 　　　　11</v>
          </cell>
          <cell r="C91">
            <v>96.8</v>
          </cell>
          <cell r="D91">
            <v>102</v>
          </cell>
          <cell r="E91">
            <v>100.7</v>
          </cell>
          <cell r="F91">
            <v>100.6</v>
          </cell>
          <cell r="G91">
            <v>97.9</v>
          </cell>
          <cell r="H91">
            <v>91.8</v>
          </cell>
        </row>
        <row r="92">
          <cell r="B92" t="str">
            <v xml:space="preserve"> 　　　　12</v>
          </cell>
          <cell r="C92">
            <v>97</v>
          </cell>
          <cell r="D92">
            <v>103.6</v>
          </cell>
          <cell r="E92">
            <v>100.8</v>
          </cell>
          <cell r="F92">
            <v>103.5</v>
          </cell>
          <cell r="G92">
            <v>100.6</v>
          </cell>
          <cell r="H92">
            <v>90.1</v>
          </cell>
        </row>
        <row r="93">
          <cell r="B93" t="str">
            <v xml:space="preserve"> 令和２年１月</v>
          </cell>
          <cell r="C93">
            <v>88.6</v>
          </cell>
          <cell r="D93">
            <v>88.1</v>
          </cell>
          <cell r="E93">
            <v>86.2</v>
          </cell>
          <cell r="F93">
            <v>92.1</v>
          </cell>
          <cell r="G93">
            <v>93.9</v>
          </cell>
          <cell r="H93">
            <v>90.9</v>
          </cell>
        </row>
        <row r="94">
          <cell r="B94" t="str">
            <v xml:space="preserve"> 　　　　２</v>
          </cell>
          <cell r="C94">
            <v>94.5</v>
          </cell>
          <cell r="D94">
            <v>102</v>
          </cell>
          <cell r="E94">
            <v>100.1</v>
          </cell>
          <cell r="F94">
            <v>94.8</v>
          </cell>
          <cell r="G94">
            <v>96.7</v>
          </cell>
          <cell r="H94">
            <v>91.1</v>
          </cell>
        </row>
        <row r="95">
          <cell r="B95" t="str">
            <v xml:space="preserve"> 　　　　３</v>
          </cell>
          <cell r="C95">
            <v>94.2</v>
          </cell>
          <cell r="D95">
            <v>99.7</v>
          </cell>
          <cell r="E95">
            <v>97</v>
          </cell>
          <cell r="F95">
            <v>97.3</v>
          </cell>
          <cell r="G95">
            <v>98.4</v>
          </cell>
          <cell r="H95">
            <v>92.6</v>
          </cell>
        </row>
        <row r="96">
          <cell r="B96" t="str">
            <v xml:space="preserve"> 　　　　４</v>
          </cell>
          <cell r="C96">
            <v>97.6</v>
          </cell>
          <cell r="D96">
            <v>103.2</v>
          </cell>
          <cell r="E96">
            <v>102</v>
          </cell>
          <cell r="F96">
            <v>103.1</v>
          </cell>
          <cell r="G96">
            <v>101.7</v>
          </cell>
          <cell r="H96">
            <v>98.5</v>
          </cell>
        </row>
        <row r="104">
          <cell r="B104" t="str">
            <v xml:space="preserve"> 平成30年平均</v>
          </cell>
          <cell r="C104">
            <v>102.7</v>
          </cell>
          <cell r="D104">
            <v>64.400000000000006</v>
          </cell>
          <cell r="E104">
            <v>109</v>
          </cell>
          <cell r="F104">
            <v>118.2</v>
          </cell>
          <cell r="G104">
            <v>105.6</v>
          </cell>
          <cell r="H104">
            <v>101.6</v>
          </cell>
        </row>
        <row r="105">
          <cell r="B105" t="str">
            <v xml:space="preserve"> 令和元年</v>
          </cell>
          <cell r="C105">
            <v>88.8</v>
          </cell>
          <cell r="D105">
            <v>51.3</v>
          </cell>
          <cell r="E105">
            <v>97.8</v>
          </cell>
          <cell r="F105">
            <v>120.9</v>
          </cell>
          <cell r="G105">
            <v>97.4</v>
          </cell>
          <cell r="H105">
            <v>111.5</v>
          </cell>
        </row>
        <row r="107">
          <cell r="B107" t="str">
            <v xml:space="preserve"> 平成31年４月</v>
          </cell>
          <cell r="C107">
            <v>97.1</v>
          </cell>
          <cell r="D107">
            <v>66.7</v>
          </cell>
          <cell r="E107">
            <v>109</v>
          </cell>
          <cell r="F107">
            <v>136.69999999999999</v>
          </cell>
          <cell r="G107">
            <v>104.5</v>
          </cell>
          <cell r="H107">
            <v>100</v>
          </cell>
        </row>
        <row r="108">
          <cell r="B108" t="str">
            <v xml:space="preserve"> 令和元年５月</v>
          </cell>
          <cell r="C108">
            <v>88.3</v>
          </cell>
          <cell r="D108">
            <v>57.4</v>
          </cell>
          <cell r="E108">
            <v>90.2</v>
          </cell>
          <cell r="F108">
            <v>141.4</v>
          </cell>
          <cell r="G108">
            <v>95.5</v>
          </cell>
          <cell r="H108">
            <v>112.5</v>
          </cell>
        </row>
        <row r="109">
          <cell r="B109" t="str">
            <v xml:space="preserve"> 　　　　６</v>
          </cell>
          <cell r="C109">
            <v>88.3</v>
          </cell>
          <cell r="D109">
            <v>40.4</v>
          </cell>
          <cell r="E109">
            <v>99.2</v>
          </cell>
          <cell r="F109">
            <v>116.4</v>
          </cell>
          <cell r="G109">
            <v>91</v>
          </cell>
          <cell r="H109">
            <v>97.9</v>
          </cell>
        </row>
        <row r="110">
          <cell r="B110" t="str">
            <v xml:space="preserve"> 　　　　７</v>
          </cell>
          <cell r="C110">
            <v>92.2</v>
          </cell>
          <cell r="D110">
            <v>46.1</v>
          </cell>
          <cell r="E110">
            <v>100.8</v>
          </cell>
          <cell r="F110">
            <v>122.7</v>
          </cell>
          <cell r="G110">
            <v>97</v>
          </cell>
          <cell r="H110">
            <v>118.8</v>
          </cell>
        </row>
        <row r="111">
          <cell r="B111" t="str">
            <v xml:space="preserve"> 　　　　８</v>
          </cell>
          <cell r="C111">
            <v>85.4</v>
          </cell>
          <cell r="D111">
            <v>37.6</v>
          </cell>
          <cell r="E111">
            <v>91</v>
          </cell>
          <cell r="F111">
            <v>103.9</v>
          </cell>
          <cell r="G111">
            <v>107.5</v>
          </cell>
          <cell r="H111">
            <v>125</v>
          </cell>
        </row>
        <row r="112">
          <cell r="B112" t="str">
            <v xml:space="preserve"> 　　　　９</v>
          </cell>
          <cell r="C112">
            <v>90.3</v>
          </cell>
          <cell r="D112">
            <v>40.4</v>
          </cell>
          <cell r="E112">
            <v>97</v>
          </cell>
          <cell r="F112">
            <v>113.3</v>
          </cell>
          <cell r="G112">
            <v>107.5</v>
          </cell>
          <cell r="H112">
            <v>122.9</v>
          </cell>
        </row>
        <row r="113">
          <cell r="B113" t="str">
            <v xml:space="preserve"> 　　　　10</v>
          </cell>
          <cell r="C113">
            <v>91.3</v>
          </cell>
          <cell r="D113">
            <v>66</v>
          </cell>
          <cell r="E113">
            <v>94</v>
          </cell>
          <cell r="F113">
            <v>120.3</v>
          </cell>
          <cell r="G113">
            <v>114.9</v>
          </cell>
          <cell r="H113">
            <v>114.6</v>
          </cell>
        </row>
        <row r="114">
          <cell r="B114" t="str">
            <v xml:space="preserve"> 　　　　11</v>
          </cell>
          <cell r="C114">
            <v>88.3</v>
          </cell>
          <cell r="D114">
            <v>58.2</v>
          </cell>
          <cell r="E114">
            <v>90.2</v>
          </cell>
          <cell r="F114">
            <v>107.8</v>
          </cell>
          <cell r="G114">
            <v>97</v>
          </cell>
          <cell r="H114">
            <v>120.8</v>
          </cell>
        </row>
        <row r="115">
          <cell r="B115" t="str">
            <v xml:space="preserve"> 　　　　12</v>
          </cell>
          <cell r="C115">
            <v>90.3</v>
          </cell>
          <cell r="D115">
            <v>67.400000000000006</v>
          </cell>
          <cell r="E115">
            <v>91.7</v>
          </cell>
          <cell r="F115">
            <v>118</v>
          </cell>
          <cell r="G115">
            <v>111.9</v>
          </cell>
          <cell r="H115">
            <v>116.7</v>
          </cell>
        </row>
        <row r="116">
          <cell r="B116" t="str">
            <v xml:space="preserve"> 令和２年１月</v>
          </cell>
          <cell r="C116">
            <v>80.599999999999994</v>
          </cell>
          <cell r="D116">
            <v>74.5</v>
          </cell>
          <cell r="E116">
            <v>79.7</v>
          </cell>
          <cell r="F116">
            <v>116.4</v>
          </cell>
          <cell r="G116">
            <v>103</v>
          </cell>
          <cell r="H116">
            <v>100</v>
          </cell>
        </row>
        <row r="117">
          <cell r="B117" t="str">
            <v xml:space="preserve"> 　　　　２</v>
          </cell>
          <cell r="C117">
            <v>86.4</v>
          </cell>
          <cell r="D117">
            <v>90.1</v>
          </cell>
          <cell r="E117">
            <v>89.5</v>
          </cell>
          <cell r="F117">
            <v>126.6</v>
          </cell>
          <cell r="G117">
            <v>104.5</v>
          </cell>
          <cell r="H117">
            <v>110.4</v>
          </cell>
        </row>
        <row r="118">
          <cell r="B118" t="str">
            <v xml:space="preserve"> 　　　　３</v>
          </cell>
          <cell r="C118">
            <v>87.4</v>
          </cell>
          <cell r="D118">
            <v>87.2</v>
          </cell>
          <cell r="E118">
            <v>91.7</v>
          </cell>
          <cell r="F118">
            <v>157</v>
          </cell>
          <cell r="G118">
            <v>116.4</v>
          </cell>
          <cell r="H118">
            <v>95.8</v>
          </cell>
        </row>
        <row r="119">
          <cell r="B119" t="str">
            <v xml:space="preserve"> 　　　　４</v>
          </cell>
          <cell r="C119">
            <v>78.599999999999994</v>
          </cell>
          <cell r="D119">
            <v>78.7</v>
          </cell>
          <cell r="E119">
            <v>82.7</v>
          </cell>
          <cell r="F119">
            <v>137.5</v>
          </cell>
          <cell r="G119">
            <v>100</v>
          </cell>
          <cell r="H119">
            <v>87.5</v>
          </cell>
        </row>
        <row r="127">
          <cell r="B127" t="str">
            <v xml:space="preserve"> 平成30年平均</v>
          </cell>
          <cell r="C127">
            <v>103.7</v>
          </cell>
          <cell r="D127">
            <v>104.1</v>
          </cell>
          <cell r="E127">
            <v>104.6</v>
          </cell>
          <cell r="F127">
            <v>108</v>
          </cell>
          <cell r="G127">
            <v>103.2</v>
          </cell>
          <cell r="H127">
            <v>103.3</v>
          </cell>
        </row>
        <row r="128">
          <cell r="B128" t="str">
            <v xml:space="preserve"> 令和元年</v>
          </cell>
          <cell r="C128">
            <v>102.9</v>
          </cell>
          <cell r="D128">
            <v>104.9</v>
          </cell>
          <cell r="E128">
            <v>95.2</v>
          </cell>
          <cell r="F128">
            <v>108.1</v>
          </cell>
          <cell r="G128">
            <v>104.6</v>
          </cell>
          <cell r="H128">
            <v>104.8</v>
          </cell>
        </row>
        <row r="130">
          <cell r="B130" t="str">
            <v xml:space="preserve"> 平成31年４月</v>
          </cell>
          <cell r="C130">
            <v>103.2</v>
          </cell>
          <cell r="D130">
            <v>104.4</v>
          </cell>
          <cell r="E130">
            <v>97.4</v>
          </cell>
          <cell r="F130">
            <v>109.5</v>
          </cell>
          <cell r="G130">
            <v>104</v>
          </cell>
          <cell r="H130">
            <v>105.2</v>
          </cell>
        </row>
        <row r="131">
          <cell r="B131" t="str">
            <v xml:space="preserve"> 令和元年５月</v>
          </cell>
          <cell r="C131">
            <v>103.4</v>
          </cell>
          <cell r="D131">
            <v>103.6</v>
          </cell>
          <cell r="E131">
            <v>97.4</v>
          </cell>
          <cell r="F131">
            <v>108.1</v>
          </cell>
          <cell r="G131">
            <v>104</v>
          </cell>
          <cell r="H131">
            <v>104.4</v>
          </cell>
        </row>
        <row r="132">
          <cell r="B132" t="str">
            <v xml:space="preserve"> 　　　　６</v>
          </cell>
          <cell r="C132">
            <v>103.8</v>
          </cell>
          <cell r="D132">
            <v>103.7</v>
          </cell>
          <cell r="E132">
            <v>97.9</v>
          </cell>
          <cell r="F132">
            <v>108.4</v>
          </cell>
          <cell r="G132">
            <v>104.7</v>
          </cell>
          <cell r="H132">
            <v>105.3</v>
          </cell>
        </row>
        <row r="133">
          <cell r="B133" t="str">
            <v xml:space="preserve"> 　　　　７</v>
          </cell>
          <cell r="C133">
            <v>103.1</v>
          </cell>
          <cell r="D133">
            <v>103.6</v>
          </cell>
          <cell r="E133">
            <v>95</v>
          </cell>
          <cell r="F133">
            <v>107.3</v>
          </cell>
          <cell r="G133">
            <v>104.4</v>
          </cell>
          <cell r="H133">
            <v>106</v>
          </cell>
        </row>
        <row r="134">
          <cell r="B134" t="str">
            <v xml:space="preserve"> 　　　　８</v>
          </cell>
          <cell r="C134">
            <v>103.4</v>
          </cell>
          <cell r="D134">
            <v>105</v>
          </cell>
          <cell r="E134">
            <v>93.3</v>
          </cell>
          <cell r="F134">
            <v>107.2</v>
          </cell>
          <cell r="G134">
            <v>106</v>
          </cell>
          <cell r="H134">
            <v>105.7</v>
          </cell>
        </row>
        <row r="135">
          <cell r="B135" t="str">
            <v xml:space="preserve"> 　　　　９</v>
          </cell>
          <cell r="C135">
            <v>103.1</v>
          </cell>
          <cell r="D135">
            <v>105.5</v>
          </cell>
          <cell r="E135">
            <v>92.4</v>
          </cell>
          <cell r="F135">
            <v>108.1</v>
          </cell>
          <cell r="G135">
            <v>105.6</v>
          </cell>
          <cell r="H135">
            <v>106.1</v>
          </cell>
        </row>
        <row r="136">
          <cell r="B136" t="str">
            <v xml:space="preserve"> 　　　　10</v>
          </cell>
          <cell r="C136">
            <v>103.1</v>
          </cell>
          <cell r="D136">
            <v>104.8</v>
          </cell>
          <cell r="E136">
            <v>92.8</v>
          </cell>
          <cell r="F136">
            <v>108.3</v>
          </cell>
          <cell r="G136">
            <v>105.4</v>
          </cell>
          <cell r="H136">
            <v>104.7</v>
          </cell>
        </row>
        <row r="137">
          <cell r="B137" t="str">
            <v xml:space="preserve"> 　　　　11</v>
          </cell>
          <cell r="C137">
            <v>102.7</v>
          </cell>
          <cell r="D137">
            <v>105.4</v>
          </cell>
          <cell r="E137">
            <v>93.2</v>
          </cell>
          <cell r="F137">
            <v>107.5</v>
          </cell>
          <cell r="G137">
            <v>105.6</v>
          </cell>
          <cell r="H137">
            <v>103.7</v>
          </cell>
        </row>
        <row r="138">
          <cell r="B138" t="str">
            <v xml:space="preserve"> 　　　　12</v>
          </cell>
          <cell r="C138">
            <v>103.4</v>
          </cell>
          <cell r="D138">
            <v>105.3</v>
          </cell>
          <cell r="E138">
            <v>93.1</v>
          </cell>
          <cell r="F138">
            <v>107.1</v>
          </cell>
          <cell r="G138">
            <v>106.7</v>
          </cell>
          <cell r="H138">
            <v>103.9</v>
          </cell>
        </row>
        <row r="139">
          <cell r="B139" t="str">
            <v xml:space="preserve"> 令和２年１月</v>
          </cell>
          <cell r="C139">
            <v>105.8</v>
          </cell>
          <cell r="D139">
            <v>105.4</v>
          </cell>
          <cell r="E139">
            <v>104.5</v>
          </cell>
          <cell r="F139">
            <v>106.6</v>
          </cell>
          <cell r="G139">
            <v>106.3</v>
          </cell>
          <cell r="H139">
            <v>104</v>
          </cell>
        </row>
        <row r="140">
          <cell r="B140" t="str">
            <v xml:space="preserve"> 　　　　２</v>
          </cell>
          <cell r="C140">
            <v>104.8</v>
          </cell>
          <cell r="D140">
            <v>105.4</v>
          </cell>
          <cell r="E140">
            <v>103.5</v>
          </cell>
          <cell r="F140">
            <v>107.5</v>
          </cell>
          <cell r="G140">
            <v>105</v>
          </cell>
          <cell r="H140">
            <v>103.5</v>
          </cell>
        </row>
        <row r="141">
          <cell r="B141" t="str">
            <v xml:space="preserve"> 　　　　３</v>
          </cell>
          <cell r="C141">
            <v>103.4</v>
          </cell>
          <cell r="D141">
            <v>106.3</v>
          </cell>
          <cell r="E141">
            <v>99.5</v>
          </cell>
          <cell r="F141">
            <v>106.6</v>
          </cell>
          <cell r="G141">
            <v>105.5</v>
          </cell>
          <cell r="H141">
            <v>103</v>
          </cell>
        </row>
        <row r="142">
          <cell r="B142" t="str">
            <v xml:space="preserve"> 　　　　４</v>
          </cell>
          <cell r="C142">
            <v>105.3</v>
          </cell>
          <cell r="D142">
            <v>107.1</v>
          </cell>
          <cell r="E142">
            <v>103.2</v>
          </cell>
          <cell r="F142">
            <v>107.6</v>
          </cell>
          <cell r="G142">
            <v>107.2</v>
          </cell>
          <cell r="H142">
            <v>105.7</v>
          </cell>
        </row>
        <row r="159">
          <cell r="B159" t="str">
            <v xml:space="preserve"> 平成30年平均</v>
          </cell>
          <cell r="C159">
            <v>100.2</v>
          </cell>
          <cell r="D159">
            <v>111.1</v>
          </cell>
          <cell r="E159">
            <v>102.2</v>
          </cell>
          <cell r="F159">
            <v>110.6</v>
          </cell>
          <cell r="G159">
            <v>96.4</v>
          </cell>
          <cell r="H159">
            <v>96</v>
          </cell>
        </row>
        <row r="160">
          <cell r="B160" t="str">
            <v xml:space="preserve"> 令和元年</v>
          </cell>
          <cell r="C160">
            <v>99.3</v>
          </cell>
          <cell r="D160">
            <v>107.6</v>
          </cell>
          <cell r="E160">
            <v>100.6</v>
          </cell>
          <cell r="F160">
            <v>111.9</v>
          </cell>
          <cell r="G160">
            <v>102.2</v>
          </cell>
          <cell r="H160">
            <v>95</v>
          </cell>
        </row>
        <row r="162">
          <cell r="B162" t="str">
            <v xml:space="preserve"> 平成31年４月</v>
          </cell>
          <cell r="C162">
            <v>102.1</v>
          </cell>
          <cell r="D162">
            <v>110.9</v>
          </cell>
          <cell r="E162">
            <v>101.7</v>
          </cell>
          <cell r="F162">
            <v>112.6</v>
          </cell>
          <cell r="G162">
            <v>102</v>
          </cell>
          <cell r="H162">
            <v>106.8</v>
          </cell>
        </row>
        <row r="163">
          <cell r="B163" t="str">
            <v xml:space="preserve"> 令和元年５月</v>
          </cell>
          <cell r="C163">
            <v>98.5</v>
          </cell>
          <cell r="D163">
            <v>108.2</v>
          </cell>
          <cell r="E163">
            <v>99.8</v>
          </cell>
          <cell r="F163">
            <v>111.6</v>
          </cell>
          <cell r="G163">
            <v>99.4</v>
          </cell>
          <cell r="H163">
            <v>96.2</v>
          </cell>
        </row>
        <row r="164">
          <cell r="B164" t="str">
            <v xml:space="preserve"> 　　　　６</v>
          </cell>
          <cell r="C164">
            <v>101.5</v>
          </cell>
          <cell r="D164">
            <v>107.5</v>
          </cell>
          <cell r="E164">
            <v>103</v>
          </cell>
          <cell r="F164">
            <v>114.2</v>
          </cell>
          <cell r="G164">
            <v>103.6</v>
          </cell>
          <cell r="H164">
            <v>100.2</v>
          </cell>
        </row>
        <row r="165">
          <cell r="B165" t="str">
            <v xml:space="preserve"> 　　　　７</v>
          </cell>
          <cell r="C165">
            <v>99.2</v>
          </cell>
          <cell r="D165">
            <v>112.2</v>
          </cell>
          <cell r="E165">
            <v>100.3</v>
          </cell>
          <cell r="F165">
            <v>110.6</v>
          </cell>
          <cell r="G165">
            <v>104.4</v>
          </cell>
          <cell r="H165">
            <v>92.6</v>
          </cell>
        </row>
        <row r="166">
          <cell r="B166" t="str">
            <v xml:space="preserve"> 　　　　８</v>
          </cell>
          <cell r="C166">
            <v>98.9</v>
          </cell>
          <cell r="D166">
            <v>104.8</v>
          </cell>
          <cell r="E166">
            <v>99.8</v>
          </cell>
          <cell r="F166">
            <v>112.3</v>
          </cell>
          <cell r="G166">
            <v>106.9</v>
          </cell>
          <cell r="H166">
            <v>92</v>
          </cell>
        </row>
        <row r="167">
          <cell r="B167" t="str">
            <v xml:space="preserve"> 　　　　９</v>
          </cell>
          <cell r="C167">
            <v>98.5</v>
          </cell>
          <cell r="D167">
            <v>106.3</v>
          </cell>
          <cell r="E167">
            <v>100.9</v>
          </cell>
          <cell r="F167">
            <v>111.3</v>
          </cell>
          <cell r="G167">
            <v>104.3</v>
          </cell>
          <cell r="H167">
            <v>92.3</v>
          </cell>
        </row>
        <row r="168">
          <cell r="B168" t="str">
            <v xml:space="preserve"> 　　　　10</v>
          </cell>
          <cell r="C168">
            <v>97.9</v>
          </cell>
          <cell r="D168">
            <v>105.3</v>
          </cell>
          <cell r="E168">
            <v>99.8</v>
          </cell>
          <cell r="F168">
            <v>112.4</v>
          </cell>
          <cell r="G168">
            <v>104.1</v>
          </cell>
          <cell r="H168">
            <v>87.1</v>
          </cell>
        </row>
        <row r="169">
          <cell r="B169" t="str">
            <v xml:space="preserve"> 　　　　11</v>
          </cell>
          <cell r="C169">
            <v>98.7</v>
          </cell>
          <cell r="D169">
            <v>107.3</v>
          </cell>
          <cell r="E169">
            <v>100.7</v>
          </cell>
          <cell r="F169">
            <v>112.2</v>
          </cell>
          <cell r="G169">
            <v>102.7</v>
          </cell>
          <cell r="H169">
            <v>91.6</v>
          </cell>
        </row>
        <row r="170">
          <cell r="B170" t="str">
            <v xml:space="preserve"> 　　　　12</v>
          </cell>
          <cell r="C170">
            <v>99.1</v>
          </cell>
          <cell r="D170">
            <v>106.2</v>
          </cell>
          <cell r="E170">
            <v>101</v>
          </cell>
          <cell r="F170">
            <v>111.8</v>
          </cell>
          <cell r="G170">
            <v>105.2</v>
          </cell>
          <cell r="H170">
            <v>90.3</v>
          </cell>
        </row>
        <row r="171">
          <cell r="B171" t="str">
            <v xml:space="preserve"> 令和２年１月</v>
          </cell>
          <cell r="C171">
            <v>98.8</v>
          </cell>
          <cell r="D171">
            <v>100.5</v>
          </cell>
          <cell r="E171">
            <v>99.3</v>
          </cell>
          <cell r="F171">
            <v>118</v>
          </cell>
          <cell r="G171">
            <v>101.1</v>
          </cell>
          <cell r="H171">
            <v>96.1</v>
          </cell>
        </row>
        <row r="172">
          <cell r="B172" t="str">
            <v xml:space="preserve"> 　　　　２</v>
          </cell>
          <cell r="C172">
            <v>99.1</v>
          </cell>
          <cell r="D172">
            <v>102.4</v>
          </cell>
          <cell r="E172">
            <v>99.4</v>
          </cell>
          <cell r="F172">
            <v>122.3</v>
          </cell>
          <cell r="G172">
            <v>99.4</v>
          </cell>
          <cell r="H172">
            <v>97.1</v>
          </cell>
        </row>
        <row r="173">
          <cell r="B173" t="str">
            <v xml:space="preserve"> 　　　　３</v>
          </cell>
          <cell r="C173">
            <v>98.9</v>
          </cell>
          <cell r="D173">
            <v>102.2</v>
          </cell>
          <cell r="E173">
            <v>99.2</v>
          </cell>
          <cell r="F173">
            <v>122</v>
          </cell>
          <cell r="G173">
            <v>100.7</v>
          </cell>
          <cell r="H173">
            <v>98.9</v>
          </cell>
        </row>
        <row r="174">
          <cell r="B174" t="str">
            <v xml:space="preserve"> 　　　　４</v>
          </cell>
          <cell r="C174">
            <v>100.3</v>
          </cell>
          <cell r="D174">
            <v>103</v>
          </cell>
          <cell r="E174">
            <v>100.9</v>
          </cell>
          <cell r="F174">
            <v>124.6</v>
          </cell>
          <cell r="G174">
            <v>103.9</v>
          </cell>
          <cell r="H174">
            <v>99.7</v>
          </cell>
        </row>
        <row r="183">
          <cell r="B183" t="str">
            <v xml:space="preserve"> 平成30年平均</v>
          </cell>
          <cell r="C183">
            <v>98.1</v>
          </cell>
          <cell r="D183">
            <v>100.5</v>
          </cell>
          <cell r="E183">
            <v>98.8</v>
          </cell>
          <cell r="F183">
            <v>99.8</v>
          </cell>
          <cell r="G183">
            <v>96.8</v>
          </cell>
          <cell r="H183">
            <v>97.7</v>
          </cell>
        </row>
        <row r="184">
          <cell r="B184" t="str">
            <v xml:space="preserve"> 令和元年</v>
          </cell>
          <cell r="C184">
            <v>95.7</v>
          </cell>
          <cell r="D184">
            <v>100.7</v>
          </cell>
          <cell r="E184">
            <v>97.4</v>
          </cell>
          <cell r="F184">
            <v>97.6</v>
          </cell>
          <cell r="G184">
            <v>96.5</v>
          </cell>
          <cell r="H184">
            <v>92.5</v>
          </cell>
        </row>
        <row r="186">
          <cell r="B186" t="str">
            <v xml:space="preserve"> 平成31年４月</v>
          </cell>
          <cell r="C186">
            <v>100.6</v>
          </cell>
          <cell r="D186">
            <v>106.8</v>
          </cell>
          <cell r="E186">
            <v>102.2</v>
          </cell>
          <cell r="F186">
            <v>99.4</v>
          </cell>
          <cell r="G186">
            <v>99</v>
          </cell>
          <cell r="H186">
            <v>102.8</v>
          </cell>
        </row>
        <row r="187">
          <cell r="B187" t="str">
            <v xml:space="preserve"> 令和元年５月</v>
          </cell>
          <cell r="C187">
            <v>91.4</v>
          </cell>
          <cell r="D187">
            <v>86.8</v>
          </cell>
          <cell r="E187">
            <v>88.6</v>
          </cell>
          <cell r="F187">
            <v>95.7</v>
          </cell>
          <cell r="G187">
            <v>91.9</v>
          </cell>
          <cell r="H187">
            <v>93</v>
          </cell>
        </row>
        <row r="188">
          <cell r="B188" t="str">
            <v xml:space="preserve"> 　　　　６</v>
          </cell>
          <cell r="C188">
            <v>99.4</v>
          </cell>
          <cell r="D188">
            <v>102.6</v>
          </cell>
          <cell r="E188">
            <v>103.3</v>
          </cell>
          <cell r="F188">
            <v>98.6</v>
          </cell>
          <cell r="G188">
            <v>99.8</v>
          </cell>
          <cell r="H188">
            <v>94.8</v>
          </cell>
        </row>
        <row r="189">
          <cell r="B189" t="str">
            <v xml:space="preserve"> 　　　　７</v>
          </cell>
          <cell r="C189">
            <v>99.1</v>
          </cell>
          <cell r="D189">
            <v>107.2</v>
          </cell>
          <cell r="E189">
            <v>101.2</v>
          </cell>
          <cell r="F189">
            <v>104.1</v>
          </cell>
          <cell r="G189">
            <v>99.8</v>
          </cell>
          <cell r="H189">
            <v>95.1</v>
          </cell>
        </row>
        <row r="190">
          <cell r="B190" t="str">
            <v xml:space="preserve"> 　　　　８</v>
          </cell>
          <cell r="C190">
            <v>93.4</v>
          </cell>
          <cell r="D190">
            <v>93.4</v>
          </cell>
          <cell r="E190">
            <v>90.7</v>
          </cell>
          <cell r="F190">
            <v>99.8</v>
          </cell>
          <cell r="G190">
            <v>99.5</v>
          </cell>
          <cell r="H190">
            <v>91.8</v>
          </cell>
        </row>
        <row r="191">
          <cell r="B191" t="str">
            <v xml:space="preserve"> 　　　　９</v>
          </cell>
          <cell r="C191">
            <v>95.7</v>
          </cell>
          <cell r="D191">
            <v>106.7</v>
          </cell>
          <cell r="E191">
            <v>99.5</v>
          </cell>
          <cell r="F191">
            <v>94</v>
          </cell>
          <cell r="G191">
            <v>97.3</v>
          </cell>
          <cell r="H191">
            <v>87.1</v>
          </cell>
        </row>
        <row r="192">
          <cell r="B192" t="str">
            <v xml:space="preserve"> 　　　　10</v>
          </cell>
          <cell r="C192">
            <v>95.6</v>
          </cell>
          <cell r="D192">
            <v>103.3</v>
          </cell>
          <cell r="E192">
            <v>97</v>
          </cell>
          <cell r="F192">
            <v>98.2</v>
          </cell>
          <cell r="G192">
            <v>97.3</v>
          </cell>
          <cell r="H192">
            <v>89.2</v>
          </cell>
        </row>
        <row r="193">
          <cell r="B193" t="str">
            <v xml:space="preserve"> 　　　　11</v>
          </cell>
          <cell r="C193">
            <v>97.4</v>
          </cell>
          <cell r="D193">
            <v>105.8</v>
          </cell>
          <cell r="E193">
            <v>101.6</v>
          </cell>
          <cell r="F193">
            <v>100</v>
          </cell>
          <cell r="G193">
            <v>98</v>
          </cell>
          <cell r="H193">
            <v>90.8</v>
          </cell>
        </row>
        <row r="194">
          <cell r="B194" t="str">
            <v xml:space="preserve"> 　　　　12</v>
          </cell>
          <cell r="C194">
            <v>97.5</v>
          </cell>
          <cell r="D194">
            <v>106.8</v>
          </cell>
          <cell r="E194">
            <v>101.5</v>
          </cell>
          <cell r="F194">
            <v>102.2</v>
          </cell>
          <cell r="G194">
            <v>100.1</v>
          </cell>
          <cell r="H194">
            <v>89.2</v>
          </cell>
        </row>
        <row r="195">
          <cell r="B195" t="str">
            <v xml:space="preserve"> 令和２年１月</v>
          </cell>
          <cell r="C195">
            <v>89.2</v>
          </cell>
          <cell r="D195">
            <v>89.3</v>
          </cell>
          <cell r="E195">
            <v>86.7</v>
          </cell>
          <cell r="F195">
            <v>90</v>
          </cell>
          <cell r="G195">
            <v>93.4</v>
          </cell>
          <cell r="H195">
            <v>90.6</v>
          </cell>
        </row>
        <row r="196">
          <cell r="B196" t="str">
            <v xml:space="preserve"> 　　　　２</v>
          </cell>
          <cell r="C196">
            <v>95.1</v>
          </cell>
          <cell r="D196">
            <v>103</v>
          </cell>
          <cell r="E196">
            <v>100.9</v>
          </cell>
          <cell r="F196">
            <v>92</v>
          </cell>
          <cell r="G196">
            <v>96.3</v>
          </cell>
          <cell r="H196">
            <v>90.4</v>
          </cell>
        </row>
        <row r="197">
          <cell r="B197" t="str">
            <v xml:space="preserve"> 　　　　３</v>
          </cell>
          <cell r="C197">
            <v>94.7</v>
          </cell>
          <cell r="D197">
            <v>100.8</v>
          </cell>
          <cell r="E197">
            <v>97.5</v>
          </cell>
          <cell r="F197">
            <v>92</v>
          </cell>
          <cell r="G197">
            <v>97.5</v>
          </cell>
          <cell r="H197">
            <v>92.5</v>
          </cell>
        </row>
        <row r="198">
          <cell r="B198" t="str">
            <v xml:space="preserve"> 　　　　４</v>
          </cell>
          <cell r="C198">
            <v>99</v>
          </cell>
          <cell r="D198">
            <v>105.3</v>
          </cell>
          <cell r="E198">
            <v>103.6</v>
          </cell>
          <cell r="F198">
            <v>100.1</v>
          </cell>
          <cell r="G198">
            <v>101.8</v>
          </cell>
          <cell r="H198">
            <v>98.8</v>
          </cell>
        </row>
      </sheetData>
      <sheetData sheetId="1">
        <row r="22">
          <cell r="C22">
            <v>83.1</v>
          </cell>
          <cell r="D22">
            <v>88.4</v>
          </cell>
          <cell r="E22">
            <v>80.400000000000006</v>
          </cell>
          <cell r="F22">
            <v>102.6</v>
          </cell>
          <cell r="G22">
            <v>91.6</v>
          </cell>
          <cell r="H22">
            <v>82.7</v>
          </cell>
        </row>
        <row r="24">
          <cell r="C24">
            <v>-3.7</v>
          </cell>
          <cell r="D24">
            <v>-7.4</v>
          </cell>
          <cell r="E24">
            <v>-6</v>
          </cell>
          <cell r="F24">
            <v>11.5</v>
          </cell>
          <cell r="G24">
            <v>0.5</v>
          </cell>
          <cell r="H24">
            <v>-7.5</v>
          </cell>
        </row>
        <row r="45">
          <cell r="C45">
            <v>99.1</v>
          </cell>
          <cell r="D45">
            <v>101</v>
          </cell>
          <cell r="E45">
            <v>100.2</v>
          </cell>
          <cell r="F45">
            <v>126.3</v>
          </cell>
          <cell r="G45">
            <v>103.8</v>
          </cell>
          <cell r="H45">
            <v>99</v>
          </cell>
        </row>
        <row r="47">
          <cell r="C47">
            <v>-3.1</v>
          </cell>
          <cell r="D47">
            <v>-7.1</v>
          </cell>
          <cell r="E47">
            <v>-3.4</v>
          </cell>
          <cell r="F47">
            <v>11.9</v>
          </cell>
          <cell r="G47">
            <v>1.3</v>
          </cell>
          <cell r="H47">
            <v>-7.6</v>
          </cell>
        </row>
        <row r="96">
          <cell r="C96">
            <v>97.6</v>
          </cell>
          <cell r="D96">
            <v>103.2</v>
          </cell>
          <cell r="E96">
            <v>102</v>
          </cell>
          <cell r="F96">
            <v>103.1</v>
          </cell>
          <cell r="G96">
            <v>101.7</v>
          </cell>
          <cell r="H96">
            <v>98.5</v>
          </cell>
        </row>
        <row r="98">
          <cell r="C98">
            <v>-2.8</v>
          </cell>
          <cell r="D98">
            <v>-0.3</v>
          </cell>
          <cell r="E98">
            <v>-0.8</v>
          </cell>
          <cell r="F98">
            <v>0.6</v>
          </cell>
          <cell r="G98">
            <v>2.4</v>
          </cell>
          <cell r="H98">
            <v>-4.0999999999999996</v>
          </cell>
        </row>
        <row r="119">
          <cell r="C119">
            <v>78.599999999999994</v>
          </cell>
          <cell r="D119">
            <v>78.7</v>
          </cell>
          <cell r="E119">
            <v>82.7</v>
          </cell>
          <cell r="F119">
            <v>137.5</v>
          </cell>
          <cell r="G119">
            <v>100</v>
          </cell>
          <cell r="H119">
            <v>87.5</v>
          </cell>
        </row>
        <row r="121">
          <cell r="C121">
            <v>-19.100000000000001</v>
          </cell>
          <cell r="D121">
            <v>18</v>
          </cell>
          <cell r="E121">
            <v>-24.1</v>
          </cell>
          <cell r="F121">
            <v>0.6</v>
          </cell>
          <cell r="G121">
            <v>-4.3</v>
          </cell>
          <cell r="H121">
            <v>-12.5</v>
          </cell>
        </row>
        <row r="142">
          <cell r="C142">
            <v>105.3</v>
          </cell>
          <cell r="D142">
            <v>107.1</v>
          </cell>
          <cell r="E142">
            <v>103.2</v>
          </cell>
          <cell r="F142">
            <v>107.6</v>
          </cell>
          <cell r="G142">
            <v>107.2</v>
          </cell>
          <cell r="H142">
            <v>105.7</v>
          </cell>
        </row>
        <row r="144">
          <cell r="C144">
            <v>2</v>
          </cell>
          <cell r="D144">
            <v>2.6</v>
          </cell>
          <cell r="E144">
            <v>6</v>
          </cell>
          <cell r="F144">
            <v>-1.7</v>
          </cell>
          <cell r="G144">
            <v>3.1</v>
          </cell>
          <cell r="H144">
            <v>0.5</v>
          </cell>
        </row>
        <row r="174">
          <cell r="C174">
            <v>100.3</v>
          </cell>
          <cell r="D174">
            <v>103</v>
          </cell>
          <cell r="E174">
            <v>100.9</v>
          </cell>
          <cell r="F174">
            <v>124.6</v>
          </cell>
          <cell r="G174">
            <v>103.9</v>
          </cell>
          <cell r="H174">
            <v>99.7</v>
          </cell>
        </row>
        <row r="176">
          <cell r="C176">
            <v>-1.8</v>
          </cell>
          <cell r="D176">
            <v>-7.1</v>
          </cell>
          <cell r="E176">
            <v>-0.8</v>
          </cell>
          <cell r="F176">
            <v>10.7</v>
          </cell>
          <cell r="G176">
            <v>1.9</v>
          </cell>
          <cell r="H176">
            <v>-6.6</v>
          </cell>
        </row>
        <row r="198">
          <cell r="C198">
            <v>99</v>
          </cell>
          <cell r="D198">
            <v>105.3</v>
          </cell>
          <cell r="E198">
            <v>103.6</v>
          </cell>
          <cell r="F198">
            <v>100.1</v>
          </cell>
          <cell r="G198">
            <v>101.8</v>
          </cell>
          <cell r="H198">
            <v>98.8</v>
          </cell>
        </row>
        <row r="200">
          <cell r="C200">
            <v>-1.6</v>
          </cell>
          <cell r="D200">
            <v>-1.4</v>
          </cell>
          <cell r="E200">
            <v>1.4</v>
          </cell>
          <cell r="F200">
            <v>0.7</v>
          </cell>
          <cell r="G200">
            <v>2.8</v>
          </cell>
          <cell r="H200">
            <v>-3.9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P345"/>
  <sheetViews>
    <sheetView showGridLines="0" view="pageBreakPreview" topLeftCell="C1" zoomScaleNormal="100" zoomScaleSheetLayoutView="100" workbookViewId="0">
      <selection activeCell="F17" sqref="F17"/>
    </sheetView>
  </sheetViews>
  <sheetFormatPr defaultColWidth="8" defaultRowHeight="12" x14ac:dyDescent="0.15"/>
  <cols>
    <col min="1" max="1" width="7.5" style="112" customWidth="1"/>
    <col min="2" max="2" width="15.875" style="115" customWidth="1"/>
    <col min="3" max="8" width="15.625" style="112" customWidth="1"/>
    <col min="9" max="16384" width="8" style="112"/>
  </cols>
  <sheetData>
    <row r="1" spans="2:16" ht="22.5" x14ac:dyDescent="0.15">
      <c r="B1" s="110" t="s">
        <v>210</v>
      </c>
      <c r="C1" s="111"/>
      <c r="D1" s="111"/>
      <c r="E1" s="111"/>
      <c r="F1" s="111"/>
      <c r="G1" s="111"/>
      <c r="H1" s="111"/>
      <c r="I1"/>
      <c r="J1"/>
      <c r="K1"/>
      <c r="L1"/>
      <c r="M1"/>
      <c r="N1"/>
      <c r="O1"/>
      <c r="P1"/>
    </row>
    <row r="2" spans="2:16" ht="12" customHeight="1" x14ac:dyDescent="0.15">
      <c r="B2" s="113"/>
      <c r="C2" s="114"/>
      <c r="D2" s="115"/>
      <c r="E2" s="116"/>
      <c r="F2" s="115"/>
      <c r="G2" s="115"/>
      <c r="H2" s="115"/>
      <c r="I2"/>
      <c r="J2"/>
      <c r="K2"/>
      <c r="L2"/>
      <c r="M2"/>
      <c r="N2"/>
      <c r="O2"/>
      <c r="P2"/>
    </row>
    <row r="3" spans="2:16" ht="18" customHeight="1" x14ac:dyDescent="0.15">
      <c r="B3" s="117" t="s">
        <v>211</v>
      </c>
      <c r="C3" s="118" t="s">
        <v>212</v>
      </c>
      <c r="D3" s="114"/>
      <c r="E3" s="114"/>
      <c r="F3" s="114"/>
      <c r="G3" s="114"/>
      <c r="H3" s="119" t="s">
        <v>213</v>
      </c>
      <c r="I3"/>
      <c r="J3"/>
      <c r="K3"/>
      <c r="L3"/>
      <c r="M3"/>
      <c r="N3"/>
      <c r="O3"/>
      <c r="P3"/>
    </row>
    <row r="4" spans="2:16" ht="12" customHeight="1" x14ac:dyDescent="0.15">
      <c r="B4" s="120" t="s">
        <v>214</v>
      </c>
      <c r="C4" s="121" t="s">
        <v>11</v>
      </c>
      <c r="D4" s="121" t="s">
        <v>215</v>
      </c>
      <c r="E4" s="121" t="s">
        <v>216</v>
      </c>
      <c r="F4" s="121" t="s">
        <v>217</v>
      </c>
      <c r="G4" s="121" t="s">
        <v>218</v>
      </c>
      <c r="H4" s="120" t="s">
        <v>219</v>
      </c>
      <c r="I4"/>
      <c r="J4"/>
      <c r="K4"/>
      <c r="L4"/>
      <c r="M4"/>
      <c r="N4"/>
      <c r="O4"/>
      <c r="P4"/>
    </row>
    <row r="5" spans="2:16" ht="12" customHeight="1" x14ac:dyDescent="0.15">
      <c r="B5" s="122"/>
      <c r="C5" s="123"/>
      <c r="D5" s="123"/>
      <c r="E5" s="123"/>
      <c r="F5" s="123"/>
      <c r="G5" s="123"/>
      <c r="H5" s="124"/>
      <c r="I5"/>
      <c r="J5"/>
      <c r="K5"/>
      <c r="L5"/>
      <c r="M5"/>
      <c r="N5"/>
      <c r="O5"/>
      <c r="P5"/>
    </row>
    <row r="6" spans="2:16" ht="6" customHeight="1" x14ac:dyDescent="0.15">
      <c r="B6" s="125"/>
      <c r="C6" s="126"/>
      <c r="D6" s="127"/>
      <c r="E6" s="127"/>
      <c r="F6" s="127"/>
      <c r="G6" s="127"/>
      <c r="H6" s="128"/>
      <c r="I6"/>
      <c r="J6"/>
      <c r="K6"/>
      <c r="L6"/>
      <c r="M6"/>
      <c r="N6"/>
      <c r="O6"/>
      <c r="P6"/>
    </row>
    <row r="7" spans="2:16" ht="15" customHeight="1" x14ac:dyDescent="0.15">
      <c r="B7" s="129" t="str">
        <f>[1]入力表!B7</f>
        <v xml:space="preserve"> 平成30年平均</v>
      </c>
      <c r="C7" s="130">
        <f>[1]入力表!C7</f>
        <v>100.8</v>
      </c>
      <c r="D7" s="131">
        <f>[1]入力表!D7</f>
        <v>118.3</v>
      </c>
      <c r="E7" s="131">
        <f>[1]入力表!E7</f>
        <v>103.6</v>
      </c>
      <c r="F7" s="131">
        <f>[1]入力表!F7</f>
        <v>110.5</v>
      </c>
      <c r="G7" s="131">
        <f>[1]入力表!G7</f>
        <v>94.5</v>
      </c>
      <c r="H7" s="132">
        <f>[1]入力表!H7</f>
        <v>95.2</v>
      </c>
      <c r="I7"/>
      <c r="J7"/>
      <c r="K7"/>
      <c r="L7"/>
      <c r="M7"/>
      <c r="N7"/>
      <c r="O7"/>
      <c r="P7"/>
    </row>
    <row r="8" spans="2:16" ht="15" customHeight="1" x14ac:dyDescent="0.15">
      <c r="B8" s="129" t="str">
        <f>[1]入力表!B8</f>
        <v xml:space="preserve"> 令和元年</v>
      </c>
      <c r="C8" s="130">
        <f>[1]入力表!C8</f>
        <v>98.5</v>
      </c>
      <c r="D8" s="131">
        <f>[1]入力表!D8</f>
        <v>107.7</v>
      </c>
      <c r="E8" s="131">
        <f>[1]入力表!E8</f>
        <v>101.2</v>
      </c>
      <c r="F8" s="131">
        <f>[1]入力表!F8</f>
        <v>116.4</v>
      </c>
      <c r="G8" s="131">
        <f>[1]入力表!G8</f>
        <v>101.8</v>
      </c>
      <c r="H8" s="132">
        <f>[1]入力表!H8</f>
        <v>94.8</v>
      </c>
      <c r="I8"/>
      <c r="J8"/>
      <c r="K8"/>
      <c r="L8"/>
      <c r="M8"/>
      <c r="N8"/>
      <c r="O8"/>
      <c r="P8"/>
    </row>
    <row r="9" spans="2:16" ht="6" customHeight="1" x14ac:dyDescent="0.15">
      <c r="B9" s="129"/>
      <c r="C9" s="130"/>
      <c r="D9" s="131"/>
      <c r="E9" s="131"/>
      <c r="F9" s="131"/>
      <c r="G9" s="131"/>
      <c r="H9" s="132"/>
      <c r="I9"/>
      <c r="J9"/>
      <c r="K9"/>
      <c r="L9"/>
      <c r="M9"/>
      <c r="N9"/>
      <c r="O9"/>
      <c r="P9"/>
    </row>
    <row r="10" spans="2:16" ht="15" customHeight="1" x14ac:dyDescent="0.15">
      <c r="B10" s="129" t="str">
        <f>[1]入力表!B10</f>
        <v xml:space="preserve"> 平成31年４月</v>
      </c>
      <c r="C10" s="130">
        <f>[1]入力表!C10</f>
        <v>86.3</v>
      </c>
      <c r="D10" s="131">
        <f>[1]入力表!D10</f>
        <v>95.5</v>
      </c>
      <c r="E10" s="131">
        <f>[1]入力表!E10</f>
        <v>85.5</v>
      </c>
      <c r="F10" s="131">
        <f>[1]入力表!F10</f>
        <v>92</v>
      </c>
      <c r="G10" s="131">
        <f>[1]入力表!G10</f>
        <v>91.1</v>
      </c>
      <c r="H10" s="132">
        <f>[1]入力表!H10</f>
        <v>89.4</v>
      </c>
      <c r="I10"/>
      <c r="J10"/>
      <c r="K10"/>
      <c r="L10"/>
      <c r="M10"/>
      <c r="N10"/>
      <c r="O10"/>
      <c r="P10"/>
    </row>
    <row r="11" spans="2:16" ht="15" customHeight="1" x14ac:dyDescent="0.15">
      <c r="B11" s="129" t="str">
        <f>[1]入力表!B11</f>
        <v xml:space="preserve"> 令和元年５月</v>
      </c>
      <c r="C11" s="130">
        <f>[1]入力表!C11</f>
        <v>82.2</v>
      </c>
      <c r="D11" s="131">
        <f>[1]入力表!D11</f>
        <v>91</v>
      </c>
      <c r="E11" s="131">
        <f>[1]入力表!E11</f>
        <v>81.099999999999994</v>
      </c>
      <c r="F11" s="131">
        <f>[1]入力表!F11</f>
        <v>93.6</v>
      </c>
      <c r="G11" s="131">
        <f>[1]入力表!G11</f>
        <v>86.1</v>
      </c>
      <c r="H11" s="132">
        <f>[1]入力表!H11</f>
        <v>81.400000000000006</v>
      </c>
      <c r="I11"/>
      <c r="J11"/>
      <c r="K11"/>
      <c r="L11"/>
      <c r="M11"/>
      <c r="N11"/>
      <c r="O11"/>
      <c r="P11"/>
    </row>
    <row r="12" spans="2:16" ht="15" customHeight="1" x14ac:dyDescent="0.15">
      <c r="B12" s="129" t="str">
        <f>[1]入力表!B12</f>
        <v xml:space="preserve"> 　　　　６</v>
      </c>
      <c r="C12" s="130">
        <f>[1]入力表!C12</f>
        <v>140.1</v>
      </c>
      <c r="D12" s="131">
        <f>[1]入力表!D12</f>
        <v>167.3</v>
      </c>
      <c r="E12" s="131">
        <f>[1]入力表!E12</f>
        <v>143.4</v>
      </c>
      <c r="F12" s="131">
        <f>[1]入力表!F12</f>
        <v>155.30000000000001</v>
      </c>
      <c r="G12" s="131">
        <f>[1]入力表!G12</f>
        <v>111.5</v>
      </c>
      <c r="H12" s="132">
        <f>[1]入力表!H12</f>
        <v>147.30000000000001</v>
      </c>
      <c r="I12"/>
      <c r="J12"/>
      <c r="K12"/>
      <c r="L12"/>
      <c r="M12"/>
      <c r="N12"/>
      <c r="O12"/>
      <c r="P12"/>
    </row>
    <row r="13" spans="2:16" ht="15" customHeight="1" x14ac:dyDescent="0.15">
      <c r="B13" s="129" t="str">
        <f>[1]入力表!B13</f>
        <v xml:space="preserve"> 　　　　７</v>
      </c>
      <c r="C13" s="130">
        <f>[1]入力表!C13</f>
        <v>111.6</v>
      </c>
      <c r="D13" s="131">
        <f>[1]入力表!D13</f>
        <v>119.5</v>
      </c>
      <c r="E13" s="131">
        <f>[1]入力表!E13</f>
        <v>121.4</v>
      </c>
      <c r="F13" s="131">
        <f>[1]入力表!F13</f>
        <v>176.6</v>
      </c>
      <c r="G13" s="131">
        <f>[1]入力表!G13</f>
        <v>128</v>
      </c>
      <c r="H13" s="132">
        <f>[1]入力表!H13</f>
        <v>97.3</v>
      </c>
      <c r="I13"/>
      <c r="J13"/>
      <c r="K13"/>
      <c r="L13"/>
      <c r="M13"/>
      <c r="N13"/>
      <c r="O13"/>
      <c r="P13"/>
    </row>
    <row r="14" spans="2:16" ht="15" customHeight="1" x14ac:dyDescent="0.15">
      <c r="B14" s="129" t="str">
        <f>[1]入力表!B14</f>
        <v xml:space="preserve"> 　　　　８</v>
      </c>
      <c r="C14" s="130">
        <f>[1]入力表!C14</f>
        <v>90.3</v>
      </c>
      <c r="D14" s="131">
        <f>[1]入力表!D14</f>
        <v>95.5</v>
      </c>
      <c r="E14" s="131">
        <f>[1]入力表!E14</f>
        <v>91.4</v>
      </c>
      <c r="F14" s="131">
        <f>[1]入力表!F14</f>
        <v>96.2</v>
      </c>
      <c r="G14" s="131">
        <f>[1]入力表!G14</f>
        <v>110.5</v>
      </c>
      <c r="H14" s="132">
        <f>[1]入力表!H14</f>
        <v>80.2</v>
      </c>
      <c r="I14"/>
      <c r="J14"/>
      <c r="K14"/>
      <c r="L14"/>
      <c r="M14"/>
      <c r="N14"/>
      <c r="O14"/>
      <c r="P14"/>
    </row>
    <row r="15" spans="2:16" ht="15" customHeight="1" x14ac:dyDescent="0.15">
      <c r="B15" s="129" t="str">
        <f>[1]入力表!B15</f>
        <v xml:space="preserve"> 　　　　９</v>
      </c>
      <c r="C15" s="130">
        <f>[1]入力表!C15</f>
        <v>81.5</v>
      </c>
      <c r="D15" s="131">
        <f>[1]入力表!D15</f>
        <v>93.3</v>
      </c>
      <c r="E15" s="131">
        <f>[1]入力表!E15</f>
        <v>81.7</v>
      </c>
      <c r="F15" s="131">
        <f>[1]入力表!F15</f>
        <v>89.3</v>
      </c>
      <c r="G15" s="131">
        <f>[1]入力表!G15</f>
        <v>89.3</v>
      </c>
      <c r="H15" s="132">
        <f>[1]入力表!H15</f>
        <v>76.2</v>
      </c>
      <c r="I15"/>
      <c r="J15"/>
      <c r="K15"/>
      <c r="L15"/>
      <c r="M15"/>
      <c r="N15"/>
      <c r="O15"/>
      <c r="P15"/>
    </row>
    <row r="16" spans="2:16" ht="15" customHeight="1" x14ac:dyDescent="0.15">
      <c r="B16" s="129" t="str">
        <f>[1]入力表!B16</f>
        <v xml:space="preserve"> 　　　　10</v>
      </c>
      <c r="C16" s="130">
        <f>[1]入力表!C16</f>
        <v>80.900000000000006</v>
      </c>
      <c r="D16" s="131">
        <f>[1]入力表!D16</f>
        <v>89.6</v>
      </c>
      <c r="E16" s="131">
        <f>[1]入力表!E16</f>
        <v>81.5</v>
      </c>
      <c r="F16" s="131">
        <f>[1]入力表!F16</f>
        <v>90.5</v>
      </c>
      <c r="G16" s="131">
        <f>[1]入力表!G16</f>
        <v>89.4</v>
      </c>
      <c r="H16" s="132">
        <f>[1]入力表!H16</f>
        <v>71.400000000000006</v>
      </c>
      <c r="I16"/>
      <c r="J16"/>
      <c r="K16"/>
      <c r="L16"/>
      <c r="M16"/>
      <c r="N16"/>
      <c r="O16"/>
      <c r="P16"/>
    </row>
    <row r="17" spans="2:16" ht="15" customHeight="1" x14ac:dyDescent="0.15">
      <c r="B17" s="129" t="str">
        <f>[1]入力表!B17</f>
        <v xml:space="preserve"> 　　　　11</v>
      </c>
      <c r="C17" s="130">
        <f>[1]入力表!C17</f>
        <v>83.9</v>
      </c>
      <c r="D17" s="131">
        <f>[1]入力表!D17</f>
        <v>92.4</v>
      </c>
      <c r="E17" s="131">
        <f>[1]入力表!E17</f>
        <v>84</v>
      </c>
      <c r="F17" s="133">
        <f>[1]入力表!F17</f>
        <v>97.8</v>
      </c>
      <c r="G17" s="131">
        <f>[1]入力表!G17</f>
        <v>92.8</v>
      </c>
      <c r="H17" s="132">
        <f>[1]入力表!H17</f>
        <v>80.3</v>
      </c>
      <c r="I17"/>
      <c r="J17"/>
      <c r="K17"/>
      <c r="L17"/>
      <c r="M17"/>
      <c r="N17"/>
      <c r="O17"/>
      <c r="P17"/>
    </row>
    <row r="18" spans="2:16" ht="15" customHeight="1" x14ac:dyDescent="0.15">
      <c r="B18" s="129" t="str">
        <f>[1]入力表!B18</f>
        <v xml:space="preserve"> 　　　　12</v>
      </c>
      <c r="C18" s="130">
        <f>[1]入力表!C18</f>
        <v>172</v>
      </c>
      <c r="D18" s="131">
        <f>[1]入力表!D18</f>
        <v>165.6</v>
      </c>
      <c r="E18" s="131">
        <f>[1]入力表!E18</f>
        <v>193.6</v>
      </c>
      <c r="F18" s="131">
        <f>[1]入力表!F18</f>
        <v>222.3</v>
      </c>
      <c r="G18" s="131">
        <f>[1]入力表!G18</f>
        <v>166.7</v>
      </c>
      <c r="H18" s="132">
        <f>[1]入力表!H18</f>
        <v>160</v>
      </c>
      <c r="I18"/>
      <c r="J18"/>
      <c r="K18"/>
      <c r="L18"/>
      <c r="M18"/>
      <c r="N18"/>
      <c r="O18"/>
      <c r="P18"/>
    </row>
    <row r="19" spans="2:16" ht="15" customHeight="1" x14ac:dyDescent="0.15">
      <c r="B19" s="129" t="str">
        <f>[1]入力表!B19</f>
        <v xml:space="preserve"> 令和２年１月</v>
      </c>
      <c r="C19" s="130">
        <f>[1]入力表!C19</f>
        <v>85.5</v>
      </c>
      <c r="D19" s="131">
        <f>[1]入力表!D19</f>
        <v>116.7</v>
      </c>
      <c r="E19" s="131">
        <f>[1]入力表!E19</f>
        <v>79.5</v>
      </c>
      <c r="F19" s="131">
        <f>[1]入力表!F19</f>
        <v>95.5</v>
      </c>
      <c r="G19" s="131">
        <f>[1]入力表!G19</f>
        <v>87.4</v>
      </c>
      <c r="H19" s="132">
        <f>[1]入力表!H19</f>
        <v>80.8</v>
      </c>
      <c r="I19"/>
      <c r="J19"/>
      <c r="K19"/>
      <c r="L19"/>
      <c r="M19"/>
      <c r="N19"/>
      <c r="O19"/>
      <c r="P19"/>
    </row>
    <row r="20" spans="2:16" ht="15" customHeight="1" x14ac:dyDescent="0.15">
      <c r="B20" s="129" t="str">
        <f>[1]入力表!B20</f>
        <v xml:space="preserve"> 　　　　２</v>
      </c>
      <c r="C20" s="130">
        <f>[1]入力表!C20</f>
        <v>82.2</v>
      </c>
      <c r="D20" s="131">
        <f>[1]入力表!D20</f>
        <v>87.5</v>
      </c>
      <c r="E20" s="131">
        <f>[1]入力表!E20</f>
        <v>79.3</v>
      </c>
      <c r="F20" s="131">
        <f>[1]入力表!F20</f>
        <v>98</v>
      </c>
      <c r="G20" s="131">
        <f>[1]入力表!G20</f>
        <v>91</v>
      </c>
      <c r="H20" s="132">
        <f>[1]入力表!H20</f>
        <v>80.7</v>
      </c>
      <c r="I20"/>
      <c r="J20"/>
      <c r="K20"/>
      <c r="L20"/>
      <c r="M20"/>
      <c r="N20"/>
      <c r="O20"/>
      <c r="P20"/>
    </row>
    <row r="21" spans="2:16" ht="15" customHeight="1" x14ac:dyDescent="0.15">
      <c r="B21" s="129" t="str">
        <f>[1]入力表!B21</f>
        <v xml:space="preserve"> 　　　　３</v>
      </c>
      <c r="C21" s="130">
        <f>[1]入力表!C21</f>
        <v>83.5</v>
      </c>
      <c r="D21" s="131">
        <f>[1]入力表!D21</f>
        <v>96.1</v>
      </c>
      <c r="E21" s="131">
        <f>[1]入力表!E21</f>
        <v>80.099999999999994</v>
      </c>
      <c r="F21" s="131">
        <f>[1]入力表!F21</f>
        <v>100.8</v>
      </c>
      <c r="G21" s="131">
        <f>[1]入力表!G21</f>
        <v>90</v>
      </c>
      <c r="H21" s="132">
        <f>[1]入力表!H21</f>
        <v>86.4</v>
      </c>
      <c r="I21"/>
      <c r="J21"/>
      <c r="K21"/>
      <c r="L21"/>
      <c r="M21"/>
      <c r="N21"/>
      <c r="O21"/>
      <c r="P21"/>
    </row>
    <row r="22" spans="2:16" s="136" customFormat="1" ht="27" customHeight="1" x14ac:dyDescent="0.15">
      <c r="B22" s="129" t="str">
        <f>[1]入力表!B22</f>
        <v xml:space="preserve"> 　　　　４</v>
      </c>
      <c r="C22" s="130">
        <f>[1]入力表!C22</f>
        <v>83.1</v>
      </c>
      <c r="D22" s="134">
        <f>[1]入力表!D22</f>
        <v>88.4</v>
      </c>
      <c r="E22" s="134">
        <f>[1]入力表!E22</f>
        <v>80.400000000000006</v>
      </c>
      <c r="F22" s="134">
        <f>[1]入力表!F22</f>
        <v>102.6</v>
      </c>
      <c r="G22" s="134">
        <f>[1]入力表!G22</f>
        <v>91.6</v>
      </c>
      <c r="H22" s="135">
        <f>[1]入力表!H22</f>
        <v>82.7</v>
      </c>
      <c r="I22"/>
      <c r="J22"/>
      <c r="K22"/>
      <c r="L22"/>
      <c r="M22"/>
      <c r="N22"/>
      <c r="O22"/>
      <c r="P22"/>
    </row>
    <row r="23" spans="2:16" s="136" customFormat="1" ht="12" customHeight="1" x14ac:dyDescent="0.15">
      <c r="B23" s="137" t="s">
        <v>220</v>
      </c>
      <c r="C23" s="138">
        <f>C22/C21*100-100</f>
        <v>-0.47904191616765956</v>
      </c>
      <c r="D23" s="139">
        <f t="shared" ref="D23:H23" si="0">D22/D21*100-100</f>
        <v>-8.0124869927159068</v>
      </c>
      <c r="E23" s="139">
        <f t="shared" si="0"/>
        <v>0.37453183520601385</v>
      </c>
      <c r="F23" s="139">
        <f t="shared" si="0"/>
        <v>1.7857142857142776</v>
      </c>
      <c r="G23" s="139">
        <f t="shared" si="0"/>
        <v>1.7777777777777715</v>
      </c>
      <c r="H23" s="140">
        <f t="shared" si="0"/>
        <v>-4.2824074074074048</v>
      </c>
      <c r="I23"/>
      <c r="J23"/>
      <c r="K23"/>
      <c r="L23"/>
      <c r="M23"/>
      <c r="N23"/>
      <c r="O23"/>
      <c r="P23"/>
    </row>
    <row r="24" spans="2:16" ht="12" customHeight="1" x14ac:dyDescent="0.15">
      <c r="B24" s="141" t="s">
        <v>221</v>
      </c>
      <c r="C24" s="142">
        <f>C22/C10*100-100</f>
        <v>-3.7079953650058002</v>
      </c>
      <c r="D24" s="143">
        <f t="shared" ref="D24:H24" si="1">D22/D10*100-100</f>
        <v>-7.4345549738219887</v>
      </c>
      <c r="E24" s="143">
        <f t="shared" si="1"/>
        <v>-5.9649122807017534</v>
      </c>
      <c r="F24" s="143">
        <f t="shared" si="1"/>
        <v>11.521739130434767</v>
      </c>
      <c r="G24" s="143">
        <f t="shared" si="1"/>
        <v>0.54884742041711831</v>
      </c>
      <c r="H24" s="144">
        <f t="shared" si="1"/>
        <v>-7.4944071588366938</v>
      </c>
      <c r="I24"/>
      <c r="J24"/>
      <c r="K24"/>
      <c r="L24"/>
      <c r="M24"/>
      <c r="N24"/>
      <c r="O24"/>
      <c r="P24"/>
    </row>
    <row r="25" spans="2:16" ht="12" customHeight="1" x14ac:dyDescent="0.15">
      <c r="I25"/>
      <c r="J25"/>
      <c r="K25"/>
      <c r="L25"/>
      <c r="M25"/>
      <c r="N25"/>
      <c r="O25"/>
      <c r="P25"/>
    </row>
    <row r="26" spans="2:16" ht="18" customHeight="1" x14ac:dyDescent="0.15">
      <c r="B26" s="117" t="s">
        <v>222</v>
      </c>
      <c r="C26" s="118" t="s">
        <v>223</v>
      </c>
      <c r="D26" s="114"/>
      <c r="E26" s="114"/>
      <c r="F26" s="114"/>
      <c r="G26" s="114"/>
      <c r="H26" s="145"/>
      <c r="I26"/>
      <c r="J26"/>
      <c r="K26"/>
      <c r="L26"/>
      <c r="M26"/>
      <c r="N26"/>
      <c r="O26"/>
      <c r="P26"/>
    </row>
    <row r="27" spans="2:16" ht="12" customHeight="1" x14ac:dyDescent="0.15">
      <c r="B27" s="120" t="s">
        <v>214</v>
      </c>
      <c r="C27" s="121" t="s">
        <v>11</v>
      </c>
      <c r="D27" s="121" t="s">
        <v>215</v>
      </c>
      <c r="E27" s="121" t="s">
        <v>224</v>
      </c>
      <c r="F27" s="121" t="s">
        <v>217</v>
      </c>
      <c r="G27" s="121" t="s">
        <v>218</v>
      </c>
      <c r="H27" s="120" t="s">
        <v>219</v>
      </c>
      <c r="I27"/>
      <c r="J27"/>
      <c r="K27"/>
      <c r="L27"/>
      <c r="M27"/>
      <c r="N27"/>
      <c r="O27"/>
      <c r="P27"/>
    </row>
    <row r="28" spans="2:16" ht="12" customHeight="1" x14ac:dyDescent="0.15">
      <c r="B28" s="122"/>
      <c r="C28" s="123"/>
      <c r="D28" s="123"/>
      <c r="E28" s="123"/>
      <c r="F28" s="123"/>
      <c r="G28" s="123"/>
      <c r="H28" s="124"/>
      <c r="I28"/>
      <c r="J28"/>
      <c r="K28"/>
      <c r="L28"/>
      <c r="M28"/>
      <c r="N28"/>
      <c r="O28"/>
      <c r="P28"/>
    </row>
    <row r="29" spans="2:16" ht="6" customHeight="1" x14ac:dyDescent="0.15">
      <c r="B29" s="125"/>
      <c r="C29" s="126"/>
      <c r="D29" s="127"/>
      <c r="E29" s="127"/>
      <c r="F29" s="127"/>
      <c r="G29" s="127"/>
      <c r="H29" s="128"/>
      <c r="I29"/>
      <c r="J29"/>
      <c r="K29"/>
      <c r="L29"/>
      <c r="M29"/>
      <c r="N29"/>
      <c r="O29"/>
      <c r="P29"/>
    </row>
    <row r="30" spans="2:16" ht="15" customHeight="1" x14ac:dyDescent="0.15">
      <c r="B30" s="129" t="str">
        <f>[1]入力表!B30</f>
        <v xml:space="preserve"> 平成30年平均</v>
      </c>
      <c r="C30" s="146">
        <f>[1]入力表!C30</f>
        <v>100</v>
      </c>
      <c r="D30" s="147">
        <f>[1]入力表!D30</f>
        <v>108.4</v>
      </c>
      <c r="E30" s="147">
        <f>[1]入力表!E30</f>
        <v>103.5</v>
      </c>
      <c r="F30" s="147">
        <f>[1]入力表!F30</f>
        <v>110.3</v>
      </c>
      <c r="G30" s="147">
        <f>[1]入力表!G30</f>
        <v>96.6</v>
      </c>
      <c r="H30" s="148">
        <f>[1]入力表!H30</f>
        <v>94.8</v>
      </c>
      <c r="I30"/>
      <c r="J30"/>
      <c r="K30"/>
      <c r="L30"/>
      <c r="M30"/>
      <c r="N30"/>
      <c r="O30"/>
      <c r="P30"/>
    </row>
    <row r="31" spans="2:16" ht="15" customHeight="1" x14ac:dyDescent="0.15">
      <c r="B31" s="129" t="str">
        <f>[1]入力表!B31</f>
        <v xml:space="preserve"> 令和元年</v>
      </c>
      <c r="C31" s="146">
        <f>[1]入力表!C31</f>
        <v>98.8</v>
      </c>
      <c r="D31" s="147">
        <f>[1]入力表!D31</f>
        <v>104.5</v>
      </c>
      <c r="E31" s="147">
        <f>[1]入力表!E31</f>
        <v>101.6</v>
      </c>
      <c r="F31" s="147">
        <f>[1]入力表!F31</f>
        <v>111.3</v>
      </c>
      <c r="G31" s="147">
        <f>[1]入力表!G31</f>
        <v>102.1</v>
      </c>
      <c r="H31" s="148">
        <f>[1]入力表!H31</f>
        <v>95.5</v>
      </c>
      <c r="I31"/>
      <c r="J31"/>
      <c r="K31"/>
      <c r="L31"/>
      <c r="M31"/>
      <c r="N31"/>
      <c r="O31"/>
      <c r="P31"/>
    </row>
    <row r="32" spans="2:16" ht="6" customHeight="1" x14ac:dyDescent="0.15">
      <c r="B32" s="129"/>
      <c r="C32" s="146"/>
      <c r="D32" s="147"/>
      <c r="E32" s="147"/>
      <c r="F32" s="147"/>
      <c r="G32" s="147"/>
      <c r="H32" s="148"/>
      <c r="I32"/>
      <c r="J32"/>
      <c r="K32"/>
      <c r="L32"/>
      <c r="M32"/>
      <c r="N32"/>
      <c r="O32"/>
      <c r="P32"/>
    </row>
    <row r="33" spans="2:16" ht="15" customHeight="1" x14ac:dyDescent="0.15">
      <c r="B33" s="129" t="str">
        <f>[1]入力表!B33</f>
        <v xml:space="preserve"> 平成31年４月</v>
      </c>
      <c r="C33" s="146">
        <f>[1]入力表!C33</f>
        <v>102.3</v>
      </c>
      <c r="D33" s="147">
        <f>[1]入力表!D33</f>
        <v>108.7</v>
      </c>
      <c r="E33" s="147">
        <f>[1]入力表!E33</f>
        <v>103.7</v>
      </c>
      <c r="F33" s="147">
        <f>[1]入力表!F33</f>
        <v>112.9</v>
      </c>
      <c r="G33" s="147">
        <f>[1]入力表!G33</f>
        <v>102.5</v>
      </c>
      <c r="H33" s="148">
        <f>[1]入力表!H33</f>
        <v>107.2</v>
      </c>
      <c r="I33"/>
      <c r="J33"/>
      <c r="K33"/>
      <c r="L33"/>
      <c r="M33"/>
      <c r="N33"/>
      <c r="O33"/>
      <c r="P33"/>
    </row>
    <row r="34" spans="2:16" ht="15" customHeight="1" x14ac:dyDescent="0.15">
      <c r="B34" s="129" t="str">
        <f>[1]入力表!B34</f>
        <v xml:space="preserve"> 令和元年５月</v>
      </c>
      <c r="C34" s="146">
        <f>[1]入力表!C34</f>
        <v>98.3</v>
      </c>
      <c r="D34" s="147">
        <f>[1]入力表!D34</f>
        <v>105.1</v>
      </c>
      <c r="E34" s="147">
        <f>[1]入力表!E34</f>
        <v>100.4</v>
      </c>
      <c r="F34" s="147">
        <f>[1]入力表!F34</f>
        <v>112.2</v>
      </c>
      <c r="G34" s="147">
        <f>[1]入力表!G34</f>
        <v>99.4</v>
      </c>
      <c r="H34" s="148">
        <f>[1]入力表!H34</f>
        <v>98.2</v>
      </c>
      <c r="I34"/>
      <c r="J34"/>
      <c r="K34"/>
      <c r="L34"/>
      <c r="M34"/>
      <c r="N34"/>
      <c r="O34"/>
      <c r="P34"/>
    </row>
    <row r="35" spans="2:16" ht="15" customHeight="1" x14ac:dyDescent="0.15">
      <c r="B35" s="129" t="str">
        <f>[1]入力表!B35</f>
        <v xml:space="preserve"> 　　　　６</v>
      </c>
      <c r="C35" s="146">
        <f>[1]入力表!C35</f>
        <v>100.8</v>
      </c>
      <c r="D35" s="147">
        <f>[1]入力表!D35</f>
        <v>104</v>
      </c>
      <c r="E35" s="147">
        <f>[1]入力表!E35</f>
        <v>102.4</v>
      </c>
      <c r="F35" s="147">
        <f>[1]入力表!F35</f>
        <v>113</v>
      </c>
      <c r="G35" s="147">
        <f>[1]入力表!G35</f>
        <v>103.4</v>
      </c>
      <c r="H35" s="148">
        <f>[1]入力表!H35</f>
        <v>101.8</v>
      </c>
      <c r="I35"/>
      <c r="J35"/>
      <c r="K35"/>
      <c r="L35"/>
      <c r="M35"/>
      <c r="N35"/>
      <c r="O35"/>
      <c r="P35"/>
    </row>
    <row r="36" spans="2:16" ht="15" customHeight="1" x14ac:dyDescent="0.15">
      <c r="B36" s="129" t="str">
        <f>[1]入力表!B36</f>
        <v xml:space="preserve"> 　　　　７</v>
      </c>
      <c r="C36" s="146">
        <f>[1]入力表!C36</f>
        <v>98.6</v>
      </c>
      <c r="D36" s="147">
        <f>[1]入力表!D36</f>
        <v>108.8</v>
      </c>
      <c r="E36" s="147">
        <f>[1]入力表!E36</f>
        <v>101.7</v>
      </c>
      <c r="F36" s="147">
        <f>[1]入力表!F36</f>
        <v>110.3</v>
      </c>
      <c r="G36" s="147">
        <f>[1]入力表!G36</f>
        <v>104.1</v>
      </c>
      <c r="H36" s="148">
        <f>[1]入力表!H36</f>
        <v>92.5</v>
      </c>
      <c r="I36"/>
      <c r="J36"/>
      <c r="K36"/>
      <c r="L36"/>
      <c r="M36"/>
      <c r="N36"/>
      <c r="O36"/>
      <c r="P36"/>
    </row>
    <row r="37" spans="2:16" ht="15" customHeight="1" x14ac:dyDescent="0.15">
      <c r="B37" s="129" t="str">
        <f>[1]入力表!B37</f>
        <v xml:space="preserve"> 　　　　８</v>
      </c>
      <c r="C37" s="146">
        <f>[1]入力表!C37</f>
        <v>98.3</v>
      </c>
      <c r="D37" s="147">
        <f>[1]入力表!D37</f>
        <v>100.7</v>
      </c>
      <c r="E37" s="147">
        <f>[1]入力表!E37</f>
        <v>100.8</v>
      </c>
      <c r="F37" s="147">
        <f>[1]入力表!F37</f>
        <v>112</v>
      </c>
      <c r="G37" s="147">
        <f>[1]入力表!G37</f>
        <v>106.9</v>
      </c>
      <c r="H37" s="148">
        <f>[1]入力表!H37</f>
        <v>92</v>
      </c>
      <c r="I37"/>
      <c r="J37"/>
      <c r="K37"/>
      <c r="L37"/>
      <c r="M37"/>
      <c r="N37"/>
      <c r="O37"/>
      <c r="P37"/>
    </row>
    <row r="38" spans="2:16" ht="15" customHeight="1" x14ac:dyDescent="0.15">
      <c r="B38" s="129" t="str">
        <f>[1]入力表!B38</f>
        <v xml:space="preserve"> 　　　　９</v>
      </c>
      <c r="C38" s="146">
        <f>[1]入力表!C38</f>
        <v>98</v>
      </c>
      <c r="D38" s="147">
        <f>[1]入力表!D38</f>
        <v>102.8</v>
      </c>
      <c r="E38" s="147">
        <f>[1]入力表!E38</f>
        <v>102.2</v>
      </c>
      <c r="F38" s="147">
        <f>[1]入力表!F38</f>
        <v>110</v>
      </c>
      <c r="G38" s="147">
        <f>[1]入力表!G38</f>
        <v>104.3</v>
      </c>
      <c r="H38" s="148">
        <f>[1]入力表!H38</f>
        <v>92.2</v>
      </c>
      <c r="I38"/>
      <c r="J38"/>
      <c r="K38"/>
      <c r="L38"/>
      <c r="M38"/>
      <c r="N38"/>
      <c r="O38"/>
      <c r="P38"/>
    </row>
    <row r="39" spans="2:16" ht="15" customHeight="1" x14ac:dyDescent="0.15">
      <c r="B39" s="129" t="str">
        <f>[1]入力表!B39</f>
        <v xml:space="preserve"> 　　　　10</v>
      </c>
      <c r="C39" s="146">
        <f>[1]入力表!C39</f>
        <v>97.2</v>
      </c>
      <c r="D39" s="147">
        <f>[1]入力表!D39</f>
        <v>103.5</v>
      </c>
      <c r="E39" s="147">
        <f>[1]入力表!E39</f>
        <v>100.4</v>
      </c>
      <c r="F39" s="147">
        <f>[1]入力表!F39</f>
        <v>111.6</v>
      </c>
      <c r="G39" s="147">
        <f>[1]入力表!G39</f>
        <v>104.3</v>
      </c>
      <c r="H39" s="148">
        <f>[1]入力表!H39</f>
        <v>86.4</v>
      </c>
      <c r="I39"/>
      <c r="J39"/>
      <c r="K39"/>
      <c r="L39"/>
      <c r="M39"/>
      <c r="N39"/>
      <c r="O39"/>
      <c r="P39"/>
    </row>
    <row r="40" spans="2:16" ht="15" customHeight="1" x14ac:dyDescent="0.15">
      <c r="B40" s="129" t="str">
        <f>[1]入力表!B40</f>
        <v xml:space="preserve"> 　　　　11</v>
      </c>
      <c r="C40" s="146">
        <f>[1]入力表!C40</f>
        <v>98.2</v>
      </c>
      <c r="D40" s="147">
        <f>[1]入力表!D40</f>
        <v>105.6</v>
      </c>
      <c r="E40" s="147">
        <f>[1]入力表!E40</f>
        <v>101.1</v>
      </c>
      <c r="F40" s="147">
        <f>[1]入力表!F40</f>
        <v>110.4</v>
      </c>
      <c r="G40" s="147">
        <f>[1]入力表!G40</f>
        <v>102.7</v>
      </c>
      <c r="H40" s="148">
        <f>[1]入力表!H40</f>
        <v>91.7</v>
      </c>
      <c r="I40"/>
      <c r="J40"/>
      <c r="K40"/>
      <c r="L40"/>
      <c r="M40"/>
      <c r="N40"/>
      <c r="O40"/>
      <c r="P40"/>
    </row>
    <row r="41" spans="2:16" ht="15" customHeight="1" x14ac:dyDescent="0.15">
      <c r="B41" s="129" t="str">
        <f>[1]入力表!B41</f>
        <v xml:space="preserve"> 　　　　12</v>
      </c>
      <c r="C41" s="146">
        <f>[1]入力表!C41</f>
        <v>98.5</v>
      </c>
      <c r="D41" s="147">
        <f>[1]入力表!D41</f>
        <v>103.9</v>
      </c>
      <c r="E41" s="147">
        <f>[1]入力表!E41</f>
        <v>102.1</v>
      </c>
      <c r="F41" s="147">
        <f>[1]入力表!F41</f>
        <v>110.9</v>
      </c>
      <c r="G41" s="147">
        <f>[1]入力表!G41</f>
        <v>105.2</v>
      </c>
      <c r="H41" s="148">
        <f>[1]入力表!H41</f>
        <v>90.5</v>
      </c>
      <c r="I41"/>
      <c r="J41"/>
      <c r="K41"/>
      <c r="L41"/>
      <c r="M41"/>
      <c r="N41"/>
      <c r="O41"/>
      <c r="P41"/>
    </row>
    <row r="42" spans="2:16" ht="15" customHeight="1" x14ac:dyDescent="0.15">
      <c r="B42" s="129" t="str">
        <f>[1]入力表!B42</f>
        <v xml:space="preserve"> 令和２年１月</v>
      </c>
      <c r="C42" s="146">
        <f>[1]入力表!C42</f>
        <v>97.8</v>
      </c>
      <c r="D42" s="147">
        <f>[1]入力表!D42</f>
        <v>99</v>
      </c>
      <c r="E42" s="147">
        <f>[1]入力表!E42</f>
        <v>98.7</v>
      </c>
      <c r="F42" s="147">
        <f>[1]入力表!F42</f>
        <v>117.7</v>
      </c>
      <c r="G42" s="147">
        <f>[1]入力表!G42</f>
        <v>101.2</v>
      </c>
      <c r="H42" s="148">
        <f>[1]入力表!H42</f>
        <v>95.3</v>
      </c>
      <c r="I42"/>
      <c r="J42"/>
      <c r="K42"/>
      <c r="L42"/>
      <c r="M42"/>
      <c r="N42"/>
      <c r="O42"/>
      <c r="P42"/>
    </row>
    <row r="43" spans="2:16" ht="15" customHeight="1" x14ac:dyDescent="0.15">
      <c r="B43" s="129" t="str">
        <f>[1]入力表!B43</f>
        <v xml:space="preserve"> 　　　　２</v>
      </c>
      <c r="C43" s="146">
        <f>[1]入力表!C43</f>
        <v>98.3</v>
      </c>
      <c r="D43" s="147">
        <f>[1]入力表!D43</f>
        <v>101.3</v>
      </c>
      <c r="E43" s="147">
        <f>[1]入力表!E43</f>
        <v>99.4</v>
      </c>
      <c r="F43" s="147">
        <f>[1]入力表!F43</f>
        <v>121.4</v>
      </c>
      <c r="G43" s="147">
        <f>[1]入力表!G43</f>
        <v>99.3</v>
      </c>
      <c r="H43" s="148">
        <f>[1]入力表!H43</f>
        <v>97.1</v>
      </c>
      <c r="I43"/>
      <c r="J43"/>
      <c r="K43"/>
      <c r="L43"/>
      <c r="M43"/>
      <c r="N43"/>
      <c r="O43"/>
      <c r="P43"/>
    </row>
    <row r="44" spans="2:16" ht="15" customHeight="1" x14ac:dyDescent="0.15">
      <c r="B44" s="129" t="str">
        <f>[1]入力表!B44</f>
        <v xml:space="preserve"> 　　　　３</v>
      </c>
      <c r="C44" s="146">
        <f>[1]入力表!C44</f>
        <v>98.3</v>
      </c>
      <c r="D44" s="147">
        <f>[1]入力表!D44</f>
        <v>102.5</v>
      </c>
      <c r="E44" s="147">
        <f>[1]入力表!E44</f>
        <v>99.4</v>
      </c>
      <c r="F44" s="147">
        <f>[1]入力表!F44</f>
        <v>124.4</v>
      </c>
      <c r="G44" s="147">
        <f>[1]入力表!G44</f>
        <v>101.1</v>
      </c>
      <c r="H44" s="148">
        <f>[1]入力表!H44</f>
        <v>97.9</v>
      </c>
      <c r="I44"/>
      <c r="J44"/>
      <c r="K44"/>
      <c r="L44"/>
      <c r="M44"/>
      <c r="N44"/>
      <c r="O44"/>
      <c r="P44"/>
    </row>
    <row r="45" spans="2:16" s="136" customFormat="1" ht="27" customHeight="1" x14ac:dyDescent="0.15">
      <c r="B45" s="129" t="str">
        <f>[1]入力表!B45</f>
        <v xml:space="preserve"> 　　　　４</v>
      </c>
      <c r="C45" s="146">
        <f>[1]入力表!C45</f>
        <v>99.1</v>
      </c>
      <c r="D45" s="147">
        <f>[1]入力表!D45</f>
        <v>101</v>
      </c>
      <c r="E45" s="147">
        <f>[1]入力表!E45</f>
        <v>100.2</v>
      </c>
      <c r="F45" s="147">
        <f>[1]入力表!F45</f>
        <v>126.3</v>
      </c>
      <c r="G45" s="147">
        <f>[1]入力表!G45</f>
        <v>103.8</v>
      </c>
      <c r="H45" s="149">
        <f>[1]入力表!H45</f>
        <v>99</v>
      </c>
      <c r="I45"/>
      <c r="J45"/>
      <c r="K45"/>
      <c r="L45"/>
      <c r="M45"/>
      <c r="N45"/>
      <c r="O45"/>
      <c r="P45"/>
    </row>
    <row r="46" spans="2:16" s="136" customFormat="1" ht="12" customHeight="1" x14ac:dyDescent="0.15">
      <c r="B46" s="137" t="s">
        <v>220</v>
      </c>
      <c r="C46" s="150">
        <f>C45/C44*100-100</f>
        <v>0.81383519837233109</v>
      </c>
      <c r="D46" s="151">
        <f t="shared" ref="D46:H46" si="2">D45/D44*100-100</f>
        <v>-1.4634146341463463</v>
      </c>
      <c r="E46" s="151">
        <f t="shared" si="2"/>
        <v>0.80482897384305829</v>
      </c>
      <c r="F46" s="151">
        <f t="shared" si="2"/>
        <v>1.5273311897105941</v>
      </c>
      <c r="G46" s="151">
        <f t="shared" si="2"/>
        <v>2.6706231454005831</v>
      </c>
      <c r="H46" s="152">
        <f t="shared" si="2"/>
        <v>1.1235955056179847</v>
      </c>
      <c r="I46"/>
      <c r="J46"/>
      <c r="K46"/>
      <c r="L46"/>
      <c r="M46"/>
      <c r="N46"/>
      <c r="O46"/>
      <c r="P46"/>
    </row>
    <row r="47" spans="2:16" ht="12" customHeight="1" x14ac:dyDescent="0.15">
      <c r="B47" s="141" t="s">
        <v>221</v>
      </c>
      <c r="C47" s="153">
        <f>C45/C33*100-100</f>
        <v>-3.1280547409579782</v>
      </c>
      <c r="D47" s="154">
        <f t="shared" ref="D47:H47" si="3">D45/D33*100-100</f>
        <v>-7.083716651333944</v>
      </c>
      <c r="E47" s="154">
        <f t="shared" si="3"/>
        <v>-3.3751205400192816</v>
      </c>
      <c r="F47" s="154">
        <f t="shared" si="3"/>
        <v>11.868910540301144</v>
      </c>
      <c r="G47" s="154">
        <f t="shared" si="3"/>
        <v>1.2682926829268268</v>
      </c>
      <c r="H47" s="155">
        <f t="shared" si="3"/>
        <v>-7.6492537313432933</v>
      </c>
      <c r="I47"/>
      <c r="J47"/>
      <c r="K47"/>
      <c r="L47"/>
      <c r="M47"/>
      <c r="N47"/>
      <c r="O47"/>
      <c r="P47"/>
    </row>
    <row r="48" spans="2:16" s="115" customFormat="1" ht="12" customHeight="1" x14ac:dyDescent="0.15">
      <c r="B48" s="156"/>
      <c r="I48"/>
      <c r="J48"/>
      <c r="K48"/>
      <c r="L48"/>
      <c r="M48"/>
      <c r="N48"/>
      <c r="O48"/>
      <c r="P48"/>
    </row>
    <row r="49" spans="2:16" ht="18" customHeight="1" x14ac:dyDescent="0.15">
      <c r="B49" s="117" t="s">
        <v>211</v>
      </c>
      <c r="C49" s="118" t="s">
        <v>225</v>
      </c>
      <c r="D49" s="114"/>
      <c r="E49" s="114"/>
      <c r="F49" s="114"/>
      <c r="G49" s="114"/>
      <c r="H49" s="145"/>
      <c r="I49"/>
      <c r="J49"/>
      <c r="K49"/>
      <c r="L49"/>
      <c r="M49"/>
      <c r="N49"/>
      <c r="O49"/>
      <c r="P49"/>
    </row>
    <row r="50" spans="2:16" ht="12" customHeight="1" x14ac:dyDescent="0.15">
      <c r="B50" s="120" t="s">
        <v>214</v>
      </c>
      <c r="C50" s="120" t="s">
        <v>11</v>
      </c>
      <c r="D50" s="120" t="s">
        <v>215</v>
      </c>
      <c r="E50" s="120" t="s">
        <v>226</v>
      </c>
      <c r="F50" s="120" t="s">
        <v>217</v>
      </c>
      <c r="G50" s="120" t="s">
        <v>218</v>
      </c>
      <c r="H50" s="120" t="s">
        <v>219</v>
      </c>
      <c r="I50"/>
      <c r="J50"/>
      <c r="K50"/>
      <c r="L50"/>
      <c r="M50"/>
      <c r="N50"/>
      <c r="O50"/>
      <c r="P50"/>
    </row>
    <row r="51" spans="2:16" ht="12" customHeight="1" x14ac:dyDescent="0.15">
      <c r="B51" s="122"/>
      <c r="C51" s="124"/>
      <c r="D51" s="124"/>
      <c r="E51" s="124"/>
      <c r="F51" s="124"/>
      <c r="G51" s="124"/>
      <c r="H51" s="124"/>
      <c r="I51"/>
      <c r="J51"/>
      <c r="K51"/>
      <c r="L51"/>
      <c r="M51"/>
      <c r="N51"/>
      <c r="O51"/>
      <c r="P51"/>
    </row>
    <row r="52" spans="2:16" ht="6" customHeight="1" x14ac:dyDescent="0.15">
      <c r="B52" s="125"/>
      <c r="C52" s="126"/>
      <c r="D52" s="127"/>
      <c r="E52" s="127"/>
      <c r="F52" s="127"/>
      <c r="G52" s="127"/>
      <c r="H52" s="128"/>
      <c r="I52"/>
      <c r="J52"/>
      <c r="K52"/>
      <c r="L52"/>
      <c r="M52"/>
      <c r="N52"/>
      <c r="O52"/>
      <c r="P52"/>
    </row>
    <row r="53" spans="2:16" ht="15" customHeight="1" x14ac:dyDescent="0.15">
      <c r="B53" s="129" t="str">
        <f>[1]入力表!B53</f>
        <v xml:space="preserve"> 平成30年平均</v>
      </c>
      <c r="C53" s="146">
        <f>[1]入力表!C53</f>
        <v>98.8</v>
      </c>
      <c r="D53" s="147">
        <f>[1]入力表!D53</f>
        <v>116</v>
      </c>
      <c r="E53" s="147">
        <f>[1]入力表!E53</f>
        <v>101.6</v>
      </c>
      <c r="F53" s="147">
        <f>[1]入力表!F53</f>
        <v>108.3</v>
      </c>
      <c r="G53" s="147">
        <f>[1]入力表!G53</f>
        <v>92.6</v>
      </c>
      <c r="H53" s="148">
        <f>[1]入力表!H53</f>
        <v>93.3</v>
      </c>
      <c r="I53"/>
      <c r="J53"/>
      <c r="K53"/>
      <c r="L53"/>
      <c r="M53"/>
      <c r="N53"/>
      <c r="O53"/>
      <c r="P53"/>
    </row>
    <row r="54" spans="2:16" ht="15" customHeight="1" x14ac:dyDescent="0.15">
      <c r="B54" s="129" t="str">
        <f>[1]入力表!B54</f>
        <v xml:space="preserve"> 令和元年</v>
      </c>
      <c r="C54" s="146">
        <f>[1]入力表!C54</f>
        <v>95.4</v>
      </c>
      <c r="D54" s="147">
        <f>[1]入力表!D54</f>
        <v>104.4</v>
      </c>
      <c r="E54" s="147">
        <f>[1]入力表!E54</f>
        <v>98.1</v>
      </c>
      <c r="F54" s="147">
        <f>[1]入力表!F54</f>
        <v>112.8</v>
      </c>
      <c r="G54" s="147">
        <f>[1]入力表!G54</f>
        <v>98.6</v>
      </c>
      <c r="H54" s="148">
        <f>[1]入力表!H54</f>
        <v>91.9</v>
      </c>
      <c r="I54"/>
      <c r="J54"/>
      <c r="K54"/>
      <c r="L54"/>
      <c r="M54"/>
      <c r="N54"/>
      <c r="O54"/>
      <c r="P54"/>
    </row>
    <row r="55" spans="2:16" ht="6" customHeight="1" x14ac:dyDescent="0.15">
      <c r="B55" s="129"/>
      <c r="C55" s="146"/>
      <c r="D55" s="147"/>
      <c r="E55" s="147"/>
      <c r="F55" s="147"/>
      <c r="G55" s="147"/>
      <c r="H55" s="148"/>
      <c r="I55"/>
      <c r="J55"/>
      <c r="K55"/>
      <c r="L55"/>
      <c r="M55"/>
      <c r="N55"/>
      <c r="O55"/>
      <c r="P55"/>
    </row>
    <row r="56" spans="2:16" ht="15" customHeight="1" x14ac:dyDescent="0.15">
      <c r="B56" s="129" t="str">
        <f>[1]入力表!B56</f>
        <v xml:space="preserve"> 平成31年４月</v>
      </c>
      <c r="C56" s="146">
        <f>[1]入力表!C56</f>
        <v>83.8</v>
      </c>
      <c r="D56" s="147">
        <f>[1]入力表!D56</f>
        <v>92.7</v>
      </c>
      <c r="E56" s="147">
        <f>[1]入力表!E56</f>
        <v>83</v>
      </c>
      <c r="F56" s="147">
        <f>[1]入力表!F56</f>
        <v>89.3</v>
      </c>
      <c r="G56" s="147">
        <f>[1]入力表!G56</f>
        <v>88.4</v>
      </c>
      <c r="H56" s="148">
        <f>[1]入力表!H56</f>
        <v>86.8</v>
      </c>
      <c r="I56"/>
      <c r="J56"/>
      <c r="K56"/>
      <c r="L56"/>
      <c r="M56"/>
      <c r="N56"/>
      <c r="O56"/>
      <c r="P56"/>
    </row>
    <row r="57" spans="2:16" ht="15" customHeight="1" x14ac:dyDescent="0.15">
      <c r="B57" s="129" t="str">
        <f>[1]入力表!B57</f>
        <v xml:space="preserve"> 令和元年５月</v>
      </c>
      <c r="C57" s="146">
        <f>[1]入力表!C57</f>
        <v>79.7</v>
      </c>
      <c r="D57" s="147">
        <f>[1]入力表!D57</f>
        <v>88.3</v>
      </c>
      <c r="E57" s="147">
        <f>[1]入力表!E57</f>
        <v>78.7</v>
      </c>
      <c r="F57" s="147">
        <f>[1]入力表!F57</f>
        <v>90.8</v>
      </c>
      <c r="G57" s="147">
        <f>[1]入力表!G57</f>
        <v>83.5</v>
      </c>
      <c r="H57" s="148">
        <f>[1]入力表!H57</f>
        <v>79</v>
      </c>
      <c r="I57"/>
      <c r="J57"/>
      <c r="K57"/>
      <c r="L57"/>
      <c r="M57"/>
      <c r="N57"/>
      <c r="O57"/>
      <c r="P57"/>
    </row>
    <row r="58" spans="2:16" ht="15" customHeight="1" x14ac:dyDescent="0.15">
      <c r="B58" s="129" t="str">
        <f>[1]入力表!B58</f>
        <v xml:space="preserve"> 　　　　６</v>
      </c>
      <c r="C58" s="146">
        <f>[1]入力表!C58</f>
        <v>136.19999999999999</v>
      </c>
      <c r="D58" s="147">
        <f>[1]入力表!D58</f>
        <v>162.6</v>
      </c>
      <c r="E58" s="147">
        <f>[1]入力表!E58</f>
        <v>139.4</v>
      </c>
      <c r="F58" s="147">
        <f>[1]入力表!F58</f>
        <v>150.9</v>
      </c>
      <c r="G58" s="147">
        <f>[1]入力表!G58</f>
        <v>108.4</v>
      </c>
      <c r="H58" s="148">
        <f>[1]入力表!H58</f>
        <v>143.1</v>
      </c>
      <c r="I58"/>
      <c r="J58"/>
      <c r="K58"/>
      <c r="L58"/>
      <c r="M58"/>
      <c r="N58"/>
      <c r="O58"/>
      <c r="P58"/>
    </row>
    <row r="59" spans="2:16" ht="15" customHeight="1" x14ac:dyDescent="0.15">
      <c r="B59" s="129" t="str">
        <f>[1]入力表!B59</f>
        <v xml:space="preserve"> 　　　　７</v>
      </c>
      <c r="C59" s="146">
        <f>[1]入力表!C59</f>
        <v>108.3</v>
      </c>
      <c r="D59" s="147">
        <f>[1]入力表!D59</f>
        <v>116</v>
      </c>
      <c r="E59" s="147">
        <f>[1]入力表!E59</f>
        <v>117.9</v>
      </c>
      <c r="F59" s="147">
        <f>[1]入力表!F59</f>
        <v>171.5</v>
      </c>
      <c r="G59" s="147">
        <f>[1]入力表!G59</f>
        <v>124.3</v>
      </c>
      <c r="H59" s="148">
        <f>[1]入力表!H59</f>
        <v>94.5</v>
      </c>
      <c r="I59"/>
      <c r="J59"/>
      <c r="K59"/>
      <c r="L59"/>
      <c r="M59"/>
      <c r="N59"/>
      <c r="O59"/>
      <c r="P59"/>
    </row>
    <row r="60" spans="2:16" ht="15" customHeight="1" x14ac:dyDescent="0.15">
      <c r="B60" s="129" t="str">
        <f>[1]入力表!B60</f>
        <v xml:space="preserve"> 　　　　８</v>
      </c>
      <c r="C60" s="146">
        <f>[1]入力表!C60</f>
        <v>87.4</v>
      </c>
      <c r="D60" s="147">
        <f>[1]入力表!D60</f>
        <v>92.4</v>
      </c>
      <c r="E60" s="147">
        <f>[1]入力表!E60</f>
        <v>88.5</v>
      </c>
      <c r="F60" s="147">
        <f>[1]入力表!F60</f>
        <v>93.1</v>
      </c>
      <c r="G60" s="147">
        <f>[1]入力表!G60</f>
        <v>107</v>
      </c>
      <c r="H60" s="148">
        <f>[1]入力表!H60</f>
        <v>77.599999999999994</v>
      </c>
      <c r="I60"/>
      <c r="J60"/>
      <c r="K60"/>
      <c r="L60"/>
      <c r="M60"/>
      <c r="N60"/>
      <c r="O60"/>
      <c r="P60"/>
    </row>
    <row r="61" spans="2:16" ht="15" customHeight="1" x14ac:dyDescent="0.15">
      <c r="B61" s="129" t="str">
        <f>[1]入力表!B61</f>
        <v xml:space="preserve"> 　　　　９</v>
      </c>
      <c r="C61" s="146">
        <f>[1]入力表!C61</f>
        <v>78.8</v>
      </c>
      <c r="D61" s="147">
        <f>[1]入力表!D61</f>
        <v>90.2</v>
      </c>
      <c r="E61" s="147">
        <f>[1]入力表!E61</f>
        <v>79</v>
      </c>
      <c r="F61" s="147">
        <f>[1]入力表!F61</f>
        <v>86.4</v>
      </c>
      <c r="G61" s="147">
        <f>[1]入力表!G61</f>
        <v>86.4</v>
      </c>
      <c r="H61" s="148">
        <f>[1]入力表!H61</f>
        <v>73.7</v>
      </c>
      <c r="I61"/>
      <c r="J61"/>
      <c r="K61"/>
      <c r="L61"/>
      <c r="M61"/>
      <c r="N61"/>
      <c r="O61"/>
      <c r="P61"/>
    </row>
    <row r="62" spans="2:16" ht="15" customHeight="1" x14ac:dyDescent="0.15">
      <c r="B62" s="129" t="str">
        <f>[1]入力表!B62</f>
        <v xml:space="preserve"> 　　　　10</v>
      </c>
      <c r="C62" s="146">
        <f>[1]入力表!C62</f>
        <v>77.900000000000006</v>
      </c>
      <c r="D62" s="147">
        <f>[1]入力表!D62</f>
        <v>86.2</v>
      </c>
      <c r="E62" s="147">
        <f>[1]入力表!E62</f>
        <v>78.400000000000006</v>
      </c>
      <c r="F62" s="147">
        <f>[1]入力表!F62</f>
        <v>87.1</v>
      </c>
      <c r="G62" s="147">
        <f>[1]入力表!G62</f>
        <v>86</v>
      </c>
      <c r="H62" s="148">
        <f>[1]入力表!H62</f>
        <v>68.7</v>
      </c>
      <c r="I62"/>
      <c r="J62"/>
      <c r="K62"/>
      <c r="L62"/>
      <c r="M62"/>
      <c r="N62"/>
      <c r="O62"/>
      <c r="P62"/>
    </row>
    <row r="63" spans="2:16" ht="15" customHeight="1" x14ac:dyDescent="0.15">
      <c r="B63" s="129" t="str">
        <f>[1]入力表!B63</f>
        <v xml:space="preserve"> 　　　　11</v>
      </c>
      <c r="C63" s="146">
        <f>[1]入力表!C63</f>
        <v>80.7</v>
      </c>
      <c r="D63" s="147">
        <f>[1]入力表!D63</f>
        <v>88.8</v>
      </c>
      <c r="E63" s="147">
        <f>[1]入力表!E63</f>
        <v>80.8</v>
      </c>
      <c r="F63" s="147">
        <f>[1]入力表!F63</f>
        <v>94</v>
      </c>
      <c r="G63" s="147">
        <f>[1]入力表!G63</f>
        <v>89.2</v>
      </c>
      <c r="H63" s="148">
        <f>[1]入力表!H63</f>
        <v>77.2</v>
      </c>
      <c r="I63"/>
      <c r="J63"/>
      <c r="K63"/>
      <c r="L63"/>
      <c r="M63"/>
      <c r="N63"/>
      <c r="O63"/>
      <c r="P63"/>
    </row>
    <row r="64" spans="2:16" ht="15" customHeight="1" x14ac:dyDescent="0.15">
      <c r="B64" s="129" t="str">
        <f>[1]入力表!B64</f>
        <v xml:space="preserve"> 　　　　12</v>
      </c>
      <c r="C64" s="146">
        <f>[1]入力表!C64</f>
        <v>165.2</v>
      </c>
      <c r="D64" s="147">
        <f>[1]入力表!D64</f>
        <v>159.1</v>
      </c>
      <c r="E64" s="147">
        <f>[1]入力表!E64</f>
        <v>186</v>
      </c>
      <c r="F64" s="147">
        <f>[1]入力表!F64</f>
        <v>213.5</v>
      </c>
      <c r="G64" s="147">
        <f>[1]入力表!G64</f>
        <v>160.1</v>
      </c>
      <c r="H64" s="148">
        <f>[1]入力表!H64</f>
        <v>153.69999999999999</v>
      </c>
      <c r="I64"/>
      <c r="J64"/>
      <c r="K64"/>
      <c r="L64"/>
      <c r="M64"/>
      <c r="N64"/>
      <c r="O64"/>
      <c r="P64"/>
    </row>
    <row r="65" spans="2:16" ht="15" customHeight="1" x14ac:dyDescent="0.15">
      <c r="B65" s="129" t="str">
        <f>[1]入力表!B65</f>
        <v xml:space="preserve"> 令和２年１月</v>
      </c>
      <c r="C65" s="146">
        <f>[1]入力表!C65</f>
        <v>82.3</v>
      </c>
      <c r="D65" s="147">
        <f>[1]入力表!D65</f>
        <v>112.3</v>
      </c>
      <c r="E65" s="147">
        <f>[1]入力表!E65</f>
        <v>76.5</v>
      </c>
      <c r="F65" s="147">
        <f>[1]入力表!F65</f>
        <v>91.9</v>
      </c>
      <c r="G65" s="147">
        <f>[1]入力表!G65</f>
        <v>84.1</v>
      </c>
      <c r="H65" s="148">
        <f>[1]入力表!H65</f>
        <v>77.8</v>
      </c>
      <c r="I65"/>
      <c r="J65"/>
      <c r="K65"/>
      <c r="L65"/>
      <c r="M65"/>
      <c r="N65"/>
      <c r="O65"/>
      <c r="P65"/>
    </row>
    <row r="66" spans="2:16" ht="15" customHeight="1" x14ac:dyDescent="0.15">
      <c r="B66" s="129" t="str">
        <f>[1]入力表!B66</f>
        <v xml:space="preserve"> 　　　　２</v>
      </c>
      <c r="C66" s="146">
        <f>[1]入力表!C66</f>
        <v>79.3</v>
      </c>
      <c r="D66" s="147">
        <f>[1]入力表!D66</f>
        <v>84.4</v>
      </c>
      <c r="E66" s="147">
        <f>[1]入力表!E66</f>
        <v>76.5</v>
      </c>
      <c r="F66" s="147">
        <f>[1]入力表!F66</f>
        <v>94.5</v>
      </c>
      <c r="G66" s="147">
        <f>[1]入力表!G66</f>
        <v>87.8</v>
      </c>
      <c r="H66" s="148">
        <f>[1]入力表!H66</f>
        <v>77.8</v>
      </c>
      <c r="I66"/>
      <c r="J66"/>
      <c r="K66"/>
      <c r="L66"/>
      <c r="M66"/>
      <c r="N66"/>
      <c r="O66"/>
      <c r="P66"/>
    </row>
    <row r="67" spans="2:16" ht="15" customHeight="1" x14ac:dyDescent="0.15">
      <c r="B67" s="129" t="str">
        <f>[1]入力表!B67</f>
        <v xml:space="preserve"> 　　　　３</v>
      </c>
      <c r="C67" s="146">
        <f>[1]入力表!C67</f>
        <v>80.5</v>
      </c>
      <c r="D67" s="147">
        <f>[1]入力表!D67</f>
        <v>92.7</v>
      </c>
      <c r="E67" s="147">
        <f>[1]入力表!E67</f>
        <v>77.2</v>
      </c>
      <c r="F67" s="147">
        <f>[1]入力表!F67</f>
        <v>97.2</v>
      </c>
      <c r="G67" s="147">
        <f>[1]入力表!G67</f>
        <v>86.8</v>
      </c>
      <c r="H67" s="148">
        <f>[1]入力表!H67</f>
        <v>83.3</v>
      </c>
      <c r="I67"/>
      <c r="J67"/>
      <c r="K67"/>
      <c r="L67"/>
      <c r="M67"/>
      <c r="N67"/>
      <c r="O67"/>
      <c r="P67"/>
    </row>
    <row r="68" spans="2:16" s="136" customFormat="1" ht="27" customHeight="1" x14ac:dyDescent="0.15">
      <c r="B68" s="129" t="str">
        <f>[1]入力表!B68</f>
        <v xml:space="preserve"> 　　　　４</v>
      </c>
      <c r="C68" s="146">
        <f>[1]入力表!C68</f>
        <v>80.3</v>
      </c>
      <c r="D68" s="157">
        <f>[1]入力表!D68</f>
        <v>85.4</v>
      </c>
      <c r="E68" s="157">
        <f>[1]入力表!E68</f>
        <v>77.7</v>
      </c>
      <c r="F68" s="157">
        <f>[1]入力表!F68</f>
        <v>99.1</v>
      </c>
      <c r="G68" s="157">
        <f>[1]入力表!G68</f>
        <v>88.5</v>
      </c>
      <c r="H68" s="149">
        <f>[1]入力表!H68</f>
        <v>79.900000000000006</v>
      </c>
      <c r="I68"/>
      <c r="J68"/>
      <c r="K68"/>
      <c r="L68"/>
      <c r="M68"/>
      <c r="N68"/>
      <c r="O68"/>
      <c r="P68"/>
    </row>
    <row r="69" spans="2:16" s="136" customFormat="1" ht="12" customHeight="1" x14ac:dyDescent="0.15">
      <c r="B69" s="137" t="s">
        <v>220</v>
      </c>
      <c r="C69" s="138">
        <f>C68/C67*100-100</f>
        <v>-0.24844720496895434</v>
      </c>
      <c r="D69" s="139">
        <f t="shared" ref="D69:H69" si="4">D68/D67*100-100</f>
        <v>-7.8748651564185508</v>
      </c>
      <c r="E69" s="139">
        <f t="shared" si="4"/>
        <v>0.64766839378238217</v>
      </c>
      <c r="F69" s="139">
        <f t="shared" si="4"/>
        <v>1.9547325102880535</v>
      </c>
      <c r="G69" s="139">
        <f t="shared" si="4"/>
        <v>1.9585253456221352</v>
      </c>
      <c r="H69" s="140">
        <f t="shared" si="4"/>
        <v>-4.0816326530612201</v>
      </c>
      <c r="I69"/>
      <c r="J69"/>
      <c r="K69"/>
      <c r="L69"/>
      <c r="M69"/>
      <c r="N69"/>
      <c r="O69"/>
      <c r="P69"/>
    </row>
    <row r="70" spans="2:16" ht="12" customHeight="1" x14ac:dyDescent="0.15">
      <c r="B70" s="141" t="s">
        <v>221</v>
      </c>
      <c r="C70" s="142">
        <f>C68/C56*100-100</f>
        <v>-4.1766109785202872</v>
      </c>
      <c r="D70" s="143">
        <f t="shared" ref="D70:H70" si="5">D68/D56*100-100</f>
        <v>-7.8748651564185508</v>
      </c>
      <c r="E70" s="143">
        <f t="shared" si="5"/>
        <v>-6.3855421686746894</v>
      </c>
      <c r="F70" s="143">
        <f t="shared" si="5"/>
        <v>10.974244120940654</v>
      </c>
      <c r="G70" s="143">
        <f t="shared" si="5"/>
        <v>0.11312217194570451</v>
      </c>
      <c r="H70" s="144">
        <f t="shared" si="5"/>
        <v>-7.9493087557603559</v>
      </c>
      <c r="I70"/>
      <c r="J70"/>
      <c r="K70"/>
      <c r="L70"/>
      <c r="M70"/>
      <c r="N70"/>
      <c r="O70"/>
      <c r="P70"/>
    </row>
    <row r="71" spans="2:16" s="160" customFormat="1" ht="12" customHeight="1" x14ac:dyDescent="0.15">
      <c r="B71" s="158"/>
      <c r="C71" s="159"/>
      <c r="D71" s="159"/>
      <c r="E71" s="159"/>
      <c r="F71" s="159"/>
      <c r="G71" s="159"/>
      <c r="H71" s="159"/>
      <c r="I71"/>
      <c r="J71"/>
      <c r="K71"/>
      <c r="L71"/>
      <c r="M71"/>
      <c r="N71"/>
      <c r="O71"/>
      <c r="P71"/>
    </row>
    <row r="72" spans="2:16" ht="12" customHeight="1" x14ac:dyDescent="0.15">
      <c r="B72" s="161"/>
      <c r="C72" s="162"/>
      <c r="D72" s="162"/>
      <c r="E72" s="162"/>
      <c r="F72" s="163"/>
      <c r="H72" s="164"/>
      <c r="I72"/>
      <c r="J72"/>
      <c r="K72"/>
      <c r="L72"/>
      <c r="M72"/>
      <c r="N72"/>
      <c r="O72"/>
      <c r="P72"/>
    </row>
    <row r="73" spans="2:16" ht="12" customHeight="1" x14ac:dyDescent="0.15">
      <c r="B73" s="161"/>
      <c r="C73" s="165"/>
      <c r="D73" s="165"/>
      <c r="E73" s="165"/>
      <c r="F73" s="163"/>
      <c r="H73" s="164"/>
      <c r="I73"/>
      <c r="J73"/>
      <c r="K73"/>
      <c r="L73"/>
      <c r="M73"/>
      <c r="N73"/>
      <c r="O73"/>
      <c r="P73"/>
    </row>
    <row r="74" spans="2:16" ht="22.5" x14ac:dyDescent="0.15">
      <c r="B74" s="110"/>
      <c r="C74" s="111"/>
      <c r="D74" s="111"/>
      <c r="E74" s="111"/>
      <c r="F74" s="111"/>
      <c r="G74" s="111"/>
      <c r="H74" s="111"/>
      <c r="I74"/>
      <c r="J74"/>
      <c r="K74"/>
      <c r="L74"/>
      <c r="M74"/>
      <c r="N74"/>
      <c r="O74"/>
      <c r="P74"/>
    </row>
    <row r="75" spans="2:16" ht="22.5" x14ac:dyDescent="0.15">
      <c r="B75" s="110"/>
      <c r="C75" s="111"/>
      <c r="D75" s="111"/>
      <c r="E75" s="111"/>
      <c r="F75" s="111"/>
      <c r="G75" s="111"/>
      <c r="H75" s="111"/>
      <c r="I75"/>
      <c r="J75"/>
      <c r="K75"/>
      <c r="L75"/>
      <c r="M75"/>
      <c r="N75"/>
      <c r="O75"/>
      <c r="P75"/>
    </row>
    <row r="76" spans="2:16" ht="12" customHeight="1" x14ac:dyDescent="0.15">
      <c r="B76" s="113"/>
      <c r="C76" s="114"/>
      <c r="D76" s="115"/>
      <c r="E76" s="116"/>
      <c r="F76" s="115"/>
      <c r="G76" s="115"/>
      <c r="H76" s="115"/>
      <c r="I76"/>
      <c r="J76"/>
      <c r="K76"/>
      <c r="L76"/>
      <c r="M76"/>
      <c r="N76"/>
      <c r="O76"/>
      <c r="P76"/>
    </row>
    <row r="77" spans="2:16" ht="18" customHeight="1" x14ac:dyDescent="0.15">
      <c r="B77" s="117" t="s">
        <v>211</v>
      </c>
      <c r="C77" s="118" t="s">
        <v>227</v>
      </c>
      <c r="D77" s="114"/>
      <c r="E77" s="114"/>
      <c r="F77" s="114"/>
      <c r="G77" s="114"/>
      <c r="H77" s="145"/>
      <c r="I77"/>
      <c r="J77"/>
      <c r="K77"/>
      <c r="L77"/>
      <c r="M77"/>
      <c r="N77"/>
      <c r="O77"/>
      <c r="P77"/>
    </row>
    <row r="78" spans="2:16" ht="12" customHeight="1" x14ac:dyDescent="0.15">
      <c r="B78" s="120" t="s">
        <v>214</v>
      </c>
      <c r="C78" s="120" t="s">
        <v>11</v>
      </c>
      <c r="D78" s="120" t="s">
        <v>215</v>
      </c>
      <c r="E78" s="120" t="s">
        <v>224</v>
      </c>
      <c r="F78" s="120" t="s">
        <v>217</v>
      </c>
      <c r="G78" s="120" t="s">
        <v>218</v>
      </c>
      <c r="H78" s="120" t="s">
        <v>219</v>
      </c>
      <c r="I78"/>
      <c r="J78"/>
      <c r="K78"/>
      <c r="L78"/>
      <c r="M78"/>
      <c r="N78"/>
      <c r="O78"/>
      <c r="P78"/>
    </row>
    <row r="79" spans="2:16" ht="12" customHeight="1" x14ac:dyDescent="0.15">
      <c r="B79" s="122"/>
      <c r="C79" s="124"/>
      <c r="D79" s="124"/>
      <c r="E79" s="124"/>
      <c r="F79" s="124"/>
      <c r="G79" s="124"/>
      <c r="H79" s="124"/>
      <c r="I79"/>
      <c r="J79"/>
      <c r="K79"/>
      <c r="L79"/>
      <c r="M79"/>
      <c r="N79"/>
      <c r="O79"/>
      <c r="P79"/>
    </row>
    <row r="80" spans="2:16" ht="6" customHeight="1" x14ac:dyDescent="0.15">
      <c r="B80" s="125"/>
      <c r="C80" s="126"/>
      <c r="D80" s="127"/>
      <c r="E80" s="127"/>
      <c r="F80" s="127"/>
      <c r="G80" s="127"/>
      <c r="H80" s="128"/>
      <c r="I80"/>
      <c r="J80"/>
      <c r="K80"/>
      <c r="L80"/>
      <c r="M80"/>
      <c r="N80"/>
      <c r="O80"/>
      <c r="P80"/>
    </row>
    <row r="81" spans="2:16" ht="15" customHeight="1" x14ac:dyDescent="0.15">
      <c r="B81" s="129" t="str">
        <f>[1]入力表!B81</f>
        <v xml:space="preserve"> 平成30年平均</v>
      </c>
      <c r="C81" s="146">
        <f>[1]入力表!C81</f>
        <v>98.4</v>
      </c>
      <c r="D81" s="147">
        <f>[1]入力表!D81</f>
        <v>97.6</v>
      </c>
      <c r="E81" s="147">
        <f>[1]入力表!E81</f>
        <v>99.7</v>
      </c>
      <c r="F81" s="147">
        <f>[1]入力表!F81</f>
        <v>101.3</v>
      </c>
      <c r="G81" s="147">
        <f>[1]入力表!G81</f>
        <v>97.2</v>
      </c>
      <c r="H81" s="148">
        <f>[1]入力表!H81</f>
        <v>97.8</v>
      </c>
      <c r="I81"/>
      <c r="J81"/>
      <c r="K81"/>
      <c r="L81"/>
      <c r="M81"/>
      <c r="N81"/>
      <c r="O81"/>
      <c r="P81"/>
    </row>
    <row r="82" spans="2:16" ht="15" customHeight="1" x14ac:dyDescent="0.15">
      <c r="B82" s="129" t="str">
        <f>[1]入力表!B82</f>
        <v xml:space="preserve"> 令和元年</v>
      </c>
      <c r="C82" s="146">
        <f>[1]入力表!C82</f>
        <v>95.3</v>
      </c>
      <c r="D82" s="147">
        <f>[1]入力表!D82</f>
        <v>96.7</v>
      </c>
      <c r="E82" s="147">
        <f>[1]入力表!E82</f>
        <v>97.4</v>
      </c>
      <c r="F82" s="147">
        <f>[1]入力表!F82</f>
        <v>99.5</v>
      </c>
      <c r="G82" s="147">
        <f>[1]入力表!G82</f>
        <v>96.5</v>
      </c>
      <c r="H82" s="148">
        <f>[1]入力表!H82</f>
        <v>93.1</v>
      </c>
      <c r="I82"/>
      <c r="J82"/>
      <c r="K82"/>
      <c r="L82"/>
      <c r="M82"/>
      <c r="N82"/>
      <c r="O82"/>
      <c r="P82"/>
    </row>
    <row r="83" spans="2:16" ht="6" customHeight="1" x14ac:dyDescent="0.15">
      <c r="B83" s="129"/>
      <c r="C83" s="146"/>
      <c r="D83" s="147"/>
      <c r="E83" s="147"/>
      <c r="F83" s="147"/>
      <c r="G83" s="147"/>
      <c r="H83" s="148"/>
      <c r="I83"/>
      <c r="J83"/>
      <c r="K83"/>
      <c r="L83"/>
      <c r="M83"/>
      <c r="N83"/>
      <c r="O83"/>
      <c r="P83"/>
    </row>
    <row r="84" spans="2:16" ht="15" customHeight="1" x14ac:dyDescent="0.15">
      <c r="B84" s="129" t="str">
        <f>[1]入力表!B84</f>
        <v xml:space="preserve"> 平成31年４月</v>
      </c>
      <c r="C84" s="146">
        <f>[1]入力表!C84</f>
        <v>100.4</v>
      </c>
      <c r="D84" s="147">
        <f>[1]入力表!D84</f>
        <v>103.5</v>
      </c>
      <c r="E84" s="147">
        <f>[1]入力表!E84</f>
        <v>102.8</v>
      </c>
      <c r="F84" s="147">
        <f>[1]入力表!F84</f>
        <v>102.5</v>
      </c>
      <c r="G84" s="147">
        <f>[1]入力表!G84</f>
        <v>99.3</v>
      </c>
      <c r="H84" s="148">
        <f>[1]入力表!H84</f>
        <v>102.7</v>
      </c>
      <c r="I84"/>
      <c r="J84"/>
      <c r="K84"/>
      <c r="L84"/>
      <c r="M84"/>
      <c r="N84"/>
      <c r="O84"/>
      <c r="P84"/>
    </row>
    <row r="85" spans="2:16" ht="15" customHeight="1" x14ac:dyDescent="0.15">
      <c r="B85" s="129" t="str">
        <f>[1]入力表!B85</f>
        <v xml:space="preserve"> 令和元年５月</v>
      </c>
      <c r="C85" s="146">
        <f>[1]入力表!C85</f>
        <v>91.1</v>
      </c>
      <c r="D85" s="147">
        <f>[1]入力表!D85</f>
        <v>84.5</v>
      </c>
      <c r="E85" s="147">
        <f>[1]入力表!E85</f>
        <v>88.7</v>
      </c>
      <c r="F85" s="147">
        <f>[1]入力表!F85</f>
        <v>99.4</v>
      </c>
      <c r="G85" s="147">
        <f>[1]入力表!G85</f>
        <v>92.1</v>
      </c>
      <c r="H85" s="148">
        <f>[1]入力表!H85</f>
        <v>93.7</v>
      </c>
      <c r="I85"/>
      <c r="J85"/>
      <c r="K85"/>
      <c r="L85"/>
      <c r="M85"/>
      <c r="N85"/>
      <c r="O85"/>
      <c r="P85"/>
    </row>
    <row r="86" spans="2:16" ht="15" customHeight="1" x14ac:dyDescent="0.15">
      <c r="B86" s="129" t="str">
        <f>[1]入力表!B86</f>
        <v xml:space="preserve"> 　　　　６</v>
      </c>
      <c r="C86" s="146">
        <f>[1]入力表!C86</f>
        <v>98.7</v>
      </c>
      <c r="D86" s="147">
        <f>[1]入力表!D86</f>
        <v>97.6</v>
      </c>
      <c r="E86" s="147">
        <f>[1]入力表!E86</f>
        <v>103</v>
      </c>
      <c r="F86" s="147">
        <f>[1]入力表!F86</f>
        <v>100.1</v>
      </c>
      <c r="G86" s="147">
        <f>[1]入力表!G86</f>
        <v>99.4</v>
      </c>
      <c r="H86" s="148">
        <f>[1]入力表!H86</f>
        <v>94.9</v>
      </c>
      <c r="I86"/>
      <c r="J86"/>
      <c r="K86"/>
      <c r="L86"/>
      <c r="M86"/>
      <c r="N86"/>
      <c r="O86"/>
      <c r="P86"/>
    </row>
    <row r="87" spans="2:16" ht="15" customHeight="1" x14ac:dyDescent="0.15">
      <c r="B87" s="129" t="str">
        <f>[1]入力表!B87</f>
        <v xml:space="preserve"> 　　　　７</v>
      </c>
      <c r="C87" s="146">
        <f>[1]入力表!C87</f>
        <v>98.6</v>
      </c>
      <c r="D87" s="147">
        <f>[1]入力表!D87</f>
        <v>102.2</v>
      </c>
      <c r="E87" s="147">
        <f>[1]入力表!E87</f>
        <v>101.2</v>
      </c>
      <c r="F87" s="147">
        <f>[1]入力表!F87</f>
        <v>105.6</v>
      </c>
      <c r="G87" s="147">
        <f>[1]入力表!G87</f>
        <v>99.7</v>
      </c>
      <c r="H87" s="148">
        <f>[1]入力表!H87</f>
        <v>95.9</v>
      </c>
      <c r="I87"/>
      <c r="J87"/>
      <c r="K87"/>
      <c r="L87"/>
      <c r="M87"/>
      <c r="N87"/>
      <c r="O87"/>
      <c r="P87"/>
    </row>
    <row r="88" spans="2:16" ht="15" customHeight="1" x14ac:dyDescent="0.15">
      <c r="B88" s="129" t="str">
        <f>[1]入力表!B88</f>
        <v xml:space="preserve"> 　　　　８</v>
      </c>
      <c r="C88" s="146">
        <f>[1]入力表!C88</f>
        <v>92.8</v>
      </c>
      <c r="D88" s="147">
        <f>[1]入力表!D88</f>
        <v>88.9</v>
      </c>
      <c r="E88" s="147">
        <f>[1]入力表!E88</f>
        <v>90.8</v>
      </c>
      <c r="F88" s="147">
        <f>[1]入力表!F88</f>
        <v>100.1</v>
      </c>
      <c r="G88" s="147">
        <f>[1]入力表!G88</f>
        <v>99.9</v>
      </c>
      <c r="H88" s="148">
        <f>[1]入力表!H88</f>
        <v>93</v>
      </c>
      <c r="I88"/>
      <c r="J88"/>
      <c r="K88"/>
      <c r="L88"/>
      <c r="M88"/>
      <c r="N88"/>
      <c r="O88"/>
      <c r="P88"/>
    </row>
    <row r="89" spans="2:16" ht="15" customHeight="1" x14ac:dyDescent="0.15">
      <c r="B89" s="129" t="str">
        <f>[1]入力表!B89</f>
        <v xml:space="preserve"> 　　　　９</v>
      </c>
      <c r="C89" s="146">
        <f>[1]入力表!C89</f>
        <v>95.4</v>
      </c>
      <c r="D89" s="147">
        <f>[1]入力表!D89</f>
        <v>101.3</v>
      </c>
      <c r="E89" s="147">
        <f>[1]入力表!E89</f>
        <v>99.4</v>
      </c>
      <c r="F89" s="147">
        <f>[1]入力表!F89</f>
        <v>95.6</v>
      </c>
      <c r="G89" s="147">
        <f>[1]入力表!G89</f>
        <v>97.8</v>
      </c>
      <c r="H89" s="148">
        <f>[1]入力表!H89</f>
        <v>88.3</v>
      </c>
      <c r="I89"/>
      <c r="J89"/>
      <c r="K89"/>
      <c r="L89"/>
      <c r="M89"/>
      <c r="N89"/>
      <c r="O89"/>
      <c r="P89"/>
    </row>
    <row r="90" spans="2:16" ht="15" customHeight="1" x14ac:dyDescent="0.15">
      <c r="B90" s="129" t="str">
        <f>[1]入力表!B90</f>
        <v xml:space="preserve"> 　　　　10</v>
      </c>
      <c r="C90" s="146">
        <f>[1]入力表!C90</f>
        <v>95.3</v>
      </c>
      <c r="D90" s="147">
        <f>[1]入力表!D90</f>
        <v>100.3</v>
      </c>
      <c r="E90" s="147">
        <f>[1]入力表!E90</f>
        <v>96.8</v>
      </c>
      <c r="F90" s="147">
        <f>[1]入力表!F90</f>
        <v>100</v>
      </c>
      <c r="G90" s="147">
        <f>[1]入力表!G90</f>
        <v>98.1</v>
      </c>
      <c r="H90" s="148">
        <f>[1]入力表!H90</f>
        <v>90</v>
      </c>
      <c r="I90"/>
      <c r="J90"/>
      <c r="K90"/>
      <c r="L90"/>
      <c r="M90"/>
      <c r="N90"/>
      <c r="O90"/>
      <c r="P90"/>
    </row>
    <row r="91" spans="2:16" ht="15" customHeight="1" x14ac:dyDescent="0.15">
      <c r="B91" s="129" t="str">
        <f>[1]入力表!B91</f>
        <v xml:space="preserve"> 　　　　11</v>
      </c>
      <c r="C91" s="146">
        <f>[1]入力表!C91</f>
        <v>96.8</v>
      </c>
      <c r="D91" s="147">
        <f>[1]入力表!D91</f>
        <v>102</v>
      </c>
      <c r="E91" s="147">
        <f>[1]入力表!E91</f>
        <v>100.7</v>
      </c>
      <c r="F91" s="147">
        <f>[1]入力表!F91</f>
        <v>100.6</v>
      </c>
      <c r="G91" s="147">
        <f>[1]入力表!G91</f>
        <v>97.9</v>
      </c>
      <c r="H91" s="148">
        <f>[1]入力表!H91</f>
        <v>91.8</v>
      </c>
      <c r="I91"/>
      <c r="J91"/>
      <c r="K91"/>
      <c r="L91"/>
      <c r="M91"/>
      <c r="N91"/>
      <c r="O91"/>
      <c r="P91"/>
    </row>
    <row r="92" spans="2:16" ht="15" customHeight="1" x14ac:dyDescent="0.15">
      <c r="B92" s="129" t="str">
        <f>[1]入力表!B92</f>
        <v xml:space="preserve"> 　　　　12</v>
      </c>
      <c r="C92" s="146">
        <f>[1]入力表!C92</f>
        <v>97</v>
      </c>
      <c r="D92" s="147">
        <f>[1]入力表!D92</f>
        <v>103.6</v>
      </c>
      <c r="E92" s="147">
        <f>[1]入力表!E92</f>
        <v>100.8</v>
      </c>
      <c r="F92" s="147">
        <f>[1]入力表!F92</f>
        <v>103.5</v>
      </c>
      <c r="G92" s="147">
        <f>[1]入力表!G92</f>
        <v>100.6</v>
      </c>
      <c r="H92" s="148">
        <f>[1]入力表!H92</f>
        <v>90.1</v>
      </c>
      <c r="I92"/>
      <c r="J92"/>
      <c r="K92"/>
      <c r="L92"/>
      <c r="M92"/>
      <c r="N92"/>
      <c r="O92"/>
      <c r="P92"/>
    </row>
    <row r="93" spans="2:16" ht="15" customHeight="1" x14ac:dyDescent="0.15">
      <c r="B93" s="129" t="str">
        <f>[1]入力表!B93</f>
        <v xml:space="preserve"> 令和２年１月</v>
      </c>
      <c r="C93" s="146">
        <f>[1]入力表!C93</f>
        <v>88.6</v>
      </c>
      <c r="D93" s="147">
        <f>[1]入力表!D93</f>
        <v>88.1</v>
      </c>
      <c r="E93" s="147">
        <f>[1]入力表!E93</f>
        <v>86.2</v>
      </c>
      <c r="F93" s="147">
        <f>[1]入力表!F93</f>
        <v>92.1</v>
      </c>
      <c r="G93" s="147">
        <f>[1]入力表!G93</f>
        <v>93.9</v>
      </c>
      <c r="H93" s="148">
        <f>[1]入力表!H93</f>
        <v>90.9</v>
      </c>
      <c r="I93"/>
      <c r="J93"/>
      <c r="K93"/>
      <c r="L93"/>
      <c r="M93"/>
      <c r="N93"/>
      <c r="O93"/>
      <c r="P93"/>
    </row>
    <row r="94" spans="2:16" ht="15" customHeight="1" x14ac:dyDescent="0.15">
      <c r="B94" s="129" t="str">
        <f>[1]入力表!B94</f>
        <v xml:space="preserve"> 　　　　２</v>
      </c>
      <c r="C94" s="146">
        <f>[1]入力表!C94</f>
        <v>94.5</v>
      </c>
      <c r="D94" s="147">
        <f>[1]入力表!D94</f>
        <v>102</v>
      </c>
      <c r="E94" s="147">
        <f>[1]入力表!E94</f>
        <v>100.1</v>
      </c>
      <c r="F94" s="147">
        <f>[1]入力表!F94</f>
        <v>94.8</v>
      </c>
      <c r="G94" s="147">
        <f>[1]入力表!G94</f>
        <v>96.7</v>
      </c>
      <c r="H94" s="148">
        <f>[1]入力表!H94</f>
        <v>91.1</v>
      </c>
      <c r="I94"/>
      <c r="J94"/>
      <c r="K94"/>
      <c r="L94"/>
      <c r="M94"/>
      <c r="N94"/>
      <c r="O94"/>
      <c r="P94"/>
    </row>
    <row r="95" spans="2:16" ht="15" customHeight="1" x14ac:dyDescent="0.15">
      <c r="B95" s="129" t="str">
        <f>[1]入力表!B95</f>
        <v xml:space="preserve"> 　　　　３</v>
      </c>
      <c r="C95" s="146">
        <f>[1]入力表!C95</f>
        <v>94.2</v>
      </c>
      <c r="D95" s="147">
        <f>[1]入力表!D95</f>
        <v>99.7</v>
      </c>
      <c r="E95" s="147">
        <f>[1]入力表!E95</f>
        <v>97</v>
      </c>
      <c r="F95" s="147">
        <f>[1]入力表!F95</f>
        <v>97.3</v>
      </c>
      <c r="G95" s="147">
        <f>[1]入力表!G95</f>
        <v>98.4</v>
      </c>
      <c r="H95" s="148">
        <f>[1]入力表!H95</f>
        <v>92.6</v>
      </c>
      <c r="I95"/>
      <c r="J95"/>
      <c r="K95"/>
      <c r="L95"/>
      <c r="M95"/>
      <c r="N95"/>
      <c r="O95"/>
      <c r="P95"/>
    </row>
    <row r="96" spans="2:16" s="136" customFormat="1" ht="27" customHeight="1" x14ac:dyDescent="0.15">
      <c r="B96" s="129" t="str">
        <f>[1]入力表!B96</f>
        <v xml:space="preserve"> 　　　　４</v>
      </c>
      <c r="C96" s="166">
        <f>[1]入力表!C96</f>
        <v>97.6</v>
      </c>
      <c r="D96" s="157">
        <f>[1]入力表!D96</f>
        <v>103.2</v>
      </c>
      <c r="E96" s="157">
        <f>[1]入力表!E96</f>
        <v>102</v>
      </c>
      <c r="F96" s="157">
        <f>[1]入力表!F96</f>
        <v>103.1</v>
      </c>
      <c r="G96" s="157">
        <f>[1]入力表!G96</f>
        <v>101.7</v>
      </c>
      <c r="H96" s="149">
        <f>[1]入力表!H96</f>
        <v>98.5</v>
      </c>
      <c r="I96"/>
      <c r="J96"/>
      <c r="K96"/>
      <c r="L96"/>
      <c r="M96"/>
      <c r="N96"/>
      <c r="O96"/>
      <c r="P96"/>
    </row>
    <row r="97" spans="2:16" s="136" customFormat="1" ht="12" customHeight="1" x14ac:dyDescent="0.15">
      <c r="B97" s="137" t="s">
        <v>220</v>
      </c>
      <c r="C97" s="167">
        <f>C96/C95*100-100</f>
        <v>3.6093418259023338</v>
      </c>
      <c r="D97" s="159">
        <f t="shared" ref="D97:H97" si="6">D96/D95*100-100</f>
        <v>3.5105315947843678</v>
      </c>
      <c r="E97" s="159">
        <f t="shared" si="6"/>
        <v>5.1546391752577421</v>
      </c>
      <c r="F97" s="159">
        <f t="shared" si="6"/>
        <v>5.9609455292908535</v>
      </c>
      <c r="G97" s="159">
        <f t="shared" si="6"/>
        <v>3.3536585365853568</v>
      </c>
      <c r="H97" s="140">
        <f t="shared" si="6"/>
        <v>6.3714902807775502</v>
      </c>
      <c r="I97"/>
      <c r="J97"/>
      <c r="K97"/>
      <c r="L97"/>
      <c r="M97"/>
      <c r="N97"/>
      <c r="O97"/>
      <c r="P97"/>
    </row>
    <row r="98" spans="2:16" ht="12" customHeight="1" x14ac:dyDescent="0.15">
      <c r="B98" s="141" t="s">
        <v>221</v>
      </c>
      <c r="C98" s="142">
        <f>C96/C84*100-100</f>
        <v>-2.7888446215139595</v>
      </c>
      <c r="D98" s="143">
        <f t="shared" ref="D98:H98" si="7">D96/D84*100-100</f>
        <v>-0.28985507246376585</v>
      </c>
      <c r="E98" s="143">
        <f t="shared" si="7"/>
        <v>-0.77821011673151474</v>
      </c>
      <c r="F98" s="143">
        <f t="shared" si="7"/>
        <v>0.58536585365854421</v>
      </c>
      <c r="G98" s="143">
        <f t="shared" si="7"/>
        <v>2.4169184290030188</v>
      </c>
      <c r="H98" s="144">
        <f t="shared" si="7"/>
        <v>-4.0895813047711869</v>
      </c>
      <c r="I98"/>
      <c r="J98"/>
      <c r="K98"/>
      <c r="L98"/>
      <c r="M98"/>
      <c r="N98"/>
      <c r="O98"/>
      <c r="P98"/>
    </row>
    <row r="99" spans="2:16" ht="12" customHeight="1" x14ac:dyDescent="0.15">
      <c r="I99"/>
      <c r="J99"/>
      <c r="K99"/>
      <c r="L99"/>
      <c r="M99"/>
      <c r="N99"/>
      <c r="O99"/>
      <c r="P99"/>
    </row>
    <row r="100" spans="2:16" ht="18" customHeight="1" x14ac:dyDescent="0.15">
      <c r="B100" s="117" t="s">
        <v>211</v>
      </c>
      <c r="C100" s="118" t="s">
        <v>228</v>
      </c>
      <c r="D100" s="114"/>
      <c r="E100" s="114"/>
      <c r="F100" s="114"/>
      <c r="G100" s="114"/>
      <c r="H100" s="145"/>
      <c r="I100"/>
      <c r="J100"/>
      <c r="K100"/>
      <c r="L100"/>
      <c r="M100"/>
      <c r="N100"/>
      <c r="O100"/>
      <c r="P100"/>
    </row>
    <row r="101" spans="2:16" ht="12" customHeight="1" x14ac:dyDescent="0.15">
      <c r="B101" s="120" t="s">
        <v>214</v>
      </c>
      <c r="C101" s="121" t="s">
        <v>11</v>
      </c>
      <c r="D101" s="121" t="s">
        <v>215</v>
      </c>
      <c r="E101" s="121" t="s">
        <v>224</v>
      </c>
      <c r="F101" s="121" t="s">
        <v>217</v>
      </c>
      <c r="G101" s="121" t="s">
        <v>218</v>
      </c>
      <c r="H101" s="120" t="s">
        <v>219</v>
      </c>
      <c r="I101"/>
      <c r="J101"/>
      <c r="K101"/>
      <c r="L101"/>
      <c r="M101"/>
      <c r="N101"/>
      <c r="O101"/>
      <c r="P101"/>
    </row>
    <row r="102" spans="2:16" ht="12" customHeight="1" x14ac:dyDescent="0.15">
      <c r="B102" s="122"/>
      <c r="C102" s="123"/>
      <c r="D102" s="123"/>
      <c r="E102" s="123"/>
      <c r="F102" s="123"/>
      <c r="G102" s="123"/>
      <c r="H102" s="124"/>
      <c r="I102"/>
      <c r="J102"/>
      <c r="K102"/>
      <c r="L102"/>
      <c r="M102"/>
      <c r="N102"/>
      <c r="O102"/>
      <c r="P102"/>
    </row>
    <row r="103" spans="2:16" ht="6" customHeight="1" x14ac:dyDescent="0.15">
      <c r="B103" s="125"/>
      <c r="C103" s="126"/>
      <c r="D103" s="127"/>
      <c r="E103" s="127"/>
      <c r="F103" s="127"/>
      <c r="G103" s="127"/>
      <c r="H103" s="128"/>
      <c r="I103"/>
      <c r="J103"/>
      <c r="K103"/>
      <c r="L103"/>
      <c r="M103"/>
      <c r="N103"/>
      <c r="O103"/>
      <c r="P103"/>
    </row>
    <row r="104" spans="2:16" ht="15" customHeight="1" x14ac:dyDescent="0.15">
      <c r="B104" s="129" t="str">
        <f>[1]入力表!B104</f>
        <v xml:space="preserve"> 平成30年平均</v>
      </c>
      <c r="C104" s="146">
        <f>[1]入力表!C104</f>
        <v>102.7</v>
      </c>
      <c r="D104" s="147">
        <f>[1]入力表!D104</f>
        <v>64.400000000000006</v>
      </c>
      <c r="E104" s="147">
        <f>[1]入力表!E104</f>
        <v>109</v>
      </c>
      <c r="F104" s="147">
        <f>[1]入力表!F104</f>
        <v>118.2</v>
      </c>
      <c r="G104" s="147">
        <f>[1]入力表!G104</f>
        <v>105.6</v>
      </c>
      <c r="H104" s="148">
        <f>[1]入力表!H104</f>
        <v>101.6</v>
      </c>
      <c r="I104"/>
      <c r="J104"/>
      <c r="K104"/>
      <c r="L104"/>
      <c r="M104"/>
      <c r="N104"/>
      <c r="O104"/>
      <c r="P104"/>
    </row>
    <row r="105" spans="2:16" ht="15" customHeight="1" x14ac:dyDescent="0.15">
      <c r="B105" s="129" t="str">
        <f>[1]入力表!B105</f>
        <v xml:space="preserve"> 令和元年</v>
      </c>
      <c r="C105" s="146">
        <f>[1]入力表!C105</f>
        <v>88.8</v>
      </c>
      <c r="D105" s="147">
        <f>[1]入力表!D105</f>
        <v>51.3</v>
      </c>
      <c r="E105" s="147">
        <f>[1]入力表!E105</f>
        <v>97.8</v>
      </c>
      <c r="F105" s="147">
        <f>[1]入力表!F105</f>
        <v>120.9</v>
      </c>
      <c r="G105" s="147">
        <f>[1]入力表!G105</f>
        <v>97.4</v>
      </c>
      <c r="H105" s="148">
        <f>[1]入力表!H105</f>
        <v>111.5</v>
      </c>
      <c r="I105"/>
      <c r="J105"/>
      <c r="K105"/>
      <c r="L105"/>
      <c r="M105"/>
      <c r="N105"/>
      <c r="O105"/>
      <c r="P105"/>
    </row>
    <row r="106" spans="2:16" ht="6" customHeight="1" x14ac:dyDescent="0.15">
      <c r="B106" s="129"/>
      <c r="C106" s="146"/>
      <c r="D106" s="147"/>
      <c r="E106" s="147"/>
      <c r="F106" s="147"/>
      <c r="G106" s="147"/>
      <c r="H106" s="148"/>
      <c r="I106"/>
      <c r="J106"/>
      <c r="K106"/>
      <c r="L106"/>
      <c r="M106"/>
      <c r="N106"/>
      <c r="O106"/>
      <c r="P106"/>
    </row>
    <row r="107" spans="2:16" ht="15" customHeight="1" x14ac:dyDescent="0.15">
      <c r="B107" s="129" t="str">
        <f>[1]入力表!B107</f>
        <v xml:space="preserve"> 平成31年４月</v>
      </c>
      <c r="C107" s="146">
        <f>[1]入力表!C107</f>
        <v>97.1</v>
      </c>
      <c r="D107" s="147">
        <f>[1]入力表!D107</f>
        <v>66.7</v>
      </c>
      <c r="E107" s="147">
        <f>[1]入力表!E107</f>
        <v>109</v>
      </c>
      <c r="F107" s="147">
        <f>[1]入力表!F107</f>
        <v>136.69999999999999</v>
      </c>
      <c r="G107" s="147">
        <f>[1]入力表!G107</f>
        <v>104.5</v>
      </c>
      <c r="H107" s="148">
        <f>[1]入力表!H107</f>
        <v>100</v>
      </c>
      <c r="I107"/>
      <c r="J107"/>
      <c r="K107"/>
      <c r="L107"/>
      <c r="M107"/>
      <c r="N107"/>
      <c r="O107"/>
      <c r="P107"/>
    </row>
    <row r="108" spans="2:16" ht="15" customHeight="1" x14ac:dyDescent="0.15">
      <c r="B108" s="129" t="str">
        <f>[1]入力表!B108</f>
        <v xml:space="preserve"> 令和元年５月</v>
      </c>
      <c r="C108" s="146">
        <f>[1]入力表!C108</f>
        <v>88.3</v>
      </c>
      <c r="D108" s="147">
        <f>[1]入力表!D108</f>
        <v>57.4</v>
      </c>
      <c r="E108" s="147">
        <f>[1]入力表!E108</f>
        <v>90.2</v>
      </c>
      <c r="F108" s="147">
        <f>[1]入力表!F108</f>
        <v>141.4</v>
      </c>
      <c r="G108" s="147">
        <f>[1]入力表!G108</f>
        <v>95.5</v>
      </c>
      <c r="H108" s="148">
        <f>[1]入力表!H108</f>
        <v>112.5</v>
      </c>
      <c r="I108"/>
      <c r="J108"/>
      <c r="K108"/>
      <c r="L108"/>
      <c r="M108"/>
      <c r="N108"/>
      <c r="O108"/>
      <c r="P108"/>
    </row>
    <row r="109" spans="2:16" ht="15" customHeight="1" x14ac:dyDescent="0.15">
      <c r="B109" s="129" t="str">
        <f>[1]入力表!B109</f>
        <v xml:space="preserve"> 　　　　６</v>
      </c>
      <c r="C109" s="146">
        <f>[1]入力表!C109</f>
        <v>88.3</v>
      </c>
      <c r="D109" s="147">
        <f>[1]入力表!D109</f>
        <v>40.4</v>
      </c>
      <c r="E109" s="147">
        <f>[1]入力表!E109</f>
        <v>99.2</v>
      </c>
      <c r="F109" s="147">
        <f>[1]入力表!F109</f>
        <v>116.4</v>
      </c>
      <c r="G109" s="147">
        <f>[1]入力表!G109</f>
        <v>91</v>
      </c>
      <c r="H109" s="148">
        <f>[1]入力表!H109</f>
        <v>97.9</v>
      </c>
      <c r="I109"/>
      <c r="J109"/>
      <c r="K109"/>
      <c r="L109"/>
      <c r="M109"/>
      <c r="N109"/>
      <c r="O109"/>
      <c r="P109"/>
    </row>
    <row r="110" spans="2:16" ht="15" customHeight="1" x14ac:dyDescent="0.15">
      <c r="B110" s="129" t="str">
        <f>[1]入力表!B110</f>
        <v xml:space="preserve"> 　　　　７</v>
      </c>
      <c r="C110" s="146">
        <f>[1]入力表!C110</f>
        <v>92.2</v>
      </c>
      <c r="D110" s="147">
        <f>[1]入力表!D110</f>
        <v>46.1</v>
      </c>
      <c r="E110" s="147">
        <f>[1]入力表!E110</f>
        <v>100.8</v>
      </c>
      <c r="F110" s="147">
        <f>[1]入力表!F110</f>
        <v>122.7</v>
      </c>
      <c r="G110" s="147">
        <f>[1]入力表!G110</f>
        <v>97</v>
      </c>
      <c r="H110" s="148">
        <f>[1]入力表!H110</f>
        <v>118.8</v>
      </c>
      <c r="I110"/>
      <c r="J110"/>
      <c r="K110"/>
      <c r="L110"/>
      <c r="M110"/>
      <c r="N110"/>
      <c r="O110"/>
      <c r="P110"/>
    </row>
    <row r="111" spans="2:16" ht="15" customHeight="1" x14ac:dyDescent="0.15">
      <c r="B111" s="129" t="str">
        <f>[1]入力表!B111</f>
        <v xml:space="preserve"> 　　　　８</v>
      </c>
      <c r="C111" s="146">
        <f>[1]入力表!C111</f>
        <v>85.4</v>
      </c>
      <c r="D111" s="147">
        <f>[1]入力表!D111</f>
        <v>37.6</v>
      </c>
      <c r="E111" s="147">
        <f>[1]入力表!E111</f>
        <v>91</v>
      </c>
      <c r="F111" s="147">
        <f>[1]入力表!F111</f>
        <v>103.9</v>
      </c>
      <c r="G111" s="147">
        <f>[1]入力表!G111</f>
        <v>107.5</v>
      </c>
      <c r="H111" s="148">
        <f>[1]入力表!H111</f>
        <v>125</v>
      </c>
      <c r="I111"/>
      <c r="J111"/>
      <c r="K111"/>
      <c r="L111"/>
      <c r="M111"/>
      <c r="N111"/>
      <c r="O111"/>
      <c r="P111"/>
    </row>
    <row r="112" spans="2:16" ht="15" customHeight="1" x14ac:dyDescent="0.15">
      <c r="B112" s="129" t="str">
        <f>[1]入力表!B112</f>
        <v xml:space="preserve"> 　　　　９</v>
      </c>
      <c r="C112" s="146">
        <f>[1]入力表!C112</f>
        <v>90.3</v>
      </c>
      <c r="D112" s="147">
        <f>[1]入力表!D112</f>
        <v>40.4</v>
      </c>
      <c r="E112" s="147">
        <f>[1]入力表!E112</f>
        <v>97</v>
      </c>
      <c r="F112" s="147">
        <f>[1]入力表!F112</f>
        <v>113.3</v>
      </c>
      <c r="G112" s="147">
        <f>[1]入力表!G112</f>
        <v>107.5</v>
      </c>
      <c r="H112" s="148">
        <f>[1]入力表!H112</f>
        <v>122.9</v>
      </c>
      <c r="I112"/>
      <c r="J112"/>
      <c r="K112"/>
      <c r="L112"/>
      <c r="M112"/>
      <c r="N112"/>
      <c r="O112"/>
      <c r="P112"/>
    </row>
    <row r="113" spans="2:16" ht="15" customHeight="1" x14ac:dyDescent="0.15">
      <c r="B113" s="129" t="str">
        <f>[1]入力表!B113</f>
        <v xml:space="preserve"> 　　　　10</v>
      </c>
      <c r="C113" s="146">
        <f>[1]入力表!C113</f>
        <v>91.3</v>
      </c>
      <c r="D113" s="147">
        <f>[1]入力表!D113</f>
        <v>66</v>
      </c>
      <c r="E113" s="147">
        <f>[1]入力表!E113</f>
        <v>94</v>
      </c>
      <c r="F113" s="147">
        <f>[1]入力表!F113</f>
        <v>120.3</v>
      </c>
      <c r="G113" s="147">
        <f>[1]入力表!G113</f>
        <v>114.9</v>
      </c>
      <c r="H113" s="148">
        <f>[1]入力表!H113</f>
        <v>114.6</v>
      </c>
      <c r="I113"/>
      <c r="J113"/>
      <c r="K113"/>
      <c r="L113"/>
      <c r="M113"/>
      <c r="N113"/>
      <c r="O113"/>
      <c r="P113"/>
    </row>
    <row r="114" spans="2:16" ht="15" customHeight="1" x14ac:dyDescent="0.15">
      <c r="B114" s="129" t="str">
        <f>[1]入力表!B114</f>
        <v xml:space="preserve"> 　　　　11</v>
      </c>
      <c r="C114" s="146">
        <f>[1]入力表!C114</f>
        <v>88.3</v>
      </c>
      <c r="D114" s="147">
        <f>[1]入力表!D114</f>
        <v>58.2</v>
      </c>
      <c r="E114" s="147">
        <f>[1]入力表!E114</f>
        <v>90.2</v>
      </c>
      <c r="F114" s="147">
        <f>[1]入力表!F114</f>
        <v>107.8</v>
      </c>
      <c r="G114" s="147">
        <f>[1]入力表!G114</f>
        <v>97</v>
      </c>
      <c r="H114" s="148">
        <f>[1]入力表!H114</f>
        <v>120.8</v>
      </c>
      <c r="I114"/>
      <c r="J114"/>
      <c r="K114"/>
      <c r="L114"/>
      <c r="M114"/>
      <c r="N114"/>
      <c r="O114"/>
      <c r="P114"/>
    </row>
    <row r="115" spans="2:16" ht="15" customHeight="1" x14ac:dyDescent="0.15">
      <c r="B115" s="129" t="str">
        <f>[1]入力表!B115</f>
        <v xml:space="preserve"> 　　　　12</v>
      </c>
      <c r="C115" s="146">
        <f>[1]入力表!C115</f>
        <v>90.3</v>
      </c>
      <c r="D115" s="147">
        <f>[1]入力表!D115</f>
        <v>67.400000000000006</v>
      </c>
      <c r="E115" s="147">
        <f>[1]入力表!E115</f>
        <v>91.7</v>
      </c>
      <c r="F115" s="147">
        <f>[1]入力表!F115</f>
        <v>118</v>
      </c>
      <c r="G115" s="147">
        <f>[1]入力表!G115</f>
        <v>111.9</v>
      </c>
      <c r="H115" s="148">
        <f>[1]入力表!H115</f>
        <v>116.7</v>
      </c>
      <c r="I115"/>
      <c r="J115"/>
      <c r="K115"/>
      <c r="L115"/>
      <c r="M115"/>
      <c r="N115"/>
      <c r="O115"/>
      <c r="P115"/>
    </row>
    <row r="116" spans="2:16" ht="15" customHeight="1" x14ac:dyDescent="0.15">
      <c r="B116" s="129" t="str">
        <f>[1]入力表!B116</f>
        <v xml:space="preserve"> 令和２年１月</v>
      </c>
      <c r="C116" s="146">
        <f>[1]入力表!C116</f>
        <v>80.599999999999994</v>
      </c>
      <c r="D116" s="147">
        <f>[1]入力表!D116</f>
        <v>74.5</v>
      </c>
      <c r="E116" s="147">
        <f>[1]入力表!E116</f>
        <v>79.7</v>
      </c>
      <c r="F116" s="147">
        <f>[1]入力表!F116</f>
        <v>116.4</v>
      </c>
      <c r="G116" s="147">
        <f>[1]入力表!G116</f>
        <v>103</v>
      </c>
      <c r="H116" s="148">
        <f>[1]入力表!H116</f>
        <v>100</v>
      </c>
      <c r="I116"/>
      <c r="J116"/>
      <c r="K116"/>
      <c r="L116"/>
      <c r="M116"/>
      <c r="N116"/>
      <c r="O116"/>
      <c r="P116"/>
    </row>
    <row r="117" spans="2:16" ht="15" customHeight="1" x14ac:dyDescent="0.15">
      <c r="B117" s="129" t="str">
        <f>[1]入力表!B117</f>
        <v xml:space="preserve"> 　　　　２</v>
      </c>
      <c r="C117" s="146">
        <f>[1]入力表!C117</f>
        <v>86.4</v>
      </c>
      <c r="D117" s="147">
        <f>[1]入力表!D117</f>
        <v>90.1</v>
      </c>
      <c r="E117" s="147">
        <f>[1]入力表!E117</f>
        <v>89.5</v>
      </c>
      <c r="F117" s="147">
        <f>[1]入力表!F117</f>
        <v>126.6</v>
      </c>
      <c r="G117" s="147">
        <f>[1]入力表!G117</f>
        <v>104.5</v>
      </c>
      <c r="H117" s="148">
        <f>[1]入力表!H117</f>
        <v>110.4</v>
      </c>
      <c r="I117"/>
      <c r="J117"/>
      <c r="K117"/>
      <c r="L117"/>
      <c r="M117"/>
      <c r="N117"/>
      <c r="O117"/>
      <c r="P117"/>
    </row>
    <row r="118" spans="2:16" ht="15" customHeight="1" x14ac:dyDescent="0.15">
      <c r="B118" s="129" t="str">
        <f>[1]入力表!B118</f>
        <v xml:space="preserve"> 　　　　３</v>
      </c>
      <c r="C118" s="146">
        <f>[1]入力表!C118</f>
        <v>87.4</v>
      </c>
      <c r="D118" s="147">
        <f>[1]入力表!D118</f>
        <v>87.2</v>
      </c>
      <c r="E118" s="147">
        <f>[1]入力表!E118</f>
        <v>91.7</v>
      </c>
      <c r="F118" s="147">
        <f>[1]入力表!F118</f>
        <v>157</v>
      </c>
      <c r="G118" s="147">
        <f>[1]入力表!G118</f>
        <v>116.4</v>
      </c>
      <c r="H118" s="148">
        <f>[1]入力表!H118</f>
        <v>95.8</v>
      </c>
      <c r="I118"/>
      <c r="J118"/>
      <c r="K118"/>
      <c r="L118"/>
      <c r="M118"/>
      <c r="N118"/>
      <c r="O118"/>
      <c r="P118"/>
    </row>
    <row r="119" spans="2:16" s="136" customFormat="1" ht="27" customHeight="1" x14ac:dyDescent="0.15">
      <c r="B119" s="129" t="str">
        <f>[1]入力表!B119</f>
        <v xml:space="preserve"> 　　　　４</v>
      </c>
      <c r="C119" s="146">
        <f>[1]入力表!C119</f>
        <v>78.599999999999994</v>
      </c>
      <c r="D119" s="157">
        <f>[1]入力表!D119</f>
        <v>78.7</v>
      </c>
      <c r="E119" s="157">
        <f>[1]入力表!E119</f>
        <v>82.7</v>
      </c>
      <c r="F119" s="157">
        <f>[1]入力表!F119</f>
        <v>137.5</v>
      </c>
      <c r="G119" s="157">
        <f>[1]入力表!G119</f>
        <v>100</v>
      </c>
      <c r="H119" s="149">
        <f>[1]入力表!H119</f>
        <v>87.5</v>
      </c>
      <c r="I119"/>
      <c r="J119"/>
      <c r="K119"/>
      <c r="L119"/>
      <c r="M119"/>
      <c r="N119"/>
      <c r="O119"/>
      <c r="P119"/>
    </row>
    <row r="120" spans="2:16" s="136" customFormat="1" ht="12" customHeight="1" x14ac:dyDescent="0.15">
      <c r="B120" s="137" t="s">
        <v>220</v>
      </c>
      <c r="C120" s="138">
        <f>C119/C118*100-100</f>
        <v>-10.06864988558354</v>
      </c>
      <c r="D120" s="139">
        <f t="shared" ref="D120:H120" si="8">D119/D118*100-100</f>
        <v>-9.7477064220183394</v>
      </c>
      <c r="E120" s="139">
        <f t="shared" si="8"/>
        <v>-9.8146128680479734</v>
      </c>
      <c r="F120" s="139">
        <f t="shared" si="8"/>
        <v>-12.420382165605091</v>
      </c>
      <c r="G120" s="139">
        <f t="shared" si="8"/>
        <v>-14.089347079037807</v>
      </c>
      <c r="H120" s="140">
        <f t="shared" si="8"/>
        <v>-8.6638830897703514</v>
      </c>
      <c r="I120"/>
      <c r="J120"/>
      <c r="K120"/>
      <c r="L120"/>
      <c r="M120"/>
      <c r="N120"/>
      <c r="O120"/>
      <c r="P120"/>
    </row>
    <row r="121" spans="2:16" ht="12" customHeight="1" x14ac:dyDescent="0.15">
      <c r="B121" s="141" t="s">
        <v>221</v>
      </c>
      <c r="C121" s="142">
        <f>C119/C107*100-100</f>
        <v>-19.052523171987644</v>
      </c>
      <c r="D121" s="143">
        <f t="shared" ref="D121:H121" si="9">D119/D107*100-100</f>
        <v>17.991004497751135</v>
      </c>
      <c r="E121" s="143">
        <f t="shared" si="9"/>
        <v>-24.12844036697247</v>
      </c>
      <c r="F121" s="143">
        <f t="shared" si="9"/>
        <v>0.58522311631310231</v>
      </c>
      <c r="G121" s="143">
        <f t="shared" si="9"/>
        <v>-4.3062200956937744</v>
      </c>
      <c r="H121" s="144">
        <f t="shared" si="9"/>
        <v>-12.5</v>
      </c>
      <c r="I121"/>
      <c r="J121"/>
      <c r="K121"/>
      <c r="L121"/>
      <c r="M121"/>
      <c r="N121"/>
      <c r="O121"/>
      <c r="P121"/>
    </row>
    <row r="122" spans="2:16" ht="12" customHeight="1" x14ac:dyDescent="0.15">
      <c r="C122" s="115"/>
      <c r="D122" s="115"/>
      <c r="E122" s="115"/>
      <c r="F122" s="115"/>
      <c r="G122" s="115"/>
      <c r="H122" s="115"/>
      <c r="I122"/>
      <c r="J122"/>
      <c r="K122"/>
      <c r="L122"/>
      <c r="M122"/>
      <c r="N122"/>
      <c r="O122"/>
      <c r="P122"/>
    </row>
    <row r="123" spans="2:16" ht="18" customHeight="1" x14ac:dyDescent="0.15">
      <c r="B123" s="117" t="s">
        <v>211</v>
      </c>
      <c r="C123" s="118" t="s">
        <v>229</v>
      </c>
      <c r="D123" s="114"/>
      <c r="E123" s="114"/>
      <c r="F123" s="114"/>
      <c r="G123" s="114"/>
      <c r="H123" s="145"/>
      <c r="I123"/>
      <c r="J123"/>
      <c r="K123"/>
      <c r="L123"/>
      <c r="M123"/>
      <c r="N123"/>
      <c r="O123"/>
      <c r="P123"/>
    </row>
    <row r="124" spans="2:16" ht="12" customHeight="1" x14ac:dyDescent="0.15">
      <c r="B124" s="120" t="s">
        <v>214</v>
      </c>
      <c r="C124" s="121" t="s">
        <v>11</v>
      </c>
      <c r="D124" s="121" t="s">
        <v>215</v>
      </c>
      <c r="E124" s="121" t="s">
        <v>230</v>
      </c>
      <c r="F124" s="121" t="s">
        <v>217</v>
      </c>
      <c r="G124" s="121" t="s">
        <v>218</v>
      </c>
      <c r="H124" s="120" t="s">
        <v>219</v>
      </c>
      <c r="I124"/>
      <c r="J124"/>
      <c r="K124"/>
      <c r="L124"/>
      <c r="M124"/>
      <c r="N124"/>
      <c r="O124"/>
      <c r="P124"/>
    </row>
    <row r="125" spans="2:16" ht="12" customHeight="1" x14ac:dyDescent="0.15">
      <c r="B125" s="122"/>
      <c r="C125" s="123"/>
      <c r="D125" s="123"/>
      <c r="E125" s="123"/>
      <c r="F125" s="123"/>
      <c r="G125" s="123"/>
      <c r="H125" s="124"/>
      <c r="I125"/>
      <c r="J125"/>
      <c r="K125"/>
      <c r="L125"/>
      <c r="M125"/>
      <c r="N125"/>
      <c r="O125"/>
      <c r="P125"/>
    </row>
    <row r="126" spans="2:16" ht="6" customHeight="1" x14ac:dyDescent="0.15">
      <c r="B126" s="125"/>
      <c r="C126" s="126"/>
      <c r="D126" s="127"/>
      <c r="E126" s="127"/>
      <c r="F126" s="127"/>
      <c r="G126" s="127"/>
      <c r="H126" s="128"/>
      <c r="I126"/>
      <c r="J126"/>
      <c r="K126"/>
      <c r="L126"/>
      <c r="M126"/>
      <c r="N126"/>
      <c r="O126"/>
      <c r="P126"/>
    </row>
    <row r="127" spans="2:16" ht="15" customHeight="1" x14ac:dyDescent="0.15">
      <c r="B127" s="129" t="str">
        <f>[1]入力表!B127</f>
        <v xml:space="preserve"> 平成30年平均</v>
      </c>
      <c r="C127" s="146">
        <f>[1]入力表!C127</f>
        <v>103.7</v>
      </c>
      <c r="D127" s="147">
        <f>[1]入力表!D127</f>
        <v>104.1</v>
      </c>
      <c r="E127" s="147">
        <f>[1]入力表!E127</f>
        <v>104.6</v>
      </c>
      <c r="F127" s="147">
        <f>[1]入力表!F127</f>
        <v>108</v>
      </c>
      <c r="G127" s="147">
        <f>[1]入力表!G127</f>
        <v>103.2</v>
      </c>
      <c r="H127" s="148">
        <f>[1]入力表!H127</f>
        <v>103.3</v>
      </c>
      <c r="I127"/>
      <c r="J127"/>
      <c r="K127"/>
      <c r="L127"/>
      <c r="M127"/>
      <c r="N127"/>
      <c r="O127"/>
      <c r="P127"/>
    </row>
    <row r="128" spans="2:16" ht="15" customHeight="1" x14ac:dyDescent="0.15">
      <c r="B128" s="129" t="str">
        <f>[1]入力表!B128</f>
        <v xml:space="preserve"> 令和元年</v>
      </c>
      <c r="C128" s="146">
        <f>[1]入力表!C128</f>
        <v>102.9</v>
      </c>
      <c r="D128" s="147">
        <f>[1]入力表!D128</f>
        <v>104.9</v>
      </c>
      <c r="E128" s="147">
        <f>[1]入力表!E128</f>
        <v>95.2</v>
      </c>
      <c r="F128" s="147">
        <f>[1]入力表!F128</f>
        <v>108.1</v>
      </c>
      <c r="G128" s="147">
        <f>[1]入力表!G128</f>
        <v>104.6</v>
      </c>
      <c r="H128" s="148">
        <f>[1]入力表!H128</f>
        <v>104.8</v>
      </c>
      <c r="I128"/>
      <c r="J128"/>
      <c r="K128"/>
      <c r="L128"/>
      <c r="M128"/>
      <c r="N128"/>
      <c r="O128"/>
      <c r="P128"/>
    </row>
    <row r="129" spans="2:16" ht="6" customHeight="1" x14ac:dyDescent="0.15">
      <c r="B129" s="129"/>
      <c r="C129" s="146"/>
      <c r="D129" s="147"/>
      <c r="E129" s="147"/>
      <c r="F129" s="147"/>
      <c r="G129" s="147"/>
      <c r="H129" s="148"/>
      <c r="I129"/>
      <c r="J129"/>
      <c r="K129"/>
      <c r="L129"/>
      <c r="M129"/>
      <c r="N129"/>
      <c r="O129"/>
      <c r="P129"/>
    </row>
    <row r="130" spans="2:16" ht="15" customHeight="1" x14ac:dyDescent="0.15">
      <c r="B130" s="129" t="str">
        <f>[1]入力表!B130</f>
        <v xml:space="preserve"> 平成31年４月</v>
      </c>
      <c r="C130" s="146">
        <f>[1]入力表!C130</f>
        <v>103.2</v>
      </c>
      <c r="D130" s="147">
        <f>[1]入力表!D130</f>
        <v>104.4</v>
      </c>
      <c r="E130" s="147">
        <f>[1]入力表!E130</f>
        <v>97.4</v>
      </c>
      <c r="F130" s="147">
        <f>[1]入力表!F130</f>
        <v>109.5</v>
      </c>
      <c r="G130" s="147">
        <f>[1]入力表!G130</f>
        <v>104</v>
      </c>
      <c r="H130" s="148">
        <f>[1]入力表!H130</f>
        <v>105.2</v>
      </c>
      <c r="I130"/>
      <c r="J130"/>
      <c r="K130"/>
      <c r="L130"/>
      <c r="M130"/>
      <c r="N130"/>
      <c r="O130"/>
      <c r="P130"/>
    </row>
    <row r="131" spans="2:16" ht="15" customHeight="1" x14ac:dyDescent="0.15">
      <c r="B131" s="129" t="str">
        <f>[1]入力表!B131</f>
        <v xml:space="preserve"> 令和元年５月</v>
      </c>
      <c r="C131" s="146">
        <f>[1]入力表!C131</f>
        <v>103.4</v>
      </c>
      <c r="D131" s="147">
        <f>[1]入力表!D131</f>
        <v>103.6</v>
      </c>
      <c r="E131" s="147">
        <f>[1]入力表!E131</f>
        <v>97.4</v>
      </c>
      <c r="F131" s="147">
        <f>[1]入力表!F131</f>
        <v>108.1</v>
      </c>
      <c r="G131" s="147">
        <f>[1]入力表!G131</f>
        <v>104</v>
      </c>
      <c r="H131" s="148">
        <f>[1]入力表!H131</f>
        <v>104.4</v>
      </c>
      <c r="I131"/>
      <c r="J131"/>
      <c r="K131"/>
      <c r="L131"/>
      <c r="M131"/>
      <c r="N131"/>
      <c r="O131"/>
      <c r="P131"/>
    </row>
    <row r="132" spans="2:16" ht="15" customHeight="1" x14ac:dyDescent="0.15">
      <c r="B132" s="129" t="str">
        <f>[1]入力表!B132</f>
        <v xml:space="preserve"> 　　　　６</v>
      </c>
      <c r="C132" s="146">
        <f>[1]入力表!C132</f>
        <v>103.8</v>
      </c>
      <c r="D132" s="147">
        <f>[1]入力表!D132</f>
        <v>103.7</v>
      </c>
      <c r="E132" s="147">
        <f>[1]入力表!E132</f>
        <v>97.9</v>
      </c>
      <c r="F132" s="147">
        <f>[1]入力表!F132</f>
        <v>108.4</v>
      </c>
      <c r="G132" s="147">
        <f>[1]入力表!G132</f>
        <v>104.7</v>
      </c>
      <c r="H132" s="148">
        <f>[1]入力表!H132</f>
        <v>105.3</v>
      </c>
      <c r="I132"/>
      <c r="J132"/>
      <c r="K132"/>
      <c r="L132"/>
      <c r="M132"/>
      <c r="N132"/>
      <c r="O132"/>
      <c r="P132"/>
    </row>
    <row r="133" spans="2:16" ht="15" customHeight="1" x14ac:dyDescent="0.15">
      <c r="B133" s="129" t="str">
        <f>[1]入力表!B133</f>
        <v xml:space="preserve"> 　　　　７</v>
      </c>
      <c r="C133" s="146">
        <f>[1]入力表!C133</f>
        <v>103.1</v>
      </c>
      <c r="D133" s="147">
        <f>[1]入力表!D133</f>
        <v>103.6</v>
      </c>
      <c r="E133" s="147">
        <f>[1]入力表!E133</f>
        <v>95</v>
      </c>
      <c r="F133" s="147">
        <f>[1]入力表!F133</f>
        <v>107.3</v>
      </c>
      <c r="G133" s="147">
        <f>[1]入力表!G133</f>
        <v>104.4</v>
      </c>
      <c r="H133" s="148">
        <f>[1]入力表!H133</f>
        <v>106</v>
      </c>
      <c r="I133"/>
      <c r="J133"/>
      <c r="K133"/>
      <c r="L133"/>
      <c r="M133"/>
      <c r="N133"/>
      <c r="O133"/>
      <c r="P133"/>
    </row>
    <row r="134" spans="2:16" ht="15" customHeight="1" x14ac:dyDescent="0.15">
      <c r="B134" s="129" t="str">
        <f>[1]入力表!B134</f>
        <v xml:space="preserve"> 　　　　８</v>
      </c>
      <c r="C134" s="146">
        <f>[1]入力表!C134</f>
        <v>103.4</v>
      </c>
      <c r="D134" s="147">
        <f>[1]入力表!D134</f>
        <v>105</v>
      </c>
      <c r="E134" s="147">
        <f>[1]入力表!E134</f>
        <v>93.3</v>
      </c>
      <c r="F134" s="147">
        <f>[1]入力表!F134</f>
        <v>107.2</v>
      </c>
      <c r="G134" s="147">
        <f>[1]入力表!G134</f>
        <v>106</v>
      </c>
      <c r="H134" s="148">
        <f>[1]入力表!H134</f>
        <v>105.7</v>
      </c>
      <c r="I134"/>
      <c r="J134"/>
      <c r="K134"/>
      <c r="L134"/>
      <c r="M134"/>
      <c r="N134"/>
      <c r="O134"/>
      <c r="P134"/>
    </row>
    <row r="135" spans="2:16" ht="15" customHeight="1" x14ac:dyDescent="0.15">
      <c r="B135" s="129" t="str">
        <f>[1]入力表!B135</f>
        <v xml:space="preserve"> 　　　　９</v>
      </c>
      <c r="C135" s="146">
        <f>[1]入力表!C135</f>
        <v>103.1</v>
      </c>
      <c r="D135" s="147">
        <f>[1]入力表!D135</f>
        <v>105.5</v>
      </c>
      <c r="E135" s="147">
        <f>[1]入力表!E135</f>
        <v>92.4</v>
      </c>
      <c r="F135" s="147">
        <f>[1]入力表!F135</f>
        <v>108.1</v>
      </c>
      <c r="G135" s="147">
        <f>[1]入力表!G135</f>
        <v>105.6</v>
      </c>
      <c r="H135" s="148">
        <f>[1]入力表!H135</f>
        <v>106.1</v>
      </c>
      <c r="I135"/>
      <c r="J135"/>
      <c r="K135"/>
      <c r="L135"/>
      <c r="M135"/>
      <c r="N135"/>
      <c r="O135"/>
      <c r="P135"/>
    </row>
    <row r="136" spans="2:16" ht="15" customHeight="1" x14ac:dyDescent="0.15">
      <c r="B136" s="129" t="str">
        <f>[1]入力表!B136</f>
        <v xml:space="preserve"> 　　　　10</v>
      </c>
      <c r="C136" s="146">
        <f>[1]入力表!C136</f>
        <v>103.1</v>
      </c>
      <c r="D136" s="147">
        <f>[1]入力表!D136</f>
        <v>104.8</v>
      </c>
      <c r="E136" s="147">
        <f>[1]入力表!E136</f>
        <v>92.8</v>
      </c>
      <c r="F136" s="147">
        <f>[1]入力表!F136</f>
        <v>108.3</v>
      </c>
      <c r="G136" s="147">
        <f>[1]入力表!G136</f>
        <v>105.4</v>
      </c>
      <c r="H136" s="148">
        <f>[1]入力表!H136</f>
        <v>104.7</v>
      </c>
      <c r="I136"/>
      <c r="J136"/>
      <c r="K136"/>
      <c r="L136"/>
      <c r="M136"/>
      <c r="N136"/>
      <c r="O136"/>
      <c r="P136"/>
    </row>
    <row r="137" spans="2:16" ht="15" customHeight="1" x14ac:dyDescent="0.15">
      <c r="B137" s="129" t="str">
        <f>[1]入力表!B137</f>
        <v xml:space="preserve"> 　　　　11</v>
      </c>
      <c r="C137" s="146">
        <f>[1]入力表!C137</f>
        <v>102.7</v>
      </c>
      <c r="D137" s="147">
        <f>[1]入力表!D137</f>
        <v>105.4</v>
      </c>
      <c r="E137" s="147">
        <f>[1]入力表!E137</f>
        <v>93.2</v>
      </c>
      <c r="F137" s="147">
        <f>[1]入力表!F137</f>
        <v>107.5</v>
      </c>
      <c r="G137" s="147">
        <f>[1]入力表!G137</f>
        <v>105.6</v>
      </c>
      <c r="H137" s="148">
        <f>[1]入力表!H137</f>
        <v>103.7</v>
      </c>
      <c r="I137"/>
      <c r="J137"/>
      <c r="K137"/>
      <c r="L137"/>
      <c r="M137"/>
      <c r="N137"/>
      <c r="O137"/>
      <c r="P137"/>
    </row>
    <row r="138" spans="2:16" ht="15" customHeight="1" x14ac:dyDescent="0.15">
      <c r="B138" s="129" t="str">
        <f>[1]入力表!B138</f>
        <v xml:space="preserve"> 　　　　12</v>
      </c>
      <c r="C138" s="146">
        <f>[1]入力表!C138</f>
        <v>103.4</v>
      </c>
      <c r="D138" s="147">
        <f>[1]入力表!D138</f>
        <v>105.3</v>
      </c>
      <c r="E138" s="147">
        <f>[1]入力表!E138</f>
        <v>93.1</v>
      </c>
      <c r="F138" s="147">
        <f>[1]入力表!F138</f>
        <v>107.1</v>
      </c>
      <c r="G138" s="147">
        <f>[1]入力表!G138</f>
        <v>106.7</v>
      </c>
      <c r="H138" s="148">
        <f>[1]入力表!H138</f>
        <v>103.9</v>
      </c>
      <c r="I138"/>
      <c r="J138"/>
      <c r="K138"/>
      <c r="L138"/>
      <c r="M138"/>
      <c r="N138"/>
      <c r="O138"/>
      <c r="P138"/>
    </row>
    <row r="139" spans="2:16" ht="15" customHeight="1" x14ac:dyDescent="0.15">
      <c r="B139" s="129" t="str">
        <f>[1]入力表!B139</f>
        <v xml:space="preserve"> 令和２年１月</v>
      </c>
      <c r="C139" s="146">
        <f>[1]入力表!C139</f>
        <v>105.8</v>
      </c>
      <c r="D139" s="147">
        <f>[1]入力表!D139</f>
        <v>105.4</v>
      </c>
      <c r="E139" s="147">
        <f>[1]入力表!E139</f>
        <v>104.5</v>
      </c>
      <c r="F139" s="147">
        <f>[1]入力表!F139</f>
        <v>106.6</v>
      </c>
      <c r="G139" s="147">
        <f>[1]入力表!G139</f>
        <v>106.3</v>
      </c>
      <c r="H139" s="148">
        <f>[1]入力表!H139</f>
        <v>104</v>
      </c>
      <c r="I139"/>
      <c r="J139"/>
      <c r="K139"/>
      <c r="L139"/>
      <c r="M139"/>
      <c r="N139"/>
      <c r="O139"/>
      <c r="P139"/>
    </row>
    <row r="140" spans="2:16" ht="15" customHeight="1" x14ac:dyDescent="0.15">
      <c r="B140" s="129" t="str">
        <f>[1]入力表!B140</f>
        <v xml:space="preserve"> 　　　　２</v>
      </c>
      <c r="C140" s="146">
        <f>[1]入力表!C140</f>
        <v>104.8</v>
      </c>
      <c r="D140" s="147">
        <f>[1]入力表!D140</f>
        <v>105.4</v>
      </c>
      <c r="E140" s="147">
        <f>[1]入力表!E140</f>
        <v>103.5</v>
      </c>
      <c r="F140" s="147">
        <f>[1]入力表!F140</f>
        <v>107.5</v>
      </c>
      <c r="G140" s="147">
        <f>[1]入力表!G140</f>
        <v>105</v>
      </c>
      <c r="H140" s="148">
        <f>[1]入力表!H140</f>
        <v>103.5</v>
      </c>
      <c r="I140"/>
      <c r="J140"/>
      <c r="K140"/>
      <c r="L140"/>
      <c r="M140"/>
      <c r="N140"/>
      <c r="O140"/>
      <c r="P140"/>
    </row>
    <row r="141" spans="2:16" ht="15" customHeight="1" x14ac:dyDescent="0.15">
      <c r="B141" s="129" t="str">
        <f>[1]入力表!B141</f>
        <v xml:space="preserve"> 　　　　３</v>
      </c>
      <c r="C141" s="146">
        <f>[1]入力表!C141</f>
        <v>103.4</v>
      </c>
      <c r="D141" s="147">
        <f>[1]入力表!D141</f>
        <v>106.3</v>
      </c>
      <c r="E141" s="147">
        <f>[1]入力表!E141</f>
        <v>99.5</v>
      </c>
      <c r="F141" s="147">
        <f>[1]入力表!F141</f>
        <v>106.6</v>
      </c>
      <c r="G141" s="147">
        <f>[1]入力表!G141</f>
        <v>105.5</v>
      </c>
      <c r="H141" s="148">
        <f>[1]入力表!H141</f>
        <v>103</v>
      </c>
      <c r="I141"/>
      <c r="J141"/>
      <c r="K141"/>
      <c r="L141"/>
      <c r="M141"/>
      <c r="N141"/>
      <c r="O141"/>
      <c r="P141"/>
    </row>
    <row r="142" spans="2:16" s="136" customFormat="1" ht="27" customHeight="1" x14ac:dyDescent="0.15">
      <c r="B142" s="129" t="str">
        <f>[1]入力表!B142</f>
        <v xml:space="preserve"> 　　　　４</v>
      </c>
      <c r="C142" s="166">
        <f>[1]入力表!C142</f>
        <v>105.3</v>
      </c>
      <c r="D142" s="157">
        <f>[1]入力表!D142</f>
        <v>107.1</v>
      </c>
      <c r="E142" s="157">
        <f>[1]入力表!E142</f>
        <v>103.2</v>
      </c>
      <c r="F142" s="157">
        <f>[1]入力表!F142</f>
        <v>107.6</v>
      </c>
      <c r="G142" s="157">
        <f>[1]入力表!G142</f>
        <v>107.2</v>
      </c>
      <c r="H142" s="149">
        <f>[1]入力表!H142</f>
        <v>105.7</v>
      </c>
      <c r="I142"/>
      <c r="J142"/>
      <c r="K142"/>
      <c r="L142"/>
      <c r="M142"/>
      <c r="N142"/>
      <c r="O142"/>
      <c r="P142"/>
    </row>
    <row r="143" spans="2:16" s="136" customFormat="1" ht="12" customHeight="1" x14ac:dyDescent="0.15">
      <c r="B143" s="137" t="s">
        <v>220</v>
      </c>
      <c r="C143" s="167">
        <f>C142/C141*100-100</f>
        <v>1.8375241779497173</v>
      </c>
      <c r="D143" s="139">
        <f t="shared" ref="D143:H143" si="10">D142/D141*100-100</f>
        <v>0.75258701787393534</v>
      </c>
      <c r="E143" s="139">
        <f t="shared" si="10"/>
        <v>3.7185929648241256</v>
      </c>
      <c r="F143" s="139">
        <f t="shared" si="10"/>
        <v>0.9380863039399685</v>
      </c>
      <c r="G143" s="139">
        <f t="shared" si="10"/>
        <v>1.611374407582943</v>
      </c>
      <c r="H143" s="140">
        <f t="shared" si="10"/>
        <v>2.6213592233009848</v>
      </c>
      <c r="I143"/>
      <c r="J143"/>
      <c r="K143"/>
      <c r="L143"/>
      <c r="M143"/>
      <c r="N143"/>
      <c r="O143"/>
      <c r="P143"/>
    </row>
    <row r="144" spans="2:16" ht="12" customHeight="1" x14ac:dyDescent="0.15">
      <c r="B144" s="141" t="s">
        <v>221</v>
      </c>
      <c r="C144" s="142">
        <f>C142/C130*100-100</f>
        <v>2.0348837209302388</v>
      </c>
      <c r="D144" s="143">
        <f t="shared" ref="D144:H144" si="11">D142/D130*100-100</f>
        <v>2.5862068965517153</v>
      </c>
      <c r="E144" s="143">
        <f t="shared" si="11"/>
        <v>5.9548254620123089</v>
      </c>
      <c r="F144" s="143">
        <f t="shared" si="11"/>
        <v>-1.735159817351601</v>
      </c>
      <c r="G144" s="143">
        <f t="shared" si="11"/>
        <v>3.0769230769230944</v>
      </c>
      <c r="H144" s="144">
        <f t="shared" si="11"/>
        <v>0.47528517110266932</v>
      </c>
      <c r="I144"/>
      <c r="J144"/>
      <c r="K144"/>
      <c r="L144"/>
      <c r="M144"/>
      <c r="N144"/>
      <c r="O144"/>
      <c r="P144"/>
    </row>
    <row r="145" spans="2:16" ht="12" customHeight="1" x14ac:dyDescent="0.15">
      <c r="C145" s="115"/>
      <c r="D145" s="115"/>
      <c r="E145" s="115"/>
      <c r="F145" s="115"/>
      <c r="G145" s="115"/>
      <c r="H145" s="115"/>
      <c r="I145"/>
      <c r="J145"/>
      <c r="K145"/>
      <c r="L145"/>
      <c r="M145"/>
      <c r="N145"/>
      <c r="O145"/>
      <c r="P145"/>
    </row>
    <row r="146" spans="2:16" ht="12" customHeight="1" x14ac:dyDescent="0.15">
      <c r="B146" s="168"/>
      <c r="C146" s="115"/>
      <c r="D146" s="169"/>
      <c r="E146" s="169"/>
      <c r="F146" s="169"/>
      <c r="G146" s="169"/>
      <c r="H146" s="115"/>
      <c r="I146"/>
      <c r="J146"/>
      <c r="K146"/>
      <c r="L146"/>
      <c r="M146"/>
      <c r="N146"/>
      <c r="O146"/>
      <c r="P146"/>
    </row>
    <row r="147" spans="2:16" ht="12" customHeight="1" x14ac:dyDescent="0.15">
      <c r="B147" s="168"/>
      <c r="C147" s="115"/>
      <c r="D147" s="169"/>
      <c r="E147" s="169"/>
      <c r="F147" s="169"/>
      <c r="G147" s="169"/>
      <c r="H147" s="115"/>
      <c r="I147"/>
      <c r="J147"/>
      <c r="K147"/>
      <c r="L147"/>
      <c r="M147"/>
      <c r="N147"/>
      <c r="O147"/>
      <c r="P147"/>
    </row>
    <row r="148" spans="2:16" ht="12" customHeight="1" x14ac:dyDescent="0.15">
      <c r="I148"/>
      <c r="J148"/>
      <c r="K148"/>
      <c r="L148"/>
      <c r="M148"/>
      <c r="N148"/>
      <c r="O148"/>
      <c r="P148"/>
    </row>
    <row r="149" spans="2:16" ht="12" customHeight="1" x14ac:dyDescent="0.15">
      <c r="I149"/>
      <c r="J149"/>
      <c r="K149"/>
      <c r="L149"/>
      <c r="M149"/>
      <c r="N149"/>
      <c r="O149"/>
      <c r="P149"/>
    </row>
    <row r="150" spans="2:16" ht="12" customHeight="1" x14ac:dyDescent="0.15">
      <c r="I150"/>
      <c r="J150"/>
      <c r="K150"/>
      <c r="L150"/>
      <c r="M150"/>
      <c r="N150"/>
      <c r="O150"/>
      <c r="P150"/>
    </row>
    <row r="151" spans="2:16" ht="12" customHeight="1" x14ac:dyDescent="0.15">
      <c r="I151"/>
      <c r="J151"/>
      <c r="K151"/>
      <c r="L151"/>
      <c r="M151"/>
      <c r="N151"/>
      <c r="O151"/>
      <c r="P151"/>
    </row>
    <row r="152" spans="2:16" ht="12" customHeight="1" x14ac:dyDescent="0.15">
      <c r="B152" s="170" t="s">
        <v>231</v>
      </c>
      <c r="C152" s="171"/>
      <c r="D152" s="171"/>
      <c r="E152" s="171"/>
      <c r="F152" s="171"/>
      <c r="G152" s="171"/>
      <c r="H152" s="171"/>
      <c r="I152"/>
      <c r="J152"/>
      <c r="K152"/>
      <c r="L152"/>
      <c r="M152"/>
      <c r="N152"/>
      <c r="O152"/>
      <c r="P152"/>
    </row>
    <row r="153" spans="2:16" ht="12" customHeight="1" x14ac:dyDescent="0.15">
      <c r="C153" s="114"/>
      <c r="D153" s="115"/>
      <c r="E153" s="172"/>
      <c r="F153" s="115"/>
      <c r="G153" s="115"/>
      <c r="H153" s="115"/>
      <c r="I153"/>
      <c r="J153"/>
      <c r="K153"/>
      <c r="L153"/>
      <c r="M153"/>
      <c r="N153"/>
      <c r="O153"/>
      <c r="P153"/>
    </row>
    <row r="154" spans="2:16" ht="12" customHeight="1" x14ac:dyDescent="0.15">
      <c r="C154" s="114"/>
      <c r="D154" s="115"/>
      <c r="E154" s="116"/>
      <c r="F154" s="115"/>
      <c r="G154" s="115"/>
      <c r="H154" s="115"/>
      <c r="I154"/>
      <c r="J154"/>
      <c r="K154"/>
      <c r="L154"/>
      <c r="M154"/>
      <c r="N154"/>
      <c r="O154"/>
      <c r="P154"/>
    </row>
    <row r="155" spans="2:16" ht="18" customHeight="1" x14ac:dyDescent="0.15">
      <c r="B155" s="117" t="s">
        <v>211</v>
      </c>
      <c r="C155" s="118" t="s">
        <v>232</v>
      </c>
      <c r="D155" s="114"/>
      <c r="E155" s="114"/>
      <c r="F155" s="114"/>
      <c r="G155" s="114"/>
      <c r="H155" s="145"/>
      <c r="I155"/>
      <c r="J155"/>
      <c r="K155"/>
      <c r="L155"/>
      <c r="M155"/>
      <c r="N155"/>
      <c r="O155"/>
      <c r="P155"/>
    </row>
    <row r="156" spans="2:16" ht="12" customHeight="1" x14ac:dyDescent="0.15">
      <c r="B156" s="120" t="s">
        <v>214</v>
      </c>
      <c r="C156" s="121" t="s">
        <v>11</v>
      </c>
      <c r="D156" s="121" t="s">
        <v>215</v>
      </c>
      <c r="E156" s="121" t="s">
        <v>224</v>
      </c>
      <c r="F156" s="121" t="s">
        <v>217</v>
      </c>
      <c r="G156" s="121" t="s">
        <v>218</v>
      </c>
      <c r="H156" s="120" t="s">
        <v>219</v>
      </c>
      <c r="I156"/>
      <c r="J156"/>
      <c r="K156"/>
      <c r="L156"/>
      <c r="M156"/>
      <c r="N156"/>
      <c r="O156"/>
      <c r="P156"/>
    </row>
    <row r="157" spans="2:16" ht="12" customHeight="1" x14ac:dyDescent="0.15">
      <c r="B157" s="122"/>
      <c r="C157" s="123"/>
      <c r="D157" s="123"/>
      <c r="E157" s="123"/>
      <c r="F157" s="123"/>
      <c r="G157" s="123"/>
      <c r="H157" s="124"/>
      <c r="I157"/>
      <c r="J157"/>
      <c r="K157"/>
      <c r="L157"/>
      <c r="M157"/>
      <c r="N157"/>
      <c r="O157"/>
      <c r="P157"/>
    </row>
    <row r="158" spans="2:16" ht="6" customHeight="1" x14ac:dyDescent="0.15">
      <c r="B158" s="125"/>
      <c r="C158" s="126"/>
      <c r="D158" s="127"/>
      <c r="E158" s="127"/>
      <c r="F158" s="127"/>
      <c r="G158" s="127"/>
      <c r="H158" s="128"/>
      <c r="I158"/>
      <c r="J158"/>
      <c r="K158"/>
      <c r="L158"/>
      <c r="M158"/>
      <c r="N158"/>
      <c r="O158"/>
      <c r="P158"/>
    </row>
    <row r="159" spans="2:16" ht="15" customHeight="1" x14ac:dyDescent="0.15">
      <c r="B159" s="129" t="str">
        <f>[1]入力表!B159</f>
        <v xml:space="preserve"> 平成30年平均</v>
      </c>
      <c r="C159" s="146">
        <f>[1]入力表!C159</f>
        <v>100.2</v>
      </c>
      <c r="D159" s="147">
        <f>[1]入力表!D159</f>
        <v>111.1</v>
      </c>
      <c r="E159" s="147">
        <f>[1]入力表!E159</f>
        <v>102.2</v>
      </c>
      <c r="F159" s="147">
        <f>[1]入力表!F159</f>
        <v>110.6</v>
      </c>
      <c r="G159" s="147">
        <f>[1]入力表!G159</f>
        <v>96.4</v>
      </c>
      <c r="H159" s="148">
        <f>[1]入力表!H159</f>
        <v>96</v>
      </c>
      <c r="I159"/>
      <c r="J159"/>
      <c r="K159"/>
      <c r="L159"/>
      <c r="M159"/>
      <c r="N159"/>
      <c r="O159"/>
      <c r="P159"/>
    </row>
    <row r="160" spans="2:16" ht="15" customHeight="1" x14ac:dyDescent="0.15">
      <c r="B160" s="129" t="str">
        <f>[1]入力表!B160</f>
        <v xml:space="preserve"> 令和元年</v>
      </c>
      <c r="C160" s="146">
        <f>[1]入力表!C160</f>
        <v>99.3</v>
      </c>
      <c r="D160" s="147">
        <f>[1]入力表!D160</f>
        <v>107.6</v>
      </c>
      <c r="E160" s="147">
        <f>[1]入力表!E160</f>
        <v>100.6</v>
      </c>
      <c r="F160" s="147">
        <f>[1]入力表!F160</f>
        <v>111.9</v>
      </c>
      <c r="G160" s="147">
        <f>[1]入力表!G160</f>
        <v>102.2</v>
      </c>
      <c r="H160" s="148">
        <f>[1]入力表!H160</f>
        <v>95</v>
      </c>
      <c r="I160"/>
      <c r="J160"/>
      <c r="K160"/>
      <c r="L160"/>
      <c r="M160"/>
      <c r="N160"/>
      <c r="O160"/>
      <c r="P160"/>
    </row>
    <row r="161" spans="2:16" ht="6" customHeight="1" x14ac:dyDescent="0.15">
      <c r="B161" s="129"/>
      <c r="C161" s="146"/>
      <c r="D161" s="147"/>
      <c r="E161" s="147"/>
      <c r="F161" s="147"/>
      <c r="G161" s="147"/>
      <c r="H161" s="148"/>
      <c r="I161"/>
      <c r="J161"/>
      <c r="K161"/>
      <c r="L161"/>
      <c r="M161"/>
      <c r="N161"/>
      <c r="O161"/>
      <c r="P161"/>
    </row>
    <row r="162" spans="2:16" ht="15" customHeight="1" x14ac:dyDescent="0.15">
      <c r="B162" s="129" t="str">
        <f>[1]入力表!B162</f>
        <v xml:space="preserve"> 平成31年４月</v>
      </c>
      <c r="C162" s="146">
        <f>[1]入力表!C162</f>
        <v>102.1</v>
      </c>
      <c r="D162" s="147">
        <f>[1]入力表!D162</f>
        <v>110.9</v>
      </c>
      <c r="E162" s="147">
        <f>[1]入力表!E162</f>
        <v>101.7</v>
      </c>
      <c r="F162" s="147">
        <f>[1]入力表!F162</f>
        <v>112.6</v>
      </c>
      <c r="G162" s="147">
        <f>[1]入力表!G162</f>
        <v>102</v>
      </c>
      <c r="H162" s="148">
        <f>[1]入力表!H162</f>
        <v>106.8</v>
      </c>
      <c r="I162"/>
      <c r="J162"/>
      <c r="K162"/>
      <c r="L162"/>
      <c r="M162"/>
      <c r="N162"/>
      <c r="O162"/>
      <c r="P162"/>
    </row>
    <row r="163" spans="2:16" ht="15" customHeight="1" x14ac:dyDescent="0.15">
      <c r="B163" s="129" t="str">
        <f>[1]入力表!B163</f>
        <v xml:space="preserve"> 令和元年５月</v>
      </c>
      <c r="C163" s="146">
        <f>[1]入力表!C163</f>
        <v>98.5</v>
      </c>
      <c r="D163" s="147">
        <f>[1]入力表!D163</f>
        <v>108.2</v>
      </c>
      <c r="E163" s="147">
        <f>[1]入力表!E163</f>
        <v>99.8</v>
      </c>
      <c r="F163" s="147">
        <f>[1]入力表!F163</f>
        <v>111.6</v>
      </c>
      <c r="G163" s="147">
        <f>[1]入力表!G163</f>
        <v>99.4</v>
      </c>
      <c r="H163" s="148">
        <f>[1]入力表!H163</f>
        <v>96.2</v>
      </c>
      <c r="I163"/>
      <c r="J163"/>
      <c r="K163"/>
      <c r="L163"/>
      <c r="M163"/>
      <c r="N163"/>
      <c r="O163"/>
      <c r="P163"/>
    </row>
    <row r="164" spans="2:16" ht="15" customHeight="1" x14ac:dyDescent="0.15">
      <c r="B164" s="129" t="str">
        <f>[1]入力表!B164</f>
        <v xml:space="preserve"> 　　　　６</v>
      </c>
      <c r="C164" s="146">
        <f>[1]入力表!C164</f>
        <v>101.5</v>
      </c>
      <c r="D164" s="147">
        <f>[1]入力表!D164</f>
        <v>107.5</v>
      </c>
      <c r="E164" s="147">
        <f>[1]入力表!E164</f>
        <v>103</v>
      </c>
      <c r="F164" s="147">
        <f>[1]入力表!F164</f>
        <v>114.2</v>
      </c>
      <c r="G164" s="147">
        <f>[1]入力表!G164</f>
        <v>103.6</v>
      </c>
      <c r="H164" s="148">
        <f>[1]入力表!H164</f>
        <v>100.2</v>
      </c>
      <c r="I164"/>
      <c r="J164"/>
      <c r="K164"/>
      <c r="L164"/>
      <c r="M164"/>
      <c r="N164"/>
      <c r="O164"/>
      <c r="P164"/>
    </row>
    <row r="165" spans="2:16" ht="15" customHeight="1" x14ac:dyDescent="0.15">
      <c r="B165" s="129" t="str">
        <f>[1]入力表!B165</f>
        <v xml:space="preserve"> 　　　　７</v>
      </c>
      <c r="C165" s="146">
        <f>[1]入力表!C165</f>
        <v>99.2</v>
      </c>
      <c r="D165" s="147">
        <f>[1]入力表!D165</f>
        <v>112.2</v>
      </c>
      <c r="E165" s="147">
        <f>[1]入力表!E165</f>
        <v>100.3</v>
      </c>
      <c r="F165" s="147">
        <f>[1]入力表!F165</f>
        <v>110.6</v>
      </c>
      <c r="G165" s="147">
        <f>[1]入力表!G165</f>
        <v>104.4</v>
      </c>
      <c r="H165" s="148">
        <f>[1]入力表!H165</f>
        <v>92.6</v>
      </c>
      <c r="I165"/>
      <c r="J165"/>
      <c r="K165"/>
      <c r="L165"/>
      <c r="M165"/>
      <c r="N165"/>
      <c r="O165"/>
      <c r="P165"/>
    </row>
    <row r="166" spans="2:16" ht="15" customHeight="1" x14ac:dyDescent="0.15">
      <c r="B166" s="129" t="str">
        <f>[1]入力表!B166</f>
        <v xml:space="preserve"> 　　　　８</v>
      </c>
      <c r="C166" s="146">
        <f>[1]入力表!C166</f>
        <v>98.9</v>
      </c>
      <c r="D166" s="147">
        <f>[1]入力表!D166</f>
        <v>104.8</v>
      </c>
      <c r="E166" s="147">
        <f>[1]入力表!E166</f>
        <v>99.8</v>
      </c>
      <c r="F166" s="147">
        <f>[1]入力表!F166</f>
        <v>112.3</v>
      </c>
      <c r="G166" s="147">
        <f>[1]入力表!G166</f>
        <v>106.9</v>
      </c>
      <c r="H166" s="148">
        <f>[1]入力表!H166</f>
        <v>92</v>
      </c>
      <c r="I166"/>
      <c r="J166"/>
      <c r="K166"/>
      <c r="L166"/>
      <c r="M166"/>
      <c r="N166"/>
      <c r="O166"/>
      <c r="P166"/>
    </row>
    <row r="167" spans="2:16" ht="15" customHeight="1" x14ac:dyDescent="0.15">
      <c r="B167" s="129" t="str">
        <f>[1]入力表!B167</f>
        <v xml:space="preserve"> 　　　　９</v>
      </c>
      <c r="C167" s="146">
        <f>[1]入力表!C167</f>
        <v>98.5</v>
      </c>
      <c r="D167" s="147">
        <f>[1]入力表!D167</f>
        <v>106.3</v>
      </c>
      <c r="E167" s="147">
        <f>[1]入力表!E167</f>
        <v>100.9</v>
      </c>
      <c r="F167" s="147">
        <f>[1]入力表!F167</f>
        <v>111.3</v>
      </c>
      <c r="G167" s="147">
        <f>[1]入力表!G167</f>
        <v>104.3</v>
      </c>
      <c r="H167" s="148">
        <f>[1]入力表!H167</f>
        <v>92.3</v>
      </c>
      <c r="I167"/>
      <c r="J167"/>
      <c r="K167"/>
      <c r="L167"/>
      <c r="M167"/>
      <c r="N167"/>
      <c r="O167"/>
      <c r="P167"/>
    </row>
    <row r="168" spans="2:16" ht="15" customHeight="1" x14ac:dyDescent="0.15">
      <c r="B168" s="129" t="str">
        <f>[1]入力表!B168</f>
        <v xml:space="preserve"> 　　　　10</v>
      </c>
      <c r="C168" s="146">
        <f>[1]入力表!C168</f>
        <v>97.9</v>
      </c>
      <c r="D168" s="147">
        <f>[1]入力表!D168</f>
        <v>105.3</v>
      </c>
      <c r="E168" s="147">
        <f>[1]入力表!E168</f>
        <v>99.8</v>
      </c>
      <c r="F168" s="147">
        <f>[1]入力表!F168</f>
        <v>112.4</v>
      </c>
      <c r="G168" s="147">
        <f>[1]入力表!G168</f>
        <v>104.1</v>
      </c>
      <c r="H168" s="148">
        <f>[1]入力表!H168</f>
        <v>87.1</v>
      </c>
      <c r="I168"/>
      <c r="J168"/>
      <c r="K168"/>
      <c r="L168"/>
      <c r="M168"/>
      <c r="N168"/>
      <c r="O168"/>
      <c r="P168"/>
    </row>
    <row r="169" spans="2:16" ht="15" customHeight="1" x14ac:dyDescent="0.15">
      <c r="B169" s="129" t="str">
        <f>[1]入力表!B169</f>
        <v xml:space="preserve"> 　　　　11</v>
      </c>
      <c r="C169" s="146">
        <f>[1]入力表!C169</f>
        <v>98.7</v>
      </c>
      <c r="D169" s="147">
        <f>[1]入力表!D169</f>
        <v>107.3</v>
      </c>
      <c r="E169" s="147">
        <f>[1]入力表!E169</f>
        <v>100.7</v>
      </c>
      <c r="F169" s="147">
        <f>[1]入力表!F169</f>
        <v>112.2</v>
      </c>
      <c r="G169" s="147">
        <f>[1]入力表!G169</f>
        <v>102.7</v>
      </c>
      <c r="H169" s="148">
        <f>[1]入力表!H169</f>
        <v>91.6</v>
      </c>
      <c r="I169"/>
      <c r="J169"/>
      <c r="K169"/>
      <c r="L169"/>
      <c r="M169"/>
      <c r="N169"/>
      <c r="O169"/>
      <c r="P169"/>
    </row>
    <row r="170" spans="2:16" ht="15" customHeight="1" x14ac:dyDescent="0.15">
      <c r="B170" s="129" t="str">
        <f>[1]入力表!B170</f>
        <v xml:space="preserve"> 　　　　12</v>
      </c>
      <c r="C170" s="146">
        <f>[1]入力表!C170</f>
        <v>99.1</v>
      </c>
      <c r="D170" s="147">
        <f>[1]入力表!D170</f>
        <v>106.2</v>
      </c>
      <c r="E170" s="147">
        <f>[1]入力表!E170</f>
        <v>101</v>
      </c>
      <c r="F170" s="147">
        <f>[1]入力表!F170</f>
        <v>111.8</v>
      </c>
      <c r="G170" s="147">
        <f>[1]入力表!G170</f>
        <v>105.2</v>
      </c>
      <c r="H170" s="148">
        <f>[1]入力表!H170</f>
        <v>90.3</v>
      </c>
      <c r="I170"/>
      <c r="J170"/>
      <c r="K170"/>
      <c r="L170"/>
      <c r="M170"/>
      <c r="N170"/>
      <c r="O170"/>
      <c r="P170"/>
    </row>
    <row r="171" spans="2:16" ht="15" customHeight="1" x14ac:dyDescent="0.15">
      <c r="B171" s="129" t="str">
        <f>[1]入力表!B171</f>
        <v xml:space="preserve"> 令和２年１月</v>
      </c>
      <c r="C171" s="146">
        <f>[1]入力表!C171</f>
        <v>98.8</v>
      </c>
      <c r="D171" s="147">
        <f>[1]入力表!D171</f>
        <v>100.5</v>
      </c>
      <c r="E171" s="147">
        <f>[1]入力表!E171</f>
        <v>99.3</v>
      </c>
      <c r="F171" s="147">
        <f>[1]入力表!F171</f>
        <v>118</v>
      </c>
      <c r="G171" s="147">
        <f>[1]入力表!G171</f>
        <v>101.1</v>
      </c>
      <c r="H171" s="148">
        <f>[1]入力表!H171</f>
        <v>96.1</v>
      </c>
      <c r="I171"/>
      <c r="J171"/>
      <c r="K171"/>
      <c r="L171"/>
      <c r="M171"/>
      <c r="N171"/>
      <c r="O171"/>
      <c r="P171"/>
    </row>
    <row r="172" spans="2:16" ht="15" customHeight="1" x14ac:dyDescent="0.15">
      <c r="B172" s="129" t="str">
        <f>[1]入力表!B172</f>
        <v xml:space="preserve"> 　　　　２</v>
      </c>
      <c r="C172" s="146">
        <f>[1]入力表!C172</f>
        <v>99.1</v>
      </c>
      <c r="D172" s="147">
        <f>[1]入力表!D172</f>
        <v>102.4</v>
      </c>
      <c r="E172" s="147">
        <f>[1]入力表!E172</f>
        <v>99.4</v>
      </c>
      <c r="F172" s="147">
        <f>[1]入力表!F172</f>
        <v>122.3</v>
      </c>
      <c r="G172" s="147">
        <f>[1]入力表!G172</f>
        <v>99.4</v>
      </c>
      <c r="H172" s="148">
        <f>[1]入力表!H172</f>
        <v>97.1</v>
      </c>
      <c r="I172"/>
      <c r="J172"/>
      <c r="K172"/>
      <c r="L172"/>
      <c r="M172"/>
      <c r="N172"/>
      <c r="O172"/>
      <c r="P172"/>
    </row>
    <row r="173" spans="2:16" ht="15" customHeight="1" x14ac:dyDescent="0.15">
      <c r="B173" s="129" t="str">
        <f>[1]入力表!B173</f>
        <v xml:space="preserve"> 　　　　３</v>
      </c>
      <c r="C173" s="146">
        <f>[1]入力表!C173</f>
        <v>98.9</v>
      </c>
      <c r="D173" s="147">
        <f>[1]入力表!D173</f>
        <v>102.2</v>
      </c>
      <c r="E173" s="147">
        <f>[1]入力表!E173</f>
        <v>99.2</v>
      </c>
      <c r="F173" s="147">
        <f>[1]入力表!F173</f>
        <v>122</v>
      </c>
      <c r="G173" s="147">
        <f>[1]入力表!G173</f>
        <v>100.7</v>
      </c>
      <c r="H173" s="148">
        <f>[1]入力表!H173</f>
        <v>98.9</v>
      </c>
      <c r="I173"/>
      <c r="J173"/>
      <c r="K173"/>
      <c r="L173"/>
      <c r="M173"/>
      <c r="N173"/>
      <c r="O173"/>
      <c r="P173"/>
    </row>
    <row r="174" spans="2:16" s="136" customFormat="1" ht="27" customHeight="1" x14ac:dyDescent="0.15">
      <c r="B174" s="129" t="str">
        <f>[1]入力表!B174</f>
        <v xml:space="preserve"> 　　　　４</v>
      </c>
      <c r="C174" s="166">
        <f>[1]入力表!C174</f>
        <v>100.3</v>
      </c>
      <c r="D174" s="157">
        <f>[1]入力表!D174</f>
        <v>103</v>
      </c>
      <c r="E174" s="157">
        <f>[1]入力表!E174</f>
        <v>100.9</v>
      </c>
      <c r="F174" s="157">
        <f>[1]入力表!F174</f>
        <v>124.6</v>
      </c>
      <c r="G174" s="157">
        <f>[1]入力表!G174</f>
        <v>103.9</v>
      </c>
      <c r="H174" s="149">
        <f>[1]入力表!H174</f>
        <v>99.7</v>
      </c>
      <c r="I174"/>
      <c r="J174"/>
      <c r="K174"/>
      <c r="L174"/>
      <c r="M174"/>
      <c r="N174"/>
      <c r="O174"/>
      <c r="P174"/>
    </row>
    <row r="175" spans="2:16" s="136" customFormat="1" ht="12" customHeight="1" x14ac:dyDescent="0.15">
      <c r="B175" s="137" t="s">
        <v>233</v>
      </c>
      <c r="C175" s="167">
        <f t="shared" ref="C175:H175" si="12">C174/C173*100-100</f>
        <v>1.4155712841253774</v>
      </c>
      <c r="D175" s="139">
        <f t="shared" si="12"/>
        <v>0.78277886497065197</v>
      </c>
      <c r="E175" s="139">
        <f t="shared" si="12"/>
        <v>1.7137096774193452</v>
      </c>
      <c r="F175" s="139">
        <f t="shared" si="12"/>
        <v>2.1311475409836049</v>
      </c>
      <c r="G175" s="139">
        <f t="shared" si="12"/>
        <v>3.1777557100297855</v>
      </c>
      <c r="H175" s="140">
        <f t="shared" si="12"/>
        <v>0.80889787664307278</v>
      </c>
      <c r="I175"/>
      <c r="J175"/>
      <c r="K175"/>
      <c r="L175"/>
      <c r="M175"/>
      <c r="N175"/>
      <c r="O175"/>
      <c r="P175"/>
    </row>
    <row r="176" spans="2:16" ht="12" customHeight="1" x14ac:dyDescent="0.15">
      <c r="B176" s="141" t="s">
        <v>221</v>
      </c>
      <c r="C176" s="142">
        <f>C174/C162*100-100</f>
        <v>-1.762977473065618</v>
      </c>
      <c r="D176" s="143">
        <f t="shared" ref="D176:H176" si="13">D174/D162*100-100</f>
        <v>-7.1235347159603322</v>
      </c>
      <c r="E176" s="143">
        <f t="shared" si="13"/>
        <v>-0.78662733529989737</v>
      </c>
      <c r="F176" s="143">
        <f t="shared" si="13"/>
        <v>10.657193605683844</v>
      </c>
      <c r="G176" s="143">
        <f t="shared" si="13"/>
        <v>1.8627450980392268</v>
      </c>
      <c r="H176" s="144">
        <f t="shared" si="13"/>
        <v>-6.6479400749063728</v>
      </c>
      <c r="I176"/>
      <c r="J176"/>
      <c r="K176"/>
      <c r="L176"/>
      <c r="M176"/>
      <c r="N176"/>
      <c r="O176"/>
      <c r="P176"/>
    </row>
    <row r="177" spans="2:16" ht="12" customHeight="1" x14ac:dyDescent="0.15">
      <c r="I177"/>
      <c r="J177"/>
      <c r="K177"/>
      <c r="L177"/>
      <c r="M177"/>
      <c r="N177"/>
      <c r="O177"/>
      <c r="P177"/>
    </row>
    <row r="178" spans="2:16" ht="12" customHeight="1" x14ac:dyDescent="0.15">
      <c r="I178"/>
      <c r="J178"/>
      <c r="K178"/>
      <c r="L178"/>
      <c r="M178"/>
      <c r="N178"/>
      <c r="O178"/>
      <c r="P178"/>
    </row>
    <row r="179" spans="2:16" ht="18" customHeight="1" x14ac:dyDescent="0.15">
      <c r="B179" s="117" t="s">
        <v>234</v>
      </c>
      <c r="C179" s="118" t="s">
        <v>235</v>
      </c>
      <c r="D179" s="114"/>
      <c r="E179" s="114"/>
      <c r="F179" s="114"/>
      <c r="G179" s="114"/>
      <c r="H179" s="145"/>
      <c r="I179"/>
      <c r="J179"/>
      <c r="K179"/>
      <c r="L179"/>
      <c r="M179"/>
      <c r="N179"/>
      <c r="O179"/>
      <c r="P179"/>
    </row>
    <row r="180" spans="2:16" ht="12" customHeight="1" x14ac:dyDescent="0.15">
      <c r="B180" s="120" t="s">
        <v>214</v>
      </c>
      <c r="C180" s="121" t="s">
        <v>11</v>
      </c>
      <c r="D180" s="121" t="s">
        <v>215</v>
      </c>
      <c r="E180" s="121" t="s">
        <v>224</v>
      </c>
      <c r="F180" s="121" t="s">
        <v>217</v>
      </c>
      <c r="G180" s="121" t="s">
        <v>218</v>
      </c>
      <c r="H180" s="120" t="s">
        <v>219</v>
      </c>
      <c r="I180"/>
      <c r="J180"/>
      <c r="K180"/>
      <c r="L180"/>
      <c r="M180"/>
      <c r="N180"/>
      <c r="O180"/>
      <c r="P180"/>
    </row>
    <row r="181" spans="2:16" ht="12" customHeight="1" x14ac:dyDescent="0.15">
      <c r="B181" s="122"/>
      <c r="C181" s="123"/>
      <c r="D181" s="123"/>
      <c r="E181" s="123"/>
      <c r="F181" s="123"/>
      <c r="G181" s="123"/>
      <c r="H181" s="124"/>
      <c r="I181"/>
      <c r="J181"/>
      <c r="K181"/>
      <c r="L181"/>
      <c r="M181"/>
      <c r="N181"/>
      <c r="O181"/>
      <c r="P181"/>
    </row>
    <row r="182" spans="2:16" ht="15" customHeight="1" x14ac:dyDescent="0.15">
      <c r="B182" s="125"/>
      <c r="C182" s="173"/>
      <c r="D182" s="174"/>
      <c r="E182" s="174"/>
      <c r="F182" s="174"/>
      <c r="G182" s="174"/>
      <c r="H182" s="175"/>
      <c r="I182"/>
      <c r="J182"/>
      <c r="K182"/>
      <c r="L182"/>
      <c r="M182"/>
      <c r="N182"/>
      <c r="O182"/>
      <c r="P182"/>
    </row>
    <row r="183" spans="2:16" ht="15" customHeight="1" x14ac:dyDescent="0.15">
      <c r="B183" s="129" t="str">
        <f>[1]入力表!B183</f>
        <v xml:space="preserve"> 平成30年平均</v>
      </c>
      <c r="C183" s="130">
        <f>[1]入力表!C183</f>
        <v>98.1</v>
      </c>
      <c r="D183" s="131">
        <f>[1]入力表!D183</f>
        <v>100.5</v>
      </c>
      <c r="E183" s="131">
        <f>[1]入力表!E183</f>
        <v>98.8</v>
      </c>
      <c r="F183" s="131">
        <f>[1]入力表!F183</f>
        <v>99.8</v>
      </c>
      <c r="G183" s="131">
        <f>[1]入力表!G183</f>
        <v>96.8</v>
      </c>
      <c r="H183" s="132">
        <f>[1]入力表!H183</f>
        <v>97.7</v>
      </c>
      <c r="I183"/>
      <c r="J183"/>
      <c r="K183"/>
      <c r="L183"/>
      <c r="M183"/>
      <c r="N183"/>
      <c r="O183"/>
      <c r="P183"/>
    </row>
    <row r="184" spans="2:16" ht="15" customHeight="1" x14ac:dyDescent="0.15">
      <c r="B184" s="129" t="str">
        <f>[1]入力表!B184</f>
        <v xml:space="preserve"> 令和元年</v>
      </c>
      <c r="C184" s="130">
        <f>[1]入力表!C184</f>
        <v>95.7</v>
      </c>
      <c r="D184" s="131">
        <f>[1]入力表!D184</f>
        <v>100.7</v>
      </c>
      <c r="E184" s="131">
        <f>[1]入力表!E184</f>
        <v>97.4</v>
      </c>
      <c r="F184" s="131">
        <f>[1]入力表!F184</f>
        <v>97.6</v>
      </c>
      <c r="G184" s="131">
        <f>[1]入力表!G184</f>
        <v>96.5</v>
      </c>
      <c r="H184" s="132">
        <f>[1]入力表!H184</f>
        <v>92.5</v>
      </c>
      <c r="I184"/>
      <c r="J184"/>
      <c r="K184"/>
      <c r="L184"/>
      <c r="M184"/>
      <c r="N184"/>
      <c r="O184"/>
      <c r="P184"/>
    </row>
    <row r="185" spans="2:16" ht="6" customHeight="1" x14ac:dyDescent="0.15">
      <c r="B185" s="129"/>
      <c r="C185" s="130"/>
      <c r="D185" s="131"/>
      <c r="E185" s="131"/>
      <c r="F185" s="131"/>
      <c r="G185" s="131"/>
      <c r="H185" s="132"/>
      <c r="I185"/>
      <c r="J185"/>
      <c r="K185"/>
      <c r="L185"/>
      <c r="M185"/>
      <c r="N185"/>
      <c r="O185"/>
      <c r="P185"/>
    </row>
    <row r="186" spans="2:16" ht="15" customHeight="1" x14ac:dyDescent="0.15">
      <c r="B186" s="129" t="str">
        <f>[1]入力表!B186</f>
        <v xml:space="preserve"> 平成31年４月</v>
      </c>
      <c r="C186" s="130">
        <f>[1]入力表!C186</f>
        <v>100.6</v>
      </c>
      <c r="D186" s="131">
        <f>[1]入力表!D186</f>
        <v>106.8</v>
      </c>
      <c r="E186" s="131">
        <f>[1]入力表!E186</f>
        <v>102.2</v>
      </c>
      <c r="F186" s="131">
        <f>[1]入力表!F186</f>
        <v>99.4</v>
      </c>
      <c r="G186" s="131">
        <f>[1]入力表!G186</f>
        <v>99</v>
      </c>
      <c r="H186" s="132">
        <f>[1]入力表!H186</f>
        <v>102.8</v>
      </c>
      <c r="I186"/>
      <c r="J186"/>
      <c r="K186"/>
      <c r="L186"/>
      <c r="M186"/>
      <c r="N186"/>
      <c r="O186"/>
      <c r="P186"/>
    </row>
    <row r="187" spans="2:16" ht="15" customHeight="1" x14ac:dyDescent="0.15">
      <c r="B187" s="129" t="str">
        <f>[1]入力表!B187</f>
        <v xml:space="preserve"> 令和元年５月</v>
      </c>
      <c r="C187" s="130">
        <f>[1]入力表!C187</f>
        <v>91.4</v>
      </c>
      <c r="D187" s="131">
        <f>[1]入力表!D187</f>
        <v>86.8</v>
      </c>
      <c r="E187" s="131">
        <f>[1]入力表!E187</f>
        <v>88.6</v>
      </c>
      <c r="F187" s="131">
        <f>[1]入力表!F187</f>
        <v>95.7</v>
      </c>
      <c r="G187" s="131">
        <f>[1]入力表!G187</f>
        <v>91.9</v>
      </c>
      <c r="H187" s="132">
        <f>[1]入力表!H187</f>
        <v>93</v>
      </c>
      <c r="I187"/>
      <c r="J187"/>
      <c r="K187"/>
      <c r="L187"/>
      <c r="M187"/>
      <c r="N187"/>
      <c r="O187"/>
      <c r="P187"/>
    </row>
    <row r="188" spans="2:16" ht="15" customHeight="1" x14ac:dyDescent="0.15">
      <c r="B188" s="129" t="str">
        <f>[1]入力表!B188</f>
        <v xml:space="preserve"> 　　　　６</v>
      </c>
      <c r="C188" s="130">
        <f>[1]入力表!C188</f>
        <v>99.4</v>
      </c>
      <c r="D188" s="131">
        <f>[1]入力表!D188</f>
        <v>102.6</v>
      </c>
      <c r="E188" s="131">
        <f>[1]入力表!E188</f>
        <v>103.3</v>
      </c>
      <c r="F188" s="131">
        <f>[1]入力表!F188</f>
        <v>98.6</v>
      </c>
      <c r="G188" s="131">
        <f>[1]入力表!G188</f>
        <v>99.8</v>
      </c>
      <c r="H188" s="132">
        <f>[1]入力表!H188</f>
        <v>94.8</v>
      </c>
      <c r="I188"/>
      <c r="J188"/>
      <c r="K188"/>
      <c r="L188"/>
      <c r="M188"/>
      <c r="N188"/>
      <c r="O188"/>
      <c r="P188"/>
    </row>
    <row r="189" spans="2:16" ht="15" customHeight="1" x14ac:dyDescent="0.15">
      <c r="B189" s="129" t="str">
        <f>[1]入力表!B189</f>
        <v xml:space="preserve"> 　　　　７</v>
      </c>
      <c r="C189" s="130">
        <f>[1]入力表!C189</f>
        <v>99.1</v>
      </c>
      <c r="D189" s="131">
        <f>[1]入力表!D189</f>
        <v>107.2</v>
      </c>
      <c r="E189" s="131">
        <f>[1]入力表!E189</f>
        <v>101.2</v>
      </c>
      <c r="F189" s="131">
        <f>[1]入力表!F189</f>
        <v>104.1</v>
      </c>
      <c r="G189" s="131">
        <f>[1]入力表!G189</f>
        <v>99.8</v>
      </c>
      <c r="H189" s="132">
        <f>[1]入力表!H189</f>
        <v>95.1</v>
      </c>
      <c r="I189"/>
      <c r="J189"/>
      <c r="K189"/>
      <c r="L189"/>
      <c r="M189"/>
      <c r="N189"/>
      <c r="O189"/>
      <c r="P189"/>
    </row>
    <row r="190" spans="2:16" ht="15" customHeight="1" x14ac:dyDescent="0.15">
      <c r="B190" s="129" t="str">
        <f>[1]入力表!B190</f>
        <v xml:space="preserve"> 　　　　８</v>
      </c>
      <c r="C190" s="130">
        <f>[1]入力表!C190</f>
        <v>93.4</v>
      </c>
      <c r="D190" s="131">
        <f>[1]入力表!D190</f>
        <v>93.4</v>
      </c>
      <c r="E190" s="131">
        <f>[1]入力表!E190</f>
        <v>90.7</v>
      </c>
      <c r="F190" s="131">
        <f>[1]入力表!F190</f>
        <v>99.8</v>
      </c>
      <c r="G190" s="131">
        <f>[1]入力表!G190</f>
        <v>99.5</v>
      </c>
      <c r="H190" s="132">
        <f>[1]入力表!H190</f>
        <v>91.8</v>
      </c>
      <c r="I190"/>
      <c r="J190"/>
      <c r="K190"/>
      <c r="L190"/>
      <c r="M190"/>
      <c r="N190"/>
      <c r="O190"/>
      <c r="P190"/>
    </row>
    <row r="191" spans="2:16" ht="15" customHeight="1" x14ac:dyDescent="0.15">
      <c r="B191" s="129" t="str">
        <f>[1]入力表!B191</f>
        <v xml:space="preserve"> 　　　　９</v>
      </c>
      <c r="C191" s="130">
        <f>[1]入力表!C191</f>
        <v>95.7</v>
      </c>
      <c r="D191" s="131">
        <f>[1]入力表!D191</f>
        <v>106.7</v>
      </c>
      <c r="E191" s="131">
        <f>[1]入力表!E191</f>
        <v>99.5</v>
      </c>
      <c r="F191" s="131">
        <f>[1]入力表!F191</f>
        <v>94</v>
      </c>
      <c r="G191" s="131">
        <f>[1]入力表!G191</f>
        <v>97.3</v>
      </c>
      <c r="H191" s="132">
        <f>[1]入力表!H191</f>
        <v>87.1</v>
      </c>
      <c r="I191"/>
      <c r="J191"/>
      <c r="K191"/>
      <c r="L191"/>
      <c r="M191"/>
      <c r="N191"/>
      <c r="O191"/>
      <c r="P191"/>
    </row>
    <row r="192" spans="2:16" ht="15" customHeight="1" x14ac:dyDescent="0.15">
      <c r="B192" s="129" t="str">
        <f>[1]入力表!B192</f>
        <v xml:space="preserve"> 　　　　10</v>
      </c>
      <c r="C192" s="130">
        <f>[1]入力表!C192</f>
        <v>95.6</v>
      </c>
      <c r="D192" s="131">
        <f>[1]入力表!D192</f>
        <v>103.3</v>
      </c>
      <c r="E192" s="131">
        <f>[1]入力表!E192</f>
        <v>97</v>
      </c>
      <c r="F192" s="131">
        <f>[1]入力表!F192</f>
        <v>98.2</v>
      </c>
      <c r="G192" s="131">
        <f>[1]入力表!G192</f>
        <v>97.3</v>
      </c>
      <c r="H192" s="132">
        <f>[1]入力表!H192</f>
        <v>89.2</v>
      </c>
      <c r="I192"/>
      <c r="J192"/>
      <c r="K192"/>
      <c r="L192"/>
      <c r="M192"/>
      <c r="N192"/>
      <c r="O192"/>
      <c r="P192"/>
    </row>
    <row r="193" spans="2:16" ht="15" customHeight="1" x14ac:dyDescent="0.15">
      <c r="B193" s="129" t="str">
        <f>[1]入力表!B193</f>
        <v xml:space="preserve"> 　　　　11</v>
      </c>
      <c r="C193" s="130">
        <f>[1]入力表!C193</f>
        <v>97.4</v>
      </c>
      <c r="D193" s="131">
        <f>[1]入力表!D193</f>
        <v>105.8</v>
      </c>
      <c r="E193" s="131">
        <f>[1]入力表!E193</f>
        <v>101.6</v>
      </c>
      <c r="F193" s="131">
        <f>[1]入力表!F193</f>
        <v>100</v>
      </c>
      <c r="G193" s="131">
        <f>[1]入力表!G193</f>
        <v>98</v>
      </c>
      <c r="H193" s="132">
        <f>[1]入力表!H193</f>
        <v>90.8</v>
      </c>
      <c r="I193"/>
      <c r="J193"/>
      <c r="K193"/>
      <c r="L193"/>
      <c r="M193"/>
      <c r="N193"/>
      <c r="O193"/>
      <c r="P193"/>
    </row>
    <row r="194" spans="2:16" ht="15" customHeight="1" x14ac:dyDescent="0.15">
      <c r="B194" s="129" t="str">
        <f>[1]入力表!B194</f>
        <v xml:space="preserve"> 　　　　12</v>
      </c>
      <c r="C194" s="130">
        <f>[1]入力表!C194</f>
        <v>97.5</v>
      </c>
      <c r="D194" s="131">
        <f>[1]入力表!D194</f>
        <v>106.8</v>
      </c>
      <c r="E194" s="131">
        <f>[1]入力表!E194</f>
        <v>101.5</v>
      </c>
      <c r="F194" s="131">
        <f>[1]入力表!F194</f>
        <v>102.2</v>
      </c>
      <c r="G194" s="131">
        <f>[1]入力表!G194</f>
        <v>100.1</v>
      </c>
      <c r="H194" s="132">
        <f>[1]入力表!H194</f>
        <v>89.2</v>
      </c>
      <c r="I194"/>
      <c r="J194"/>
      <c r="K194"/>
      <c r="L194"/>
      <c r="M194"/>
      <c r="N194"/>
      <c r="O194"/>
      <c r="P194"/>
    </row>
    <row r="195" spans="2:16" ht="15" customHeight="1" x14ac:dyDescent="0.15">
      <c r="B195" s="129" t="str">
        <f>[1]入力表!B195</f>
        <v xml:space="preserve"> 令和２年１月</v>
      </c>
      <c r="C195" s="130">
        <f>[1]入力表!C195</f>
        <v>89.2</v>
      </c>
      <c r="D195" s="131">
        <f>[1]入力表!D195</f>
        <v>89.3</v>
      </c>
      <c r="E195" s="131">
        <f>[1]入力表!E195</f>
        <v>86.7</v>
      </c>
      <c r="F195" s="131">
        <f>[1]入力表!F195</f>
        <v>90</v>
      </c>
      <c r="G195" s="131">
        <f>[1]入力表!G195</f>
        <v>93.4</v>
      </c>
      <c r="H195" s="132">
        <f>[1]入力表!H195</f>
        <v>90.6</v>
      </c>
      <c r="I195"/>
      <c r="J195"/>
      <c r="K195"/>
      <c r="L195"/>
      <c r="M195"/>
      <c r="N195"/>
      <c r="O195"/>
      <c r="P195"/>
    </row>
    <row r="196" spans="2:16" ht="15" customHeight="1" x14ac:dyDescent="0.15">
      <c r="B196" s="129" t="str">
        <f>[1]入力表!B196</f>
        <v xml:space="preserve"> 　　　　２</v>
      </c>
      <c r="C196" s="130">
        <f>[1]入力表!C196</f>
        <v>95.1</v>
      </c>
      <c r="D196" s="131">
        <f>[1]入力表!D196</f>
        <v>103</v>
      </c>
      <c r="E196" s="131">
        <f>[1]入力表!E196</f>
        <v>100.9</v>
      </c>
      <c r="F196" s="131">
        <f>[1]入力表!F196</f>
        <v>92</v>
      </c>
      <c r="G196" s="131">
        <f>[1]入力表!G196</f>
        <v>96.3</v>
      </c>
      <c r="H196" s="132">
        <f>[1]入力表!H196</f>
        <v>90.4</v>
      </c>
      <c r="I196"/>
      <c r="J196"/>
      <c r="K196"/>
      <c r="L196"/>
      <c r="M196"/>
      <c r="N196"/>
      <c r="O196"/>
      <c r="P196"/>
    </row>
    <row r="197" spans="2:16" ht="15" customHeight="1" x14ac:dyDescent="0.15">
      <c r="B197" s="129" t="str">
        <f>[1]入力表!B197</f>
        <v xml:space="preserve"> 　　　　３</v>
      </c>
      <c r="C197" s="130">
        <f>[1]入力表!C197</f>
        <v>94.7</v>
      </c>
      <c r="D197" s="131">
        <f>[1]入力表!D197</f>
        <v>100.8</v>
      </c>
      <c r="E197" s="131">
        <f>[1]入力表!E197</f>
        <v>97.5</v>
      </c>
      <c r="F197" s="131">
        <f>[1]入力表!F197</f>
        <v>92</v>
      </c>
      <c r="G197" s="131">
        <f>[1]入力表!G197</f>
        <v>97.5</v>
      </c>
      <c r="H197" s="132">
        <f>[1]入力表!H197</f>
        <v>92.5</v>
      </c>
      <c r="I197"/>
      <c r="J197"/>
      <c r="K197"/>
      <c r="L197"/>
      <c r="M197"/>
      <c r="N197"/>
      <c r="O197"/>
      <c r="P197"/>
    </row>
    <row r="198" spans="2:16" s="136" customFormat="1" ht="30" customHeight="1" x14ac:dyDescent="0.15">
      <c r="B198" s="129" t="str">
        <f>[1]入力表!B198</f>
        <v xml:space="preserve"> 　　　　４</v>
      </c>
      <c r="C198" s="176">
        <f>[1]入力表!C198</f>
        <v>99</v>
      </c>
      <c r="D198" s="134">
        <f>[1]入力表!D198</f>
        <v>105.3</v>
      </c>
      <c r="E198" s="134">
        <f>[1]入力表!E198</f>
        <v>103.6</v>
      </c>
      <c r="F198" s="134">
        <f>[1]入力表!F198</f>
        <v>100.1</v>
      </c>
      <c r="G198" s="134">
        <f>[1]入力表!G198</f>
        <v>101.8</v>
      </c>
      <c r="H198" s="135">
        <f>[1]入力表!H198</f>
        <v>98.8</v>
      </c>
      <c r="I198"/>
      <c r="J198"/>
      <c r="K198"/>
      <c r="L198"/>
      <c r="M198"/>
      <c r="N198"/>
      <c r="O198"/>
      <c r="P198"/>
    </row>
    <row r="199" spans="2:16" s="136" customFormat="1" ht="12" customHeight="1" x14ac:dyDescent="0.15">
      <c r="B199" s="137" t="s">
        <v>236</v>
      </c>
      <c r="C199" s="167">
        <f t="shared" ref="C199:H199" si="14">C198/C197*100-100</f>
        <v>4.5406546990496253</v>
      </c>
      <c r="D199" s="139">
        <f t="shared" si="14"/>
        <v>4.4642857142857224</v>
      </c>
      <c r="E199" s="139">
        <f t="shared" si="14"/>
        <v>6.2564102564102626</v>
      </c>
      <c r="F199" s="139">
        <f t="shared" si="14"/>
        <v>8.8043478260869392</v>
      </c>
      <c r="G199" s="139">
        <f t="shared" si="14"/>
        <v>4.4102564102564088</v>
      </c>
      <c r="H199" s="140">
        <f t="shared" si="14"/>
        <v>6.810810810810807</v>
      </c>
      <c r="I199"/>
      <c r="J199"/>
      <c r="K199"/>
      <c r="L199"/>
      <c r="M199"/>
      <c r="N199"/>
      <c r="O199"/>
      <c r="P199"/>
    </row>
    <row r="200" spans="2:16" ht="12" customHeight="1" x14ac:dyDescent="0.15">
      <c r="B200" s="141" t="s">
        <v>221</v>
      </c>
      <c r="C200" s="142">
        <f>C198/C186*100-100</f>
        <v>-1.5904572564612351</v>
      </c>
      <c r="D200" s="143">
        <f t="shared" ref="D200:H200" si="15">D198/D186*100-100</f>
        <v>-1.4044943820224631</v>
      </c>
      <c r="E200" s="143">
        <f t="shared" si="15"/>
        <v>1.3698630136986196</v>
      </c>
      <c r="F200" s="143">
        <f t="shared" si="15"/>
        <v>0.70422535211267245</v>
      </c>
      <c r="G200" s="143">
        <f t="shared" si="15"/>
        <v>2.8282828282828234</v>
      </c>
      <c r="H200" s="144">
        <f t="shared" si="15"/>
        <v>-3.8910505836575879</v>
      </c>
      <c r="I200"/>
      <c r="J200"/>
      <c r="K200"/>
      <c r="L200"/>
      <c r="M200"/>
      <c r="N200"/>
      <c r="O200"/>
      <c r="P200"/>
    </row>
    <row r="201" spans="2:16" ht="12" customHeight="1" x14ac:dyDescent="0.15">
      <c r="H201" s="160"/>
    </row>
    <row r="202" spans="2:16" ht="12" customHeight="1" x14ac:dyDescent="0.15"/>
    <row r="203" spans="2:16" ht="12" customHeight="1" x14ac:dyDescent="0.15"/>
    <row r="204" spans="2:16" ht="12" customHeight="1" x14ac:dyDescent="0.15"/>
    <row r="205" spans="2:16" ht="12" customHeight="1" x14ac:dyDescent="0.15"/>
    <row r="206" spans="2:16" ht="12" customHeight="1" x14ac:dyDescent="0.15"/>
    <row r="207" spans="2:16" ht="12" customHeight="1" x14ac:dyDescent="0.15"/>
    <row r="208" spans="2:16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</sheetData>
  <mergeCells count="64">
    <mergeCell ref="H180:H181"/>
    <mergeCell ref="B180:B181"/>
    <mergeCell ref="C180:C181"/>
    <mergeCell ref="D180:D181"/>
    <mergeCell ref="E180:E181"/>
    <mergeCell ref="F180:F181"/>
    <mergeCell ref="G180:G181"/>
    <mergeCell ref="H124:H125"/>
    <mergeCell ref="B152:H152"/>
    <mergeCell ref="B156:B157"/>
    <mergeCell ref="C156:C157"/>
    <mergeCell ref="D156:D157"/>
    <mergeCell ref="E156:E157"/>
    <mergeCell ref="F156:F157"/>
    <mergeCell ref="G156:G157"/>
    <mergeCell ref="H156:H157"/>
    <mergeCell ref="B124:B125"/>
    <mergeCell ref="C124:C125"/>
    <mergeCell ref="D124:D125"/>
    <mergeCell ref="E124:E125"/>
    <mergeCell ref="F124:F125"/>
    <mergeCell ref="G124:G125"/>
    <mergeCell ref="H78:H79"/>
    <mergeCell ref="B101:B102"/>
    <mergeCell ref="C101:C102"/>
    <mergeCell ref="D101:D102"/>
    <mergeCell ref="E101:E102"/>
    <mergeCell ref="F101:F102"/>
    <mergeCell ref="G101:G102"/>
    <mergeCell ref="H101:H102"/>
    <mergeCell ref="B78:B79"/>
    <mergeCell ref="C78:C79"/>
    <mergeCell ref="D78:D79"/>
    <mergeCell ref="E78:E79"/>
    <mergeCell ref="F78:F79"/>
    <mergeCell ref="G78:G79"/>
    <mergeCell ref="B72:B73"/>
    <mergeCell ref="C72:E72"/>
    <mergeCell ref="F72:F73"/>
    <mergeCell ref="C73:E73"/>
    <mergeCell ref="B74:H74"/>
    <mergeCell ref="B75:H75"/>
    <mergeCell ref="H27:H28"/>
    <mergeCell ref="B50:B51"/>
    <mergeCell ref="C50:C51"/>
    <mergeCell ref="D50:D51"/>
    <mergeCell ref="E50:E51"/>
    <mergeCell ref="F50:F51"/>
    <mergeCell ref="G50:G51"/>
    <mergeCell ref="H50:H51"/>
    <mergeCell ref="B27:B28"/>
    <mergeCell ref="C27:C28"/>
    <mergeCell ref="D27:D28"/>
    <mergeCell ref="E27:E28"/>
    <mergeCell ref="F27:F28"/>
    <mergeCell ref="G27:G28"/>
    <mergeCell ref="B1:H1"/>
    <mergeCell ref="B4:B5"/>
    <mergeCell ref="C4:C5"/>
    <mergeCell ref="D4:D5"/>
    <mergeCell ref="E4:E5"/>
    <mergeCell ref="F4:F5"/>
    <mergeCell ref="G4:G5"/>
    <mergeCell ref="H4:H5"/>
  </mergeCells>
  <phoneticPr fontId="3"/>
  <printOptions gridLinesSet="0"/>
  <pageMargins left="0.78740157480314965" right="0.31496062992125984" top="0.27559055118110237" bottom="0.31496062992125984" header="0" footer="0.35433070866141736"/>
  <pageSetup paperSize="9" scale="79" firstPageNumber="6" fitToHeight="0" orientation="portrait" useFirstPageNumber="1" r:id="rId1"/>
  <headerFooter alignWithMargins="0">
    <oddFooter>&amp;C&amp;"Century,標準"&amp;13&amp;P</oddFooter>
  </headerFooter>
  <rowBreaks count="2" manualBreakCount="2">
    <brk id="74" max="7" man="1"/>
    <brk id="1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DS118"/>
  <sheetViews>
    <sheetView showGridLines="0" topLeftCell="A4" zoomScaleNormal="100" workbookViewId="0">
      <selection activeCell="E22" sqref="E22"/>
    </sheetView>
  </sheetViews>
  <sheetFormatPr defaultRowHeight="11.25" x14ac:dyDescent="0.15"/>
  <cols>
    <col min="1" max="1" width="1.25" style="179" customWidth="1"/>
    <col min="2" max="2" width="17.625" style="179" customWidth="1"/>
    <col min="3" max="13" width="8.75" style="179" customWidth="1"/>
    <col min="14" max="14" width="2.5" style="179" customWidth="1"/>
    <col min="15" max="15" width="6.75" style="179" customWidth="1"/>
    <col min="16" max="16" width="2.875" style="179" customWidth="1"/>
    <col min="17" max="17" width="5.25" style="179" customWidth="1"/>
    <col min="18" max="18" width="3" style="179" customWidth="1"/>
    <col min="19" max="16384" width="9" style="179"/>
  </cols>
  <sheetData>
    <row r="1" spans="2:23" ht="21.95" customHeight="1" x14ac:dyDescent="0.15">
      <c r="B1" s="177" t="s">
        <v>237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O1"/>
      <c r="P1"/>
      <c r="Q1"/>
      <c r="R1"/>
      <c r="S1"/>
      <c r="T1"/>
      <c r="U1"/>
      <c r="V1"/>
      <c r="W1"/>
    </row>
    <row r="2" spans="2:23" ht="12.75" customHeight="1" x14ac:dyDescent="0.15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80"/>
      <c r="M2" s="178"/>
      <c r="O2"/>
      <c r="P2"/>
      <c r="Q2"/>
      <c r="R2"/>
      <c r="S2"/>
      <c r="T2"/>
      <c r="U2"/>
      <c r="V2"/>
      <c r="W2"/>
    </row>
    <row r="3" spans="2:23" ht="18.2" customHeight="1" x14ac:dyDescent="0.15">
      <c r="B3" s="181" t="s">
        <v>238</v>
      </c>
      <c r="C3" s="182" t="s">
        <v>239</v>
      </c>
      <c r="D3" s="182"/>
      <c r="E3" s="183"/>
      <c r="F3" s="182"/>
      <c r="G3" s="182"/>
      <c r="H3" s="182"/>
      <c r="I3" s="182"/>
      <c r="J3" s="182"/>
      <c r="K3" s="182"/>
      <c r="L3" s="182"/>
      <c r="M3" s="182"/>
      <c r="N3" s="184"/>
      <c r="O3"/>
      <c r="P3"/>
      <c r="Q3"/>
      <c r="R3"/>
      <c r="S3"/>
      <c r="T3"/>
      <c r="U3"/>
      <c r="V3"/>
      <c r="W3"/>
    </row>
    <row r="4" spans="2:23" ht="10.7" customHeight="1" x14ac:dyDescent="0.15">
      <c r="B4" s="185"/>
      <c r="C4" s="186"/>
      <c r="D4" s="187"/>
      <c r="E4" s="188"/>
      <c r="F4" s="189"/>
      <c r="G4" s="189"/>
      <c r="H4" s="190"/>
      <c r="I4" s="189"/>
      <c r="J4" s="189"/>
      <c r="K4" s="189"/>
      <c r="L4" s="189"/>
      <c r="M4" s="191"/>
      <c r="N4" s="184"/>
      <c r="O4"/>
      <c r="P4"/>
      <c r="Q4"/>
      <c r="R4"/>
      <c r="S4"/>
      <c r="T4"/>
      <c r="U4"/>
      <c r="V4"/>
      <c r="W4"/>
    </row>
    <row r="5" spans="2:23" ht="12.6" customHeight="1" x14ac:dyDescent="0.15">
      <c r="B5" s="192" t="s">
        <v>240</v>
      </c>
      <c r="C5" s="193" t="s">
        <v>241</v>
      </c>
      <c r="D5" s="194"/>
      <c r="E5" s="195"/>
      <c r="F5" s="189" t="s">
        <v>242</v>
      </c>
      <c r="G5" s="189"/>
      <c r="H5" s="196"/>
      <c r="I5" s="189"/>
      <c r="J5" s="189"/>
      <c r="K5" s="189"/>
      <c r="L5" s="197"/>
      <c r="M5" s="198" t="s">
        <v>243</v>
      </c>
      <c r="N5" s="184"/>
      <c r="O5"/>
      <c r="P5"/>
      <c r="Q5"/>
      <c r="R5"/>
      <c r="S5"/>
      <c r="T5"/>
      <c r="U5"/>
      <c r="V5"/>
      <c r="W5"/>
    </row>
    <row r="6" spans="2:23" ht="10.5" customHeight="1" x14ac:dyDescent="0.15">
      <c r="B6" s="192"/>
      <c r="C6" s="199"/>
      <c r="D6" s="196"/>
      <c r="E6" s="200"/>
      <c r="F6" s="201" t="s">
        <v>244</v>
      </c>
      <c r="G6" s="202"/>
      <c r="H6" s="196"/>
      <c r="I6" s="203" t="s">
        <v>245</v>
      </c>
      <c r="J6" s="189"/>
      <c r="K6" s="189"/>
      <c r="L6" s="204" t="s">
        <v>246</v>
      </c>
      <c r="M6" s="205" t="s">
        <v>247</v>
      </c>
      <c r="N6" s="184"/>
      <c r="O6"/>
      <c r="P6"/>
      <c r="Q6"/>
      <c r="R6"/>
      <c r="S6"/>
      <c r="T6"/>
      <c r="U6"/>
      <c r="V6"/>
      <c r="W6"/>
    </row>
    <row r="7" spans="2:23" ht="12" customHeight="1" x14ac:dyDescent="0.15">
      <c r="B7" s="206"/>
      <c r="C7" s="207"/>
      <c r="D7" s="208" t="s">
        <v>248</v>
      </c>
      <c r="E7" s="208" t="s">
        <v>249</v>
      </c>
      <c r="F7" s="209"/>
      <c r="G7" s="210" t="s">
        <v>248</v>
      </c>
      <c r="H7" s="208" t="s">
        <v>249</v>
      </c>
      <c r="I7" s="207" t="s">
        <v>250</v>
      </c>
      <c r="J7" s="210" t="s">
        <v>248</v>
      </c>
      <c r="K7" s="208" t="s">
        <v>249</v>
      </c>
      <c r="L7" s="211" t="s">
        <v>250</v>
      </c>
      <c r="M7" s="211" t="s">
        <v>251</v>
      </c>
      <c r="N7" s="184"/>
      <c r="O7"/>
      <c r="P7"/>
      <c r="Q7"/>
      <c r="R7"/>
      <c r="S7"/>
      <c r="T7"/>
      <c r="U7"/>
      <c r="V7"/>
      <c r="W7"/>
    </row>
    <row r="8" spans="2:23" ht="13.35" customHeight="1" x14ac:dyDescent="0.15">
      <c r="B8" s="185"/>
      <c r="C8" s="212" t="s">
        <v>252</v>
      </c>
      <c r="D8" s="212"/>
      <c r="E8" s="212" t="s">
        <v>253</v>
      </c>
      <c r="F8" s="212" t="s">
        <v>252</v>
      </c>
      <c r="G8" s="212"/>
      <c r="H8" s="212" t="s">
        <v>253</v>
      </c>
      <c r="I8" s="212" t="s">
        <v>252</v>
      </c>
      <c r="J8" s="212"/>
      <c r="K8" s="212" t="s">
        <v>253</v>
      </c>
      <c r="L8" s="212" t="s">
        <v>254</v>
      </c>
      <c r="M8" s="213" t="s">
        <v>252</v>
      </c>
      <c r="N8" s="184"/>
      <c r="O8"/>
      <c r="P8"/>
      <c r="Q8"/>
      <c r="R8"/>
      <c r="S8"/>
      <c r="T8"/>
      <c r="U8"/>
      <c r="V8"/>
      <c r="W8"/>
    </row>
    <row r="9" spans="2:23" s="222" customFormat="1" ht="18.2" customHeight="1" x14ac:dyDescent="0.15">
      <c r="B9" s="214" t="s">
        <v>11</v>
      </c>
      <c r="C9" s="215">
        <v>251382</v>
      </c>
      <c r="D9" s="216">
        <f>[1]統計表5!C22</f>
        <v>83.1</v>
      </c>
      <c r="E9" s="217">
        <f>[1]統計表5!C24</f>
        <v>-3.7</v>
      </c>
      <c r="F9" s="215">
        <v>247345</v>
      </c>
      <c r="G9" s="218">
        <f>[1]統計表5!C45</f>
        <v>99.1</v>
      </c>
      <c r="H9" s="217">
        <f>[1]統計表5!C$47</f>
        <v>-3.1</v>
      </c>
      <c r="I9" s="215">
        <v>231650</v>
      </c>
      <c r="J9" s="217">
        <f>[1]統計表5!C174</f>
        <v>100.3</v>
      </c>
      <c r="K9" s="217">
        <f>[1]統計表5!C176</f>
        <v>-1.8</v>
      </c>
      <c r="L9" s="219">
        <v>15695</v>
      </c>
      <c r="M9" s="220">
        <v>4037</v>
      </c>
      <c r="N9" s="221"/>
      <c r="O9"/>
      <c r="P9"/>
      <c r="Q9"/>
      <c r="R9"/>
      <c r="S9"/>
      <c r="T9"/>
      <c r="U9"/>
      <c r="V9"/>
      <c r="W9"/>
    </row>
    <row r="10" spans="2:23" ht="14.1" customHeight="1" x14ac:dyDescent="0.15">
      <c r="B10" s="223" t="s">
        <v>12</v>
      </c>
      <c r="C10" s="224">
        <v>314338</v>
      </c>
      <c r="D10" s="225">
        <f>[1]統計表5!D22</f>
        <v>88.4</v>
      </c>
      <c r="E10" s="226">
        <f>[1]統計表5!D24</f>
        <v>-7.4</v>
      </c>
      <c r="F10" s="224">
        <v>309886</v>
      </c>
      <c r="G10" s="227">
        <f>[1]統計表5!D45</f>
        <v>101</v>
      </c>
      <c r="H10" s="226">
        <f>[1]統計表5!D47</f>
        <v>-7.1</v>
      </c>
      <c r="I10" s="224">
        <v>293219</v>
      </c>
      <c r="J10" s="226">
        <f>[1]統計表5!D174</f>
        <v>103</v>
      </c>
      <c r="K10" s="226">
        <f>[1]統計表5!D176</f>
        <v>-7.1</v>
      </c>
      <c r="L10" s="228">
        <v>16667</v>
      </c>
      <c r="M10" s="229">
        <v>4452</v>
      </c>
      <c r="N10" s="184"/>
      <c r="O10"/>
      <c r="P10"/>
      <c r="Q10"/>
      <c r="R10"/>
      <c r="S10"/>
      <c r="T10"/>
      <c r="U10"/>
      <c r="V10"/>
      <c r="W10"/>
    </row>
    <row r="11" spans="2:23" ht="14.1" customHeight="1" x14ac:dyDescent="0.15">
      <c r="B11" s="223" t="s">
        <v>13</v>
      </c>
      <c r="C11" s="224">
        <v>287550</v>
      </c>
      <c r="D11" s="225">
        <f>[1]統計表5!E22</f>
        <v>80.400000000000006</v>
      </c>
      <c r="E11" s="226">
        <f>[1]統計表5!E24</f>
        <v>-6</v>
      </c>
      <c r="F11" s="224">
        <v>285838</v>
      </c>
      <c r="G11" s="227">
        <f>[1]統計表5!E45</f>
        <v>100.2</v>
      </c>
      <c r="H11" s="226">
        <f>[1]統計表5!E47</f>
        <v>-3.4</v>
      </c>
      <c r="I11" s="224">
        <v>262388</v>
      </c>
      <c r="J11" s="226">
        <f>[1]統計表5!E174</f>
        <v>100.9</v>
      </c>
      <c r="K11" s="226">
        <f>[1]統計表5!E176</f>
        <v>-0.8</v>
      </c>
      <c r="L11" s="228">
        <v>23450</v>
      </c>
      <c r="M11" s="229">
        <v>1712</v>
      </c>
      <c r="N11" s="184"/>
      <c r="O11"/>
      <c r="P11"/>
      <c r="Q11"/>
      <c r="R11"/>
      <c r="S11"/>
      <c r="T11"/>
      <c r="U11"/>
      <c r="V11"/>
      <c r="W11"/>
    </row>
    <row r="12" spans="2:23" ht="14.1" customHeight="1" x14ac:dyDescent="0.15">
      <c r="B12" s="223" t="s">
        <v>255</v>
      </c>
      <c r="C12" s="224">
        <v>371040</v>
      </c>
      <c r="D12" s="225">
        <f>[1]統計表5!F22</f>
        <v>102.6</v>
      </c>
      <c r="E12" s="226">
        <f>[1]統計表5!F24</f>
        <v>11.5</v>
      </c>
      <c r="F12" s="224">
        <v>368337</v>
      </c>
      <c r="G12" s="227">
        <f>[1]統計表5!F45</f>
        <v>126.3</v>
      </c>
      <c r="H12" s="226">
        <f>[1]統計表5!F47</f>
        <v>11.9</v>
      </c>
      <c r="I12" s="224">
        <v>327779</v>
      </c>
      <c r="J12" s="226">
        <f>[1]統計表5!F174</f>
        <v>124.6</v>
      </c>
      <c r="K12" s="226">
        <f>[1]統計表5!F176</f>
        <v>10.7</v>
      </c>
      <c r="L12" s="228">
        <v>40558</v>
      </c>
      <c r="M12" s="229">
        <v>2703</v>
      </c>
      <c r="N12" s="184"/>
      <c r="O12"/>
      <c r="P12"/>
      <c r="Q12"/>
      <c r="R12"/>
      <c r="S12"/>
      <c r="T12"/>
      <c r="U12"/>
      <c r="V12"/>
      <c r="W12"/>
    </row>
    <row r="13" spans="2:23" ht="14.1" customHeight="1" x14ac:dyDescent="0.15">
      <c r="B13" s="223" t="s">
        <v>218</v>
      </c>
      <c r="C13" s="224">
        <v>209912</v>
      </c>
      <c r="D13" s="225">
        <f>[1]統計表5!G22</f>
        <v>91.6</v>
      </c>
      <c r="E13" s="226">
        <f>[1]統計表5!G24</f>
        <v>0.5</v>
      </c>
      <c r="F13" s="224">
        <v>203311</v>
      </c>
      <c r="G13" s="227">
        <f>[1]統計表5!G45</f>
        <v>103.8</v>
      </c>
      <c r="H13" s="226">
        <f>[1]統計表5!G47</f>
        <v>1.3</v>
      </c>
      <c r="I13" s="224">
        <v>193320</v>
      </c>
      <c r="J13" s="226">
        <f>[1]統計表5!G174</f>
        <v>103.9</v>
      </c>
      <c r="K13" s="226">
        <f>[1]統計表5!G176</f>
        <v>1.9</v>
      </c>
      <c r="L13" s="228">
        <v>9991</v>
      </c>
      <c r="M13" s="229">
        <v>6601</v>
      </c>
      <c r="N13" s="184"/>
      <c r="O13"/>
      <c r="P13"/>
      <c r="Q13"/>
      <c r="R13"/>
      <c r="S13"/>
      <c r="T13"/>
      <c r="U13"/>
      <c r="V13"/>
      <c r="W13"/>
    </row>
    <row r="14" spans="2:23" ht="14.1" customHeight="1" x14ac:dyDescent="0.15">
      <c r="B14" s="230" t="s">
        <v>219</v>
      </c>
      <c r="C14" s="231">
        <v>262178</v>
      </c>
      <c r="D14" s="232">
        <f>[1]統計表5!H22</f>
        <v>82.7</v>
      </c>
      <c r="E14" s="233">
        <f>[1]統計表5!H24</f>
        <v>-7.5</v>
      </c>
      <c r="F14" s="234">
        <v>259056</v>
      </c>
      <c r="G14" s="235">
        <f>[1]統計表5!H45</f>
        <v>99</v>
      </c>
      <c r="H14" s="233">
        <f>[1]統計表5!H47</f>
        <v>-7.6</v>
      </c>
      <c r="I14" s="234">
        <v>243816</v>
      </c>
      <c r="J14" s="233">
        <f>[1]統計表5!H174</f>
        <v>99.7</v>
      </c>
      <c r="K14" s="233">
        <f>[1]統計表5!H176</f>
        <v>-6.6</v>
      </c>
      <c r="L14" s="236">
        <v>15240</v>
      </c>
      <c r="M14" s="237">
        <v>3122</v>
      </c>
      <c r="N14" s="184"/>
      <c r="O14"/>
      <c r="P14"/>
      <c r="Q14"/>
      <c r="R14"/>
      <c r="S14"/>
      <c r="T14"/>
      <c r="U14"/>
      <c r="V14"/>
      <c r="W14"/>
    </row>
    <row r="15" spans="2:23" ht="3" customHeight="1" x14ac:dyDescent="0.15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4"/>
      <c r="O15"/>
      <c r="P15"/>
      <c r="Q15"/>
      <c r="R15"/>
      <c r="S15"/>
      <c r="T15"/>
      <c r="U15"/>
      <c r="V15"/>
      <c r="W15"/>
    </row>
    <row r="16" spans="2:23" ht="12.6" customHeight="1" x14ac:dyDescent="0.15">
      <c r="B16" s="238" t="s">
        <v>256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184"/>
      <c r="O16"/>
      <c r="P16"/>
      <c r="Q16"/>
      <c r="R16"/>
      <c r="S16"/>
      <c r="T16"/>
      <c r="U16"/>
      <c r="V16"/>
      <c r="W16"/>
    </row>
    <row r="17" spans="2:123" ht="12.6" customHeight="1" x14ac:dyDescent="0.15">
      <c r="B17" s="239" t="s">
        <v>257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184"/>
      <c r="O17"/>
      <c r="P17"/>
      <c r="Q17"/>
      <c r="R17"/>
      <c r="S17"/>
      <c r="T17"/>
      <c r="U17"/>
      <c r="V17"/>
      <c r="W17"/>
    </row>
    <row r="18" spans="2:123" ht="12.6" customHeight="1" x14ac:dyDescent="0.15">
      <c r="B18" s="239" t="s">
        <v>258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84"/>
      <c r="O18"/>
      <c r="P18"/>
      <c r="Q18"/>
      <c r="R18"/>
      <c r="S18"/>
      <c r="T18"/>
      <c r="U18"/>
      <c r="V18"/>
      <c r="W18"/>
    </row>
    <row r="19" spans="2:123" ht="12.6" customHeight="1" x14ac:dyDescent="0.15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184"/>
      <c r="O19"/>
      <c r="P19"/>
      <c r="Q19"/>
      <c r="R19"/>
      <c r="S19"/>
      <c r="T19"/>
      <c r="U19"/>
      <c r="V19"/>
      <c r="W19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</row>
    <row r="20" spans="2:123" ht="12.6" customHeight="1" x14ac:dyDescent="0.15">
      <c r="B20" s="243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4"/>
      <c r="O20"/>
      <c r="P20"/>
      <c r="Q20"/>
      <c r="R20"/>
      <c r="S20"/>
      <c r="T20"/>
      <c r="U20"/>
      <c r="V20"/>
      <c r="W20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</row>
    <row r="21" spans="2:123" ht="20.25" customHeight="1" x14ac:dyDescent="0.15">
      <c r="B21" s="244" t="s">
        <v>259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O21"/>
      <c r="P21"/>
      <c r="Q21"/>
      <c r="R21"/>
      <c r="S21"/>
      <c r="T21"/>
      <c r="U21"/>
      <c r="V21"/>
      <c r="W21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</row>
    <row r="22" spans="2:123" ht="13.35" customHeight="1" x14ac:dyDescent="0.15">
      <c r="B22" s="181"/>
      <c r="C22" s="183"/>
      <c r="D22" s="183"/>
      <c r="E22" s="183"/>
      <c r="F22" s="183"/>
      <c r="G22" s="183"/>
      <c r="H22" s="196"/>
      <c r="I22" s="196"/>
      <c r="J22" s="196"/>
      <c r="K22" s="196"/>
      <c r="L22" s="196"/>
      <c r="M22" s="196"/>
      <c r="N22" s="184"/>
      <c r="O22"/>
      <c r="P22"/>
      <c r="Q22"/>
      <c r="R22"/>
      <c r="S22"/>
      <c r="T22"/>
      <c r="U22"/>
      <c r="V22"/>
      <c r="W22"/>
    </row>
    <row r="23" spans="2:123" ht="6.6" customHeight="1" x14ac:dyDescent="0.15">
      <c r="B23" s="245"/>
      <c r="C23" s="186"/>
      <c r="D23" s="187"/>
      <c r="E23" s="188"/>
      <c r="F23" s="189"/>
      <c r="G23" s="189"/>
      <c r="H23" s="190"/>
      <c r="I23" s="189"/>
      <c r="J23" s="197"/>
      <c r="K23" s="246" t="s">
        <v>260</v>
      </c>
      <c r="L23" s="247"/>
      <c r="M23" s="202"/>
      <c r="N23" s="184"/>
      <c r="O23"/>
      <c r="P23"/>
      <c r="Q23"/>
      <c r="R23"/>
      <c r="S23"/>
      <c r="T23"/>
      <c r="U23"/>
      <c r="V23"/>
      <c r="W23"/>
    </row>
    <row r="24" spans="2:123" ht="12.95" customHeight="1" x14ac:dyDescent="0.15">
      <c r="B24" s="248" t="s">
        <v>240</v>
      </c>
      <c r="C24" s="193" t="s">
        <v>241</v>
      </c>
      <c r="D24" s="194"/>
      <c r="E24" s="249" t="s">
        <v>261</v>
      </c>
      <c r="F24" s="189"/>
      <c r="G24" s="189"/>
      <c r="H24" s="196"/>
      <c r="I24" s="189"/>
      <c r="J24" s="204" t="s">
        <v>243</v>
      </c>
      <c r="K24" s="250"/>
      <c r="L24" s="251"/>
      <c r="M24" s="201"/>
      <c r="N24" s="184"/>
      <c r="O24"/>
      <c r="P24"/>
      <c r="Q24"/>
      <c r="R24"/>
      <c r="S24"/>
      <c r="T24"/>
      <c r="U24"/>
      <c r="V24"/>
      <c r="W24"/>
    </row>
    <row r="25" spans="2:123" ht="11.85" customHeight="1" x14ac:dyDescent="0.15">
      <c r="B25" s="248"/>
      <c r="C25" s="199"/>
      <c r="D25" s="196"/>
      <c r="E25" s="252" t="s">
        <v>262</v>
      </c>
      <c r="F25" s="202"/>
      <c r="G25" s="203" t="s">
        <v>245</v>
      </c>
      <c r="H25" s="190"/>
      <c r="I25" s="204" t="s">
        <v>246</v>
      </c>
      <c r="J25" s="253" t="s">
        <v>263</v>
      </c>
      <c r="K25" s="250"/>
      <c r="L25" s="251"/>
      <c r="M25" s="254"/>
      <c r="N25" s="184"/>
      <c r="O25"/>
      <c r="P25"/>
      <c r="Q25"/>
      <c r="R25"/>
      <c r="S25"/>
      <c r="T25"/>
      <c r="U25"/>
      <c r="V25"/>
      <c r="W25"/>
    </row>
    <row r="26" spans="2:123" ht="11.85" customHeight="1" x14ac:dyDescent="0.15">
      <c r="B26" s="255"/>
      <c r="C26" s="207"/>
      <c r="D26" s="256" t="s">
        <v>249</v>
      </c>
      <c r="E26" s="257"/>
      <c r="F26" s="258" t="s">
        <v>249</v>
      </c>
      <c r="G26" s="259" t="s">
        <v>250</v>
      </c>
      <c r="H26" s="256" t="s">
        <v>249</v>
      </c>
      <c r="I26" s="211" t="s">
        <v>250</v>
      </c>
      <c r="J26" s="211" t="s">
        <v>264</v>
      </c>
      <c r="K26" s="260"/>
      <c r="L26" s="208" t="s">
        <v>265</v>
      </c>
      <c r="M26" s="201"/>
      <c r="N26" s="184"/>
      <c r="O26"/>
      <c r="P26"/>
      <c r="Q26"/>
      <c r="R26"/>
      <c r="S26"/>
      <c r="T26"/>
      <c r="U26"/>
      <c r="V26"/>
      <c r="W26"/>
    </row>
    <row r="27" spans="2:123" ht="13.5" customHeight="1" x14ac:dyDescent="0.15">
      <c r="B27" s="261" t="s">
        <v>266</v>
      </c>
      <c r="C27" s="212" t="s">
        <v>252</v>
      </c>
      <c r="D27" s="262" t="s">
        <v>253</v>
      </c>
      <c r="E27" s="212" t="s">
        <v>252</v>
      </c>
      <c r="F27" s="262" t="s">
        <v>253</v>
      </c>
      <c r="G27" s="212" t="s">
        <v>252</v>
      </c>
      <c r="H27" s="262" t="s">
        <v>253</v>
      </c>
      <c r="I27" s="212" t="s">
        <v>252</v>
      </c>
      <c r="J27" s="213" t="s">
        <v>267</v>
      </c>
      <c r="K27" s="263"/>
      <c r="L27" s="263"/>
      <c r="M27" s="264"/>
      <c r="N27" s="184"/>
      <c r="O27"/>
      <c r="P27"/>
      <c r="Q27"/>
      <c r="R27"/>
      <c r="S27"/>
      <c r="T27"/>
      <c r="U27"/>
      <c r="V27"/>
      <c r="W27"/>
    </row>
    <row r="28" spans="2:123" ht="18" customHeight="1" x14ac:dyDescent="0.15">
      <c r="B28" s="265" t="s">
        <v>268</v>
      </c>
      <c r="C28" s="266">
        <v>314466</v>
      </c>
      <c r="D28" s="267">
        <v>-3.9</v>
      </c>
      <c r="E28" s="268">
        <v>309196</v>
      </c>
      <c r="F28" s="269">
        <v>-3.2</v>
      </c>
      <c r="G28" s="268">
        <v>287987</v>
      </c>
      <c r="H28" s="267">
        <v>-1.6</v>
      </c>
      <c r="I28" s="228">
        <v>21209</v>
      </c>
      <c r="J28" s="270">
        <v>5270</v>
      </c>
      <c r="K28" s="271"/>
      <c r="L28" s="271"/>
      <c r="M28" s="272"/>
      <c r="N28" s="184"/>
      <c r="O28"/>
      <c r="P28"/>
      <c r="Q28"/>
      <c r="R28"/>
      <c r="S28"/>
      <c r="T28"/>
      <c r="U28"/>
      <c r="V28"/>
      <c r="W28"/>
    </row>
    <row r="29" spans="2:123" ht="13.5" customHeight="1" x14ac:dyDescent="0.15">
      <c r="B29" s="265" t="s">
        <v>269</v>
      </c>
      <c r="C29" s="266">
        <v>306788</v>
      </c>
      <c r="D29" s="267">
        <v>-7.1</v>
      </c>
      <c r="E29" s="268">
        <v>305029</v>
      </c>
      <c r="F29" s="273">
        <v>-4.3</v>
      </c>
      <c r="G29" s="268">
        <v>279272</v>
      </c>
      <c r="H29" s="267">
        <v>-1.6</v>
      </c>
      <c r="I29" s="228">
        <v>25757</v>
      </c>
      <c r="J29" s="270">
        <v>1759</v>
      </c>
      <c r="K29" s="271"/>
      <c r="L29" s="271"/>
      <c r="M29" s="272"/>
      <c r="N29" s="184"/>
      <c r="O29"/>
      <c r="P29"/>
      <c r="Q29"/>
      <c r="R29"/>
      <c r="S29"/>
      <c r="T29"/>
      <c r="U29"/>
      <c r="V29"/>
      <c r="W29"/>
    </row>
    <row r="30" spans="2:123" ht="13.5" customHeight="1" x14ac:dyDescent="0.15">
      <c r="B30" s="265" t="s">
        <v>270</v>
      </c>
      <c r="C30" s="266">
        <v>309602</v>
      </c>
      <c r="D30" s="267">
        <v>-2.8</v>
      </c>
      <c r="E30" s="268">
        <v>297639</v>
      </c>
      <c r="F30" s="273">
        <v>-1.8</v>
      </c>
      <c r="G30" s="268">
        <v>280424</v>
      </c>
      <c r="H30" s="267">
        <v>-1.1000000000000001</v>
      </c>
      <c r="I30" s="228">
        <v>17215</v>
      </c>
      <c r="J30" s="270">
        <v>11963</v>
      </c>
      <c r="K30" s="271"/>
      <c r="L30" s="271"/>
      <c r="M30" s="272"/>
      <c r="N30" s="184"/>
      <c r="O30"/>
      <c r="P30"/>
      <c r="Q30"/>
      <c r="R30"/>
      <c r="S30"/>
      <c r="T30"/>
      <c r="U30"/>
      <c r="V30"/>
      <c r="W30"/>
    </row>
    <row r="31" spans="2:123" ht="13.5" customHeight="1" x14ac:dyDescent="0.15">
      <c r="B31" s="274" t="s">
        <v>271</v>
      </c>
      <c r="C31" s="275">
        <v>329544</v>
      </c>
      <c r="D31" s="267">
        <v>-5.4</v>
      </c>
      <c r="E31" s="268">
        <v>325670</v>
      </c>
      <c r="F31" s="273">
        <v>-5.6</v>
      </c>
      <c r="G31" s="276">
        <v>304364</v>
      </c>
      <c r="H31" s="267">
        <v>-4.4000000000000004</v>
      </c>
      <c r="I31" s="236">
        <v>21306</v>
      </c>
      <c r="J31" s="270">
        <v>3874</v>
      </c>
      <c r="K31" s="277"/>
      <c r="L31" s="277"/>
      <c r="M31" s="272"/>
      <c r="N31" s="184"/>
      <c r="O31"/>
      <c r="P31"/>
      <c r="Q31"/>
      <c r="R31"/>
      <c r="S31"/>
      <c r="T31"/>
      <c r="U31"/>
      <c r="V31"/>
      <c r="W31"/>
    </row>
    <row r="32" spans="2:123" ht="13.5" customHeight="1" x14ac:dyDescent="0.15">
      <c r="B32" s="261" t="s">
        <v>272</v>
      </c>
      <c r="C32" s="262" t="s">
        <v>267</v>
      </c>
      <c r="D32" s="262" t="s">
        <v>253</v>
      </c>
      <c r="E32" s="278" t="s">
        <v>267</v>
      </c>
      <c r="F32" s="262" t="s">
        <v>253</v>
      </c>
      <c r="G32" s="278" t="s">
        <v>252</v>
      </c>
      <c r="H32" s="262" t="s">
        <v>253</v>
      </c>
      <c r="I32" s="262" t="s">
        <v>273</v>
      </c>
      <c r="J32" s="279" t="s">
        <v>252</v>
      </c>
      <c r="K32" s="280" t="s">
        <v>267</v>
      </c>
      <c r="L32" s="281" t="s">
        <v>253</v>
      </c>
      <c r="M32" s="282"/>
      <c r="N32" s="184"/>
      <c r="O32"/>
      <c r="P32"/>
      <c r="Q32"/>
      <c r="R32"/>
      <c r="S32"/>
      <c r="T32"/>
      <c r="U32"/>
      <c r="V32"/>
      <c r="W32"/>
    </row>
    <row r="33" spans="2:23" ht="18" customHeight="1" x14ac:dyDescent="0.15">
      <c r="B33" s="265" t="s">
        <v>268</v>
      </c>
      <c r="C33" s="266">
        <v>94742</v>
      </c>
      <c r="D33" s="267">
        <v>-6.1</v>
      </c>
      <c r="E33" s="268">
        <v>93767</v>
      </c>
      <c r="F33" s="273">
        <v>-6.2</v>
      </c>
      <c r="G33" s="268">
        <v>91764</v>
      </c>
      <c r="H33" s="267">
        <v>-5.9</v>
      </c>
      <c r="I33" s="228">
        <v>2003</v>
      </c>
      <c r="J33" s="270">
        <v>975</v>
      </c>
      <c r="K33" s="283">
        <f>G33/E63</f>
        <v>1082.1226415094341</v>
      </c>
      <c r="L33" s="284" t="e">
        <f>(K33/U33-1)*100</f>
        <v>#DIV/0!</v>
      </c>
      <c r="M33" s="272"/>
      <c r="N33" s="184"/>
      <c r="O33"/>
      <c r="P33"/>
      <c r="Q33"/>
      <c r="R33"/>
      <c r="S33"/>
      <c r="T33"/>
      <c r="U33"/>
      <c r="V33"/>
      <c r="W33"/>
    </row>
    <row r="34" spans="2:23" ht="13.5" customHeight="1" x14ac:dyDescent="0.15">
      <c r="B34" s="265" t="s">
        <v>269</v>
      </c>
      <c r="C34" s="266">
        <v>110913</v>
      </c>
      <c r="D34" s="267">
        <v>-5.9</v>
      </c>
      <c r="E34" s="268">
        <v>109625</v>
      </c>
      <c r="F34" s="273">
        <v>-6.5</v>
      </c>
      <c r="G34" s="268">
        <v>107361</v>
      </c>
      <c r="H34" s="267">
        <v>-6.2</v>
      </c>
      <c r="I34" s="228">
        <v>2264</v>
      </c>
      <c r="J34" s="270">
        <v>1288</v>
      </c>
      <c r="K34" s="283">
        <f>G34/E64</f>
        <v>968.96209386281589</v>
      </c>
      <c r="L34" s="284" t="e">
        <f t="shared" ref="L34:L35" si="0">(K34/U34-1)*100</f>
        <v>#DIV/0!</v>
      </c>
      <c r="M34" s="272"/>
      <c r="N34" s="184"/>
      <c r="O34"/>
      <c r="P34"/>
      <c r="Q34"/>
      <c r="R34"/>
      <c r="S34"/>
      <c r="T34"/>
      <c r="U34"/>
      <c r="V34"/>
      <c r="W34"/>
    </row>
    <row r="35" spans="2:23" ht="13.5" customHeight="1" x14ac:dyDescent="0.15">
      <c r="B35" s="265" t="s">
        <v>270</v>
      </c>
      <c r="C35" s="266">
        <v>100558</v>
      </c>
      <c r="D35" s="267">
        <v>1.3</v>
      </c>
      <c r="E35" s="268">
        <v>99838</v>
      </c>
      <c r="F35" s="273">
        <v>0.8</v>
      </c>
      <c r="G35" s="268">
        <v>97771</v>
      </c>
      <c r="H35" s="267">
        <v>1.5</v>
      </c>
      <c r="I35" s="228">
        <v>2067</v>
      </c>
      <c r="J35" s="270">
        <v>720</v>
      </c>
      <c r="K35" s="283">
        <f>G35/E65</f>
        <v>983.61167002012064</v>
      </c>
      <c r="L35" s="284" t="e">
        <f t="shared" si="0"/>
        <v>#DIV/0!</v>
      </c>
      <c r="M35" s="272"/>
      <c r="N35" s="184"/>
      <c r="O35"/>
      <c r="P35"/>
      <c r="Q35"/>
      <c r="R35"/>
      <c r="S35"/>
      <c r="T35"/>
      <c r="U35"/>
      <c r="V35"/>
      <c r="W35"/>
    </row>
    <row r="36" spans="2:23" ht="13.5" customHeight="1" x14ac:dyDescent="0.15">
      <c r="B36" s="274" t="s">
        <v>271</v>
      </c>
      <c r="C36" s="275">
        <v>110445</v>
      </c>
      <c r="D36" s="285">
        <v>-7.8</v>
      </c>
      <c r="E36" s="276">
        <v>109019</v>
      </c>
      <c r="F36" s="286">
        <v>-7.2</v>
      </c>
      <c r="G36" s="276">
        <v>107442</v>
      </c>
      <c r="H36" s="285">
        <v>-7.5</v>
      </c>
      <c r="I36" s="236">
        <v>1577</v>
      </c>
      <c r="J36" s="287">
        <v>1426</v>
      </c>
      <c r="K36" s="288">
        <f>G36/E66</f>
        <v>1233.5476463834673</v>
      </c>
      <c r="L36" s="289" t="e">
        <f>(K36/U36-1)*100</f>
        <v>#DIV/0!</v>
      </c>
      <c r="M36" s="272"/>
      <c r="N36" s="184"/>
      <c r="O36"/>
      <c r="P36"/>
      <c r="Q36"/>
      <c r="R36"/>
      <c r="S36"/>
      <c r="T36"/>
      <c r="U36"/>
      <c r="V36"/>
      <c r="W36"/>
    </row>
    <row r="37" spans="2:23" ht="12.6" customHeight="1" x14ac:dyDescent="0.15">
      <c r="B37" s="290" t="s">
        <v>274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184"/>
      <c r="O37"/>
      <c r="P37"/>
      <c r="Q37"/>
      <c r="R37"/>
      <c r="S37"/>
      <c r="T37"/>
      <c r="U37"/>
      <c r="V37"/>
      <c r="W37"/>
    </row>
    <row r="38" spans="2:23" ht="12.6" customHeight="1" x14ac:dyDescent="0.15">
      <c r="B38" s="291" t="s">
        <v>275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O38"/>
      <c r="P38"/>
      <c r="Q38"/>
      <c r="R38"/>
      <c r="S38"/>
      <c r="T38"/>
      <c r="U38"/>
      <c r="V38"/>
      <c r="W38"/>
    </row>
    <row r="39" spans="2:23" ht="18.2" customHeight="1" x14ac:dyDescent="0.15">
      <c r="B39" s="181" t="s">
        <v>276</v>
      </c>
      <c r="C39" s="183" t="s">
        <v>277</v>
      </c>
      <c r="D39" s="182"/>
      <c r="E39" s="183"/>
      <c r="F39" s="183"/>
      <c r="G39" s="183"/>
      <c r="H39" s="182"/>
      <c r="I39" s="292"/>
      <c r="J39" s="292"/>
      <c r="K39" s="292"/>
      <c r="L39" s="182"/>
      <c r="M39" s="182"/>
      <c r="N39" s="184"/>
      <c r="O39"/>
      <c r="P39"/>
      <c r="Q39"/>
      <c r="R39"/>
      <c r="S39"/>
      <c r="T39"/>
      <c r="U39"/>
      <c r="V39"/>
      <c r="W39"/>
    </row>
    <row r="40" spans="2:23" ht="10.7" customHeight="1" x14ac:dyDescent="0.15">
      <c r="B40" s="185"/>
      <c r="C40" s="186"/>
      <c r="D40" s="187"/>
      <c r="E40" s="188"/>
      <c r="F40" s="187"/>
      <c r="G40" s="187"/>
      <c r="H40" s="189"/>
      <c r="I40" s="293"/>
      <c r="J40" s="293"/>
      <c r="K40" s="188"/>
      <c r="L40" s="203"/>
      <c r="M40" s="191"/>
      <c r="N40" s="184"/>
      <c r="O40"/>
      <c r="P40"/>
      <c r="Q40"/>
      <c r="R40"/>
      <c r="S40"/>
      <c r="T40"/>
      <c r="U40"/>
      <c r="V40"/>
      <c r="W40"/>
    </row>
    <row r="41" spans="2:23" ht="12.6" customHeight="1" x14ac:dyDescent="0.15">
      <c r="B41" s="192" t="s">
        <v>240</v>
      </c>
      <c r="C41" s="199" t="s">
        <v>278</v>
      </c>
      <c r="D41" s="196"/>
      <c r="E41" s="200"/>
      <c r="F41" s="187" t="s">
        <v>279</v>
      </c>
      <c r="G41" s="294"/>
      <c r="H41" s="197"/>
      <c r="I41" s="187" t="s">
        <v>280</v>
      </c>
      <c r="J41" s="187"/>
      <c r="K41" s="189"/>
      <c r="L41" s="295" t="s">
        <v>281</v>
      </c>
      <c r="M41" s="296"/>
      <c r="N41" s="184"/>
      <c r="O41"/>
      <c r="P41"/>
      <c r="Q41"/>
      <c r="R41"/>
      <c r="S41"/>
      <c r="T41"/>
      <c r="U41"/>
      <c r="V41"/>
      <c r="W41"/>
    </row>
    <row r="42" spans="2:23" ht="12" customHeight="1" x14ac:dyDescent="0.15">
      <c r="B42" s="206"/>
      <c r="C42" s="297"/>
      <c r="D42" s="208" t="s">
        <v>248</v>
      </c>
      <c r="E42" s="208" t="s">
        <v>249</v>
      </c>
      <c r="F42" s="298" t="s">
        <v>282</v>
      </c>
      <c r="G42" s="210" t="s">
        <v>248</v>
      </c>
      <c r="H42" s="208" t="s">
        <v>249</v>
      </c>
      <c r="I42" s="298" t="s">
        <v>282</v>
      </c>
      <c r="J42" s="208" t="s">
        <v>248</v>
      </c>
      <c r="K42" s="210" t="s">
        <v>249</v>
      </c>
      <c r="L42" s="207"/>
      <c r="M42" s="208" t="s">
        <v>283</v>
      </c>
      <c r="N42" s="184"/>
      <c r="O42"/>
      <c r="P42"/>
      <c r="Q42"/>
      <c r="R42"/>
      <c r="S42"/>
      <c r="T42"/>
      <c r="U42"/>
      <c r="V42"/>
      <c r="W42"/>
    </row>
    <row r="43" spans="2:23" ht="13.35" customHeight="1" x14ac:dyDescent="0.15">
      <c r="B43" s="299"/>
      <c r="C43" s="300" t="s">
        <v>284</v>
      </c>
      <c r="D43" s="301"/>
      <c r="E43" s="301" t="s">
        <v>253</v>
      </c>
      <c r="F43" s="301" t="s">
        <v>284</v>
      </c>
      <c r="G43" s="301"/>
      <c r="H43" s="301" t="s">
        <v>253</v>
      </c>
      <c r="I43" s="301" t="s">
        <v>284</v>
      </c>
      <c r="J43" s="301"/>
      <c r="K43" s="301" t="s">
        <v>253</v>
      </c>
      <c r="L43" s="301" t="s">
        <v>285</v>
      </c>
      <c r="M43" s="302" t="s">
        <v>285</v>
      </c>
      <c r="N43" s="184"/>
      <c r="O43"/>
      <c r="P43"/>
      <c r="Q43"/>
      <c r="R43"/>
      <c r="S43"/>
      <c r="T43"/>
      <c r="U43"/>
      <c r="V43"/>
      <c r="W43"/>
    </row>
    <row r="44" spans="2:23" s="222" customFormat="1" ht="18.600000000000001" customHeight="1" x14ac:dyDescent="0.15">
      <c r="B44" s="214" t="s">
        <v>11</v>
      </c>
      <c r="C44" s="303">
        <v>145.5</v>
      </c>
      <c r="D44" s="304">
        <f>[1]統計表5!C96</f>
        <v>97.6</v>
      </c>
      <c r="E44" s="217">
        <f>[1]統計表5!C98</f>
        <v>-2.8</v>
      </c>
      <c r="F44" s="216">
        <v>137.4</v>
      </c>
      <c r="G44" s="304">
        <f>[1]統計表5!C198</f>
        <v>99</v>
      </c>
      <c r="H44" s="217">
        <f>[1]統計表5!C200</f>
        <v>-1.6</v>
      </c>
      <c r="I44" s="216">
        <v>8.1</v>
      </c>
      <c r="J44" s="217">
        <f>[1]統計表5!C119</f>
        <v>78.599999999999994</v>
      </c>
      <c r="K44" s="217">
        <f>[1]統計表5!C121</f>
        <v>-19.100000000000001</v>
      </c>
      <c r="L44" s="305">
        <v>19</v>
      </c>
      <c r="M44" s="306">
        <v>-0.4</v>
      </c>
      <c r="N44" s="221"/>
      <c r="O44"/>
      <c r="P44"/>
      <c r="Q44"/>
      <c r="R44"/>
      <c r="S44"/>
      <c r="T44"/>
      <c r="U44"/>
      <c r="V44"/>
      <c r="W44"/>
    </row>
    <row r="45" spans="2:23" ht="14.1" customHeight="1" x14ac:dyDescent="0.15">
      <c r="B45" s="223" t="s">
        <v>12</v>
      </c>
      <c r="C45" s="307">
        <v>179.2</v>
      </c>
      <c r="D45" s="308">
        <f>[1]統計表5!D96</f>
        <v>103.2</v>
      </c>
      <c r="E45" s="226">
        <f>[1]統計表5!D98</f>
        <v>-0.3</v>
      </c>
      <c r="F45" s="225">
        <v>168.1</v>
      </c>
      <c r="G45" s="308">
        <f>[1]統計表5!D198</f>
        <v>105.3</v>
      </c>
      <c r="H45" s="226">
        <f>[1]統計表5!D200</f>
        <v>-1.4</v>
      </c>
      <c r="I45" s="225">
        <v>11.1</v>
      </c>
      <c r="J45" s="226">
        <f>[1]統計表5!D119</f>
        <v>78.7</v>
      </c>
      <c r="K45" s="226">
        <f>[1]統計表5!D121</f>
        <v>18</v>
      </c>
      <c r="L45" s="309">
        <v>21.9</v>
      </c>
      <c r="M45" s="310">
        <v>-0.8</v>
      </c>
      <c r="N45" s="184"/>
      <c r="O45"/>
      <c r="P45"/>
      <c r="Q45"/>
      <c r="R45"/>
      <c r="S45"/>
      <c r="T45"/>
      <c r="U45"/>
      <c r="V45"/>
      <c r="W45"/>
    </row>
    <row r="46" spans="2:23" ht="14.1" customHeight="1" x14ac:dyDescent="0.15">
      <c r="B46" s="223" t="s">
        <v>13</v>
      </c>
      <c r="C46" s="307">
        <v>165.8</v>
      </c>
      <c r="D46" s="308">
        <f>[1]統計表5!E96</f>
        <v>102</v>
      </c>
      <c r="E46" s="226">
        <f>[1]統計表5!E98</f>
        <v>-0.8</v>
      </c>
      <c r="F46" s="225">
        <v>154.80000000000001</v>
      </c>
      <c r="G46" s="308">
        <f>[1]統計表5!E198</f>
        <v>103.6</v>
      </c>
      <c r="H46" s="226">
        <f>[1]統計表5!E200</f>
        <v>1.4</v>
      </c>
      <c r="I46" s="225">
        <v>11</v>
      </c>
      <c r="J46" s="226">
        <f>[1]統計表5!E119</f>
        <v>82.7</v>
      </c>
      <c r="K46" s="226">
        <f>[1]統計表5!E121</f>
        <v>-24.1</v>
      </c>
      <c r="L46" s="309">
        <v>20.2</v>
      </c>
      <c r="M46" s="310">
        <v>0.3</v>
      </c>
      <c r="N46" s="184"/>
      <c r="O46"/>
      <c r="P46"/>
      <c r="Q46"/>
      <c r="R46"/>
      <c r="S46"/>
      <c r="T46"/>
      <c r="U46"/>
      <c r="V46"/>
      <c r="W46"/>
    </row>
    <row r="47" spans="2:23" ht="14.1" customHeight="1" x14ac:dyDescent="0.15">
      <c r="B47" s="223" t="s">
        <v>255</v>
      </c>
      <c r="C47" s="307">
        <v>162.1</v>
      </c>
      <c r="D47" s="308">
        <f>[1]統計表5!F96</f>
        <v>103.1</v>
      </c>
      <c r="E47" s="226">
        <f>[1]統計表5!F98</f>
        <v>0.6</v>
      </c>
      <c r="F47" s="225">
        <v>144.5</v>
      </c>
      <c r="G47" s="308">
        <f>[1]統計表5!F198</f>
        <v>100.1</v>
      </c>
      <c r="H47" s="226">
        <f>[1]統計表5!F200</f>
        <v>0.7</v>
      </c>
      <c r="I47" s="225">
        <v>17.600000000000001</v>
      </c>
      <c r="J47" s="226">
        <f>[1]統計表5!F119</f>
        <v>137.5</v>
      </c>
      <c r="K47" s="226">
        <f>[1]統計表5!F121</f>
        <v>0.6</v>
      </c>
      <c r="L47" s="309">
        <v>19.8</v>
      </c>
      <c r="M47" s="310">
        <v>0.9</v>
      </c>
      <c r="N47" s="184"/>
      <c r="O47"/>
      <c r="P47"/>
      <c r="Q47"/>
      <c r="R47"/>
      <c r="S47"/>
      <c r="T47"/>
      <c r="U47"/>
      <c r="V47"/>
      <c r="W47"/>
    </row>
    <row r="48" spans="2:23" ht="14.1" customHeight="1" x14ac:dyDescent="0.15">
      <c r="B48" s="223" t="s">
        <v>218</v>
      </c>
      <c r="C48" s="307">
        <v>141.19999999999999</v>
      </c>
      <c r="D48" s="308">
        <f>[1]統計表5!G96</f>
        <v>101.7</v>
      </c>
      <c r="E48" s="226">
        <f>[1]統計表5!G98</f>
        <v>2.4</v>
      </c>
      <c r="F48" s="225">
        <v>134.5</v>
      </c>
      <c r="G48" s="308">
        <f>[1]統計表5!G198</f>
        <v>101.8</v>
      </c>
      <c r="H48" s="226">
        <f>[1]統計表5!G200</f>
        <v>2.8</v>
      </c>
      <c r="I48" s="225">
        <v>6.7</v>
      </c>
      <c r="J48" s="226">
        <f>[1]統計表5!G119</f>
        <v>100</v>
      </c>
      <c r="K48" s="226">
        <f>[1]統計表5!G121</f>
        <v>-4.3</v>
      </c>
      <c r="L48" s="309">
        <v>19.2</v>
      </c>
      <c r="M48" s="310">
        <v>0.3</v>
      </c>
      <c r="N48" s="184"/>
      <c r="O48"/>
      <c r="P48"/>
      <c r="Q48"/>
      <c r="R48"/>
      <c r="S48"/>
      <c r="T48"/>
      <c r="U48"/>
      <c r="V48"/>
      <c r="W48"/>
    </row>
    <row r="49" spans="2:123" ht="14.1" customHeight="1" x14ac:dyDescent="0.15">
      <c r="B49" s="230" t="s">
        <v>219</v>
      </c>
      <c r="C49" s="311">
        <v>140</v>
      </c>
      <c r="D49" s="312">
        <f>[1]統計表5!H96</f>
        <v>98.5</v>
      </c>
      <c r="E49" s="233">
        <f>[1]統計表5!H98</f>
        <v>-4.0999999999999996</v>
      </c>
      <c r="F49" s="232">
        <v>135.80000000000001</v>
      </c>
      <c r="G49" s="312">
        <f>[1]統計表5!H198</f>
        <v>98.8</v>
      </c>
      <c r="H49" s="233">
        <f>[1]統計表5!H200</f>
        <v>-3.9</v>
      </c>
      <c r="I49" s="232">
        <v>4.2</v>
      </c>
      <c r="J49" s="233">
        <f>[1]統計表5!H119</f>
        <v>87.5</v>
      </c>
      <c r="K49" s="233">
        <f>[1]統計表5!H121</f>
        <v>-12.5</v>
      </c>
      <c r="L49" s="313">
        <v>19.100000000000001</v>
      </c>
      <c r="M49" s="314">
        <v>-0.7</v>
      </c>
      <c r="N49" s="184"/>
      <c r="O49"/>
      <c r="P49"/>
      <c r="Q49"/>
      <c r="R49"/>
      <c r="S49"/>
      <c r="T49"/>
      <c r="U49"/>
      <c r="V49"/>
      <c r="W49"/>
    </row>
    <row r="50" spans="2:123" ht="12.6" customHeight="1" x14ac:dyDescent="0.15">
      <c r="B50" s="240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184"/>
      <c r="O50"/>
      <c r="P50"/>
      <c r="Q50"/>
      <c r="R50"/>
      <c r="S50"/>
      <c r="T50"/>
      <c r="U50"/>
      <c r="V50"/>
      <c r="W50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</row>
    <row r="51" spans="2:123" ht="12.6" customHeight="1" x14ac:dyDescent="0.15">
      <c r="B51" s="24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4"/>
      <c r="O51"/>
      <c r="P51"/>
      <c r="Q51"/>
      <c r="R51"/>
      <c r="S51"/>
      <c r="T51"/>
      <c r="U51"/>
      <c r="V51"/>
      <c r="W51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</row>
    <row r="52" spans="2:123" ht="20.25" customHeight="1" x14ac:dyDescent="0.15">
      <c r="B52" s="244" t="s">
        <v>286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O52"/>
      <c r="P52"/>
      <c r="Q52"/>
      <c r="R52"/>
      <c r="S52"/>
      <c r="T52"/>
      <c r="U52"/>
      <c r="V52"/>
      <c r="W5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</row>
    <row r="53" spans="2:123" ht="13.35" customHeight="1" x14ac:dyDescent="0.15">
      <c r="C53" s="183"/>
      <c r="D53" s="183"/>
      <c r="E53" s="183"/>
      <c r="F53" s="183"/>
      <c r="G53" s="183"/>
      <c r="H53" s="196"/>
      <c r="I53" s="196"/>
      <c r="J53" s="196"/>
      <c r="K53" s="196"/>
      <c r="L53" s="196"/>
      <c r="M53" s="196"/>
      <c r="N53" s="184"/>
      <c r="O53"/>
      <c r="P53"/>
      <c r="Q53"/>
      <c r="R53"/>
      <c r="S53"/>
      <c r="T53"/>
      <c r="U53"/>
      <c r="V53"/>
      <c r="W53"/>
    </row>
    <row r="54" spans="2:123" ht="10.5" customHeight="1" x14ac:dyDescent="0.15">
      <c r="B54" s="316"/>
      <c r="C54" s="186"/>
      <c r="D54" s="187"/>
      <c r="E54" s="188"/>
      <c r="F54" s="187"/>
      <c r="G54" s="187"/>
      <c r="H54" s="189"/>
      <c r="I54" s="203"/>
      <c r="J54" s="317"/>
      <c r="K54" s="318"/>
      <c r="L54" s="202"/>
      <c r="M54" s="202"/>
      <c r="N54" s="184"/>
      <c r="O54"/>
      <c r="P54"/>
      <c r="Q54"/>
      <c r="R54"/>
      <c r="S54"/>
      <c r="T54"/>
      <c r="U54"/>
      <c r="V54"/>
      <c r="W54"/>
    </row>
    <row r="55" spans="2:123" ht="12.95" customHeight="1" x14ac:dyDescent="0.15">
      <c r="B55" s="248" t="s">
        <v>240</v>
      </c>
      <c r="C55" s="199" t="s">
        <v>278</v>
      </c>
      <c r="D55" s="196"/>
      <c r="E55" s="319" t="s">
        <v>287</v>
      </c>
      <c r="F55" s="294"/>
      <c r="G55" s="249" t="s">
        <v>288</v>
      </c>
      <c r="H55" s="197"/>
      <c r="I55" s="295" t="s">
        <v>281</v>
      </c>
      <c r="J55" s="320"/>
      <c r="K55" s="199"/>
      <c r="L55" s="320"/>
      <c r="M55" s="320"/>
      <c r="N55" s="184"/>
      <c r="O55"/>
      <c r="P55"/>
      <c r="Q55"/>
      <c r="R55"/>
      <c r="S55"/>
      <c r="T55"/>
      <c r="U55"/>
      <c r="V55"/>
      <c r="W55"/>
    </row>
    <row r="56" spans="2:123" ht="11.85" customHeight="1" x14ac:dyDescent="0.15">
      <c r="B56" s="255"/>
      <c r="C56" s="297"/>
      <c r="D56" s="258" t="s">
        <v>249</v>
      </c>
      <c r="E56" s="321" t="s">
        <v>282</v>
      </c>
      <c r="F56" s="256" t="s">
        <v>249</v>
      </c>
      <c r="G56" s="322" t="s">
        <v>289</v>
      </c>
      <c r="H56" s="258" t="s">
        <v>249</v>
      </c>
      <c r="I56" s="259"/>
      <c r="J56" s="256" t="s">
        <v>283</v>
      </c>
      <c r="K56" s="295"/>
      <c r="L56" s="202"/>
      <c r="M56" s="320"/>
      <c r="N56" s="184"/>
      <c r="O56"/>
      <c r="P56"/>
      <c r="Q56"/>
      <c r="R56"/>
      <c r="S56"/>
      <c r="T56"/>
      <c r="U56"/>
      <c r="V56"/>
      <c r="W56"/>
    </row>
    <row r="57" spans="2:123" ht="11.85" customHeight="1" x14ac:dyDescent="0.15">
      <c r="B57" s="261" t="s">
        <v>290</v>
      </c>
      <c r="C57" s="323" t="s">
        <v>284</v>
      </c>
      <c r="D57" s="324" t="s">
        <v>253</v>
      </c>
      <c r="E57" s="324" t="s">
        <v>284</v>
      </c>
      <c r="F57" s="324" t="s">
        <v>253</v>
      </c>
      <c r="G57" s="324" t="s">
        <v>284</v>
      </c>
      <c r="H57" s="324" t="s">
        <v>253</v>
      </c>
      <c r="I57" s="324" t="s">
        <v>285</v>
      </c>
      <c r="J57" s="324" t="s">
        <v>285</v>
      </c>
      <c r="K57" s="325"/>
      <c r="L57" s="326"/>
      <c r="M57" s="326"/>
      <c r="N57" s="184"/>
      <c r="O57"/>
      <c r="P57"/>
      <c r="Q57"/>
      <c r="R57"/>
      <c r="S57"/>
      <c r="T57"/>
      <c r="U57"/>
      <c r="V57"/>
      <c r="W57"/>
    </row>
    <row r="58" spans="2:123" ht="13.5" customHeight="1" x14ac:dyDescent="0.15">
      <c r="B58" s="265" t="s">
        <v>268</v>
      </c>
      <c r="C58" s="327">
        <v>169.4</v>
      </c>
      <c r="D58" s="267">
        <v>-1.7</v>
      </c>
      <c r="E58" s="226">
        <v>158.6</v>
      </c>
      <c r="F58" s="267">
        <v>-0.3</v>
      </c>
      <c r="G58" s="267">
        <v>10.8</v>
      </c>
      <c r="H58" s="267">
        <v>-18.2</v>
      </c>
      <c r="I58" s="328">
        <v>20.6</v>
      </c>
      <c r="J58" s="329">
        <v>-0.1</v>
      </c>
      <c r="K58" s="330"/>
      <c r="L58" s="331"/>
      <c r="M58" s="332"/>
      <c r="N58" s="184"/>
      <c r="O58"/>
      <c r="P58"/>
      <c r="Q58"/>
      <c r="R58"/>
      <c r="S58"/>
      <c r="T58"/>
      <c r="U58"/>
      <c r="V58"/>
      <c r="W58"/>
    </row>
    <row r="59" spans="2:123" ht="18" customHeight="1" x14ac:dyDescent="0.15">
      <c r="B59" s="265" t="s">
        <v>269</v>
      </c>
      <c r="C59" s="327">
        <v>171.5</v>
      </c>
      <c r="D59" s="267">
        <v>-1.3</v>
      </c>
      <c r="E59" s="226">
        <v>159.6</v>
      </c>
      <c r="F59" s="267">
        <v>1.2</v>
      </c>
      <c r="G59" s="267">
        <v>11.9</v>
      </c>
      <c r="H59" s="267">
        <v>-25.1</v>
      </c>
      <c r="I59" s="328">
        <v>20.5</v>
      </c>
      <c r="J59" s="329">
        <v>0.4</v>
      </c>
      <c r="K59" s="330"/>
      <c r="L59" s="333"/>
      <c r="M59" s="332"/>
      <c r="N59" s="184"/>
      <c r="O59"/>
      <c r="P59"/>
      <c r="Q59"/>
      <c r="R59"/>
      <c r="S59"/>
      <c r="T59"/>
      <c r="U59"/>
      <c r="V59"/>
      <c r="W59"/>
    </row>
    <row r="60" spans="2:123" ht="13.5" customHeight="1" x14ac:dyDescent="0.15">
      <c r="B60" s="265" t="s">
        <v>270</v>
      </c>
      <c r="C60" s="327">
        <v>177.3</v>
      </c>
      <c r="D60" s="267">
        <v>1.3</v>
      </c>
      <c r="E60" s="226">
        <v>166.6</v>
      </c>
      <c r="F60" s="267">
        <v>2.1</v>
      </c>
      <c r="G60" s="267">
        <v>10.7</v>
      </c>
      <c r="H60" s="267">
        <v>-9.3000000000000007</v>
      </c>
      <c r="I60" s="328">
        <v>21.4</v>
      </c>
      <c r="J60" s="329">
        <v>0.5</v>
      </c>
      <c r="K60" s="330"/>
      <c r="L60" s="333"/>
      <c r="M60" s="332"/>
      <c r="N60" s="184"/>
      <c r="O60"/>
      <c r="P60"/>
      <c r="Q60"/>
      <c r="R60"/>
      <c r="S60"/>
      <c r="T60"/>
      <c r="U60"/>
      <c r="V60"/>
      <c r="W60"/>
    </row>
    <row r="61" spans="2:123" ht="13.5" customHeight="1" x14ac:dyDescent="0.15">
      <c r="B61" s="274" t="s">
        <v>271</v>
      </c>
      <c r="C61" s="334">
        <v>163.1</v>
      </c>
      <c r="D61" s="285">
        <v>-2.6</v>
      </c>
      <c r="E61" s="233">
        <v>157.4</v>
      </c>
      <c r="F61" s="285">
        <v>-2.2999999999999998</v>
      </c>
      <c r="G61" s="285">
        <v>5.7</v>
      </c>
      <c r="H61" s="285">
        <v>-12.3</v>
      </c>
      <c r="I61" s="335">
        <v>20.8</v>
      </c>
      <c r="J61" s="329">
        <v>-0.6</v>
      </c>
      <c r="K61" s="330"/>
      <c r="L61" s="333"/>
      <c r="M61" s="332"/>
      <c r="N61" s="184"/>
      <c r="O61"/>
      <c r="P61"/>
      <c r="Q61"/>
      <c r="R61"/>
      <c r="S61"/>
      <c r="T61"/>
      <c r="U61"/>
      <c r="V61"/>
      <c r="W61"/>
    </row>
    <row r="62" spans="2:123" ht="13.5" customHeight="1" x14ac:dyDescent="0.15">
      <c r="B62" s="261" t="s">
        <v>291</v>
      </c>
      <c r="C62" s="323" t="s">
        <v>284</v>
      </c>
      <c r="D62" s="324" t="s">
        <v>253</v>
      </c>
      <c r="E62" s="324" t="s">
        <v>284</v>
      </c>
      <c r="F62" s="324" t="s">
        <v>253</v>
      </c>
      <c r="G62" s="324" t="s">
        <v>284</v>
      </c>
      <c r="H62" s="324" t="s">
        <v>253</v>
      </c>
      <c r="I62" s="324" t="s">
        <v>285</v>
      </c>
      <c r="J62" s="336" t="s">
        <v>285</v>
      </c>
      <c r="K62" s="325"/>
      <c r="L62" s="337"/>
      <c r="M62" s="337"/>
      <c r="N62" s="184"/>
      <c r="O62"/>
      <c r="P62"/>
      <c r="Q62"/>
      <c r="R62"/>
      <c r="S62"/>
      <c r="T62"/>
      <c r="U62"/>
      <c r="V62"/>
      <c r="W62"/>
    </row>
    <row r="63" spans="2:123" ht="13.5" customHeight="1" x14ac:dyDescent="0.15">
      <c r="B63" s="265" t="s">
        <v>292</v>
      </c>
      <c r="C63" s="327">
        <v>86.4</v>
      </c>
      <c r="D63" s="267">
        <v>-9</v>
      </c>
      <c r="E63" s="226">
        <v>84.8</v>
      </c>
      <c r="F63" s="267">
        <v>-8.4</v>
      </c>
      <c r="G63" s="267">
        <v>1.6</v>
      </c>
      <c r="H63" s="267">
        <v>-30.5</v>
      </c>
      <c r="I63" s="328">
        <v>15</v>
      </c>
      <c r="J63" s="338">
        <v>-1</v>
      </c>
      <c r="K63" s="330"/>
      <c r="L63" s="331"/>
      <c r="M63" s="332"/>
      <c r="N63" s="184"/>
      <c r="O63"/>
      <c r="P63"/>
      <c r="Q63"/>
      <c r="R63"/>
      <c r="S63"/>
      <c r="T63"/>
      <c r="U63"/>
      <c r="V63"/>
      <c r="W63"/>
    </row>
    <row r="64" spans="2:123" ht="13.5" customHeight="1" x14ac:dyDescent="0.15">
      <c r="B64" s="265" t="s">
        <v>269</v>
      </c>
      <c r="C64" s="327">
        <v>113.5</v>
      </c>
      <c r="D64" s="267">
        <v>-3</v>
      </c>
      <c r="E64" s="226">
        <v>110.8</v>
      </c>
      <c r="F64" s="267">
        <v>-2.4</v>
      </c>
      <c r="G64" s="267">
        <v>2.7</v>
      </c>
      <c r="H64" s="267">
        <v>-18.100000000000001</v>
      </c>
      <c r="I64" s="328">
        <v>18.3</v>
      </c>
      <c r="J64" s="338">
        <v>-0.2</v>
      </c>
      <c r="K64" s="330"/>
      <c r="L64" s="333"/>
      <c r="M64" s="332"/>
      <c r="N64" s="184"/>
      <c r="O64"/>
      <c r="P64"/>
      <c r="Q64"/>
      <c r="R64"/>
      <c r="S64"/>
      <c r="T64"/>
      <c r="U64"/>
      <c r="V64"/>
      <c r="W64"/>
    </row>
    <row r="65" spans="2:23" ht="13.5" customHeight="1" x14ac:dyDescent="0.15">
      <c r="B65" s="265" t="s">
        <v>270</v>
      </c>
      <c r="C65" s="327">
        <v>101.7</v>
      </c>
      <c r="D65" s="267">
        <v>0.9</v>
      </c>
      <c r="E65" s="226">
        <v>99.4</v>
      </c>
      <c r="F65" s="267">
        <v>0.8</v>
      </c>
      <c r="G65" s="267">
        <v>2.2999999999999998</v>
      </c>
      <c r="H65" s="267">
        <v>4.5999999999999996</v>
      </c>
      <c r="I65" s="328">
        <v>16.7</v>
      </c>
      <c r="J65" s="338">
        <v>-0.2</v>
      </c>
      <c r="K65" s="330"/>
      <c r="L65" s="333"/>
      <c r="M65" s="332"/>
      <c r="N65" s="184"/>
      <c r="O65"/>
      <c r="P65"/>
      <c r="Q65"/>
      <c r="R65"/>
      <c r="S65"/>
      <c r="T65"/>
      <c r="U65"/>
      <c r="V65"/>
      <c r="W65"/>
    </row>
    <row r="66" spans="2:23" ht="13.5" customHeight="1" x14ac:dyDescent="0.15">
      <c r="B66" s="274" t="s">
        <v>271</v>
      </c>
      <c r="C66" s="334">
        <v>87.7</v>
      </c>
      <c r="D66" s="285">
        <v>-4.5</v>
      </c>
      <c r="E66" s="233">
        <v>87.1</v>
      </c>
      <c r="F66" s="285">
        <v>-4.5</v>
      </c>
      <c r="G66" s="285">
        <v>0.6</v>
      </c>
      <c r="H66" s="285">
        <v>0</v>
      </c>
      <c r="I66" s="335">
        <v>15.3</v>
      </c>
      <c r="J66" s="339">
        <v>-0.4</v>
      </c>
      <c r="K66" s="330"/>
      <c r="L66" s="333"/>
      <c r="M66" s="332"/>
      <c r="N66" s="184"/>
      <c r="O66"/>
      <c r="P66"/>
      <c r="Q66"/>
      <c r="R66"/>
      <c r="S66"/>
      <c r="T66"/>
      <c r="U66"/>
      <c r="V66"/>
      <c r="W66"/>
    </row>
    <row r="67" spans="2:23" ht="14.1" customHeight="1" x14ac:dyDescent="0.15"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184"/>
      <c r="O67"/>
      <c r="P67"/>
      <c r="Q67"/>
      <c r="R67"/>
      <c r="S67"/>
      <c r="T67"/>
      <c r="U67"/>
      <c r="V67"/>
      <c r="W67"/>
    </row>
    <row r="68" spans="2:23" ht="20.100000000000001" customHeight="1" x14ac:dyDescent="0.15"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O68"/>
      <c r="P68"/>
      <c r="Q68"/>
      <c r="R68"/>
      <c r="S68"/>
      <c r="T68"/>
      <c r="U68"/>
      <c r="V68"/>
      <c r="W68"/>
    </row>
    <row r="69" spans="2:23" s="345" customFormat="1" ht="18.2" customHeight="1" x14ac:dyDescent="0.15">
      <c r="B69" s="181" t="s">
        <v>293</v>
      </c>
      <c r="C69" s="183" t="s">
        <v>294</v>
      </c>
      <c r="D69" s="341"/>
      <c r="E69" s="183"/>
      <c r="F69" s="183"/>
      <c r="G69" s="183"/>
      <c r="H69" s="341"/>
      <c r="I69" s="342"/>
      <c r="J69" s="343"/>
      <c r="K69" s="343"/>
      <c r="L69" s="341"/>
      <c r="M69" s="341"/>
      <c r="N69" s="344"/>
      <c r="O69"/>
      <c r="P69"/>
      <c r="Q69"/>
      <c r="R69"/>
      <c r="S69"/>
      <c r="T69"/>
      <c r="U69"/>
      <c r="V69"/>
      <c r="W69"/>
    </row>
    <row r="70" spans="2:23" ht="10.7" customHeight="1" x14ac:dyDescent="0.15">
      <c r="B70" s="185"/>
      <c r="C70" s="203"/>
      <c r="D70" s="317"/>
      <c r="E70" s="346"/>
      <c r="F70" s="294"/>
      <c r="G70" s="294"/>
      <c r="H70" s="249"/>
      <c r="I70" s="317"/>
      <c r="J70" s="203"/>
      <c r="K70" s="191"/>
      <c r="L70" s="202"/>
      <c r="M70" s="202"/>
      <c r="N70" s="184"/>
      <c r="O70"/>
      <c r="P70"/>
      <c r="Q70"/>
      <c r="R70"/>
      <c r="S70"/>
      <c r="T70"/>
      <c r="U70"/>
      <c r="V70"/>
      <c r="W70"/>
    </row>
    <row r="71" spans="2:23" ht="12.6" customHeight="1" x14ac:dyDescent="0.15">
      <c r="B71" s="192" t="s">
        <v>240</v>
      </c>
      <c r="C71" s="193" t="s">
        <v>295</v>
      </c>
      <c r="D71" s="194"/>
      <c r="E71" s="195"/>
      <c r="F71" s="193" t="s">
        <v>291</v>
      </c>
      <c r="G71" s="195"/>
      <c r="H71" s="347" t="s">
        <v>296</v>
      </c>
      <c r="I71" s="348"/>
      <c r="J71" s="347" t="s">
        <v>297</v>
      </c>
      <c r="K71" s="349"/>
      <c r="L71" s="350"/>
      <c r="M71" s="351"/>
      <c r="N71" s="184"/>
      <c r="O71"/>
      <c r="P71"/>
      <c r="Q71"/>
      <c r="R71"/>
      <c r="S71"/>
      <c r="T71"/>
      <c r="U71"/>
      <c r="V71"/>
      <c r="W71"/>
    </row>
    <row r="72" spans="2:23" ht="12" customHeight="1" x14ac:dyDescent="0.15">
      <c r="B72" s="206"/>
      <c r="C72" s="297"/>
      <c r="D72" s="208" t="s">
        <v>248</v>
      </c>
      <c r="E72" s="208" t="s">
        <v>249</v>
      </c>
      <c r="F72" s="209" t="s">
        <v>298</v>
      </c>
      <c r="G72" s="210" t="s">
        <v>283</v>
      </c>
      <c r="H72" s="352"/>
      <c r="I72" s="210" t="s">
        <v>283</v>
      </c>
      <c r="J72" s="207"/>
      <c r="K72" s="208" t="s">
        <v>299</v>
      </c>
      <c r="L72" s="202"/>
      <c r="M72" s="320"/>
      <c r="N72" s="184"/>
      <c r="O72"/>
      <c r="P72"/>
      <c r="Q72"/>
      <c r="R72"/>
      <c r="S72"/>
      <c r="T72"/>
      <c r="U72"/>
      <c r="V72"/>
      <c r="W72"/>
    </row>
    <row r="73" spans="2:23" ht="13.35" customHeight="1" x14ac:dyDescent="0.15">
      <c r="B73" s="299"/>
      <c r="C73" s="300" t="s">
        <v>300</v>
      </c>
      <c r="D73" s="353"/>
      <c r="E73" s="301" t="s">
        <v>253</v>
      </c>
      <c r="F73" s="301" t="s">
        <v>253</v>
      </c>
      <c r="G73" s="301" t="s">
        <v>301</v>
      </c>
      <c r="H73" s="301" t="s">
        <v>253</v>
      </c>
      <c r="I73" s="301" t="s">
        <v>301</v>
      </c>
      <c r="J73" s="301" t="s">
        <v>253</v>
      </c>
      <c r="K73" s="302" t="s">
        <v>301</v>
      </c>
      <c r="L73" s="337"/>
      <c r="M73" s="337"/>
      <c r="N73" s="184"/>
      <c r="O73"/>
      <c r="P73"/>
      <c r="Q73"/>
      <c r="R73"/>
      <c r="S73"/>
      <c r="T73"/>
      <c r="U73"/>
      <c r="V73"/>
      <c r="W73"/>
    </row>
    <row r="74" spans="2:23" s="222" customFormat="1" ht="18.600000000000001" customHeight="1" x14ac:dyDescent="0.15">
      <c r="B74" s="214" t="s">
        <v>11</v>
      </c>
      <c r="C74" s="354">
        <v>758103</v>
      </c>
      <c r="D74" s="355">
        <f>[1]統計表5!C142</f>
        <v>105.3</v>
      </c>
      <c r="E74" s="356">
        <f>[1]統計表5!C144</f>
        <v>2</v>
      </c>
      <c r="F74" s="305">
        <v>28.6</v>
      </c>
      <c r="G74" s="305">
        <v>-0.8</v>
      </c>
      <c r="H74" s="357">
        <v>4.5599999999999996</v>
      </c>
      <c r="I74" s="358">
        <v>-1.05</v>
      </c>
      <c r="J74" s="358">
        <v>3.39</v>
      </c>
      <c r="K74" s="359">
        <v>-0.21</v>
      </c>
      <c r="L74" s="360"/>
      <c r="M74" s="361"/>
      <c r="N74" s="221"/>
      <c r="O74"/>
      <c r="P74"/>
      <c r="Q74"/>
      <c r="R74"/>
      <c r="S74"/>
      <c r="T74"/>
      <c r="U74"/>
      <c r="V74"/>
      <c r="W74"/>
    </row>
    <row r="75" spans="2:23" ht="14.1" customHeight="1" x14ac:dyDescent="0.15">
      <c r="B75" s="223" t="s">
        <v>12</v>
      </c>
      <c r="C75" s="362">
        <v>38993</v>
      </c>
      <c r="D75" s="363">
        <f>[1]統計表5!D142</f>
        <v>107.1</v>
      </c>
      <c r="E75" s="269">
        <f>[1]統計表5!D144</f>
        <v>2.6</v>
      </c>
      <c r="F75" s="309">
        <v>6.5</v>
      </c>
      <c r="G75" s="309">
        <v>2.7</v>
      </c>
      <c r="H75" s="364">
        <v>2.86</v>
      </c>
      <c r="I75" s="365">
        <v>2.4</v>
      </c>
      <c r="J75" s="365">
        <v>2.04</v>
      </c>
      <c r="K75" s="366">
        <v>0.8</v>
      </c>
      <c r="L75" s="367"/>
      <c r="M75" s="368"/>
      <c r="N75" s="184"/>
      <c r="O75"/>
      <c r="P75"/>
      <c r="Q75"/>
      <c r="R75"/>
      <c r="S75"/>
      <c r="T75"/>
      <c r="U75"/>
      <c r="V75"/>
      <c r="W75"/>
    </row>
    <row r="76" spans="2:23" ht="14.1" customHeight="1" x14ac:dyDescent="0.15">
      <c r="B76" s="223" t="s">
        <v>13</v>
      </c>
      <c r="C76" s="362">
        <v>184508</v>
      </c>
      <c r="D76" s="363">
        <f>[1]統計表5!E142</f>
        <v>103.2</v>
      </c>
      <c r="E76" s="269">
        <f>[1]統計表5!E144</f>
        <v>6</v>
      </c>
      <c r="F76" s="309">
        <v>9.5</v>
      </c>
      <c r="G76" s="309">
        <v>-1.8</v>
      </c>
      <c r="H76" s="364">
        <v>3.08</v>
      </c>
      <c r="I76" s="365">
        <v>0.03</v>
      </c>
      <c r="J76" s="365">
        <v>2.77</v>
      </c>
      <c r="K76" s="366">
        <v>1.53</v>
      </c>
      <c r="L76" s="367"/>
      <c r="M76" s="368"/>
      <c r="N76" s="184"/>
      <c r="O76"/>
      <c r="P76"/>
      <c r="Q76"/>
      <c r="R76"/>
      <c r="S76"/>
      <c r="T76"/>
      <c r="U76"/>
      <c r="V76"/>
      <c r="W76"/>
    </row>
    <row r="77" spans="2:23" ht="14.1" customHeight="1" x14ac:dyDescent="0.15">
      <c r="B77" s="223" t="s">
        <v>255</v>
      </c>
      <c r="C77" s="362">
        <v>10358</v>
      </c>
      <c r="D77" s="363">
        <f>[1]統計表5!F142</f>
        <v>107.6</v>
      </c>
      <c r="E77" s="269">
        <f>[1]統計表5!F144</f>
        <v>-1.7</v>
      </c>
      <c r="F77" s="309">
        <v>12</v>
      </c>
      <c r="G77" s="309">
        <v>4.7</v>
      </c>
      <c r="H77" s="364">
        <v>5.46</v>
      </c>
      <c r="I77" s="365">
        <v>1.78</v>
      </c>
      <c r="J77" s="365">
        <v>4.58</v>
      </c>
      <c r="K77" s="366">
        <v>1.27</v>
      </c>
      <c r="L77" s="367"/>
      <c r="M77" s="368"/>
      <c r="N77" s="184"/>
      <c r="O77"/>
      <c r="P77"/>
      <c r="Q77"/>
      <c r="R77"/>
      <c r="S77"/>
      <c r="T77"/>
      <c r="U77"/>
      <c r="V77"/>
      <c r="W77"/>
    </row>
    <row r="78" spans="2:23" ht="14.1" customHeight="1" x14ac:dyDescent="0.15">
      <c r="B78" s="223" t="s">
        <v>218</v>
      </c>
      <c r="C78" s="362">
        <v>136747</v>
      </c>
      <c r="D78" s="363">
        <f>[1]統計表5!G142</f>
        <v>107.2</v>
      </c>
      <c r="E78" s="269">
        <f>[1]統計表5!G144</f>
        <v>3.1</v>
      </c>
      <c r="F78" s="309">
        <v>47.6</v>
      </c>
      <c r="G78" s="309">
        <v>-2.4</v>
      </c>
      <c r="H78" s="364">
        <v>4.3099999999999996</v>
      </c>
      <c r="I78" s="365">
        <v>0.16</v>
      </c>
      <c r="J78" s="365">
        <v>3.07</v>
      </c>
      <c r="K78" s="366">
        <v>0.79</v>
      </c>
      <c r="L78" s="367"/>
      <c r="M78" s="368"/>
      <c r="N78" s="184"/>
      <c r="O78"/>
      <c r="P78"/>
      <c r="Q78"/>
      <c r="R78"/>
      <c r="S78"/>
      <c r="T78"/>
      <c r="U78"/>
      <c r="V78"/>
      <c r="W78"/>
    </row>
    <row r="79" spans="2:23" ht="14.1" customHeight="1" x14ac:dyDescent="0.15">
      <c r="B79" s="230" t="s">
        <v>219</v>
      </c>
      <c r="C79" s="231">
        <v>123979</v>
      </c>
      <c r="D79" s="369">
        <f>[1]統計表5!H142</f>
        <v>105.7</v>
      </c>
      <c r="E79" s="370">
        <f>[1]統計表5!H144</f>
        <v>0.5</v>
      </c>
      <c r="F79" s="313">
        <v>30.6</v>
      </c>
      <c r="G79" s="313">
        <v>2.2000000000000002</v>
      </c>
      <c r="H79" s="371">
        <v>5.4</v>
      </c>
      <c r="I79" s="372">
        <v>-0.32</v>
      </c>
      <c r="J79" s="372">
        <v>2.8</v>
      </c>
      <c r="K79" s="373">
        <v>-1.68</v>
      </c>
      <c r="L79" s="367"/>
      <c r="M79" s="368"/>
      <c r="N79" s="184"/>
      <c r="O79"/>
      <c r="P79"/>
      <c r="Q79"/>
      <c r="R79"/>
      <c r="S79"/>
      <c r="T79"/>
      <c r="U79"/>
      <c r="V79"/>
      <c r="W79"/>
    </row>
    <row r="80" spans="2:23" ht="3.6" customHeight="1" x14ac:dyDescent="0.15">
      <c r="B80" s="182"/>
      <c r="C80" s="182"/>
      <c r="D80" s="182"/>
      <c r="E80" s="182"/>
      <c r="F80" s="182"/>
      <c r="G80" s="182"/>
      <c r="H80" s="182" t="s">
        <v>302</v>
      </c>
      <c r="I80" s="182"/>
      <c r="J80" s="182"/>
      <c r="K80" s="182"/>
      <c r="L80" s="182"/>
      <c r="M80" s="182"/>
      <c r="N80" s="184"/>
      <c r="O80"/>
      <c r="P80"/>
      <c r="Q80"/>
      <c r="R80"/>
      <c r="S80"/>
      <c r="T80"/>
      <c r="U80"/>
      <c r="V80"/>
      <c r="W80"/>
    </row>
    <row r="81" spans="1:123" ht="12.6" customHeight="1" x14ac:dyDescent="0.15">
      <c r="B81" s="290" t="s">
        <v>303</v>
      </c>
      <c r="C81" s="374"/>
      <c r="D81" s="374"/>
      <c r="E81" s="374"/>
      <c r="F81" s="374"/>
      <c r="G81" s="374"/>
      <c r="H81" s="374"/>
      <c r="I81" s="374"/>
      <c r="J81" s="374"/>
      <c r="K81" s="374"/>
      <c r="L81" s="375"/>
      <c r="M81" s="375"/>
      <c r="N81" s="184"/>
      <c r="O81"/>
      <c r="P81"/>
      <c r="Q81"/>
      <c r="R81"/>
      <c r="S81"/>
      <c r="T81"/>
      <c r="U81"/>
      <c r="V81"/>
      <c r="W81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2"/>
      <c r="DS81" s="242"/>
    </row>
    <row r="82" spans="1:123" ht="12.6" customHeight="1" x14ac:dyDescent="0.15">
      <c r="B82" s="290" t="s">
        <v>304</v>
      </c>
      <c r="C82" s="374"/>
      <c r="D82" s="374"/>
      <c r="E82" s="374"/>
      <c r="F82" s="374"/>
      <c r="G82" s="374"/>
      <c r="H82" s="374"/>
      <c r="I82" s="374"/>
      <c r="J82" s="374"/>
      <c r="K82" s="374"/>
      <c r="L82" s="375"/>
      <c r="M82" s="375"/>
      <c r="N82" s="184"/>
      <c r="O82"/>
      <c r="P82"/>
      <c r="Q82"/>
      <c r="R82"/>
      <c r="S82"/>
      <c r="T82"/>
      <c r="U82"/>
      <c r="V82"/>
      <c r="W8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2"/>
      <c r="DS82" s="242"/>
    </row>
    <row r="83" spans="1:123" ht="12.6" customHeight="1" x14ac:dyDescent="0.15">
      <c r="B83" s="376" t="s">
        <v>305</v>
      </c>
      <c r="C83" s="374"/>
      <c r="D83" s="374"/>
      <c r="E83" s="374"/>
      <c r="F83" s="374"/>
      <c r="G83" s="374"/>
      <c r="H83" s="374"/>
      <c r="I83" s="374"/>
      <c r="J83" s="374"/>
      <c r="K83" s="374"/>
      <c r="L83" s="375"/>
      <c r="M83" s="375"/>
      <c r="N83" s="184"/>
      <c r="O83"/>
      <c r="P83"/>
      <c r="Q83"/>
      <c r="R83"/>
      <c r="S83"/>
      <c r="T83"/>
      <c r="U83"/>
      <c r="V83"/>
      <c r="W83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2"/>
      <c r="DS83" s="242"/>
    </row>
    <row r="84" spans="1:123" ht="12.6" customHeight="1" x14ac:dyDescent="0.15">
      <c r="B84" s="240"/>
      <c r="C84" s="315"/>
      <c r="D84" s="315"/>
      <c r="E84" s="315"/>
      <c r="F84" s="315"/>
      <c r="G84" s="315"/>
      <c r="H84" s="315"/>
      <c r="I84" s="315"/>
      <c r="J84" s="315"/>
      <c r="K84" s="315"/>
      <c r="L84" s="241"/>
      <c r="M84" s="241"/>
      <c r="N84" s="184"/>
      <c r="O84"/>
      <c r="P84"/>
      <c r="Q84"/>
      <c r="R84"/>
      <c r="S84"/>
      <c r="T84"/>
      <c r="U84"/>
      <c r="V84"/>
      <c r="W84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2"/>
      <c r="DS84" s="242"/>
    </row>
    <row r="85" spans="1:123" ht="12.6" customHeight="1" x14ac:dyDescent="0.15">
      <c r="B85" s="243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4"/>
      <c r="O85"/>
      <c r="P85"/>
      <c r="Q85"/>
      <c r="R85"/>
      <c r="S85"/>
      <c r="T85"/>
      <c r="U85"/>
      <c r="V85"/>
      <c r="W85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2"/>
      <c r="DK85" s="242"/>
      <c r="DL85" s="242"/>
      <c r="DM85" s="242"/>
      <c r="DN85" s="242"/>
      <c r="DO85" s="242"/>
      <c r="DP85" s="242"/>
      <c r="DQ85" s="242"/>
      <c r="DR85" s="242"/>
      <c r="DS85" s="242"/>
    </row>
    <row r="86" spans="1:123" ht="20.25" customHeight="1" x14ac:dyDescent="0.15">
      <c r="A86" s="377"/>
      <c r="B86" s="378" t="s">
        <v>306</v>
      </c>
      <c r="C86" s="379"/>
      <c r="D86" s="379"/>
      <c r="E86" s="182"/>
      <c r="F86" s="182"/>
      <c r="G86" s="182"/>
      <c r="H86" s="182"/>
      <c r="I86" s="182"/>
      <c r="J86" s="182"/>
      <c r="K86" s="182"/>
      <c r="L86" s="178"/>
      <c r="M86" s="178"/>
      <c r="O86"/>
      <c r="P86"/>
      <c r="Q86"/>
      <c r="R86"/>
      <c r="S86"/>
      <c r="T86"/>
      <c r="U86"/>
      <c r="V86"/>
      <c r="W86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2"/>
      <c r="DH86" s="242"/>
      <c r="DI86" s="242"/>
      <c r="DJ86" s="242"/>
      <c r="DK86" s="242"/>
      <c r="DL86" s="242"/>
      <c r="DM86" s="242"/>
      <c r="DN86" s="242"/>
      <c r="DO86" s="242"/>
      <c r="DP86" s="242"/>
      <c r="DQ86" s="242"/>
      <c r="DR86" s="242"/>
      <c r="DS86" s="242"/>
    </row>
    <row r="87" spans="1:123" ht="13.35" customHeight="1" x14ac:dyDescent="0.15">
      <c r="B87" s="181"/>
      <c r="C87" s="183"/>
      <c r="D87" s="183"/>
      <c r="E87" s="183"/>
      <c r="F87" s="183"/>
      <c r="G87" s="183"/>
      <c r="H87" s="196"/>
      <c r="I87" s="196"/>
      <c r="J87" s="196"/>
      <c r="K87" s="196"/>
      <c r="L87" s="196"/>
      <c r="M87" s="196"/>
      <c r="N87" s="184"/>
      <c r="O87"/>
      <c r="P87"/>
      <c r="Q87"/>
      <c r="R87"/>
      <c r="S87"/>
      <c r="T87"/>
      <c r="U87"/>
      <c r="V87"/>
      <c r="W87"/>
    </row>
    <row r="88" spans="1:123" ht="12.95" customHeight="1" x14ac:dyDescent="0.15">
      <c r="B88" s="380"/>
      <c r="C88" s="203"/>
      <c r="D88" s="317"/>
      <c r="E88" s="319"/>
      <c r="F88" s="381"/>
      <c r="G88" s="249"/>
      <c r="H88" s="317"/>
      <c r="I88" s="382"/>
      <c r="J88" s="202"/>
      <c r="K88" s="320"/>
      <c r="L88" s="202"/>
      <c r="M88" s="202"/>
      <c r="N88" s="184"/>
      <c r="O88"/>
      <c r="P88"/>
      <c r="Q88"/>
      <c r="R88"/>
      <c r="S88"/>
      <c r="T88"/>
      <c r="U88"/>
      <c r="V88"/>
      <c r="W88"/>
    </row>
    <row r="89" spans="1:123" ht="11.85" customHeight="1" x14ac:dyDescent="0.15">
      <c r="B89" s="192" t="s">
        <v>240</v>
      </c>
      <c r="C89" s="193" t="s">
        <v>295</v>
      </c>
      <c r="D89" s="194"/>
      <c r="E89" s="383" t="s">
        <v>307</v>
      </c>
      <c r="F89" s="384"/>
      <c r="G89" s="383" t="s">
        <v>308</v>
      </c>
      <c r="H89" s="385"/>
      <c r="I89" s="383"/>
      <c r="J89" s="386"/>
      <c r="K89" s="386"/>
      <c r="L89" s="350"/>
      <c r="M89" s="351"/>
      <c r="N89" s="184"/>
      <c r="O89"/>
      <c r="P89"/>
      <c r="Q89"/>
      <c r="R89"/>
      <c r="S89"/>
      <c r="T89"/>
      <c r="U89"/>
      <c r="V89"/>
      <c r="W89"/>
    </row>
    <row r="90" spans="1:123" ht="11.85" customHeight="1" x14ac:dyDescent="0.15">
      <c r="B90" s="206"/>
      <c r="C90" s="297"/>
      <c r="D90" s="210" t="s">
        <v>249</v>
      </c>
      <c r="E90" s="207"/>
      <c r="F90" s="210" t="s">
        <v>283</v>
      </c>
      <c r="G90" s="352"/>
      <c r="H90" s="210" t="s">
        <v>283</v>
      </c>
      <c r="I90" s="295"/>
      <c r="J90" s="194"/>
      <c r="K90" s="194"/>
      <c r="L90" s="202"/>
      <c r="M90" s="320"/>
      <c r="N90" s="184"/>
      <c r="O90"/>
      <c r="P90"/>
      <c r="Q90"/>
      <c r="R90"/>
      <c r="S90"/>
      <c r="T90"/>
      <c r="U90"/>
      <c r="V90"/>
      <c r="W90"/>
    </row>
    <row r="91" spans="1:123" ht="13.5" customHeight="1" x14ac:dyDescent="0.15">
      <c r="B91" s="261" t="s">
        <v>266</v>
      </c>
      <c r="C91" s="323" t="s">
        <v>300</v>
      </c>
      <c r="D91" s="324" t="s">
        <v>253</v>
      </c>
      <c r="E91" s="324" t="s">
        <v>253</v>
      </c>
      <c r="F91" s="324" t="s">
        <v>301</v>
      </c>
      <c r="G91" s="324" t="s">
        <v>253</v>
      </c>
      <c r="H91" s="324" t="s">
        <v>301</v>
      </c>
      <c r="I91" s="325"/>
      <c r="J91" s="337"/>
      <c r="K91" s="337"/>
      <c r="L91" s="337"/>
      <c r="M91" s="337"/>
      <c r="N91" s="184"/>
      <c r="O91"/>
      <c r="P91"/>
      <c r="Q91"/>
      <c r="R91"/>
      <c r="S91"/>
      <c r="T91"/>
      <c r="U91"/>
      <c r="V91"/>
      <c r="W91"/>
    </row>
    <row r="92" spans="1:123" ht="18" customHeight="1" x14ac:dyDescent="0.15">
      <c r="B92" s="265" t="s">
        <v>268</v>
      </c>
      <c r="C92" s="387">
        <v>541567</v>
      </c>
      <c r="D92" s="269">
        <v>3.3</v>
      </c>
      <c r="E92" s="388">
        <v>4.1900000000000004</v>
      </c>
      <c r="F92" s="364">
        <v>-0.67</v>
      </c>
      <c r="G92" s="364">
        <v>2.7</v>
      </c>
      <c r="H92" s="388">
        <v>-0.57999999999999996</v>
      </c>
      <c r="I92" s="389"/>
      <c r="J92" s="390"/>
      <c r="K92" s="391"/>
      <c r="L92" s="391"/>
      <c r="M92" s="392"/>
      <c r="N92" s="184"/>
      <c r="O92"/>
      <c r="P92"/>
      <c r="Q92"/>
      <c r="R92"/>
      <c r="S92"/>
      <c r="T92"/>
      <c r="U92"/>
      <c r="V92"/>
      <c r="W92"/>
    </row>
    <row r="93" spans="1:123" ht="13.5" customHeight="1" x14ac:dyDescent="0.15">
      <c r="B93" s="265" t="s">
        <v>269</v>
      </c>
      <c r="C93" s="387">
        <v>166958</v>
      </c>
      <c r="D93" s="269">
        <v>8.1</v>
      </c>
      <c r="E93" s="388">
        <v>2.95</v>
      </c>
      <c r="F93" s="364">
        <v>-0.05</v>
      </c>
      <c r="G93" s="364">
        <v>1.95</v>
      </c>
      <c r="H93" s="388">
        <v>0.93</v>
      </c>
      <c r="I93" s="389"/>
      <c r="J93" s="390"/>
      <c r="K93" s="391"/>
      <c r="L93" s="391"/>
      <c r="M93" s="392"/>
      <c r="N93" s="184"/>
      <c r="O93"/>
      <c r="P93"/>
      <c r="Q93"/>
      <c r="R93"/>
      <c r="S93"/>
      <c r="T93"/>
      <c r="U93"/>
      <c r="V93"/>
      <c r="W93"/>
    </row>
    <row r="94" spans="1:123" ht="13.5" customHeight="1" x14ac:dyDescent="0.15">
      <c r="B94" s="265" t="s">
        <v>270</v>
      </c>
      <c r="C94" s="387">
        <v>71638</v>
      </c>
      <c r="D94" s="269">
        <v>8</v>
      </c>
      <c r="E94" s="388">
        <v>4.3899999999999997</v>
      </c>
      <c r="F94" s="364">
        <v>0.1</v>
      </c>
      <c r="G94" s="364">
        <v>2.85</v>
      </c>
      <c r="H94" s="388">
        <v>1.04</v>
      </c>
      <c r="I94" s="389"/>
      <c r="J94" s="390"/>
      <c r="K94" s="391"/>
      <c r="L94" s="391"/>
      <c r="M94" s="392"/>
      <c r="N94" s="184"/>
      <c r="O94"/>
      <c r="P94"/>
      <c r="Q94"/>
      <c r="R94"/>
      <c r="S94"/>
      <c r="T94"/>
      <c r="U94"/>
      <c r="V94"/>
      <c r="W94"/>
    </row>
    <row r="95" spans="1:123" ht="13.5" customHeight="1" x14ac:dyDescent="0.15">
      <c r="B95" s="274" t="s">
        <v>271</v>
      </c>
      <c r="C95" s="387">
        <v>86076</v>
      </c>
      <c r="D95" s="269">
        <v>-2.6</v>
      </c>
      <c r="E95" s="393">
        <v>6.77</v>
      </c>
      <c r="F95" s="371">
        <v>0.13</v>
      </c>
      <c r="G95" s="371">
        <v>3.72</v>
      </c>
      <c r="H95" s="393">
        <v>-1.69</v>
      </c>
      <c r="I95" s="389"/>
      <c r="J95" s="390"/>
      <c r="K95" s="391"/>
      <c r="L95" s="391"/>
      <c r="M95" s="392"/>
      <c r="N95" s="184"/>
      <c r="O95"/>
      <c r="P95"/>
      <c r="Q95"/>
      <c r="R95"/>
      <c r="S95"/>
      <c r="T95"/>
      <c r="U95"/>
      <c r="V95"/>
      <c r="W95"/>
    </row>
    <row r="96" spans="1:123" ht="13.5" customHeight="1" x14ac:dyDescent="0.15">
      <c r="B96" s="261" t="s">
        <v>291</v>
      </c>
      <c r="C96" s="323" t="s">
        <v>300</v>
      </c>
      <c r="D96" s="324" t="s">
        <v>253</v>
      </c>
      <c r="E96" s="394" t="s">
        <v>309</v>
      </c>
      <c r="F96" s="394" t="s">
        <v>301</v>
      </c>
      <c r="G96" s="394" t="s">
        <v>253</v>
      </c>
      <c r="H96" s="394" t="s">
        <v>301</v>
      </c>
      <c r="I96" s="395"/>
      <c r="J96" s="337"/>
      <c r="K96" s="337"/>
      <c r="L96" s="337"/>
      <c r="M96" s="337"/>
      <c r="N96" s="184"/>
      <c r="O96"/>
      <c r="P96"/>
      <c r="Q96"/>
      <c r="R96"/>
      <c r="S96"/>
      <c r="T96"/>
      <c r="U96"/>
      <c r="V96"/>
      <c r="W96"/>
    </row>
    <row r="97" spans="2:23" ht="18" customHeight="1" x14ac:dyDescent="0.15">
      <c r="B97" s="265" t="s">
        <v>268</v>
      </c>
      <c r="C97" s="387">
        <v>216536</v>
      </c>
      <c r="D97" s="269">
        <v>-0.8</v>
      </c>
      <c r="E97" s="388">
        <v>5.48</v>
      </c>
      <c r="F97" s="364">
        <v>-1.96</v>
      </c>
      <c r="G97" s="364">
        <v>5.09</v>
      </c>
      <c r="H97" s="388">
        <v>0.69</v>
      </c>
      <c r="I97" s="396"/>
      <c r="J97" s="391"/>
      <c r="K97" s="391"/>
      <c r="L97" s="337"/>
      <c r="M97" s="392"/>
      <c r="N97" s="184"/>
      <c r="O97"/>
      <c r="P97"/>
      <c r="Q97"/>
      <c r="R97"/>
      <c r="S97"/>
      <c r="T97"/>
      <c r="U97"/>
      <c r="V97"/>
      <c r="W97"/>
    </row>
    <row r="98" spans="2:23" ht="13.5" customHeight="1" x14ac:dyDescent="0.15">
      <c r="B98" s="265" t="s">
        <v>269</v>
      </c>
      <c r="C98" s="387">
        <v>17550</v>
      </c>
      <c r="D98" s="269">
        <v>-11.1</v>
      </c>
      <c r="E98" s="388">
        <v>4.24</v>
      </c>
      <c r="F98" s="364">
        <v>0.81</v>
      </c>
      <c r="G98" s="364">
        <v>10.029999999999999</v>
      </c>
      <c r="H98" s="388">
        <v>7.13</v>
      </c>
      <c r="I98" s="396"/>
      <c r="J98" s="391"/>
      <c r="K98" s="391"/>
      <c r="L98" s="391"/>
      <c r="M98" s="392"/>
      <c r="N98" s="184"/>
      <c r="O98"/>
      <c r="P98"/>
      <c r="Q98"/>
      <c r="R98"/>
      <c r="S98"/>
      <c r="T98"/>
      <c r="U98"/>
      <c r="V98"/>
      <c r="W98"/>
    </row>
    <row r="99" spans="2:23" ht="13.5" customHeight="1" x14ac:dyDescent="0.15">
      <c r="B99" s="265" t="s">
        <v>270</v>
      </c>
      <c r="C99" s="387">
        <v>65109</v>
      </c>
      <c r="D99" s="269">
        <v>-1.7</v>
      </c>
      <c r="E99" s="388">
        <v>4.2300000000000004</v>
      </c>
      <c r="F99" s="364">
        <v>0.23</v>
      </c>
      <c r="G99" s="364">
        <v>3.31</v>
      </c>
      <c r="H99" s="388">
        <v>0.56999999999999995</v>
      </c>
      <c r="I99" s="396"/>
      <c r="J99" s="391"/>
      <c r="K99" s="391"/>
      <c r="L99" s="391"/>
      <c r="M99" s="392"/>
      <c r="N99" s="184"/>
      <c r="O99"/>
      <c r="P99"/>
      <c r="Q99"/>
      <c r="R99"/>
      <c r="S99"/>
      <c r="T99"/>
      <c r="U99"/>
      <c r="V99"/>
      <c r="W99"/>
    </row>
    <row r="100" spans="2:23" ht="13.5" customHeight="1" x14ac:dyDescent="0.15">
      <c r="B100" s="274" t="s">
        <v>271</v>
      </c>
      <c r="C100" s="397">
        <v>37903</v>
      </c>
      <c r="D100" s="370">
        <v>8.4</v>
      </c>
      <c r="E100" s="393">
        <v>2.33</v>
      </c>
      <c r="F100" s="371">
        <v>-1.06</v>
      </c>
      <c r="G100" s="371">
        <v>0.75</v>
      </c>
      <c r="H100" s="393">
        <v>-1.39</v>
      </c>
      <c r="I100" s="396"/>
      <c r="J100" s="391"/>
      <c r="K100" s="391"/>
      <c r="L100" s="391"/>
      <c r="M100" s="392"/>
      <c r="N100" s="184"/>
      <c r="O100"/>
      <c r="P100"/>
      <c r="Q100"/>
      <c r="R100"/>
      <c r="S100"/>
      <c r="T100"/>
      <c r="U100"/>
      <c r="V100"/>
      <c r="W100"/>
    </row>
    <row r="101" spans="2:23" ht="13.5" x14ac:dyDescent="0.15">
      <c r="O101"/>
      <c r="P101"/>
      <c r="Q101"/>
      <c r="R101"/>
      <c r="S101"/>
      <c r="T101"/>
      <c r="U101"/>
      <c r="V101"/>
      <c r="W101"/>
    </row>
    <row r="102" spans="2:23" ht="18.7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2:23" ht="13.5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2:23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2:23" ht="13.5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2:23" ht="13.5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2:23" ht="13.5" x14ac:dyDescent="0.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2:23" ht="13.5" x14ac:dyDescent="0.15">
      <c r="O108"/>
      <c r="P108"/>
      <c r="Q108"/>
      <c r="R108"/>
      <c r="S108"/>
      <c r="T108"/>
      <c r="U108"/>
      <c r="V108"/>
      <c r="W108"/>
    </row>
    <row r="109" spans="2:23" ht="13.5" x14ac:dyDescent="0.15">
      <c r="O109"/>
      <c r="P109"/>
      <c r="Q109"/>
      <c r="R109"/>
      <c r="S109"/>
      <c r="T109"/>
      <c r="U109"/>
      <c r="V109"/>
      <c r="W109"/>
    </row>
    <row r="110" spans="2:23" ht="13.5" x14ac:dyDescent="0.15">
      <c r="O110"/>
      <c r="P110"/>
      <c r="Q110"/>
      <c r="R110"/>
      <c r="S110"/>
      <c r="T110"/>
      <c r="U110"/>
      <c r="V110"/>
      <c r="W110"/>
    </row>
    <row r="111" spans="2:23" ht="13.5" x14ac:dyDescent="0.15">
      <c r="I111" s="398"/>
      <c r="J111" s="398"/>
      <c r="K111" s="399"/>
      <c r="L111" s="398"/>
      <c r="O111"/>
      <c r="P111"/>
      <c r="Q111"/>
      <c r="R111"/>
      <c r="S111"/>
      <c r="T111"/>
      <c r="U111"/>
      <c r="V111"/>
      <c r="W111"/>
    </row>
    <row r="112" spans="2:23" ht="13.5" x14ac:dyDescent="0.15">
      <c r="I112" s="398"/>
      <c r="J112" s="398"/>
      <c r="K112" s="399"/>
      <c r="L112" s="398"/>
      <c r="O112"/>
      <c r="P112"/>
      <c r="Q112"/>
      <c r="R112"/>
      <c r="S112"/>
      <c r="T112"/>
      <c r="U112"/>
      <c r="V112"/>
      <c r="W112"/>
    </row>
    <row r="113" spans="9:12" x14ac:dyDescent="0.15">
      <c r="I113" s="398"/>
      <c r="J113" s="398"/>
      <c r="K113" s="399"/>
      <c r="L113" s="398"/>
    </row>
    <row r="114" spans="9:12" x14ac:dyDescent="0.15">
      <c r="I114" s="398"/>
      <c r="J114" s="398"/>
      <c r="K114" s="399"/>
      <c r="L114" s="398"/>
    </row>
    <row r="115" spans="9:12" x14ac:dyDescent="0.15">
      <c r="I115" s="398"/>
      <c r="J115" s="398"/>
      <c r="K115" s="398"/>
      <c r="L115" s="398"/>
    </row>
    <row r="116" spans="9:12" x14ac:dyDescent="0.15">
      <c r="I116" s="398"/>
      <c r="J116" s="398"/>
      <c r="K116" s="398"/>
      <c r="L116" s="398"/>
    </row>
    <row r="117" spans="9:12" x14ac:dyDescent="0.15">
      <c r="I117" s="398"/>
      <c r="J117" s="398"/>
      <c r="K117" s="398"/>
      <c r="L117" s="398"/>
    </row>
    <row r="118" spans="9:12" x14ac:dyDescent="0.15">
      <c r="I118" s="398"/>
      <c r="J118" s="398"/>
      <c r="K118" s="398"/>
      <c r="L118" s="398"/>
    </row>
  </sheetData>
  <mergeCells count="13">
    <mergeCell ref="J90:K90"/>
    <mergeCell ref="B67:M67"/>
    <mergeCell ref="C71:E71"/>
    <mergeCell ref="F71:G71"/>
    <mergeCell ref="H71:I71"/>
    <mergeCell ref="J71:K71"/>
    <mergeCell ref="C89:D89"/>
    <mergeCell ref="B16:M16"/>
    <mergeCell ref="K23:L25"/>
    <mergeCell ref="C24:D24"/>
    <mergeCell ref="K27:K31"/>
    <mergeCell ref="L27:L31"/>
    <mergeCell ref="C5:E5"/>
  </mergeCells>
  <phoneticPr fontId="3"/>
  <conditionalFormatting sqref="C9:C14 F9:F14 I9:I14 C28:J31 C33:J36 C44:C49 F44:F49 I44:I49 L44:M49 C74:C79 F74:K79 C92:H95 C97:H100 C58:J61 C63:J66 L9:M14">
    <cfRule type="containsBlanks" dxfId="0" priority="1" stopIfTrue="1">
      <formula>LEN(TRIM(C9))=0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scale="52" firstPageNumber="2" orientation="portrait" useFirstPageNumber="1" r:id="rId1"/>
  <headerFooter alignWithMargins="0">
    <oddHeader>&amp;R&amp;D  &amp;T</oddHeader>
    <oddFooter>&amp;C&amp;10&amp;P</oddFooter>
  </headerFooter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79"/>
  <sheetViews>
    <sheetView showGridLines="0" tabSelected="1" view="pageBreakPreview" topLeftCell="A47" zoomScale="80" zoomScaleNormal="70" zoomScaleSheetLayoutView="80" workbookViewId="0">
      <selection activeCell="C66" sqref="C66"/>
    </sheetView>
  </sheetViews>
  <sheetFormatPr defaultRowHeight="13.5" x14ac:dyDescent="0.15"/>
  <cols>
    <col min="1" max="1" width="7.25" style="6" customWidth="1"/>
    <col min="2" max="2" width="0.875" style="6" customWidth="1"/>
    <col min="3" max="3" width="38.625" style="7" customWidth="1"/>
    <col min="4" max="4" width="0.875" style="6" customWidth="1"/>
    <col min="5" max="15" width="14.375" style="6" customWidth="1"/>
    <col min="16" max="16384" width="9" style="6"/>
  </cols>
  <sheetData>
    <row r="1" spans="1:17" ht="18.75" x14ac:dyDescent="0.2">
      <c r="A1" s="95" t="s">
        <v>209</v>
      </c>
      <c r="B1" s="10"/>
      <c r="C1" s="11"/>
      <c r="D1" s="10"/>
      <c r="E1" s="10"/>
      <c r="F1" s="10"/>
      <c r="G1" s="10"/>
      <c r="H1" s="10" t="s">
        <v>204</v>
      </c>
      <c r="I1" s="10"/>
      <c r="J1" s="10"/>
      <c r="K1" s="10"/>
      <c r="L1" s="10"/>
      <c r="M1" s="10"/>
      <c r="N1" s="10"/>
      <c r="O1" s="10"/>
      <c r="Q1" s="99" t="s">
        <v>205</v>
      </c>
    </row>
    <row r="2" spans="1:17" ht="14.25" x14ac:dyDescent="0.15">
      <c r="A2" s="12" t="s">
        <v>0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Q2" s="99" t="s">
        <v>206</v>
      </c>
    </row>
    <row r="3" spans="1:17" ht="14.25" x14ac:dyDescent="0.15">
      <c r="A3" s="15"/>
      <c r="B3" s="15"/>
      <c r="C3" s="16"/>
      <c r="D3" s="14"/>
      <c r="E3" s="14"/>
      <c r="F3" s="14"/>
      <c r="G3" s="14"/>
      <c r="H3" s="14"/>
      <c r="I3" s="14"/>
      <c r="J3" s="17"/>
      <c r="K3" s="18"/>
      <c r="L3" s="17"/>
      <c r="M3" s="18"/>
      <c r="N3" s="18"/>
      <c r="O3"/>
    </row>
    <row r="4" spans="1:17" x14ac:dyDescent="0.15">
      <c r="A4" s="14"/>
      <c r="B4" s="14"/>
      <c r="C4" s="1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/>
    </row>
    <row r="5" spans="1:17" s="8" customFormat="1" ht="14.25" x14ac:dyDescent="0.15">
      <c r="A5" s="14"/>
      <c r="B5" s="14"/>
      <c r="C5" s="19" t="s">
        <v>39</v>
      </c>
      <c r="D5" s="14"/>
      <c r="E5" s="19"/>
      <c r="F5" s="14"/>
      <c r="G5" s="14"/>
      <c r="H5" s="14"/>
      <c r="I5" s="14"/>
      <c r="J5" s="14"/>
      <c r="K5" s="14"/>
      <c r="L5" s="14"/>
      <c r="M5" s="14"/>
      <c r="N5" s="14"/>
      <c r="O5" s="20" t="s">
        <v>1</v>
      </c>
    </row>
    <row r="6" spans="1:17" s="8" customFormat="1" ht="14.25" x14ac:dyDescent="0.15">
      <c r="A6" s="21"/>
      <c r="B6" s="22"/>
      <c r="C6" s="23"/>
      <c r="D6" s="24"/>
      <c r="E6" s="102" t="s">
        <v>2</v>
      </c>
      <c r="F6" s="103"/>
      <c r="G6" s="104"/>
      <c r="H6" s="102" t="s">
        <v>3</v>
      </c>
      <c r="I6" s="103"/>
      <c r="J6" s="104"/>
      <c r="K6" s="105" t="s">
        <v>4</v>
      </c>
      <c r="L6" s="105" t="s">
        <v>5</v>
      </c>
      <c r="M6" s="102" t="s">
        <v>6</v>
      </c>
      <c r="N6" s="103"/>
      <c r="O6" s="104"/>
    </row>
    <row r="7" spans="1:17" s="8" customFormat="1" ht="15" thickBot="1" x14ac:dyDescent="0.2">
      <c r="A7" s="100" t="s">
        <v>7</v>
      </c>
      <c r="B7" s="101"/>
      <c r="C7" s="101"/>
      <c r="D7" s="25"/>
      <c r="E7" s="25" t="s">
        <v>8</v>
      </c>
      <c r="F7" s="26" t="s">
        <v>9</v>
      </c>
      <c r="G7" s="26" t="s">
        <v>10</v>
      </c>
      <c r="H7" s="27" t="s">
        <v>8</v>
      </c>
      <c r="I7" s="26" t="s">
        <v>9</v>
      </c>
      <c r="J7" s="26" t="s">
        <v>10</v>
      </c>
      <c r="K7" s="106"/>
      <c r="L7" s="106"/>
      <c r="M7" s="26" t="s">
        <v>8</v>
      </c>
      <c r="N7" s="27" t="s">
        <v>9</v>
      </c>
      <c r="O7" s="25" t="s">
        <v>10</v>
      </c>
    </row>
    <row r="8" spans="1:17" ht="15" thickTop="1" x14ac:dyDescent="0.15">
      <c r="A8" s="3"/>
      <c r="B8" s="4"/>
      <c r="C8" s="5"/>
      <c r="D8" s="1"/>
      <c r="E8" s="3"/>
      <c r="F8" s="3"/>
      <c r="G8" s="3"/>
      <c r="H8" s="3"/>
      <c r="I8" s="3"/>
      <c r="J8" s="3"/>
      <c r="K8" s="2"/>
      <c r="L8" s="2"/>
      <c r="M8" s="3"/>
      <c r="N8" s="3"/>
      <c r="O8" s="3"/>
    </row>
    <row r="9" spans="1:17" x14ac:dyDescent="0.15">
      <c r="A9" s="28" t="s">
        <v>75</v>
      </c>
      <c r="B9" s="29"/>
      <c r="C9" s="30" t="s">
        <v>11</v>
      </c>
      <c r="D9" s="31"/>
      <c r="E9" s="32">
        <v>251382</v>
      </c>
      <c r="F9" s="33">
        <v>313766</v>
      </c>
      <c r="G9" s="33">
        <v>180012</v>
      </c>
      <c r="H9" s="33">
        <v>247345</v>
      </c>
      <c r="I9" s="33">
        <v>308169</v>
      </c>
      <c r="J9" s="33">
        <v>177761</v>
      </c>
      <c r="K9" s="33">
        <v>231650</v>
      </c>
      <c r="L9" s="33">
        <v>15695</v>
      </c>
      <c r="M9" s="33">
        <v>4037</v>
      </c>
      <c r="N9" s="33">
        <v>5597</v>
      </c>
      <c r="O9" s="33">
        <v>2251</v>
      </c>
    </row>
    <row r="10" spans="1:17" x14ac:dyDescent="0.15">
      <c r="A10" s="34" t="s">
        <v>76</v>
      </c>
      <c r="B10" s="35"/>
      <c r="C10" s="36" t="s">
        <v>40</v>
      </c>
      <c r="D10" s="37"/>
      <c r="E10" s="9" t="s">
        <v>207</v>
      </c>
      <c r="F10" s="9" t="s">
        <v>207</v>
      </c>
      <c r="G10" s="9" t="s">
        <v>207</v>
      </c>
      <c r="H10" s="9" t="s">
        <v>207</v>
      </c>
      <c r="I10" s="9" t="s">
        <v>207</v>
      </c>
      <c r="J10" s="9" t="s">
        <v>207</v>
      </c>
      <c r="K10" s="9" t="s">
        <v>207</v>
      </c>
      <c r="L10" s="9" t="s">
        <v>207</v>
      </c>
      <c r="M10" s="9" t="s">
        <v>207</v>
      </c>
      <c r="N10" s="9" t="s">
        <v>207</v>
      </c>
      <c r="O10" s="9" t="s">
        <v>207</v>
      </c>
    </row>
    <row r="11" spans="1:17" x14ac:dyDescent="0.15">
      <c r="A11" s="38" t="s">
        <v>77</v>
      </c>
      <c r="B11" s="39"/>
      <c r="C11" s="40" t="s">
        <v>12</v>
      </c>
      <c r="D11" s="41"/>
      <c r="E11" s="42">
        <v>314338</v>
      </c>
      <c r="F11" s="43">
        <v>339072</v>
      </c>
      <c r="G11" s="43">
        <v>198662</v>
      </c>
      <c r="H11" s="43">
        <v>309886</v>
      </c>
      <c r="I11" s="43">
        <v>334402</v>
      </c>
      <c r="J11" s="43">
        <v>195228</v>
      </c>
      <c r="K11" s="43">
        <v>293219</v>
      </c>
      <c r="L11" s="43">
        <v>16667</v>
      </c>
      <c r="M11" s="43">
        <v>4452</v>
      </c>
      <c r="N11" s="43">
        <v>4670</v>
      </c>
      <c r="O11" s="43">
        <v>3434</v>
      </c>
    </row>
    <row r="12" spans="1:17" x14ac:dyDescent="0.15">
      <c r="A12" s="38" t="s">
        <v>79</v>
      </c>
      <c r="B12" s="39"/>
      <c r="C12" s="40" t="s">
        <v>13</v>
      </c>
      <c r="D12" s="41"/>
      <c r="E12" s="42">
        <v>287550</v>
      </c>
      <c r="F12" s="43">
        <v>328766</v>
      </c>
      <c r="G12" s="43">
        <v>194409</v>
      </c>
      <c r="H12" s="43">
        <v>285838</v>
      </c>
      <c r="I12" s="43">
        <v>326621</v>
      </c>
      <c r="J12" s="43">
        <v>193675</v>
      </c>
      <c r="K12" s="43">
        <v>262388</v>
      </c>
      <c r="L12" s="43">
        <v>23450</v>
      </c>
      <c r="M12" s="43">
        <v>1712</v>
      </c>
      <c r="N12" s="43">
        <v>2145</v>
      </c>
      <c r="O12" s="43">
        <v>734</v>
      </c>
    </row>
    <row r="13" spans="1:17" x14ac:dyDescent="0.15">
      <c r="A13" s="38" t="s">
        <v>81</v>
      </c>
      <c r="B13" s="39"/>
      <c r="C13" s="40" t="s">
        <v>14</v>
      </c>
      <c r="D13" s="41"/>
      <c r="E13" s="9" t="s">
        <v>207</v>
      </c>
      <c r="F13" s="9" t="s">
        <v>207</v>
      </c>
      <c r="G13" s="9" t="s">
        <v>207</v>
      </c>
      <c r="H13" s="9" t="s">
        <v>207</v>
      </c>
      <c r="I13" s="9" t="s">
        <v>207</v>
      </c>
      <c r="J13" s="9" t="s">
        <v>207</v>
      </c>
      <c r="K13" s="9" t="s">
        <v>207</v>
      </c>
      <c r="L13" s="9" t="s">
        <v>207</v>
      </c>
      <c r="M13" s="9" t="s">
        <v>207</v>
      </c>
      <c r="N13" s="9" t="s">
        <v>207</v>
      </c>
      <c r="O13" s="9" t="s">
        <v>207</v>
      </c>
    </row>
    <row r="14" spans="1:17" x14ac:dyDescent="0.15">
      <c r="A14" s="38" t="s">
        <v>82</v>
      </c>
      <c r="B14" s="39"/>
      <c r="C14" s="40" t="s">
        <v>15</v>
      </c>
      <c r="D14" s="41"/>
      <c r="E14" s="42">
        <v>371040</v>
      </c>
      <c r="F14" s="43">
        <v>419774</v>
      </c>
      <c r="G14" s="43">
        <v>260002</v>
      </c>
      <c r="H14" s="43">
        <v>368337</v>
      </c>
      <c r="I14" s="43">
        <v>417825</v>
      </c>
      <c r="J14" s="43">
        <v>255580</v>
      </c>
      <c r="K14" s="43">
        <v>327779</v>
      </c>
      <c r="L14" s="43">
        <v>40558</v>
      </c>
      <c r="M14" s="43">
        <v>2703</v>
      </c>
      <c r="N14" s="43">
        <v>1949</v>
      </c>
      <c r="O14" s="43">
        <v>4422</v>
      </c>
    </row>
    <row r="15" spans="1:17" x14ac:dyDescent="0.15">
      <c r="A15" s="38" t="s">
        <v>83</v>
      </c>
      <c r="B15" s="39"/>
      <c r="C15" s="44" t="s">
        <v>41</v>
      </c>
      <c r="D15" s="41"/>
      <c r="E15" s="42">
        <v>240335</v>
      </c>
      <c r="F15" s="43">
        <v>279561</v>
      </c>
      <c r="G15" s="43">
        <v>150217</v>
      </c>
      <c r="H15" s="43">
        <v>238595</v>
      </c>
      <c r="I15" s="43">
        <v>277259</v>
      </c>
      <c r="J15" s="43">
        <v>149767</v>
      </c>
      <c r="K15" s="43">
        <v>208414</v>
      </c>
      <c r="L15" s="43">
        <v>30181</v>
      </c>
      <c r="M15" s="43">
        <v>1740</v>
      </c>
      <c r="N15" s="43">
        <v>2302</v>
      </c>
      <c r="O15" s="43">
        <v>450</v>
      </c>
    </row>
    <row r="16" spans="1:17" x14ac:dyDescent="0.15">
      <c r="A16" s="38" t="s">
        <v>84</v>
      </c>
      <c r="B16" s="39"/>
      <c r="C16" s="45" t="s">
        <v>42</v>
      </c>
      <c r="D16" s="41"/>
      <c r="E16" s="42">
        <v>209912</v>
      </c>
      <c r="F16" s="43">
        <v>293508</v>
      </c>
      <c r="G16" s="43">
        <v>134461</v>
      </c>
      <c r="H16" s="43">
        <v>203311</v>
      </c>
      <c r="I16" s="43">
        <v>282417</v>
      </c>
      <c r="J16" s="43">
        <v>131911</v>
      </c>
      <c r="K16" s="43">
        <v>193320</v>
      </c>
      <c r="L16" s="43">
        <v>9991</v>
      </c>
      <c r="M16" s="43">
        <v>6601</v>
      </c>
      <c r="N16" s="43">
        <v>11091</v>
      </c>
      <c r="O16" s="43">
        <v>2550</v>
      </c>
    </row>
    <row r="17" spans="1:15" x14ac:dyDescent="0.15">
      <c r="A17" s="38" t="s">
        <v>85</v>
      </c>
      <c r="B17" s="39"/>
      <c r="C17" s="44" t="s">
        <v>43</v>
      </c>
      <c r="D17" s="41"/>
      <c r="E17" s="42">
        <v>325217</v>
      </c>
      <c r="F17" s="42">
        <v>446621</v>
      </c>
      <c r="G17" s="42">
        <v>228617</v>
      </c>
      <c r="H17" s="43">
        <v>323003</v>
      </c>
      <c r="I17" s="43">
        <v>443249</v>
      </c>
      <c r="J17" s="43">
        <v>227324</v>
      </c>
      <c r="K17" s="43">
        <v>305942</v>
      </c>
      <c r="L17" s="43">
        <v>17061</v>
      </c>
      <c r="M17" s="43">
        <v>2214</v>
      </c>
      <c r="N17" s="43">
        <v>3372</v>
      </c>
      <c r="O17" s="43">
        <v>1293</v>
      </c>
    </row>
    <row r="18" spans="1:15" x14ac:dyDescent="0.15">
      <c r="A18" s="38" t="s">
        <v>86</v>
      </c>
      <c r="B18" s="39"/>
      <c r="C18" s="45" t="s">
        <v>44</v>
      </c>
      <c r="D18" s="41"/>
      <c r="E18" s="42">
        <v>274702</v>
      </c>
      <c r="F18" s="42">
        <v>318965</v>
      </c>
      <c r="G18" s="42">
        <v>195853</v>
      </c>
      <c r="H18" s="43">
        <v>265099</v>
      </c>
      <c r="I18" s="43">
        <v>308975</v>
      </c>
      <c r="J18" s="43">
        <v>186939</v>
      </c>
      <c r="K18" s="43">
        <v>252422</v>
      </c>
      <c r="L18" s="43">
        <v>12677</v>
      </c>
      <c r="M18" s="43">
        <v>9603</v>
      </c>
      <c r="N18" s="43">
        <v>9990</v>
      </c>
      <c r="O18" s="43">
        <v>8914</v>
      </c>
    </row>
    <row r="19" spans="1:15" ht="13.5" customHeight="1" x14ac:dyDescent="0.15">
      <c r="A19" s="38" t="s">
        <v>88</v>
      </c>
      <c r="B19" s="39"/>
      <c r="C19" s="44" t="s">
        <v>45</v>
      </c>
      <c r="D19" s="41"/>
      <c r="E19" s="42">
        <v>345689</v>
      </c>
      <c r="F19" s="43">
        <v>386595</v>
      </c>
      <c r="G19" s="43">
        <v>257663</v>
      </c>
      <c r="H19" s="43">
        <v>323130</v>
      </c>
      <c r="I19" s="43">
        <v>356901</v>
      </c>
      <c r="J19" s="43">
        <v>250458</v>
      </c>
      <c r="K19" s="43">
        <v>304092</v>
      </c>
      <c r="L19" s="43">
        <v>19038</v>
      </c>
      <c r="M19" s="43">
        <v>22559</v>
      </c>
      <c r="N19" s="43">
        <v>29694</v>
      </c>
      <c r="O19" s="43">
        <v>7205</v>
      </c>
    </row>
    <row r="20" spans="1:15" x14ac:dyDescent="0.15">
      <c r="A20" s="38" t="s">
        <v>89</v>
      </c>
      <c r="B20" s="39"/>
      <c r="C20" s="44" t="s">
        <v>46</v>
      </c>
      <c r="D20" s="41"/>
      <c r="E20" s="42">
        <v>112779</v>
      </c>
      <c r="F20" s="43">
        <v>154736</v>
      </c>
      <c r="G20" s="43">
        <v>90184</v>
      </c>
      <c r="H20" s="43">
        <v>111392</v>
      </c>
      <c r="I20" s="43">
        <v>153066</v>
      </c>
      <c r="J20" s="43">
        <v>88950</v>
      </c>
      <c r="K20" s="43">
        <v>107339</v>
      </c>
      <c r="L20" s="43">
        <v>4053</v>
      </c>
      <c r="M20" s="43">
        <v>1387</v>
      </c>
      <c r="N20" s="43">
        <v>1670</v>
      </c>
      <c r="O20" s="43">
        <v>1234</v>
      </c>
    </row>
    <row r="21" spans="1:15" x14ac:dyDescent="0.15">
      <c r="A21" s="38" t="s">
        <v>90</v>
      </c>
      <c r="B21" s="39"/>
      <c r="C21" s="45" t="s">
        <v>47</v>
      </c>
      <c r="D21" s="41"/>
      <c r="E21" s="42">
        <v>167742</v>
      </c>
      <c r="F21" s="43">
        <v>218545</v>
      </c>
      <c r="G21" s="43">
        <v>128042</v>
      </c>
      <c r="H21" s="43">
        <v>154963</v>
      </c>
      <c r="I21" s="43">
        <v>197834</v>
      </c>
      <c r="J21" s="43">
        <v>121462</v>
      </c>
      <c r="K21" s="43">
        <v>152306</v>
      </c>
      <c r="L21" s="43">
        <v>2657</v>
      </c>
      <c r="M21" s="43">
        <v>12779</v>
      </c>
      <c r="N21" s="43">
        <v>20711</v>
      </c>
      <c r="O21" s="43">
        <v>6580</v>
      </c>
    </row>
    <row r="22" spans="1:15" x14ac:dyDescent="0.15">
      <c r="A22" s="38" t="s">
        <v>91</v>
      </c>
      <c r="B22" s="39"/>
      <c r="C22" s="44" t="s">
        <v>48</v>
      </c>
      <c r="D22" s="41"/>
      <c r="E22" s="46">
        <v>345932</v>
      </c>
      <c r="F22" s="46">
        <v>384425</v>
      </c>
      <c r="G22" s="46">
        <v>295694</v>
      </c>
      <c r="H22" s="46">
        <v>345932</v>
      </c>
      <c r="I22" s="46">
        <v>384425</v>
      </c>
      <c r="J22" s="46">
        <v>295694</v>
      </c>
      <c r="K22" s="46">
        <v>343329</v>
      </c>
      <c r="L22" s="46">
        <v>2603</v>
      </c>
      <c r="M22" s="46">
        <v>0</v>
      </c>
      <c r="N22" s="46">
        <v>0</v>
      </c>
      <c r="O22" s="46">
        <v>0</v>
      </c>
    </row>
    <row r="23" spans="1:15" x14ac:dyDescent="0.15">
      <c r="A23" s="38" t="s">
        <v>92</v>
      </c>
      <c r="B23" s="47"/>
      <c r="C23" s="48" t="s">
        <v>16</v>
      </c>
      <c r="D23" s="49"/>
      <c r="E23" s="43">
        <v>262178</v>
      </c>
      <c r="F23" s="43">
        <v>353848</v>
      </c>
      <c r="G23" s="43">
        <v>231108</v>
      </c>
      <c r="H23" s="43">
        <v>259056</v>
      </c>
      <c r="I23" s="43">
        <v>351351</v>
      </c>
      <c r="J23" s="43">
        <v>227775</v>
      </c>
      <c r="K23" s="43">
        <v>243816</v>
      </c>
      <c r="L23" s="43">
        <v>15240</v>
      </c>
      <c r="M23" s="43">
        <v>3122</v>
      </c>
      <c r="N23" s="43">
        <v>2497</v>
      </c>
      <c r="O23" s="43">
        <v>3333</v>
      </c>
    </row>
    <row r="24" spans="1:15" x14ac:dyDescent="0.15">
      <c r="A24" s="38" t="s">
        <v>93</v>
      </c>
      <c r="B24" s="29"/>
      <c r="C24" s="30" t="s">
        <v>17</v>
      </c>
      <c r="D24" s="31"/>
      <c r="E24" s="50">
        <v>290246</v>
      </c>
      <c r="F24" s="51">
        <v>322660</v>
      </c>
      <c r="G24" s="51">
        <v>232803</v>
      </c>
      <c r="H24" s="51">
        <v>281006</v>
      </c>
      <c r="I24" s="51">
        <v>309051</v>
      </c>
      <c r="J24" s="51">
        <v>231306</v>
      </c>
      <c r="K24" s="51">
        <v>269660</v>
      </c>
      <c r="L24" s="51">
        <v>11346</v>
      </c>
      <c r="M24" s="51">
        <v>9240</v>
      </c>
      <c r="N24" s="51">
        <v>13609</v>
      </c>
      <c r="O24" s="51">
        <v>1497</v>
      </c>
    </row>
    <row r="25" spans="1:15" x14ac:dyDescent="0.15">
      <c r="A25" s="52" t="s">
        <v>94</v>
      </c>
      <c r="B25" s="53"/>
      <c r="C25" s="54" t="s">
        <v>18</v>
      </c>
      <c r="D25" s="55"/>
      <c r="E25" s="56">
        <v>200430</v>
      </c>
      <c r="F25" s="56">
        <v>248502</v>
      </c>
      <c r="G25" s="56">
        <v>136489</v>
      </c>
      <c r="H25" s="56">
        <v>194332</v>
      </c>
      <c r="I25" s="56">
        <v>238585</v>
      </c>
      <c r="J25" s="56">
        <v>135470</v>
      </c>
      <c r="K25" s="56">
        <v>182463</v>
      </c>
      <c r="L25" s="56">
        <v>11869</v>
      </c>
      <c r="M25" s="56">
        <v>6098</v>
      </c>
      <c r="N25" s="56">
        <v>9917</v>
      </c>
      <c r="O25" s="56">
        <v>1019</v>
      </c>
    </row>
    <row r="26" spans="1:15" x14ac:dyDescent="0.15">
      <c r="A26" s="57" t="s">
        <v>95</v>
      </c>
      <c r="B26" s="29"/>
      <c r="C26" s="58" t="s">
        <v>49</v>
      </c>
      <c r="D26" s="31"/>
      <c r="E26" s="50">
        <v>242815</v>
      </c>
      <c r="F26" s="51">
        <v>285103</v>
      </c>
      <c r="G26" s="51">
        <v>192309</v>
      </c>
      <c r="H26" s="51">
        <v>242754</v>
      </c>
      <c r="I26" s="51">
        <v>285005</v>
      </c>
      <c r="J26" s="51">
        <v>192292</v>
      </c>
      <c r="K26" s="51">
        <v>225390</v>
      </c>
      <c r="L26" s="51">
        <v>17364</v>
      </c>
      <c r="M26" s="51">
        <v>61</v>
      </c>
      <c r="N26" s="51">
        <v>98</v>
      </c>
      <c r="O26" s="51">
        <v>17</v>
      </c>
    </row>
    <row r="27" spans="1:15" x14ac:dyDescent="0.15">
      <c r="A27" s="38" t="s">
        <v>96</v>
      </c>
      <c r="B27" s="39"/>
      <c r="C27" s="45" t="s">
        <v>50</v>
      </c>
      <c r="D27" s="41"/>
      <c r="E27" s="9" t="s">
        <v>207</v>
      </c>
      <c r="F27" s="9" t="s">
        <v>207</v>
      </c>
      <c r="G27" s="9" t="s">
        <v>207</v>
      </c>
      <c r="H27" s="9" t="s">
        <v>207</v>
      </c>
      <c r="I27" s="9" t="s">
        <v>207</v>
      </c>
      <c r="J27" s="9" t="s">
        <v>207</v>
      </c>
      <c r="K27" s="9" t="s">
        <v>207</v>
      </c>
      <c r="L27" s="9" t="s">
        <v>207</v>
      </c>
      <c r="M27" s="9" t="s">
        <v>207</v>
      </c>
      <c r="N27" s="9" t="s">
        <v>207</v>
      </c>
      <c r="O27" s="9" t="s">
        <v>207</v>
      </c>
    </row>
    <row r="28" spans="1:15" x14ac:dyDescent="0.15">
      <c r="A28" s="38" t="s">
        <v>97</v>
      </c>
      <c r="B28" s="39"/>
      <c r="C28" s="44" t="s">
        <v>51</v>
      </c>
      <c r="D28" s="41"/>
      <c r="E28" s="9" t="s">
        <v>207</v>
      </c>
      <c r="F28" s="9" t="s">
        <v>207</v>
      </c>
      <c r="G28" s="9" t="s">
        <v>207</v>
      </c>
      <c r="H28" s="9" t="s">
        <v>207</v>
      </c>
      <c r="I28" s="9" t="s">
        <v>207</v>
      </c>
      <c r="J28" s="9" t="s">
        <v>207</v>
      </c>
      <c r="K28" s="9" t="s">
        <v>207</v>
      </c>
      <c r="L28" s="9" t="s">
        <v>207</v>
      </c>
      <c r="M28" s="9" t="s">
        <v>207</v>
      </c>
      <c r="N28" s="9" t="s">
        <v>207</v>
      </c>
      <c r="O28" s="9" t="s">
        <v>207</v>
      </c>
    </row>
    <row r="29" spans="1:15" x14ac:dyDescent="0.15">
      <c r="A29" s="38" t="s">
        <v>98</v>
      </c>
      <c r="B29" s="39"/>
      <c r="C29" s="45" t="s">
        <v>52</v>
      </c>
      <c r="D29" s="41"/>
      <c r="E29" s="9" t="s">
        <v>207</v>
      </c>
      <c r="F29" s="9" t="s">
        <v>207</v>
      </c>
      <c r="G29" s="9" t="s">
        <v>207</v>
      </c>
      <c r="H29" s="9" t="s">
        <v>207</v>
      </c>
      <c r="I29" s="9" t="s">
        <v>207</v>
      </c>
      <c r="J29" s="9" t="s">
        <v>207</v>
      </c>
      <c r="K29" s="9" t="s">
        <v>207</v>
      </c>
      <c r="L29" s="9" t="s">
        <v>207</v>
      </c>
      <c r="M29" s="9" t="s">
        <v>207</v>
      </c>
      <c r="N29" s="9" t="s">
        <v>207</v>
      </c>
      <c r="O29" s="9" t="s">
        <v>207</v>
      </c>
    </row>
    <row r="30" spans="1:15" x14ac:dyDescent="0.15">
      <c r="A30" s="38" t="s">
        <v>99</v>
      </c>
      <c r="B30" s="39"/>
      <c r="C30" s="44" t="s">
        <v>53</v>
      </c>
      <c r="D30" s="41"/>
      <c r="E30" s="42">
        <v>222049</v>
      </c>
      <c r="F30" s="43">
        <v>261686</v>
      </c>
      <c r="G30" s="43">
        <v>146018</v>
      </c>
      <c r="H30" s="43">
        <v>221981</v>
      </c>
      <c r="I30" s="43">
        <v>261618</v>
      </c>
      <c r="J30" s="43">
        <v>145950</v>
      </c>
      <c r="K30" s="43">
        <v>207982</v>
      </c>
      <c r="L30" s="43">
        <v>13999</v>
      </c>
      <c r="M30" s="43">
        <v>68</v>
      </c>
      <c r="N30" s="43">
        <v>68</v>
      </c>
      <c r="O30" s="43">
        <v>68</v>
      </c>
    </row>
    <row r="31" spans="1:15" x14ac:dyDescent="0.15">
      <c r="A31" s="38" t="s">
        <v>100</v>
      </c>
      <c r="B31" s="39"/>
      <c r="C31" s="40" t="s">
        <v>19</v>
      </c>
      <c r="D31" s="41"/>
      <c r="E31" s="9" t="s">
        <v>207</v>
      </c>
      <c r="F31" s="9" t="s">
        <v>207</v>
      </c>
      <c r="G31" s="9" t="s">
        <v>207</v>
      </c>
      <c r="H31" s="9" t="s">
        <v>207</v>
      </c>
      <c r="I31" s="9" t="s">
        <v>207</v>
      </c>
      <c r="J31" s="9" t="s">
        <v>207</v>
      </c>
      <c r="K31" s="9" t="s">
        <v>207</v>
      </c>
      <c r="L31" s="9" t="s">
        <v>207</v>
      </c>
      <c r="M31" s="9" t="s">
        <v>207</v>
      </c>
      <c r="N31" s="9" t="s">
        <v>207</v>
      </c>
      <c r="O31" s="9" t="s">
        <v>207</v>
      </c>
    </row>
    <row r="32" spans="1:15" x14ac:dyDescent="0.15">
      <c r="A32" s="38" t="s">
        <v>101</v>
      </c>
      <c r="B32" s="39"/>
      <c r="C32" s="44" t="s">
        <v>54</v>
      </c>
      <c r="D32" s="41"/>
      <c r="E32" s="42">
        <v>328927</v>
      </c>
      <c r="F32" s="42">
        <v>401688</v>
      </c>
      <c r="G32" s="42">
        <v>218337</v>
      </c>
      <c r="H32" s="42">
        <v>328927</v>
      </c>
      <c r="I32" s="42">
        <v>401688</v>
      </c>
      <c r="J32" s="42">
        <v>218337</v>
      </c>
      <c r="K32" s="42">
        <v>321215</v>
      </c>
      <c r="L32" s="42">
        <v>7712</v>
      </c>
      <c r="M32" s="42">
        <v>0</v>
      </c>
      <c r="N32" s="42">
        <v>0</v>
      </c>
      <c r="O32" s="42">
        <v>0</v>
      </c>
    </row>
    <row r="33" spans="1:16" x14ac:dyDescent="0.15">
      <c r="A33" s="38" t="s">
        <v>102</v>
      </c>
      <c r="B33" s="39"/>
      <c r="C33" s="44" t="s">
        <v>55</v>
      </c>
      <c r="D33" s="41"/>
      <c r="E33" s="42">
        <v>231967</v>
      </c>
      <c r="F33" s="43">
        <v>278452</v>
      </c>
      <c r="G33" s="43">
        <v>157645</v>
      </c>
      <c r="H33" s="43">
        <v>231967</v>
      </c>
      <c r="I33" s="43">
        <v>278452</v>
      </c>
      <c r="J33" s="43">
        <v>157645</v>
      </c>
      <c r="K33" s="43">
        <v>216892</v>
      </c>
      <c r="L33" s="43">
        <v>15075</v>
      </c>
      <c r="M33" s="43">
        <v>0</v>
      </c>
      <c r="N33" s="43">
        <v>0</v>
      </c>
      <c r="O33" s="43">
        <v>0</v>
      </c>
    </row>
    <row r="34" spans="1:16" x14ac:dyDescent="0.15">
      <c r="A34" s="38" t="s">
        <v>103</v>
      </c>
      <c r="B34" s="39"/>
      <c r="C34" s="45" t="s">
        <v>56</v>
      </c>
      <c r="D34" s="41"/>
      <c r="E34" s="9" t="s">
        <v>207</v>
      </c>
      <c r="F34" s="9" t="s">
        <v>207</v>
      </c>
      <c r="G34" s="9" t="s">
        <v>207</v>
      </c>
      <c r="H34" s="9" t="s">
        <v>207</v>
      </c>
      <c r="I34" s="9" t="s">
        <v>207</v>
      </c>
      <c r="J34" s="9" t="s">
        <v>207</v>
      </c>
      <c r="K34" s="9" t="s">
        <v>207</v>
      </c>
      <c r="L34" s="9" t="s">
        <v>207</v>
      </c>
      <c r="M34" s="9" t="s">
        <v>207</v>
      </c>
      <c r="N34" s="9" t="s">
        <v>207</v>
      </c>
      <c r="O34" s="9" t="s">
        <v>207</v>
      </c>
    </row>
    <row r="35" spans="1:16" x14ac:dyDescent="0.15">
      <c r="A35" s="38" t="s">
        <v>104</v>
      </c>
      <c r="B35" s="39"/>
      <c r="C35" s="44" t="s">
        <v>57</v>
      </c>
      <c r="D35" s="41"/>
      <c r="E35" s="59">
        <v>277275</v>
      </c>
      <c r="F35" s="59">
        <v>295586</v>
      </c>
      <c r="G35" s="59">
        <v>190579</v>
      </c>
      <c r="H35" s="59">
        <v>275529</v>
      </c>
      <c r="I35" s="59">
        <v>293647</v>
      </c>
      <c r="J35" s="59">
        <v>189744</v>
      </c>
      <c r="K35" s="59">
        <v>258191</v>
      </c>
      <c r="L35" s="59">
        <v>17338</v>
      </c>
      <c r="M35" s="59">
        <v>1746</v>
      </c>
      <c r="N35" s="59">
        <v>1939</v>
      </c>
      <c r="O35" s="59">
        <v>835</v>
      </c>
    </row>
    <row r="36" spans="1:16" x14ac:dyDescent="0.15">
      <c r="A36" s="38" t="s">
        <v>105</v>
      </c>
      <c r="B36" s="39"/>
      <c r="C36" s="40" t="s">
        <v>20</v>
      </c>
      <c r="D36" s="41"/>
      <c r="E36" s="9" t="s">
        <v>207</v>
      </c>
      <c r="F36" s="9" t="s">
        <v>207</v>
      </c>
      <c r="G36" s="9" t="s">
        <v>207</v>
      </c>
      <c r="H36" s="9" t="s">
        <v>207</v>
      </c>
      <c r="I36" s="9" t="s">
        <v>207</v>
      </c>
      <c r="J36" s="9" t="s">
        <v>207</v>
      </c>
      <c r="K36" s="9" t="s">
        <v>207</v>
      </c>
      <c r="L36" s="9" t="s">
        <v>207</v>
      </c>
      <c r="M36" s="9" t="s">
        <v>207</v>
      </c>
      <c r="N36" s="9" t="s">
        <v>207</v>
      </c>
      <c r="O36" s="9" t="s">
        <v>207</v>
      </c>
    </row>
    <row r="37" spans="1:16" x14ac:dyDescent="0.15">
      <c r="A37" s="38" t="s">
        <v>106</v>
      </c>
      <c r="B37" s="39"/>
      <c r="C37" s="40" t="s">
        <v>21</v>
      </c>
      <c r="D37" s="41"/>
      <c r="E37" s="9" t="s">
        <v>207</v>
      </c>
      <c r="F37" s="9" t="s">
        <v>207</v>
      </c>
      <c r="G37" s="9" t="s">
        <v>207</v>
      </c>
      <c r="H37" s="9" t="s">
        <v>207</v>
      </c>
      <c r="I37" s="9" t="s">
        <v>207</v>
      </c>
      <c r="J37" s="9" t="s">
        <v>207</v>
      </c>
      <c r="K37" s="9" t="s">
        <v>207</v>
      </c>
      <c r="L37" s="9" t="s">
        <v>207</v>
      </c>
      <c r="M37" s="9" t="s">
        <v>207</v>
      </c>
      <c r="N37" s="9" t="s">
        <v>207</v>
      </c>
      <c r="O37" s="9" t="s">
        <v>207</v>
      </c>
    </row>
    <row r="38" spans="1:16" x14ac:dyDescent="0.15">
      <c r="A38" s="38" t="s">
        <v>108</v>
      </c>
      <c r="B38" s="39"/>
      <c r="C38" s="40" t="s">
        <v>22</v>
      </c>
      <c r="D38" s="41"/>
      <c r="E38" s="42">
        <v>244318</v>
      </c>
      <c r="F38" s="43">
        <v>292342</v>
      </c>
      <c r="G38" s="43">
        <v>170418</v>
      </c>
      <c r="H38" s="43">
        <v>244318</v>
      </c>
      <c r="I38" s="43">
        <v>292342</v>
      </c>
      <c r="J38" s="43">
        <v>170418</v>
      </c>
      <c r="K38" s="43">
        <v>229643</v>
      </c>
      <c r="L38" s="43">
        <v>14675</v>
      </c>
      <c r="M38" s="43">
        <v>0</v>
      </c>
      <c r="N38" s="43">
        <v>0</v>
      </c>
      <c r="O38" s="43">
        <v>0</v>
      </c>
    </row>
    <row r="39" spans="1:16" x14ac:dyDescent="0.15">
      <c r="A39" s="38" t="s">
        <v>109</v>
      </c>
      <c r="B39" s="39"/>
      <c r="C39" s="44" t="s">
        <v>58</v>
      </c>
      <c r="D39" s="41"/>
      <c r="E39" s="42">
        <v>301059</v>
      </c>
      <c r="F39" s="43">
        <v>315451</v>
      </c>
      <c r="G39" s="43">
        <v>212637</v>
      </c>
      <c r="H39" s="43">
        <v>301059</v>
      </c>
      <c r="I39" s="43">
        <v>315451</v>
      </c>
      <c r="J39" s="43">
        <v>212637</v>
      </c>
      <c r="K39" s="43">
        <v>282301</v>
      </c>
      <c r="L39" s="43">
        <v>18758</v>
      </c>
      <c r="M39" s="43">
        <v>0</v>
      </c>
      <c r="N39" s="43">
        <v>0</v>
      </c>
      <c r="O39" s="43">
        <v>0</v>
      </c>
    </row>
    <row r="40" spans="1:16" x14ac:dyDescent="0.15">
      <c r="A40" s="38" t="s">
        <v>111</v>
      </c>
      <c r="B40" s="39"/>
      <c r="C40" s="44" t="s">
        <v>59</v>
      </c>
      <c r="D40" s="41"/>
      <c r="E40" s="42">
        <v>318056</v>
      </c>
      <c r="F40" s="42">
        <v>327931</v>
      </c>
      <c r="G40" s="42">
        <v>254220</v>
      </c>
      <c r="H40" s="42">
        <v>304584</v>
      </c>
      <c r="I40" s="42">
        <v>313169</v>
      </c>
      <c r="J40" s="42">
        <v>249084</v>
      </c>
      <c r="K40" s="42">
        <v>281978</v>
      </c>
      <c r="L40" s="42">
        <v>22606</v>
      </c>
      <c r="M40" s="42">
        <v>13472</v>
      </c>
      <c r="N40" s="42">
        <v>14762</v>
      </c>
      <c r="O40" s="42">
        <v>5136</v>
      </c>
    </row>
    <row r="41" spans="1:16" x14ac:dyDescent="0.15">
      <c r="A41" s="38" t="s">
        <v>112</v>
      </c>
      <c r="B41" s="39"/>
      <c r="C41" s="45" t="s">
        <v>60</v>
      </c>
      <c r="D41" s="41"/>
      <c r="E41" s="42">
        <v>254292</v>
      </c>
      <c r="F41" s="42">
        <v>304920</v>
      </c>
      <c r="G41" s="42">
        <v>180969</v>
      </c>
      <c r="H41" s="42">
        <v>254292</v>
      </c>
      <c r="I41" s="42">
        <v>304920</v>
      </c>
      <c r="J41" s="42">
        <v>180969</v>
      </c>
      <c r="K41" s="42">
        <v>242615</v>
      </c>
      <c r="L41" s="42">
        <v>11677</v>
      </c>
      <c r="M41" s="42">
        <v>0</v>
      </c>
      <c r="N41" s="42">
        <v>0</v>
      </c>
      <c r="O41" s="42">
        <v>0</v>
      </c>
    </row>
    <row r="42" spans="1:16" x14ac:dyDescent="0.15">
      <c r="A42" s="38" t="s">
        <v>114</v>
      </c>
      <c r="B42" s="39"/>
      <c r="C42" s="44" t="s">
        <v>61</v>
      </c>
      <c r="D42" s="41"/>
      <c r="E42" s="42">
        <v>327271</v>
      </c>
      <c r="F42" s="42">
        <v>373992</v>
      </c>
      <c r="G42" s="42">
        <v>213319</v>
      </c>
      <c r="H42" s="42">
        <v>326698</v>
      </c>
      <c r="I42" s="42">
        <v>373992</v>
      </c>
      <c r="J42" s="42">
        <v>211348</v>
      </c>
      <c r="K42" s="42">
        <v>292540</v>
      </c>
      <c r="L42" s="42">
        <v>34158</v>
      </c>
      <c r="M42" s="42">
        <v>573</v>
      </c>
      <c r="N42" s="42">
        <v>0</v>
      </c>
      <c r="O42" s="42">
        <v>1971</v>
      </c>
    </row>
    <row r="43" spans="1:16" x14ac:dyDescent="0.15">
      <c r="A43" s="38" t="s">
        <v>116</v>
      </c>
      <c r="B43" s="39"/>
      <c r="C43" s="44" t="s">
        <v>62</v>
      </c>
      <c r="D43" s="41"/>
      <c r="E43" s="42">
        <v>255418</v>
      </c>
      <c r="F43" s="42">
        <v>302638</v>
      </c>
      <c r="G43" s="42">
        <v>171404</v>
      </c>
      <c r="H43" s="42">
        <v>255418</v>
      </c>
      <c r="I43" s="42">
        <v>302638</v>
      </c>
      <c r="J43" s="42">
        <v>171404</v>
      </c>
      <c r="K43" s="42">
        <v>229267</v>
      </c>
      <c r="L43" s="42">
        <v>26151</v>
      </c>
      <c r="M43" s="42">
        <v>0</v>
      </c>
      <c r="N43" s="42">
        <v>0</v>
      </c>
      <c r="O43" s="42">
        <v>0</v>
      </c>
    </row>
    <row r="44" spans="1:16" x14ac:dyDescent="0.15">
      <c r="A44" s="38" t="s">
        <v>118</v>
      </c>
      <c r="B44" s="39"/>
      <c r="C44" s="44" t="s">
        <v>63</v>
      </c>
      <c r="D44" s="41"/>
      <c r="E44" s="46">
        <v>350558</v>
      </c>
      <c r="F44" s="46">
        <v>394711</v>
      </c>
      <c r="G44" s="46">
        <v>239074</v>
      </c>
      <c r="H44" s="46">
        <v>350550</v>
      </c>
      <c r="I44" s="46">
        <v>394711</v>
      </c>
      <c r="J44" s="46">
        <v>239045</v>
      </c>
      <c r="K44" s="46">
        <v>319432</v>
      </c>
      <c r="L44" s="46">
        <v>31118</v>
      </c>
      <c r="M44" s="46">
        <v>8</v>
      </c>
      <c r="N44" s="46">
        <v>0</v>
      </c>
      <c r="O44" s="46">
        <v>29</v>
      </c>
    </row>
    <row r="45" spans="1:16" x14ac:dyDescent="0.15">
      <c r="A45" s="38" t="s">
        <v>120</v>
      </c>
      <c r="B45" s="39"/>
      <c r="C45" s="45" t="s">
        <v>64</v>
      </c>
      <c r="D45" s="41"/>
      <c r="E45" s="46">
        <v>326547</v>
      </c>
      <c r="F45" s="46">
        <v>358784</v>
      </c>
      <c r="G45" s="46">
        <v>191951</v>
      </c>
      <c r="H45" s="46">
        <v>326547</v>
      </c>
      <c r="I45" s="46">
        <v>358784</v>
      </c>
      <c r="J45" s="46">
        <v>191951</v>
      </c>
      <c r="K45" s="46">
        <v>296192</v>
      </c>
      <c r="L45" s="46">
        <v>30355</v>
      </c>
      <c r="M45" s="46">
        <v>0</v>
      </c>
      <c r="N45" s="46">
        <v>0</v>
      </c>
      <c r="O45" s="46">
        <v>0</v>
      </c>
    </row>
    <row r="46" spans="1:16" x14ac:dyDescent="0.15">
      <c r="A46" s="38" t="s">
        <v>121</v>
      </c>
      <c r="B46" s="39"/>
      <c r="C46" s="40" t="s">
        <v>23</v>
      </c>
      <c r="D46" s="41"/>
      <c r="E46" s="9" t="s">
        <v>207</v>
      </c>
      <c r="F46" s="9" t="s">
        <v>207</v>
      </c>
      <c r="G46" s="9" t="s">
        <v>207</v>
      </c>
      <c r="H46" s="9" t="s">
        <v>207</v>
      </c>
      <c r="I46" s="9" t="s">
        <v>207</v>
      </c>
      <c r="J46" s="9" t="s">
        <v>207</v>
      </c>
      <c r="K46" s="9" t="s">
        <v>207</v>
      </c>
      <c r="L46" s="9" t="s">
        <v>207</v>
      </c>
      <c r="M46" s="9" t="s">
        <v>207</v>
      </c>
      <c r="N46" s="9" t="s">
        <v>207</v>
      </c>
      <c r="O46" s="9" t="s">
        <v>207</v>
      </c>
    </row>
    <row r="47" spans="1:16" x14ac:dyDescent="0.15">
      <c r="A47" s="38" t="s">
        <v>122</v>
      </c>
      <c r="B47" s="39"/>
      <c r="C47" s="44" t="s">
        <v>65</v>
      </c>
      <c r="D47" s="41"/>
      <c r="E47" s="9" t="s">
        <v>207</v>
      </c>
      <c r="F47" s="9" t="s">
        <v>207</v>
      </c>
      <c r="G47" s="9" t="s">
        <v>207</v>
      </c>
      <c r="H47" s="9" t="s">
        <v>207</v>
      </c>
      <c r="I47" s="9" t="s">
        <v>207</v>
      </c>
      <c r="J47" s="9" t="s">
        <v>207</v>
      </c>
      <c r="K47" s="9" t="s">
        <v>207</v>
      </c>
      <c r="L47" s="9" t="s">
        <v>207</v>
      </c>
      <c r="M47" s="9" t="s">
        <v>207</v>
      </c>
      <c r="N47" s="9" t="s">
        <v>207</v>
      </c>
      <c r="O47" s="9" t="s">
        <v>207</v>
      </c>
      <c r="P47" s="6" t="s">
        <v>208</v>
      </c>
    </row>
    <row r="48" spans="1:16" x14ac:dyDescent="0.15">
      <c r="A48" s="38" t="s">
        <v>123</v>
      </c>
      <c r="B48" s="39"/>
      <c r="C48" s="44" t="s">
        <v>66</v>
      </c>
      <c r="D48" s="41"/>
      <c r="E48" s="46">
        <v>298731</v>
      </c>
      <c r="F48" s="46">
        <v>316748</v>
      </c>
      <c r="G48" s="46">
        <v>232490</v>
      </c>
      <c r="H48" s="46">
        <v>298312</v>
      </c>
      <c r="I48" s="46">
        <v>316382</v>
      </c>
      <c r="J48" s="46">
        <v>231875</v>
      </c>
      <c r="K48" s="46">
        <v>269065</v>
      </c>
      <c r="L48" s="46">
        <v>29247</v>
      </c>
      <c r="M48" s="46">
        <v>419</v>
      </c>
      <c r="N48" s="46">
        <v>366</v>
      </c>
      <c r="O48" s="46">
        <v>615</v>
      </c>
    </row>
    <row r="49" spans="1:19" x14ac:dyDescent="0.15">
      <c r="A49" s="38" t="s">
        <v>125</v>
      </c>
      <c r="B49" s="39"/>
      <c r="C49" s="45" t="s">
        <v>67</v>
      </c>
      <c r="D49" s="41"/>
      <c r="E49" s="59">
        <v>275393</v>
      </c>
      <c r="F49" s="59">
        <v>309965</v>
      </c>
      <c r="G49" s="59">
        <v>183991</v>
      </c>
      <c r="H49" s="59">
        <v>263513</v>
      </c>
      <c r="I49" s="59">
        <v>296508</v>
      </c>
      <c r="J49" s="59">
        <v>176280</v>
      </c>
      <c r="K49" s="59">
        <v>243381</v>
      </c>
      <c r="L49" s="59">
        <v>20132</v>
      </c>
      <c r="M49" s="59">
        <v>11880</v>
      </c>
      <c r="N49" s="59">
        <v>13457</v>
      </c>
      <c r="O49" s="59">
        <v>7711</v>
      </c>
    </row>
    <row r="50" spans="1:19" x14ac:dyDescent="0.15">
      <c r="A50" s="34" t="s">
        <v>127</v>
      </c>
      <c r="B50" s="35"/>
      <c r="C50" s="60" t="s">
        <v>24</v>
      </c>
      <c r="D50" s="37"/>
      <c r="E50" s="61">
        <v>276662</v>
      </c>
      <c r="F50" s="61">
        <v>320157</v>
      </c>
      <c r="G50" s="61">
        <v>183583</v>
      </c>
      <c r="H50" s="61">
        <v>275726</v>
      </c>
      <c r="I50" s="61">
        <v>318783</v>
      </c>
      <c r="J50" s="61">
        <v>183583</v>
      </c>
      <c r="K50" s="61">
        <v>260501</v>
      </c>
      <c r="L50" s="61">
        <v>15225</v>
      </c>
      <c r="M50" s="61">
        <v>936</v>
      </c>
      <c r="N50" s="61">
        <v>1374</v>
      </c>
      <c r="O50" s="61">
        <v>0</v>
      </c>
    </row>
    <row r="51" spans="1:19" x14ac:dyDescent="0.15">
      <c r="A51" s="38" t="s">
        <v>128</v>
      </c>
      <c r="B51" s="39"/>
      <c r="C51" s="40" t="s">
        <v>25</v>
      </c>
      <c r="D51" s="41"/>
      <c r="E51" s="62">
        <v>182114</v>
      </c>
      <c r="F51" s="63">
        <v>274020</v>
      </c>
      <c r="G51" s="63">
        <v>123813</v>
      </c>
      <c r="H51" s="63">
        <v>173153</v>
      </c>
      <c r="I51" s="63">
        <v>255824</v>
      </c>
      <c r="J51" s="63">
        <v>120711</v>
      </c>
      <c r="K51" s="63">
        <v>165342</v>
      </c>
      <c r="L51" s="63">
        <v>7811</v>
      </c>
      <c r="M51" s="63">
        <v>8961</v>
      </c>
      <c r="N51" s="63">
        <v>18196</v>
      </c>
      <c r="O51" s="63">
        <v>3102</v>
      </c>
    </row>
    <row r="52" spans="1:19" x14ac:dyDescent="0.15">
      <c r="A52" s="34" t="s">
        <v>129</v>
      </c>
      <c r="B52" s="35"/>
      <c r="C52" s="64" t="s">
        <v>68</v>
      </c>
      <c r="D52" s="37"/>
      <c r="E52" s="65">
        <v>150020</v>
      </c>
      <c r="F52" s="66">
        <v>215721</v>
      </c>
      <c r="G52" s="66">
        <v>99560</v>
      </c>
      <c r="H52" s="66">
        <v>150020</v>
      </c>
      <c r="I52" s="66">
        <v>215721</v>
      </c>
      <c r="J52" s="66">
        <v>99560</v>
      </c>
      <c r="K52" s="66">
        <v>147882</v>
      </c>
      <c r="L52" s="66">
        <v>2138</v>
      </c>
      <c r="M52" s="66">
        <v>0</v>
      </c>
      <c r="N52" s="66">
        <v>0</v>
      </c>
      <c r="O52" s="66">
        <v>0</v>
      </c>
    </row>
    <row r="53" spans="1:19" x14ac:dyDescent="0.15">
      <c r="A53" s="38" t="s">
        <v>130</v>
      </c>
      <c r="B53" s="53"/>
      <c r="C53" s="67" t="s">
        <v>69</v>
      </c>
      <c r="D53" s="55"/>
      <c r="E53" s="68">
        <v>94161</v>
      </c>
      <c r="F53" s="69">
        <v>111716</v>
      </c>
      <c r="G53" s="69">
        <v>86353</v>
      </c>
      <c r="H53" s="69">
        <v>92081</v>
      </c>
      <c r="I53" s="69">
        <v>108868</v>
      </c>
      <c r="J53" s="69">
        <v>84615</v>
      </c>
      <c r="K53" s="69">
        <v>87071</v>
      </c>
      <c r="L53" s="69">
        <v>5010</v>
      </c>
      <c r="M53" s="69">
        <v>2080</v>
      </c>
      <c r="N53" s="69">
        <v>2848</v>
      </c>
      <c r="O53" s="69">
        <v>1738</v>
      </c>
    </row>
    <row r="54" spans="1:19" x14ac:dyDescent="0.15">
      <c r="A54" s="34" t="s">
        <v>131</v>
      </c>
      <c r="B54" s="29"/>
      <c r="C54" s="58" t="s">
        <v>70</v>
      </c>
      <c r="D54" s="31"/>
      <c r="E54" s="70">
        <v>365579</v>
      </c>
      <c r="F54" s="71">
        <v>518218</v>
      </c>
      <c r="G54" s="71">
        <v>310287</v>
      </c>
      <c r="H54" s="71">
        <v>359577</v>
      </c>
      <c r="I54" s="71">
        <v>514848</v>
      </c>
      <c r="J54" s="71">
        <v>303332</v>
      </c>
      <c r="K54" s="71">
        <v>330409</v>
      </c>
      <c r="L54" s="71">
        <v>29168</v>
      </c>
      <c r="M54" s="71">
        <v>6002</v>
      </c>
      <c r="N54" s="71">
        <v>3370</v>
      </c>
      <c r="O54" s="71">
        <v>6955</v>
      </c>
    </row>
    <row r="55" spans="1:19" x14ac:dyDescent="0.15">
      <c r="A55" s="52" t="s">
        <v>132</v>
      </c>
      <c r="B55" s="53"/>
      <c r="C55" s="67" t="s">
        <v>71</v>
      </c>
      <c r="D55" s="55"/>
      <c r="E55" s="62">
        <v>183649</v>
      </c>
      <c r="F55" s="63">
        <v>217487</v>
      </c>
      <c r="G55" s="63">
        <v>172762</v>
      </c>
      <c r="H55" s="63">
        <v>182715</v>
      </c>
      <c r="I55" s="63">
        <v>215713</v>
      </c>
      <c r="J55" s="63">
        <v>172098</v>
      </c>
      <c r="K55" s="63">
        <v>178052</v>
      </c>
      <c r="L55" s="63">
        <v>4663</v>
      </c>
      <c r="M55" s="63">
        <v>934</v>
      </c>
      <c r="N55" s="63">
        <v>1774</v>
      </c>
      <c r="O55" s="63">
        <v>664</v>
      </c>
    </row>
    <row r="56" spans="1:19" x14ac:dyDescent="0.15">
      <c r="A56" s="57" t="s">
        <v>133</v>
      </c>
      <c r="B56" s="29"/>
      <c r="C56" s="72" t="s">
        <v>72</v>
      </c>
      <c r="D56" s="31"/>
      <c r="E56" s="73">
        <v>237860</v>
      </c>
      <c r="F56" s="73">
        <v>276065</v>
      </c>
      <c r="G56" s="73">
        <v>177302</v>
      </c>
      <c r="H56" s="73">
        <v>235742</v>
      </c>
      <c r="I56" s="73">
        <v>273262</v>
      </c>
      <c r="J56" s="73">
        <v>176268</v>
      </c>
      <c r="K56" s="73">
        <v>207142</v>
      </c>
      <c r="L56" s="73">
        <v>28600</v>
      </c>
      <c r="M56" s="73">
        <v>2118</v>
      </c>
      <c r="N56" s="73">
        <v>2803</v>
      </c>
      <c r="O56" s="73">
        <v>1034</v>
      </c>
    </row>
    <row r="57" spans="1:19" x14ac:dyDescent="0.15">
      <c r="A57" s="38" t="s">
        <v>134</v>
      </c>
      <c r="B57" s="39"/>
      <c r="C57" s="44" t="s">
        <v>73</v>
      </c>
      <c r="D57" s="41"/>
      <c r="E57" s="59">
        <v>141606</v>
      </c>
      <c r="F57" s="74">
        <v>174422</v>
      </c>
      <c r="G57" s="74">
        <v>109143</v>
      </c>
      <c r="H57" s="74">
        <v>140137</v>
      </c>
      <c r="I57" s="74">
        <v>172765</v>
      </c>
      <c r="J57" s="74">
        <v>107860</v>
      </c>
      <c r="K57" s="74">
        <v>136286</v>
      </c>
      <c r="L57" s="74">
        <v>3851</v>
      </c>
      <c r="M57" s="74">
        <v>1469</v>
      </c>
      <c r="N57" s="74">
        <v>1657</v>
      </c>
      <c r="O57" s="74">
        <v>1283</v>
      </c>
    </row>
    <row r="58" spans="1:19" x14ac:dyDescent="0.15">
      <c r="A58" s="52" t="s">
        <v>135</v>
      </c>
      <c r="B58" s="53"/>
      <c r="C58" s="67" t="s">
        <v>74</v>
      </c>
      <c r="D58" s="55"/>
      <c r="E58" s="56">
        <v>291340</v>
      </c>
      <c r="F58" s="75">
        <v>339060</v>
      </c>
      <c r="G58" s="75">
        <v>186031</v>
      </c>
      <c r="H58" s="75">
        <v>272386</v>
      </c>
      <c r="I58" s="75">
        <v>311573</v>
      </c>
      <c r="J58" s="75">
        <v>185908</v>
      </c>
      <c r="K58" s="75">
        <v>257698</v>
      </c>
      <c r="L58" s="75">
        <v>14688</v>
      </c>
      <c r="M58" s="75">
        <v>18954</v>
      </c>
      <c r="N58" s="75">
        <v>27487</v>
      </c>
      <c r="O58" s="75">
        <v>123</v>
      </c>
    </row>
    <row r="59" spans="1:19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</sheetData>
  <mergeCells count="6">
    <mergeCell ref="A7:C7"/>
    <mergeCell ref="E6:G6"/>
    <mergeCell ref="H6:J6"/>
    <mergeCell ref="K6:K7"/>
    <mergeCell ref="L6:L7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P8:IV57 A9 B9:D58 E14:O26 E35:O35 E38:O45 E48:O58 E9:O9 E11:O12 E30:O30 E32:O33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73"/>
  <sheetViews>
    <sheetView showGridLines="0" view="pageBreakPreview" topLeftCell="A46" zoomScale="84" zoomScaleNormal="70" zoomScaleSheetLayoutView="84" workbookViewId="0">
      <selection activeCell="A58" sqref="A58:Q73"/>
    </sheetView>
  </sheetViews>
  <sheetFormatPr defaultRowHeight="13.5" x14ac:dyDescent="0.15"/>
  <cols>
    <col min="1" max="1" width="7.25" style="6" customWidth="1"/>
    <col min="2" max="2" width="0.875" style="6" customWidth="1"/>
    <col min="3" max="3" width="38.625" style="7" customWidth="1"/>
    <col min="4" max="4" width="0.875" style="6" customWidth="1"/>
    <col min="5" max="16" width="13.25" style="6" customWidth="1"/>
    <col min="17" max="16384" width="9" style="6"/>
  </cols>
  <sheetData>
    <row r="1" spans="1:18" ht="18.75" x14ac:dyDescent="0.2">
      <c r="A1" s="96" t="str">
        <f>'13'!A1</f>
        <v>令和２年４月</v>
      </c>
      <c r="B1" s="10"/>
      <c r="C1" s="11"/>
      <c r="D1" s="10"/>
      <c r="E1" s="10"/>
      <c r="F1" s="10"/>
      <c r="G1" s="10"/>
      <c r="H1" s="10" t="s">
        <v>203</v>
      </c>
      <c r="I1" s="10"/>
      <c r="J1" s="10"/>
      <c r="K1" s="10"/>
      <c r="L1" s="10"/>
      <c r="M1" s="10"/>
      <c r="N1" s="10"/>
      <c r="O1" s="10"/>
      <c r="P1" s="10"/>
      <c r="R1" s="99" t="s">
        <v>205</v>
      </c>
    </row>
    <row r="2" spans="1:18" ht="14.25" x14ac:dyDescent="0.15">
      <c r="A2" s="12" t="s">
        <v>0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R2" s="99" t="s">
        <v>206</v>
      </c>
    </row>
    <row r="3" spans="1:18" x14ac:dyDescent="0.15">
      <c r="A3" s="14"/>
      <c r="B3" s="14"/>
      <c r="C3" s="1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ht="14.25" x14ac:dyDescent="0.15">
      <c r="A4" s="14"/>
      <c r="B4" s="14"/>
      <c r="C4" s="19" t="s">
        <v>140</v>
      </c>
      <c r="D4" s="14"/>
      <c r="E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s="8" customFormat="1" ht="14.25" x14ac:dyDescent="0.15">
      <c r="A5" s="21"/>
      <c r="B5" s="22"/>
      <c r="C5" s="23"/>
      <c r="D5" s="24"/>
      <c r="E5" s="107" t="s">
        <v>26</v>
      </c>
      <c r="F5" s="108"/>
      <c r="G5" s="108"/>
      <c r="H5" s="107" t="s">
        <v>27</v>
      </c>
      <c r="I5" s="109"/>
      <c r="J5" s="109"/>
      <c r="K5" s="107" t="s">
        <v>28</v>
      </c>
      <c r="L5" s="109"/>
      <c r="M5" s="109"/>
      <c r="N5" s="102" t="s">
        <v>29</v>
      </c>
      <c r="O5" s="103"/>
      <c r="P5" s="104"/>
    </row>
    <row r="6" spans="1:18" s="8" customFormat="1" ht="15" thickBot="1" x14ac:dyDescent="0.2">
      <c r="A6" s="100" t="s">
        <v>7</v>
      </c>
      <c r="B6" s="101"/>
      <c r="C6" s="101"/>
      <c r="D6" s="25"/>
      <c r="E6" s="27" t="s">
        <v>8</v>
      </c>
      <c r="F6" s="26" t="s">
        <v>9</v>
      </c>
      <c r="G6" s="26" t="s">
        <v>10</v>
      </c>
      <c r="H6" s="27" t="s">
        <v>8</v>
      </c>
      <c r="I6" s="26" t="s">
        <v>9</v>
      </c>
      <c r="J6" s="26" t="s">
        <v>10</v>
      </c>
      <c r="K6" s="27" t="s">
        <v>8</v>
      </c>
      <c r="L6" s="26" t="s">
        <v>9</v>
      </c>
      <c r="M6" s="26" t="s">
        <v>10</v>
      </c>
      <c r="N6" s="26" t="s">
        <v>8</v>
      </c>
      <c r="O6" s="27" t="s">
        <v>9</v>
      </c>
      <c r="P6" s="27" t="s">
        <v>10</v>
      </c>
    </row>
    <row r="7" spans="1:18" s="8" customFormat="1" ht="15" thickTop="1" x14ac:dyDescent="0.15">
      <c r="A7" s="77"/>
      <c r="B7" s="77"/>
      <c r="C7" s="78"/>
      <c r="D7" s="79"/>
      <c r="E7" s="80" t="s">
        <v>30</v>
      </c>
      <c r="F7" s="81" t="s">
        <v>30</v>
      </c>
      <c r="G7" s="81" t="s">
        <v>30</v>
      </c>
      <c r="H7" s="80" t="s">
        <v>31</v>
      </c>
      <c r="I7" s="80" t="s">
        <v>31</v>
      </c>
      <c r="J7" s="80" t="s">
        <v>31</v>
      </c>
      <c r="K7" s="80" t="s">
        <v>31</v>
      </c>
      <c r="L7" s="80" t="s">
        <v>31</v>
      </c>
      <c r="M7" s="80" t="s">
        <v>31</v>
      </c>
      <c r="N7" s="80" t="s">
        <v>31</v>
      </c>
      <c r="O7" s="80" t="s">
        <v>31</v>
      </c>
      <c r="P7" s="80" t="s">
        <v>31</v>
      </c>
    </row>
    <row r="8" spans="1:18" x14ac:dyDescent="0.15">
      <c r="A8" s="57" t="s">
        <v>38</v>
      </c>
      <c r="B8" s="29"/>
      <c r="C8" s="30" t="s">
        <v>11</v>
      </c>
      <c r="D8" s="31"/>
      <c r="E8" s="82">
        <v>19</v>
      </c>
      <c r="F8" s="83">
        <v>19.8</v>
      </c>
      <c r="G8" s="83">
        <v>18</v>
      </c>
      <c r="H8" s="83">
        <v>145.5</v>
      </c>
      <c r="I8" s="83">
        <v>162.1</v>
      </c>
      <c r="J8" s="83">
        <v>126.6</v>
      </c>
      <c r="K8" s="83">
        <v>137.4</v>
      </c>
      <c r="L8" s="83">
        <v>150.5</v>
      </c>
      <c r="M8" s="83">
        <v>122.5</v>
      </c>
      <c r="N8" s="83">
        <v>8.1</v>
      </c>
      <c r="O8" s="83">
        <v>11.6</v>
      </c>
      <c r="P8" s="82">
        <v>4.0999999999999996</v>
      </c>
    </row>
    <row r="9" spans="1:18" x14ac:dyDescent="0.15">
      <c r="A9" s="34" t="s">
        <v>141</v>
      </c>
      <c r="B9" s="35"/>
      <c r="C9" s="36" t="s">
        <v>40</v>
      </c>
      <c r="D9" s="37"/>
      <c r="E9" s="9" t="s">
        <v>207</v>
      </c>
      <c r="F9" s="9" t="s">
        <v>207</v>
      </c>
      <c r="G9" s="9" t="s">
        <v>207</v>
      </c>
      <c r="H9" s="9" t="s">
        <v>207</v>
      </c>
      <c r="I9" s="9" t="s">
        <v>207</v>
      </c>
      <c r="J9" s="9" t="s">
        <v>207</v>
      </c>
      <c r="K9" s="9" t="s">
        <v>207</v>
      </c>
      <c r="L9" s="9" t="s">
        <v>207</v>
      </c>
      <c r="M9" s="9" t="s">
        <v>207</v>
      </c>
      <c r="N9" s="9" t="s">
        <v>207</v>
      </c>
      <c r="O9" s="9" t="s">
        <v>207</v>
      </c>
      <c r="P9" s="9" t="s">
        <v>207</v>
      </c>
    </row>
    <row r="10" spans="1:18" x14ac:dyDescent="0.15">
      <c r="A10" s="38" t="s">
        <v>136</v>
      </c>
      <c r="B10" s="39"/>
      <c r="C10" s="40" t="s">
        <v>12</v>
      </c>
      <c r="D10" s="41"/>
      <c r="E10" s="84">
        <v>21.9</v>
      </c>
      <c r="F10" s="85">
        <v>22.1</v>
      </c>
      <c r="G10" s="85">
        <v>20.8</v>
      </c>
      <c r="H10" s="85">
        <v>179.2</v>
      </c>
      <c r="I10" s="85">
        <v>183.8</v>
      </c>
      <c r="J10" s="85">
        <v>157.19999999999999</v>
      </c>
      <c r="K10" s="85">
        <v>168.1</v>
      </c>
      <c r="L10" s="85">
        <v>171.2</v>
      </c>
      <c r="M10" s="85">
        <v>153.4</v>
      </c>
      <c r="N10" s="85">
        <v>11.1</v>
      </c>
      <c r="O10" s="85">
        <v>12.6</v>
      </c>
      <c r="P10" s="84">
        <v>3.8</v>
      </c>
    </row>
    <row r="11" spans="1:18" x14ac:dyDescent="0.15">
      <c r="A11" s="38" t="s">
        <v>142</v>
      </c>
      <c r="B11" s="39"/>
      <c r="C11" s="40" t="s">
        <v>13</v>
      </c>
      <c r="D11" s="41"/>
      <c r="E11" s="84">
        <v>20.2</v>
      </c>
      <c r="F11" s="85">
        <v>20.3</v>
      </c>
      <c r="G11" s="85">
        <v>20</v>
      </c>
      <c r="H11" s="85">
        <v>165.8</v>
      </c>
      <c r="I11" s="85">
        <v>171.8</v>
      </c>
      <c r="J11" s="85">
        <v>152.5</v>
      </c>
      <c r="K11" s="85">
        <v>154.80000000000001</v>
      </c>
      <c r="L11" s="85">
        <v>158.6</v>
      </c>
      <c r="M11" s="85">
        <v>146.30000000000001</v>
      </c>
      <c r="N11" s="85">
        <v>11</v>
      </c>
      <c r="O11" s="85">
        <v>13.2</v>
      </c>
      <c r="P11" s="84">
        <v>6.2</v>
      </c>
    </row>
    <row r="12" spans="1:18" x14ac:dyDescent="0.15">
      <c r="A12" s="38" t="s">
        <v>143</v>
      </c>
      <c r="B12" s="39"/>
      <c r="C12" s="40" t="s">
        <v>14</v>
      </c>
      <c r="D12" s="41"/>
      <c r="E12" s="9" t="s">
        <v>207</v>
      </c>
      <c r="F12" s="9" t="s">
        <v>207</v>
      </c>
      <c r="G12" s="9" t="s">
        <v>207</v>
      </c>
      <c r="H12" s="9" t="s">
        <v>207</v>
      </c>
      <c r="I12" s="9" t="s">
        <v>207</v>
      </c>
      <c r="J12" s="9" t="s">
        <v>207</v>
      </c>
      <c r="K12" s="9" t="s">
        <v>207</v>
      </c>
      <c r="L12" s="9" t="s">
        <v>207</v>
      </c>
      <c r="M12" s="9" t="s">
        <v>207</v>
      </c>
      <c r="N12" s="9" t="s">
        <v>207</v>
      </c>
      <c r="O12" s="9" t="s">
        <v>207</v>
      </c>
      <c r="P12" s="9" t="s">
        <v>207</v>
      </c>
    </row>
    <row r="13" spans="1:18" x14ac:dyDescent="0.15">
      <c r="A13" s="38" t="s">
        <v>144</v>
      </c>
      <c r="B13" s="39"/>
      <c r="C13" s="40" t="s">
        <v>15</v>
      </c>
      <c r="D13" s="41"/>
      <c r="E13" s="84">
        <v>19.8</v>
      </c>
      <c r="F13" s="85">
        <v>20.399999999999999</v>
      </c>
      <c r="G13" s="85">
        <v>18.3</v>
      </c>
      <c r="H13" s="85">
        <v>162.1</v>
      </c>
      <c r="I13" s="85">
        <v>171.6</v>
      </c>
      <c r="J13" s="85">
        <v>140.5</v>
      </c>
      <c r="K13" s="85">
        <v>144.5</v>
      </c>
      <c r="L13" s="85">
        <v>151.4</v>
      </c>
      <c r="M13" s="85">
        <v>128.80000000000001</v>
      </c>
      <c r="N13" s="85">
        <v>17.600000000000001</v>
      </c>
      <c r="O13" s="85">
        <v>20.2</v>
      </c>
      <c r="P13" s="84">
        <v>11.7</v>
      </c>
    </row>
    <row r="14" spans="1:18" x14ac:dyDescent="0.15">
      <c r="A14" s="38" t="s">
        <v>145</v>
      </c>
      <c r="B14" s="39"/>
      <c r="C14" s="44" t="s">
        <v>41</v>
      </c>
      <c r="D14" s="41"/>
      <c r="E14" s="84">
        <v>19.7</v>
      </c>
      <c r="F14" s="85">
        <v>20.5</v>
      </c>
      <c r="G14" s="85">
        <v>17.8</v>
      </c>
      <c r="H14" s="85">
        <v>161.19999999999999</v>
      </c>
      <c r="I14" s="85">
        <v>175.8</v>
      </c>
      <c r="J14" s="85">
        <v>127.5</v>
      </c>
      <c r="K14" s="85">
        <v>143</v>
      </c>
      <c r="L14" s="85">
        <v>152.80000000000001</v>
      </c>
      <c r="M14" s="85">
        <v>120.4</v>
      </c>
      <c r="N14" s="85">
        <v>18.2</v>
      </c>
      <c r="O14" s="85">
        <v>23</v>
      </c>
      <c r="P14" s="84">
        <v>7.1</v>
      </c>
    </row>
    <row r="15" spans="1:18" x14ac:dyDescent="0.15">
      <c r="A15" s="38" t="s">
        <v>146</v>
      </c>
      <c r="B15" s="39"/>
      <c r="C15" s="45" t="s">
        <v>42</v>
      </c>
      <c r="D15" s="41"/>
      <c r="E15" s="84">
        <v>19.2</v>
      </c>
      <c r="F15" s="85">
        <v>20.5</v>
      </c>
      <c r="G15" s="85">
        <v>18</v>
      </c>
      <c r="H15" s="85">
        <v>141.19999999999999</v>
      </c>
      <c r="I15" s="85">
        <v>165.8</v>
      </c>
      <c r="J15" s="85">
        <v>119</v>
      </c>
      <c r="K15" s="85">
        <v>134.5</v>
      </c>
      <c r="L15" s="85">
        <v>154.9</v>
      </c>
      <c r="M15" s="85">
        <v>116.1</v>
      </c>
      <c r="N15" s="85">
        <v>6.7</v>
      </c>
      <c r="O15" s="85">
        <v>10.9</v>
      </c>
      <c r="P15" s="84">
        <v>2.9</v>
      </c>
    </row>
    <row r="16" spans="1:18" x14ac:dyDescent="0.15">
      <c r="A16" s="38" t="s">
        <v>147</v>
      </c>
      <c r="B16" s="39"/>
      <c r="C16" s="44" t="s">
        <v>43</v>
      </c>
      <c r="D16" s="41"/>
      <c r="E16" s="84">
        <v>19.2</v>
      </c>
      <c r="F16" s="85">
        <v>19.899999999999999</v>
      </c>
      <c r="G16" s="85">
        <v>18.600000000000001</v>
      </c>
      <c r="H16" s="85">
        <v>146.19999999999999</v>
      </c>
      <c r="I16" s="85">
        <v>157.69999999999999</v>
      </c>
      <c r="J16" s="85">
        <v>137.1</v>
      </c>
      <c r="K16" s="85">
        <v>138.80000000000001</v>
      </c>
      <c r="L16" s="85">
        <v>147.4</v>
      </c>
      <c r="M16" s="85">
        <v>132</v>
      </c>
      <c r="N16" s="85">
        <v>7.4</v>
      </c>
      <c r="O16" s="85">
        <v>10.3</v>
      </c>
      <c r="P16" s="84">
        <v>5.0999999999999996</v>
      </c>
    </row>
    <row r="17" spans="1:16" x14ac:dyDescent="0.15">
      <c r="A17" s="38" t="s">
        <v>148</v>
      </c>
      <c r="B17" s="39"/>
      <c r="C17" s="45" t="s">
        <v>44</v>
      </c>
      <c r="D17" s="41"/>
      <c r="E17" s="84">
        <v>19.5</v>
      </c>
      <c r="F17" s="85">
        <v>19.600000000000001</v>
      </c>
      <c r="G17" s="85">
        <v>19.5</v>
      </c>
      <c r="H17" s="85">
        <v>155.80000000000001</v>
      </c>
      <c r="I17" s="85">
        <v>160.1</v>
      </c>
      <c r="J17" s="85">
        <v>148.19999999999999</v>
      </c>
      <c r="K17" s="85">
        <v>147.9</v>
      </c>
      <c r="L17" s="85">
        <v>150.30000000000001</v>
      </c>
      <c r="M17" s="85">
        <v>143.80000000000001</v>
      </c>
      <c r="N17" s="85">
        <v>7.9</v>
      </c>
      <c r="O17" s="85">
        <v>9.8000000000000007</v>
      </c>
      <c r="P17" s="84">
        <v>4.4000000000000004</v>
      </c>
    </row>
    <row r="18" spans="1:16" x14ac:dyDescent="0.15">
      <c r="A18" s="38" t="s">
        <v>149</v>
      </c>
      <c r="B18" s="39"/>
      <c r="C18" s="44" t="s">
        <v>45</v>
      </c>
      <c r="D18" s="41"/>
      <c r="E18" s="84">
        <v>20.100000000000001</v>
      </c>
      <c r="F18" s="85">
        <v>20.2</v>
      </c>
      <c r="G18" s="85">
        <v>20</v>
      </c>
      <c r="H18" s="85">
        <v>166.4</v>
      </c>
      <c r="I18" s="85">
        <v>169.7</v>
      </c>
      <c r="J18" s="85">
        <v>159</v>
      </c>
      <c r="K18" s="85">
        <v>154.5</v>
      </c>
      <c r="L18" s="85">
        <v>156.6</v>
      </c>
      <c r="M18" s="85">
        <v>149.80000000000001</v>
      </c>
      <c r="N18" s="85">
        <v>11.9</v>
      </c>
      <c r="O18" s="85">
        <v>13.1</v>
      </c>
      <c r="P18" s="84">
        <v>9.1999999999999993</v>
      </c>
    </row>
    <row r="19" spans="1:16" x14ac:dyDescent="0.15">
      <c r="A19" s="38" t="s">
        <v>150</v>
      </c>
      <c r="B19" s="39"/>
      <c r="C19" s="44" t="s">
        <v>46</v>
      </c>
      <c r="D19" s="41"/>
      <c r="E19" s="84">
        <v>13.2</v>
      </c>
      <c r="F19" s="85">
        <v>13.5</v>
      </c>
      <c r="G19" s="85">
        <v>13</v>
      </c>
      <c r="H19" s="85">
        <v>83.1</v>
      </c>
      <c r="I19" s="85">
        <v>96.6</v>
      </c>
      <c r="J19" s="85">
        <v>75.7</v>
      </c>
      <c r="K19" s="85">
        <v>80.7</v>
      </c>
      <c r="L19" s="85">
        <v>93</v>
      </c>
      <c r="M19" s="85">
        <v>74</v>
      </c>
      <c r="N19" s="85">
        <v>2.4</v>
      </c>
      <c r="O19" s="85">
        <v>3.6</v>
      </c>
      <c r="P19" s="84">
        <v>1.7</v>
      </c>
    </row>
    <row r="20" spans="1:16" x14ac:dyDescent="0.15">
      <c r="A20" s="38" t="s">
        <v>151</v>
      </c>
      <c r="B20" s="39"/>
      <c r="C20" s="45" t="s">
        <v>47</v>
      </c>
      <c r="D20" s="41"/>
      <c r="E20" s="84">
        <v>15.9</v>
      </c>
      <c r="F20" s="85">
        <v>16.5</v>
      </c>
      <c r="G20" s="85">
        <v>15.5</v>
      </c>
      <c r="H20" s="85">
        <v>103.5</v>
      </c>
      <c r="I20" s="85">
        <v>112.7</v>
      </c>
      <c r="J20" s="85">
        <v>96.2</v>
      </c>
      <c r="K20" s="85">
        <v>102.3</v>
      </c>
      <c r="L20" s="85">
        <v>111.1</v>
      </c>
      <c r="M20" s="85">
        <v>95.4</v>
      </c>
      <c r="N20" s="85">
        <v>1.2</v>
      </c>
      <c r="O20" s="85">
        <v>1.6</v>
      </c>
      <c r="P20" s="84">
        <v>0.8</v>
      </c>
    </row>
    <row r="21" spans="1:16" x14ac:dyDescent="0.15">
      <c r="A21" s="38" t="s">
        <v>152</v>
      </c>
      <c r="B21" s="39"/>
      <c r="C21" s="44" t="s">
        <v>48</v>
      </c>
      <c r="D21" s="41"/>
      <c r="E21" s="84">
        <v>19.100000000000001</v>
      </c>
      <c r="F21" s="85">
        <v>19.600000000000001</v>
      </c>
      <c r="G21" s="85">
        <v>18.399999999999999</v>
      </c>
      <c r="H21" s="85">
        <v>149.1</v>
      </c>
      <c r="I21" s="85">
        <v>155</v>
      </c>
      <c r="J21" s="85">
        <v>141.5</v>
      </c>
      <c r="K21" s="85">
        <v>142.69999999999999</v>
      </c>
      <c r="L21" s="85">
        <v>148.80000000000001</v>
      </c>
      <c r="M21" s="85">
        <v>134.69999999999999</v>
      </c>
      <c r="N21" s="85">
        <v>6.4</v>
      </c>
      <c r="O21" s="85">
        <v>6.2</v>
      </c>
      <c r="P21" s="84">
        <v>6.8</v>
      </c>
    </row>
    <row r="22" spans="1:16" x14ac:dyDescent="0.15">
      <c r="A22" s="38" t="s">
        <v>153</v>
      </c>
      <c r="B22" s="39"/>
      <c r="C22" s="40" t="s">
        <v>16</v>
      </c>
      <c r="D22" s="41"/>
      <c r="E22" s="84">
        <v>19.100000000000001</v>
      </c>
      <c r="F22" s="85">
        <v>19.600000000000001</v>
      </c>
      <c r="G22" s="85">
        <v>18.899999999999999</v>
      </c>
      <c r="H22" s="85">
        <v>140</v>
      </c>
      <c r="I22" s="85">
        <v>149.30000000000001</v>
      </c>
      <c r="J22" s="85">
        <v>136.80000000000001</v>
      </c>
      <c r="K22" s="85">
        <v>135.80000000000001</v>
      </c>
      <c r="L22" s="85">
        <v>143.80000000000001</v>
      </c>
      <c r="M22" s="85">
        <v>133.1</v>
      </c>
      <c r="N22" s="85">
        <v>4.2</v>
      </c>
      <c r="O22" s="85">
        <v>5.5</v>
      </c>
      <c r="P22" s="84">
        <v>3.7</v>
      </c>
    </row>
    <row r="23" spans="1:16" x14ac:dyDescent="0.15">
      <c r="A23" s="38" t="s">
        <v>154</v>
      </c>
      <c r="B23" s="39"/>
      <c r="C23" s="40" t="s">
        <v>17</v>
      </c>
      <c r="D23" s="41"/>
      <c r="E23" s="84">
        <v>19.7</v>
      </c>
      <c r="F23" s="85">
        <v>19.8</v>
      </c>
      <c r="G23" s="85">
        <v>19.7</v>
      </c>
      <c r="H23" s="85">
        <v>155.4</v>
      </c>
      <c r="I23" s="85">
        <v>158.80000000000001</v>
      </c>
      <c r="J23" s="85">
        <v>149.6</v>
      </c>
      <c r="K23" s="85">
        <v>149.5</v>
      </c>
      <c r="L23" s="85">
        <v>151.1</v>
      </c>
      <c r="M23" s="85">
        <v>146.80000000000001</v>
      </c>
      <c r="N23" s="85">
        <v>5.9</v>
      </c>
      <c r="O23" s="85">
        <v>7.7</v>
      </c>
      <c r="P23" s="84">
        <v>2.8</v>
      </c>
    </row>
    <row r="24" spans="1:16" x14ac:dyDescent="0.15">
      <c r="A24" s="52" t="s">
        <v>155</v>
      </c>
      <c r="B24" s="53"/>
      <c r="C24" s="54" t="s">
        <v>18</v>
      </c>
      <c r="D24" s="55"/>
      <c r="E24" s="86">
        <v>18.3</v>
      </c>
      <c r="F24" s="87">
        <v>19</v>
      </c>
      <c r="G24" s="87">
        <v>17.3</v>
      </c>
      <c r="H24" s="87">
        <v>133.1</v>
      </c>
      <c r="I24" s="87">
        <v>151.69999999999999</v>
      </c>
      <c r="J24" s="87">
        <v>108.3</v>
      </c>
      <c r="K24" s="87">
        <v>124.2</v>
      </c>
      <c r="L24" s="87">
        <v>140</v>
      </c>
      <c r="M24" s="87">
        <v>103.2</v>
      </c>
      <c r="N24" s="87">
        <v>8.9</v>
      </c>
      <c r="O24" s="87">
        <v>11.7</v>
      </c>
      <c r="P24" s="86">
        <v>5.0999999999999996</v>
      </c>
    </row>
    <row r="25" spans="1:16" x14ac:dyDescent="0.15">
      <c r="A25" s="57" t="s">
        <v>156</v>
      </c>
      <c r="B25" s="29"/>
      <c r="C25" s="58" t="s">
        <v>49</v>
      </c>
      <c r="D25" s="31"/>
      <c r="E25" s="88">
        <v>20.7</v>
      </c>
      <c r="F25" s="89">
        <v>20.399999999999999</v>
      </c>
      <c r="G25" s="89">
        <v>21.1</v>
      </c>
      <c r="H25" s="89">
        <v>165.3</v>
      </c>
      <c r="I25" s="89">
        <v>169.8</v>
      </c>
      <c r="J25" s="89">
        <v>159.9</v>
      </c>
      <c r="K25" s="89">
        <v>154.80000000000001</v>
      </c>
      <c r="L25" s="89">
        <v>157.5</v>
      </c>
      <c r="M25" s="89">
        <v>151.5</v>
      </c>
      <c r="N25" s="89">
        <v>10.5</v>
      </c>
      <c r="O25" s="89">
        <v>12.3</v>
      </c>
      <c r="P25" s="89">
        <v>8.4</v>
      </c>
    </row>
    <row r="26" spans="1:16" x14ac:dyDescent="0.15">
      <c r="A26" s="38" t="s">
        <v>157</v>
      </c>
      <c r="B26" s="39"/>
      <c r="C26" s="45" t="s">
        <v>50</v>
      </c>
      <c r="D26" s="41"/>
      <c r="E26" s="9" t="s">
        <v>207</v>
      </c>
      <c r="F26" s="9" t="s">
        <v>207</v>
      </c>
      <c r="G26" s="9" t="s">
        <v>207</v>
      </c>
      <c r="H26" s="9" t="s">
        <v>207</v>
      </c>
      <c r="I26" s="9" t="s">
        <v>207</v>
      </c>
      <c r="J26" s="9" t="s">
        <v>207</v>
      </c>
      <c r="K26" s="9" t="s">
        <v>207</v>
      </c>
      <c r="L26" s="9" t="s">
        <v>207</v>
      </c>
      <c r="M26" s="9" t="s">
        <v>207</v>
      </c>
      <c r="N26" s="9" t="s">
        <v>207</v>
      </c>
      <c r="O26" s="9" t="s">
        <v>207</v>
      </c>
      <c r="P26" s="9" t="s">
        <v>207</v>
      </c>
    </row>
    <row r="27" spans="1:16" x14ac:dyDescent="0.15">
      <c r="A27" s="38" t="s">
        <v>158</v>
      </c>
      <c r="B27" s="39"/>
      <c r="C27" s="44" t="s">
        <v>51</v>
      </c>
      <c r="D27" s="41"/>
      <c r="E27" s="9" t="s">
        <v>207</v>
      </c>
      <c r="F27" s="9" t="s">
        <v>207</v>
      </c>
      <c r="G27" s="9" t="s">
        <v>207</v>
      </c>
      <c r="H27" s="9" t="s">
        <v>207</v>
      </c>
      <c r="I27" s="9" t="s">
        <v>207</v>
      </c>
      <c r="J27" s="9" t="s">
        <v>207</v>
      </c>
      <c r="K27" s="9" t="s">
        <v>207</v>
      </c>
      <c r="L27" s="9" t="s">
        <v>207</v>
      </c>
      <c r="M27" s="9" t="s">
        <v>207</v>
      </c>
      <c r="N27" s="9" t="s">
        <v>207</v>
      </c>
      <c r="O27" s="9" t="s">
        <v>207</v>
      </c>
      <c r="P27" s="9" t="s">
        <v>207</v>
      </c>
    </row>
    <row r="28" spans="1:16" x14ac:dyDescent="0.15">
      <c r="A28" s="38" t="s">
        <v>98</v>
      </c>
      <c r="B28" s="39"/>
      <c r="C28" s="45" t="s">
        <v>52</v>
      </c>
      <c r="D28" s="41"/>
      <c r="E28" s="9" t="s">
        <v>207</v>
      </c>
      <c r="F28" s="9" t="s">
        <v>207</v>
      </c>
      <c r="G28" s="9" t="s">
        <v>207</v>
      </c>
      <c r="H28" s="9" t="s">
        <v>207</v>
      </c>
      <c r="I28" s="9" t="s">
        <v>207</v>
      </c>
      <c r="J28" s="9" t="s">
        <v>207</v>
      </c>
      <c r="K28" s="9" t="s">
        <v>207</v>
      </c>
      <c r="L28" s="9" t="s">
        <v>207</v>
      </c>
      <c r="M28" s="9" t="s">
        <v>207</v>
      </c>
      <c r="N28" s="9" t="s">
        <v>207</v>
      </c>
      <c r="O28" s="9" t="s">
        <v>207</v>
      </c>
      <c r="P28" s="9" t="s">
        <v>207</v>
      </c>
    </row>
    <row r="29" spans="1:16" x14ac:dyDescent="0.15">
      <c r="A29" s="38" t="s">
        <v>99</v>
      </c>
      <c r="B29" s="39"/>
      <c r="C29" s="44" t="s">
        <v>53</v>
      </c>
      <c r="D29" s="41"/>
      <c r="E29" s="85">
        <v>20.6</v>
      </c>
      <c r="F29" s="85">
        <v>21.5</v>
      </c>
      <c r="G29" s="85">
        <v>19</v>
      </c>
      <c r="H29" s="85">
        <v>165.1</v>
      </c>
      <c r="I29" s="85">
        <v>181.4</v>
      </c>
      <c r="J29" s="85">
        <v>133.9</v>
      </c>
      <c r="K29" s="85">
        <v>157.19999999999999</v>
      </c>
      <c r="L29" s="85">
        <v>170.6</v>
      </c>
      <c r="M29" s="85">
        <v>131.4</v>
      </c>
      <c r="N29" s="85">
        <v>7.9</v>
      </c>
      <c r="O29" s="85">
        <v>10.8</v>
      </c>
      <c r="P29" s="85">
        <v>2.5</v>
      </c>
    </row>
    <row r="30" spans="1:16" x14ac:dyDescent="0.15">
      <c r="A30" s="38" t="s">
        <v>159</v>
      </c>
      <c r="B30" s="39"/>
      <c r="C30" s="40" t="s">
        <v>19</v>
      </c>
      <c r="D30" s="41"/>
      <c r="E30" s="9" t="s">
        <v>207</v>
      </c>
      <c r="F30" s="9" t="s">
        <v>207</v>
      </c>
      <c r="G30" s="9" t="s">
        <v>207</v>
      </c>
      <c r="H30" s="9" t="s">
        <v>207</v>
      </c>
      <c r="I30" s="9" t="s">
        <v>207</v>
      </c>
      <c r="J30" s="9" t="s">
        <v>207</v>
      </c>
      <c r="K30" s="9" t="s">
        <v>207</v>
      </c>
      <c r="L30" s="9" t="s">
        <v>207</v>
      </c>
      <c r="M30" s="9" t="s">
        <v>207</v>
      </c>
      <c r="N30" s="9" t="s">
        <v>207</v>
      </c>
      <c r="O30" s="9" t="s">
        <v>207</v>
      </c>
      <c r="P30" s="9" t="s">
        <v>207</v>
      </c>
    </row>
    <row r="31" spans="1:16" x14ac:dyDescent="0.15">
      <c r="A31" s="38" t="s">
        <v>101</v>
      </c>
      <c r="B31" s="39"/>
      <c r="C31" s="44" t="s">
        <v>54</v>
      </c>
      <c r="D31" s="41"/>
      <c r="E31" s="85">
        <v>20</v>
      </c>
      <c r="F31" s="85">
        <v>20.7</v>
      </c>
      <c r="G31" s="85">
        <v>19.100000000000001</v>
      </c>
      <c r="H31" s="85">
        <v>159.5</v>
      </c>
      <c r="I31" s="85">
        <v>165.8</v>
      </c>
      <c r="J31" s="85">
        <v>149.80000000000001</v>
      </c>
      <c r="K31" s="85">
        <v>155.19999999999999</v>
      </c>
      <c r="L31" s="85">
        <v>161.69999999999999</v>
      </c>
      <c r="M31" s="85">
        <v>145.4</v>
      </c>
      <c r="N31" s="85">
        <v>4.3</v>
      </c>
      <c r="O31" s="85">
        <v>4.0999999999999996</v>
      </c>
      <c r="P31" s="85">
        <v>4.4000000000000004</v>
      </c>
    </row>
    <row r="32" spans="1:16" x14ac:dyDescent="0.15">
      <c r="A32" s="38" t="s">
        <v>160</v>
      </c>
      <c r="B32" s="39"/>
      <c r="C32" s="44" t="s">
        <v>55</v>
      </c>
      <c r="D32" s="41"/>
      <c r="E32" s="85">
        <v>19.899999999999999</v>
      </c>
      <c r="F32" s="85">
        <v>20.100000000000001</v>
      </c>
      <c r="G32" s="85">
        <v>19.5</v>
      </c>
      <c r="H32" s="85">
        <v>158.30000000000001</v>
      </c>
      <c r="I32" s="85">
        <v>166.8</v>
      </c>
      <c r="J32" s="85">
        <v>144.5</v>
      </c>
      <c r="K32" s="85">
        <v>150.4</v>
      </c>
      <c r="L32" s="85">
        <v>158.1</v>
      </c>
      <c r="M32" s="85">
        <v>138</v>
      </c>
      <c r="N32" s="85">
        <v>7.9</v>
      </c>
      <c r="O32" s="85">
        <v>8.6999999999999993</v>
      </c>
      <c r="P32" s="85">
        <v>6.5</v>
      </c>
    </row>
    <row r="33" spans="1:17" x14ac:dyDescent="0.15">
      <c r="A33" s="38" t="s">
        <v>161</v>
      </c>
      <c r="B33" s="39"/>
      <c r="C33" s="45" t="s">
        <v>56</v>
      </c>
      <c r="D33" s="41"/>
      <c r="E33" s="9" t="s">
        <v>207</v>
      </c>
      <c r="F33" s="9" t="s">
        <v>207</v>
      </c>
      <c r="G33" s="9" t="s">
        <v>207</v>
      </c>
      <c r="H33" s="9" t="s">
        <v>207</v>
      </c>
      <c r="I33" s="9" t="s">
        <v>207</v>
      </c>
      <c r="J33" s="9" t="s">
        <v>207</v>
      </c>
      <c r="K33" s="9" t="s">
        <v>207</v>
      </c>
      <c r="L33" s="9" t="s">
        <v>207</v>
      </c>
      <c r="M33" s="9" t="s">
        <v>207</v>
      </c>
      <c r="N33" s="9" t="s">
        <v>207</v>
      </c>
      <c r="O33" s="9" t="s">
        <v>207</v>
      </c>
      <c r="P33" s="9" t="s">
        <v>207</v>
      </c>
    </row>
    <row r="34" spans="1:17" x14ac:dyDescent="0.15">
      <c r="A34" s="38" t="s">
        <v>137</v>
      </c>
      <c r="B34" s="39"/>
      <c r="C34" s="44" t="s">
        <v>57</v>
      </c>
      <c r="D34" s="41"/>
      <c r="E34" s="85">
        <v>21.4</v>
      </c>
      <c r="F34" s="85">
        <v>21.7</v>
      </c>
      <c r="G34" s="85">
        <v>19.899999999999999</v>
      </c>
      <c r="H34" s="85">
        <v>174.9</v>
      </c>
      <c r="I34" s="85">
        <v>178.3</v>
      </c>
      <c r="J34" s="85">
        <v>158.69999999999999</v>
      </c>
      <c r="K34" s="85">
        <v>163.1</v>
      </c>
      <c r="L34" s="85">
        <v>166.7</v>
      </c>
      <c r="M34" s="85">
        <v>145.9</v>
      </c>
      <c r="N34" s="85">
        <v>11.8</v>
      </c>
      <c r="O34" s="85">
        <v>11.6</v>
      </c>
      <c r="P34" s="85">
        <v>12.8</v>
      </c>
    </row>
    <row r="35" spans="1:17" x14ac:dyDescent="0.15">
      <c r="A35" s="38" t="s">
        <v>162</v>
      </c>
      <c r="B35" s="39"/>
      <c r="C35" s="40" t="s">
        <v>20</v>
      </c>
      <c r="D35" s="41"/>
      <c r="E35" s="9" t="s">
        <v>207</v>
      </c>
      <c r="F35" s="9" t="s">
        <v>207</v>
      </c>
      <c r="G35" s="9" t="s">
        <v>207</v>
      </c>
      <c r="H35" s="9" t="s">
        <v>207</v>
      </c>
      <c r="I35" s="9" t="s">
        <v>207</v>
      </c>
      <c r="J35" s="9" t="s">
        <v>207</v>
      </c>
      <c r="K35" s="9" t="s">
        <v>207</v>
      </c>
      <c r="L35" s="9" t="s">
        <v>207</v>
      </c>
      <c r="M35" s="9" t="s">
        <v>207</v>
      </c>
      <c r="N35" s="9" t="s">
        <v>207</v>
      </c>
      <c r="O35" s="9" t="s">
        <v>207</v>
      </c>
      <c r="P35" s="9" t="s">
        <v>207</v>
      </c>
    </row>
    <row r="36" spans="1:17" x14ac:dyDescent="0.15">
      <c r="A36" s="38" t="s">
        <v>163</v>
      </c>
      <c r="B36" s="39"/>
      <c r="C36" s="40" t="s">
        <v>21</v>
      </c>
      <c r="D36" s="41"/>
      <c r="E36" s="9" t="s">
        <v>207</v>
      </c>
      <c r="F36" s="9" t="s">
        <v>207</v>
      </c>
      <c r="G36" s="9" t="s">
        <v>207</v>
      </c>
      <c r="H36" s="9" t="s">
        <v>207</v>
      </c>
      <c r="I36" s="9" t="s">
        <v>207</v>
      </c>
      <c r="J36" s="9" t="s">
        <v>207</v>
      </c>
      <c r="K36" s="9" t="s">
        <v>207</v>
      </c>
      <c r="L36" s="9" t="s">
        <v>207</v>
      </c>
      <c r="M36" s="9" t="s">
        <v>207</v>
      </c>
      <c r="N36" s="9" t="s">
        <v>207</v>
      </c>
      <c r="O36" s="9" t="s">
        <v>207</v>
      </c>
      <c r="P36" s="9" t="s">
        <v>207</v>
      </c>
    </row>
    <row r="37" spans="1:17" x14ac:dyDescent="0.15">
      <c r="A37" s="38" t="s">
        <v>107</v>
      </c>
      <c r="B37" s="39"/>
      <c r="C37" s="40" t="s">
        <v>22</v>
      </c>
      <c r="D37" s="41"/>
      <c r="E37" s="85">
        <v>20.100000000000001</v>
      </c>
      <c r="F37" s="85">
        <v>20.6</v>
      </c>
      <c r="G37" s="85">
        <v>19.399999999999999</v>
      </c>
      <c r="H37" s="85">
        <v>166.6</v>
      </c>
      <c r="I37" s="85">
        <v>175.6</v>
      </c>
      <c r="J37" s="85">
        <v>152.80000000000001</v>
      </c>
      <c r="K37" s="85">
        <v>156.80000000000001</v>
      </c>
      <c r="L37" s="85">
        <v>162.1</v>
      </c>
      <c r="M37" s="85">
        <v>148.6</v>
      </c>
      <c r="N37" s="85">
        <v>9.8000000000000007</v>
      </c>
      <c r="O37" s="85">
        <v>13.5</v>
      </c>
      <c r="P37" s="85">
        <v>4.2</v>
      </c>
    </row>
    <row r="38" spans="1:17" x14ac:dyDescent="0.15">
      <c r="A38" s="38" t="s">
        <v>109</v>
      </c>
      <c r="B38" s="39"/>
      <c r="C38" s="44" t="s">
        <v>58</v>
      </c>
      <c r="D38" s="41"/>
      <c r="E38" s="85">
        <v>21.2</v>
      </c>
      <c r="F38" s="85">
        <v>21.3</v>
      </c>
      <c r="G38" s="85">
        <v>20.5</v>
      </c>
      <c r="H38" s="85">
        <v>171.7</v>
      </c>
      <c r="I38" s="85">
        <v>173.5</v>
      </c>
      <c r="J38" s="85">
        <v>160.80000000000001</v>
      </c>
      <c r="K38" s="85">
        <v>166.7</v>
      </c>
      <c r="L38" s="85">
        <v>168.1</v>
      </c>
      <c r="M38" s="85">
        <v>157.80000000000001</v>
      </c>
      <c r="N38" s="85">
        <v>5</v>
      </c>
      <c r="O38" s="85">
        <v>5.4</v>
      </c>
      <c r="P38" s="85">
        <v>3</v>
      </c>
    </row>
    <row r="39" spans="1:17" x14ac:dyDescent="0.15">
      <c r="A39" s="38" t="s">
        <v>164</v>
      </c>
      <c r="B39" s="39"/>
      <c r="C39" s="44" t="s">
        <v>59</v>
      </c>
      <c r="D39" s="41"/>
      <c r="E39" s="85">
        <v>20.8</v>
      </c>
      <c r="F39" s="85">
        <v>20.9</v>
      </c>
      <c r="G39" s="85">
        <v>20.2</v>
      </c>
      <c r="H39" s="85">
        <v>172.3</v>
      </c>
      <c r="I39" s="85">
        <v>175.1</v>
      </c>
      <c r="J39" s="85">
        <v>153.4</v>
      </c>
      <c r="K39" s="85">
        <v>160.6</v>
      </c>
      <c r="L39" s="85">
        <v>162.30000000000001</v>
      </c>
      <c r="M39" s="85">
        <v>149.19999999999999</v>
      </c>
      <c r="N39" s="85">
        <v>11.7</v>
      </c>
      <c r="O39" s="85">
        <v>12.8</v>
      </c>
      <c r="P39" s="85">
        <v>4.2</v>
      </c>
    </row>
    <row r="40" spans="1:17" x14ac:dyDescent="0.15">
      <c r="A40" s="38" t="s">
        <v>165</v>
      </c>
      <c r="B40" s="39"/>
      <c r="C40" s="45" t="s">
        <v>60</v>
      </c>
      <c r="D40" s="41"/>
      <c r="E40" s="85">
        <v>21.2</v>
      </c>
      <c r="F40" s="85">
        <v>21.2</v>
      </c>
      <c r="G40" s="85">
        <v>21.1</v>
      </c>
      <c r="H40" s="85">
        <v>165.8</v>
      </c>
      <c r="I40" s="85">
        <v>178.9</v>
      </c>
      <c r="J40" s="85">
        <v>146.80000000000001</v>
      </c>
      <c r="K40" s="85">
        <v>157.80000000000001</v>
      </c>
      <c r="L40" s="85">
        <v>166.7</v>
      </c>
      <c r="M40" s="85">
        <v>144.9</v>
      </c>
      <c r="N40" s="85">
        <v>8</v>
      </c>
      <c r="O40" s="85">
        <v>12.2</v>
      </c>
      <c r="P40" s="85">
        <v>1.9</v>
      </c>
    </row>
    <row r="41" spans="1:17" x14ac:dyDescent="0.15">
      <c r="A41" s="38" t="s">
        <v>113</v>
      </c>
      <c r="B41" s="39"/>
      <c r="C41" s="44" t="s">
        <v>61</v>
      </c>
      <c r="D41" s="41"/>
      <c r="E41" s="85">
        <v>19.2</v>
      </c>
      <c r="F41" s="85">
        <v>19.2</v>
      </c>
      <c r="G41" s="85">
        <v>19</v>
      </c>
      <c r="H41" s="85">
        <v>159.19999999999999</v>
      </c>
      <c r="I41" s="85">
        <v>162.69999999999999</v>
      </c>
      <c r="J41" s="85">
        <v>150.6</v>
      </c>
      <c r="K41" s="85">
        <v>147.5</v>
      </c>
      <c r="L41" s="85">
        <v>149</v>
      </c>
      <c r="M41" s="85">
        <v>143.9</v>
      </c>
      <c r="N41" s="85">
        <v>11.7</v>
      </c>
      <c r="O41" s="85">
        <v>13.7</v>
      </c>
      <c r="P41" s="85">
        <v>6.7</v>
      </c>
    </row>
    <row r="42" spans="1:17" x14ac:dyDescent="0.15">
      <c r="A42" s="38" t="s">
        <v>115</v>
      </c>
      <c r="B42" s="39"/>
      <c r="C42" s="44" t="s">
        <v>62</v>
      </c>
      <c r="D42" s="41"/>
      <c r="E42" s="85">
        <v>20.5</v>
      </c>
      <c r="F42" s="85">
        <v>20.5</v>
      </c>
      <c r="G42" s="85">
        <v>20.399999999999999</v>
      </c>
      <c r="H42" s="85">
        <v>170.6</v>
      </c>
      <c r="I42" s="85">
        <v>178.6</v>
      </c>
      <c r="J42" s="85">
        <v>156.30000000000001</v>
      </c>
      <c r="K42" s="85">
        <v>156.6</v>
      </c>
      <c r="L42" s="85">
        <v>159.69999999999999</v>
      </c>
      <c r="M42" s="85">
        <v>151.1</v>
      </c>
      <c r="N42" s="85">
        <v>14</v>
      </c>
      <c r="O42" s="85">
        <v>18.899999999999999</v>
      </c>
      <c r="P42" s="85">
        <v>5.2</v>
      </c>
    </row>
    <row r="43" spans="1:17" x14ac:dyDescent="0.15">
      <c r="A43" s="38" t="s">
        <v>117</v>
      </c>
      <c r="B43" s="39"/>
      <c r="C43" s="44" t="s">
        <v>63</v>
      </c>
      <c r="D43" s="41"/>
      <c r="E43" s="85">
        <v>18.5</v>
      </c>
      <c r="F43" s="85">
        <v>18.5</v>
      </c>
      <c r="G43" s="85">
        <v>18.600000000000001</v>
      </c>
      <c r="H43" s="85">
        <v>154.69999999999999</v>
      </c>
      <c r="I43" s="85">
        <v>156.4</v>
      </c>
      <c r="J43" s="85">
        <v>150.19999999999999</v>
      </c>
      <c r="K43" s="85">
        <v>143.19999999999999</v>
      </c>
      <c r="L43" s="85">
        <v>143.30000000000001</v>
      </c>
      <c r="M43" s="85">
        <v>142.80000000000001</v>
      </c>
      <c r="N43" s="85">
        <v>11.5</v>
      </c>
      <c r="O43" s="85">
        <v>13.1</v>
      </c>
      <c r="P43" s="85">
        <v>7.4</v>
      </c>
    </row>
    <row r="44" spans="1:17" x14ac:dyDescent="0.15">
      <c r="A44" s="38" t="s">
        <v>119</v>
      </c>
      <c r="B44" s="39"/>
      <c r="C44" s="45" t="s">
        <v>64</v>
      </c>
      <c r="D44" s="41"/>
      <c r="E44" s="85">
        <v>20</v>
      </c>
      <c r="F44" s="85">
        <v>20</v>
      </c>
      <c r="G44" s="85">
        <v>20</v>
      </c>
      <c r="H44" s="85">
        <v>172.7</v>
      </c>
      <c r="I44" s="85">
        <v>179.4</v>
      </c>
      <c r="J44" s="85">
        <v>144.9</v>
      </c>
      <c r="K44" s="85">
        <v>158.19999999999999</v>
      </c>
      <c r="L44" s="85">
        <v>162.4</v>
      </c>
      <c r="M44" s="85">
        <v>140.69999999999999</v>
      </c>
      <c r="N44" s="85">
        <v>14.5</v>
      </c>
      <c r="O44" s="85">
        <v>17</v>
      </c>
      <c r="P44" s="85">
        <v>4.2</v>
      </c>
    </row>
    <row r="45" spans="1:17" x14ac:dyDescent="0.15">
      <c r="A45" s="38" t="s">
        <v>121</v>
      </c>
      <c r="B45" s="39"/>
      <c r="C45" s="40" t="s">
        <v>23</v>
      </c>
      <c r="D45" s="41"/>
      <c r="E45" s="9" t="s">
        <v>207</v>
      </c>
      <c r="F45" s="9" t="s">
        <v>207</v>
      </c>
      <c r="G45" s="9" t="s">
        <v>207</v>
      </c>
      <c r="H45" s="9" t="s">
        <v>207</v>
      </c>
      <c r="I45" s="9" t="s">
        <v>207</v>
      </c>
      <c r="J45" s="9" t="s">
        <v>207</v>
      </c>
      <c r="K45" s="9" t="s">
        <v>207</v>
      </c>
      <c r="L45" s="9" t="s">
        <v>207</v>
      </c>
      <c r="M45" s="9" t="s">
        <v>207</v>
      </c>
      <c r="N45" s="9" t="s">
        <v>207</v>
      </c>
      <c r="O45" s="9" t="s">
        <v>207</v>
      </c>
      <c r="P45" s="9" t="s">
        <v>207</v>
      </c>
    </row>
    <row r="46" spans="1:17" x14ac:dyDescent="0.15">
      <c r="A46" s="38" t="s">
        <v>138</v>
      </c>
      <c r="B46" s="39"/>
      <c r="C46" s="44" t="s">
        <v>65</v>
      </c>
      <c r="D46" s="41"/>
      <c r="E46" s="9" t="s">
        <v>207</v>
      </c>
      <c r="F46" s="9" t="s">
        <v>207</v>
      </c>
      <c r="G46" s="9" t="s">
        <v>207</v>
      </c>
      <c r="H46" s="9" t="s">
        <v>207</v>
      </c>
      <c r="I46" s="9" t="s">
        <v>207</v>
      </c>
      <c r="J46" s="9" t="s">
        <v>207</v>
      </c>
      <c r="K46" s="9" t="s">
        <v>207</v>
      </c>
      <c r="L46" s="9" t="s">
        <v>207</v>
      </c>
      <c r="M46" s="9" t="s">
        <v>207</v>
      </c>
      <c r="N46" s="9" t="s">
        <v>207</v>
      </c>
      <c r="O46" s="9" t="s">
        <v>207</v>
      </c>
      <c r="P46" s="9" t="s">
        <v>207</v>
      </c>
      <c r="Q46" s="6" t="s">
        <v>208</v>
      </c>
    </row>
    <row r="47" spans="1:17" x14ac:dyDescent="0.15">
      <c r="A47" s="38" t="s">
        <v>139</v>
      </c>
      <c r="B47" s="39"/>
      <c r="C47" s="44" t="s">
        <v>66</v>
      </c>
      <c r="D47" s="41"/>
      <c r="E47" s="85">
        <v>22</v>
      </c>
      <c r="F47" s="85">
        <v>22</v>
      </c>
      <c r="G47" s="85">
        <v>21.9</v>
      </c>
      <c r="H47" s="85">
        <v>180.2</v>
      </c>
      <c r="I47" s="85">
        <v>184.4</v>
      </c>
      <c r="J47" s="85">
        <v>164.9</v>
      </c>
      <c r="K47" s="85">
        <v>164.5</v>
      </c>
      <c r="L47" s="85">
        <v>166.9</v>
      </c>
      <c r="M47" s="85">
        <v>155.9</v>
      </c>
      <c r="N47" s="85">
        <v>15.7</v>
      </c>
      <c r="O47" s="85">
        <v>17.5</v>
      </c>
      <c r="P47" s="85">
        <v>9</v>
      </c>
    </row>
    <row r="48" spans="1:17" x14ac:dyDescent="0.15">
      <c r="A48" s="38" t="s">
        <v>124</v>
      </c>
      <c r="B48" s="39"/>
      <c r="C48" s="45" t="s">
        <v>67</v>
      </c>
      <c r="D48" s="41"/>
      <c r="E48" s="85">
        <v>20.399999999999999</v>
      </c>
      <c r="F48" s="85">
        <v>20.7</v>
      </c>
      <c r="G48" s="85">
        <v>19.5</v>
      </c>
      <c r="H48" s="85">
        <v>159.69999999999999</v>
      </c>
      <c r="I48" s="85">
        <v>166.7</v>
      </c>
      <c r="J48" s="85">
        <v>141</v>
      </c>
      <c r="K48" s="85">
        <v>151.69999999999999</v>
      </c>
      <c r="L48" s="85">
        <v>157.9</v>
      </c>
      <c r="M48" s="85">
        <v>135.30000000000001</v>
      </c>
      <c r="N48" s="85">
        <v>8</v>
      </c>
      <c r="O48" s="85">
        <v>8.8000000000000007</v>
      </c>
      <c r="P48" s="85">
        <v>5.7</v>
      </c>
    </row>
    <row r="49" spans="1:17" x14ac:dyDescent="0.15">
      <c r="A49" s="34" t="s">
        <v>166</v>
      </c>
      <c r="B49" s="35"/>
      <c r="C49" s="60" t="s">
        <v>24</v>
      </c>
      <c r="D49" s="37"/>
      <c r="E49" s="90">
        <v>21.1</v>
      </c>
      <c r="F49" s="90">
        <v>21.6</v>
      </c>
      <c r="G49" s="90">
        <v>20.100000000000001</v>
      </c>
      <c r="H49" s="90">
        <v>170.1</v>
      </c>
      <c r="I49" s="90">
        <v>180.6</v>
      </c>
      <c r="J49" s="90">
        <v>147.19999999999999</v>
      </c>
      <c r="K49" s="90">
        <v>161.6</v>
      </c>
      <c r="L49" s="90">
        <v>169.7</v>
      </c>
      <c r="M49" s="90">
        <v>144.1</v>
      </c>
      <c r="N49" s="90">
        <v>8.5</v>
      </c>
      <c r="O49" s="90">
        <v>10.9</v>
      </c>
      <c r="P49" s="90">
        <v>3.1</v>
      </c>
    </row>
    <row r="50" spans="1:17" x14ac:dyDescent="0.15">
      <c r="A50" s="38" t="s">
        <v>128</v>
      </c>
      <c r="B50" s="39"/>
      <c r="C50" s="40" t="s">
        <v>25</v>
      </c>
      <c r="D50" s="41"/>
      <c r="E50" s="85">
        <v>18.399999999999999</v>
      </c>
      <c r="F50" s="85">
        <v>19.7</v>
      </c>
      <c r="G50" s="85">
        <v>17.5</v>
      </c>
      <c r="H50" s="85">
        <v>129.19999999999999</v>
      </c>
      <c r="I50" s="85">
        <v>154.9</v>
      </c>
      <c r="J50" s="85">
        <v>112.9</v>
      </c>
      <c r="K50" s="85">
        <v>123.2</v>
      </c>
      <c r="L50" s="85">
        <v>144</v>
      </c>
      <c r="M50" s="85">
        <v>110.1</v>
      </c>
      <c r="N50" s="85">
        <v>6</v>
      </c>
      <c r="O50" s="85">
        <v>10.9</v>
      </c>
      <c r="P50" s="85">
        <v>2.8</v>
      </c>
    </row>
    <row r="51" spans="1:17" x14ac:dyDescent="0.15">
      <c r="A51" s="34" t="s">
        <v>167</v>
      </c>
      <c r="B51" s="35"/>
      <c r="C51" s="64" t="s">
        <v>68</v>
      </c>
      <c r="D51" s="37"/>
      <c r="E51" s="91">
        <v>13.4</v>
      </c>
      <c r="F51" s="90">
        <v>14.6</v>
      </c>
      <c r="G51" s="90">
        <v>12.5</v>
      </c>
      <c r="H51" s="90">
        <v>93.8</v>
      </c>
      <c r="I51" s="90">
        <v>116.3</v>
      </c>
      <c r="J51" s="90">
        <v>76.5</v>
      </c>
      <c r="K51" s="90">
        <v>92.3</v>
      </c>
      <c r="L51" s="90">
        <v>113.6</v>
      </c>
      <c r="M51" s="90">
        <v>75.900000000000006</v>
      </c>
      <c r="N51" s="90">
        <v>1.5</v>
      </c>
      <c r="O51" s="90">
        <v>2.7</v>
      </c>
      <c r="P51" s="90">
        <v>0.6</v>
      </c>
    </row>
    <row r="52" spans="1:17" x14ac:dyDescent="0.15">
      <c r="A52" s="38" t="s">
        <v>130</v>
      </c>
      <c r="B52" s="39"/>
      <c r="C52" s="76" t="s">
        <v>69</v>
      </c>
      <c r="D52" s="41"/>
      <c r="E52" s="86">
        <v>13</v>
      </c>
      <c r="F52" s="87">
        <v>12.7</v>
      </c>
      <c r="G52" s="87">
        <v>13.2</v>
      </c>
      <c r="H52" s="87">
        <v>77.599999999999994</v>
      </c>
      <c r="I52" s="87">
        <v>82.8</v>
      </c>
      <c r="J52" s="87">
        <v>75.400000000000006</v>
      </c>
      <c r="K52" s="87">
        <v>74.8</v>
      </c>
      <c r="L52" s="87">
        <v>78.599999999999994</v>
      </c>
      <c r="M52" s="87">
        <v>73.2</v>
      </c>
      <c r="N52" s="87">
        <v>2.8</v>
      </c>
      <c r="O52" s="87">
        <v>4.2</v>
      </c>
      <c r="P52" s="87">
        <v>2.2000000000000002</v>
      </c>
    </row>
    <row r="53" spans="1:17" x14ac:dyDescent="0.15">
      <c r="A53" s="34" t="s">
        <v>168</v>
      </c>
      <c r="B53" s="35"/>
      <c r="C53" s="36" t="s">
        <v>70</v>
      </c>
      <c r="D53" s="37"/>
      <c r="E53" s="88">
        <v>19.5</v>
      </c>
      <c r="F53" s="89">
        <v>19</v>
      </c>
      <c r="G53" s="89">
        <v>19.7</v>
      </c>
      <c r="H53" s="89">
        <v>148.1</v>
      </c>
      <c r="I53" s="89">
        <v>149.9</v>
      </c>
      <c r="J53" s="89">
        <v>147.4</v>
      </c>
      <c r="K53" s="89">
        <v>141.19999999999999</v>
      </c>
      <c r="L53" s="89">
        <v>140.80000000000001</v>
      </c>
      <c r="M53" s="89">
        <v>141.30000000000001</v>
      </c>
      <c r="N53" s="89">
        <v>6.9</v>
      </c>
      <c r="O53" s="89">
        <v>9.1</v>
      </c>
      <c r="P53" s="89">
        <v>6.1</v>
      </c>
    </row>
    <row r="54" spans="1:17" x14ac:dyDescent="0.15">
      <c r="A54" s="52" t="s">
        <v>169</v>
      </c>
      <c r="B54" s="53"/>
      <c r="C54" s="67" t="s">
        <v>71</v>
      </c>
      <c r="D54" s="55"/>
      <c r="E54" s="86">
        <v>18.8</v>
      </c>
      <c r="F54" s="87">
        <v>20.100000000000001</v>
      </c>
      <c r="G54" s="87">
        <v>18.399999999999999</v>
      </c>
      <c r="H54" s="87">
        <v>133.80000000000001</v>
      </c>
      <c r="I54" s="87">
        <v>148.9</v>
      </c>
      <c r="J54" s="87">
        <v>128.9</v>
      </c>
      <c r="K54" s="87">
        <v>131.69999999999999</v>
      </c>
      <c r="L54" s="87">
        <v>146.30000000000001</v>
      </c>
      <c r="M54" s="87">
        <v>127</v>
      </c>
      <c r="N54" s="87">
        <v>2.1</v>
      </c>
      <c r="O54" s="87">
        <v>2.6</v>
      </c>
      <c r="P54" s="87">
        <v>1.9</v>
      </c>
    </row>
    <row r="55" spans="1:17" x14ac:dyDescent="0.15">
      <c r="A55" s="57" t="s">
        <v>170</v>
      </c>
      <c r="B55" s="29"/>
      <c r="C55" s="72" t="s">
        <v>72</v>
      </c>
      <c r="D55" s="31"/>
      <c r="E55" s="92">
        <v>18.7</v>
      </c>
      <c r="F55" s="92">
        <v>19.2</v>
      </c>
      <c r="G55" s="92">
        <v>18</v>
      </c>
      <c r="H55" s="92">
        <v>161.6</v>
      </c>
      <c r="I55" s="92">
        <v>171.5</v>
      </c>
      <c r="J55" s="92">
        <v>146</v>
      </c>
      <c r="K55" s="92">
        <v>141</v>
      </c>
      <c r="L55" s="92">
        <v>147.9</v>
      </c>
      <c r="M55" s="92">
        <v>130</v>
      </c>
      <c r="N55" s="92">
        <v>20.6</v>
      </c>
      <c r="O55" s="92">
        <v>23.6</v>
      </c>
      <c r="P55" s="92">
        <v>16</v>
      </c>
    </row>
    <row r="56" spans="1:17" x14ac:dyDescent="0.15">
      <c r="A56" s="38" t="s">
        <v>171</v>
      </c>
      <c r="B56" s="39"/>
      <c r="C56" s="44" t="s">
        <v>73</v>
      </c>
      <c r="D56" s="41"/>
      <c r="E56" s="85">
        <v>17.3</v>
      </c>
      <c r="F56" s="85">
        <v>17.5</v>
      </c>
      <c r="G56" s="85">
        <v>17.100000000000001</v>
      </c>
      <c r="H56" s="85">
        <v>111.6</v>
      </c>
      <c r="I56" s="85">
        <v>131.9</v>
      </c>
      <c r="J56" s="85">
        <v>91.5</v>
      </c>
      <c r="K56" s="85">
        <v>106</v>
      </c>
      <c r="L56" s="85">
        <v>123</v>
      </c>
      <c r="M56" s="85">
        <v>89.1</v>
      </c>
      <c r="N56" s="85">
        <v>5.6</v>
      </c>
      <c r="O56" s="85">
        <v>8.9</v>
      </c>
      <c r="P56" s="85">
        <v>2.4</v>
      </c>
    </row>
    <row r="57" spans="1:17" x14ac:dyDescent="0.15">
      <c r="A57" s="52" t="s">
        <v>172</v>
      </c>
      <c r="B57" s="53"/>
      <c r="C57" s="67" t="s">
        <v>74</v>
      </c>
      <c r="D57" s="55"/>
      <c r="E57" s="87">
        <v>20</v>
      </c>
      <c r="F57" s="87">
        <v>21.2</v>
      </c>
      <c r="G57" s="87">
        <v>17.399999999999999</v>
      </c>
      <c r="H57" s="87">
        <v>154.1</v>
      </c>
      <c r="I57" s="87">
        <v>166.9</v>
      </c>
      <c r="J57" s="87">
        <v>126</v>
      </c>
      <c r="K57" s="87">
        <v>148.19999999999999</v>
      </c>
      <c r="L57" s="87">
        <v>159.69999999999999</v>
      </c>
      <c r="M57" s="87">
        <v>123</v>
      </c>
      <c r="N57" s="87">
        <v>5.9</v>
      </c>
      <c r="O57" s="87">
        <v>7.2</v>
      </c>
      <c r="P57" s="87">
        <v>3</v>
      </c>
    </row>
    <row r="58" spans="1:17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5">
    <mergeCell ref="E5:G5"/>
    <mergeCell ref="H5:J5"/>
    <mergeCell ref="K5:M5"/>
    <mergeCell ref="N5:P5"/>
    <mergeCell ref="A6:C6"/>
  </mergeCells>
  <phoneticPr fontId="3"/>
  <dataValidations count="1">
    <dataValidation type="whole" allowBlank="1" showInputMessage="1" showErrorMessage="1" errorTitle="入力エラー" error="入力した値に誤りがあります" sqref="C9:C57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73"/>
  <sheetViews>
    <sheetView showGridLines="0" view="pageBreakPreview" topLeftCell="A53" zoomScale="75" zoomScaleNormal="70" zoomScaleSheetLayoutView="75" workbookViewId="0">
      <selection activeCell="C77" sqref="C77"/>
    </sheetView>
  </sheetViews>
  <sheetFormatPr defaultRowHeight="13.5" x14ac:dyDescent="0.15"/>
  <cols>
    <col min="1" max="1" width="7.25" style="6" customWidth="1"/>
    <col min="2" max="2" width="0.375" style="6" customWidth="1"/>
    <col min="3" max="3" width="38.625" style="7" customWidth="1"/>
    <col min="4" max="4" width="0.375" style="6" customWidth="1"/>
    <col min="5" max="19" width="10.625" style="6" customWidth="1"/>
    <col min="20" max="16384" width="9" style="6"/>
  </cols>
  <sheetData>
    <row r="1" spans="1:21" ht="18.75" x14ac:dyDescent="0.2">
      <c r="A1" s="96" t="str">
        <f>'13'!A1</f>
        <v>令和２年４月</v>
      </c>
      <c r="B1" s="10"/>
      <c r="C1" s="97"/>
      <c r="D1" s="10"/>
      <c r="E1" s="98"/>
      <c r="F1" s="10"/>
      <c r="G1" s="10"/>
      <c r="H1" s="98" t="s">
        <v>202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ht="14.25" x14ac:dyDescent="0.15">
      <c r="A2" s="12" t="s">
        <v>0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99" t="s">
        <v>205</v>
      </c>
    </row>
    <row r="3" spans="1:21" x14ac:dyDescent="0.15">
      <c r="A3" s="14"/>
      <c r="B3" s="14"/>
      <c r="C3" s="1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99" t="s">
        <v>206</v>
      </c>
    </row>
    <row r="4" spans="1:21" ht="14.25" x14ac:dyDescent="0.15">
      <c r="A4" s="14"/>
      <c r="B4" s="14"/>
      <c r="C4" s="19" t="s">
        <v>39</v>
      </c>
      <c r="D4" s="14"/>
      <c r="E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1" s="8" customFormat="1" ht="14.25" x14ac:dyDescent="0.15">
      <c r="A5" s="21"/>
      <c r="B5" s="22"/>
      <c r="C5" s="23"/>
      <c r="D5" s="24"/>
      <c r="E5" s="107" t="s">
        <v>32</v>
      </c>
      <c r="F5" s="108"/>
      <c r="G5" s="108"/>
      <c r="H5" s="107" t="s">
        <v>33</v>
      </c>
      <c r="I5" s="109"/>
      <c r="J5" s="109"/>
      <c r="K5" s="107" t="s">
        <v>34</v>
      </c>
      <c r="L5" s="109"/>
      <c r="M5" s="109"/>
      <c r="N5" s="102" t="s">
        <v>35</v>
      </c>
      <c r="O5" s="103"/>
      <c r="P5" s="103"/>
      <c r="Q5" s="102" t="s">
        <v>36</v>
      </c>
      <c r="R5" s="103"/>
      <c r="S5" s="104"/>
    </row>
    <row r="6" spans="1:21" s="8" customFormat="1" ht="15" thickBot="1" x14ac:dyDescent="0.2">
      <c r="A6" s="100" t="s">
        <v>7</v>
      </c>
      <c r="B6" s="101"/>
      <c r="C6" s="101"/>
      <c r="D6" s="25"/>
      <c r="E6" s="25" t="s">
        <v>8</v>
      </c>
      <c r="F6" s="26" t="s">
        <v>9</v>
      </c>
      <c r="G6" s="26" t="s">
        <v>10</v>
      </c>
      <c r="H6" s="27" t="s">
        <v>8</v>
      </c>
      <c r="I6" s="26" t="s">
        <v>9</v>
      </c>
      <c r="J6" s="26" t="s">
        <v>10</v>
      </c>
      <c r="K6" s="27" t="s">
        <v>8</v>
      </c>
      <c r="L6" s="26" t="s">
        <v>9</v>
      </c>
      <c r="M6" s="26" t="s">
        <v>10</v>
      </c>
      <c r="N6" s="26" t="s">
        <v>8</v>
      </c>
      <c r="O6" s="27" t="s">
        <v>9</v>
      </c>
      <c r="P6" s="93" t="s">
        <v>10</v>
      </c>
      <c r="Q6" s="27" t="s">
        <v>8</v>
      </c>
      <c r="R6" s="27" t="s">
        <v>9</v>
      </c>
      <c r="S6" s="25" t="s">
        <v>10</v>
      </c>
    </row>
    <row r="7" spans="1:21" s="8" customFormat="1" ht="15" thickTop="1" x14ac:dyDescent="0.15">
      <c r="A7" s="77"/>
      <c r="B7" s="77"/>
      <c r="C7" s="78"/>
      <c r="D7" s="79"/>
      <c r="E7" s="81" t="s">
        <v>37</v>
      </c>
      <c r="F7" s="81" t="s">
        <v>37</v>
      </c>
      <c r="G7" s="81" t="s">
        <v>37</v>
      </c>
      <c r="H7" s="81" t="s">
        <v>37</v>
      </c>
      <c r="I7" s="81" t="s">
        <v>37</v>
      </c>
      <c r="J7" s="81" t="s">
        <v>37</v>
      </c>
      <c r="K7" s="81" t="s">
        <v>37</v>
      </c>
      <c r="L7" s="81" t="s">
        <v>37</v>
      </c>
      <c r="M7" s="81" t="s">
        <v>37</v>
      </c>
      <c r="N7" s="81" t="s">
        <v>37</v>
      </c>
      <c r="O7" s="81" t="s">
        <v>37</v>
      </c>
      <c r="P7" s="81" t="s">
        <v>37</v>
      </c>
      <c r="Q7" s="80" t="s">
        <v>173</v>
      </c>
      <c r="R7" s="80" t="s">
        <v>173</v>
      </c>
      <c r="S7" s="80" t="s">
        <v>173</v>
      </c>
    </row>
    <row r="8" spans="1:21" x14ac:dyDescent="0.15">
      <c r="A8" s="57" t="s">
        <v>38</v>
      </c>
      <c r="B8" s="29"/>
      <c r="C8" s="30" t="s">
        <v>11</v>
      </c>
      <c r="D8" s="31"/>
      <c r="E8" s="32">
        <v>749363</v>
      </c>
      <c r="F8" s="33">
        <v>399679</v>
      </c>
      <c r="G8" s="33">
        <v>349684</v>
      </c>
      <c r="H8" s="33">
        <v>34159</v>
      </c>
      <c r="I8" s="33">
        <v>18638</v>
      </c>
      <c r="J8" s="33">
        <v>15521</v>
      </c>
      <c r="K8" s="33">
        <v>25419</v>
      </c>
      <c r="L8" s="33">
        <v>13637</v>
      </c>
      <c r="M8" s="33">
        <v>11782</v>
      </c>
      <c r="N8" s="33">
        <v>758103</v>
      </c>
      <c r="O8" s="33">
        <v>404680</v>
      </c>
      <c r="P8" s="33">
        <v>353423</v>
      </c>
      <c r="Q8" s="83">
        <v>28.6</v>
      </c>
      <c r="R8" s="83">
        <v>13.5</v>
      </c>
      <c r="S8" s="83">
        <v>45.8</v>
      </c>
    </row>
    <row r="9" spans="1:21" x14ac:dyDescent="0.15">
      <c r="A9" s="34" t="s">
        <v>174</v>
      </c>
      <c r="B9" s="35"/>
      <c r="C9" s="36" t="s">
        <v>40</v>
      </c>
      <c r="D9" s="37"/>
      <c r="E9" s="9" t="s">
        <v>207</v>
      </c>
      <c r="F9" s="9" t="s">
        <v>207</v>
      </c>
      <c r="G9" s="9" t="s">
        <v>207</v>
      </c>
      <c r="H9" s="9" t="s">
        <v>207</v>
      </c>
      <c r="I9" s="9" t="s">
        <v>207</v>
      </c>
      <c r="J9" s="9" t="s">
        <v>207</v>
      </c>
      <c r="K9" s="9" t="s">
        <v>207</v>
      </c>
      <c r="L9" s="9" t="s">
        <v>207</v>
      </c>
      <c r="M9" s="9" t="s">
        <v>207</v>
      </c>
      <c r="N9" s="9" t="s">
        <v>207</v>
      </c>
      <c r="O9" s="9" t="s">
        <v>207</v>
      </c>
      <c r="P9" s="9" t="s">
        <v>207</v>
      </c>
      <c r="Q9" s="9" t="s">
        <v>207</v>
      </c>
      <c r="R9" s="9" t="s">
        <v>207</v>
      </c>
      <c r="S9" s="9" t="s">
        <v>207</v>
      </c>
    </row>
    <row r="10" spans="1:21" x14ac:dyDescent="0.15">
      <c r="A10" s="38" t="s">
        <v>136</v>
      </c>
      <c r="B10" s="39"/>
      <c r="C10" s="40" t="s">
        <v>12</v>
      </c>
      <c r="D10" s="41"/>
      <c r="E10" s="46">
        <v>38676</v>
      </c>
      <c r="F10" s="46">
        <v>32044</v>
      </c>
      <c r="G10" s="46">
        <v>6632</v>
      </c>
      <c r="H10" s="46">
        <v>1107</v>
      </c>
      <c r="I10" s="46">
        <v>680</v>
      </c>
      <c r="J10" s="46">
        <v>427</v>
      </c>
      <c r="K10" s="46">
        <v>790</v>
      </c>
      <c r="L10" s="46">
        <v>781</v>
      </c>
      <c r="M10" s="46">
        <v>9</v>
      </c>
      <c r="N10" s="46">
        <v>38993</v>
      </c>
      <c r="O10" s="46">
        <v>31943</v>
      </c>
      <c r="P10" s="46">
        <v>7050</v>
      </c>
      <c r="Q10" s="85">
        <v>6.5</v>
      </c>
      <c r="R10" s="85">
        <v>3.3</v>
      </c>
      <c r="S10" s="85">
        <v>21.3</v>
      </c>
    </row>
    <row r="11" spans="1:21" x14ac:dyDescent="0.15">
      <c r="A11" s="38" t="s">
        <v>78</v>
      </c>
      <c r="B11" s="39"/>
      <c r="C11" s="40" t="s">
        <v>13</v>
      </c>
      <c r="D11" s="41"/>
      <c r="E11" s="46">
        <v>183944</v>
      </c>
      <c r="F11" s="46">
        <v>127444</v>
      </c>
      <c r="G11" s="46">
        <v>56500</v>
      </c>
      <c r="H11" s="46">
        <v>5661</v>
      </c>
      <c r="I11" s="46">
        <v>3647</v>
      </c>
      <c r="J11" s="46">
        <v>2014</v>
      </c>
      <c r="K11" s="46">
        <v>5097</v>
      </c>
      <c r="L11" s="46">
        <v>3109</v>
      </c>
      <c r="M11" s="46">
        <v>1988</v>
      </c>
      <c r="N11" s="46">
        <v>184508</v>
      </c>
      <c r="O11" s="46">
        <v>127982</v>
      </c>
      <c r="P11" s="46">
        <v>56526</v>
      </c>
      <c r="Q11" s="85">
        <v>9.5</v>
      </c>
      <c r="R11" s="85">
        <v>3.5</v>
      </c>
      <c r="S11" s="85">
        <v>23.2</v>
      </c>
    </row>
    <row r="12" spans="1:21" x14ac:dyDescent="0.15">
      <c r="A12" s="38" t="s">
        <v>80</v>
      </c>
      <c r="B12" s="39"/>
      <c r="C12" s="40" t="s">
        <v>14</v>
      </c>
      <c r="D12" s="41"/>
      <c r="E12" s="9" t="s">
        <v>207</v>
      </c>
      <c r="F12" s="9" t="s">
        <v>207</v>
      </c>
      <c r="G12" s="9" t="s">
        <v>207</v>
      </c>
      <c r="H12" s="9" t="s">
        <v>207</v>
      </c>
      <c r="I12" s="9" t="s">
        <v>207</v>
      </c>
      <c r="J12" s="9" t="s">
        <v>207</v>
      </c>
      <c r="K12" s="9" t="s">
        <v>207</v>
      </c>
      <c r="L12" s="9" t="s">
        <v>207</v>
      </c>
      <c r="M12" s="9" t="s">
        <v>207</v>
      </c>
      <c r="N12" s="9" t="s">
        <v>207</v>
      </c>
      <c r="O12" s="9" t="s">
        <v>207</v>
      </c>
      <c r="P12" s="9" t="s">
        <v>207</v>
      </c>
      <c r="Q12" s="9" t="s">
        <v>207</v>
      </c>
      <c r="R12" s="9" t="s">
        <v>207</v>
      </c>
      <c r="S12" s="9" t="s">
        <v>207</v>
      </c>
    </row>
    <row r="13" spans="1:21" x14ac:dyDescent="0.15">
      <c r="A13" s="38" t="s">
        <v>175</v>
      </c>
      <c r="B13" s="39"/>
      <c r="C13" s="40" t="s">
        <v>15</v>
      </c>
      <c r="D13" s="41"/>
      <c r="E13" s="46">
        <v>10267</v>
      </c>
      <c r="F13" s="46">
        <v>7176</v>
      </c>
      <c r="G13" s="46">
        <v>3091</v>
      </c>
      <c r="H13" s="46">
        <v>561</v>
      </c>
      <c r="I13" s="46">
        <v>276</v>
      </c>
      <c r="J13" s="46">
        <v>285</v>
      </c>
      <c r="K13" s="46">
        <v>470</v>
      </c>
      <c r="L13" s="46">
        <v>294</v>
      </c>
      <c r="M13" s="46">
        <v>176</v>
      </c>
      <c r="N13" s="46">
        <v>10358</v>
      </c>
      <c r="O13" s="46">
        <v>7158</v>
      </c>
      <c r="P13" s="46">
        <v>3200</v>
      </c>
      <c r="Q13" s="85">
        <v>12</v>
      </c>
      <c r="R13" s="85">
        <v>3.6</v>
      </c>
      <c r="S13" s="85">
        <v>30.7</v>
      </c>
    </row>
    <row r="14" spans="1:21" x14ac:dyDescent="0.15">
      <c r="A14" s="38" t="s">
        <v>176</v>
      </c>
      <c r="B14" s="39"/>
      <c r="C14" s="44" t="s">
        <v>41</v>
      </c>
      <c r="D14" s="41"/>
      <c r="E14" s="46">
        <v>40421</v>
      </c>
      <c r="F14" s="46">
        <v>28093</v>
      </c>
      <c r="G14" s="46">
        <v>12328</v>
      </c>
      <c r="H14" s="46">
        <v>3358</v>
      </c>
      <c r="I14" s="46">
        <v>2402</v>
      </c>
      <c r="J14" s="46">
        <v>956</v>
      </c>
      <c r="K14" s="46">
        <v>1006</v>
      </c>
      <c r="L14" s="46">
        <v>624</v>
      </c>
      <c r="M14" s="46">
        <v>382</v>
      </c>
      <c r="N14" s="46">
        <v>42773</v>
      </c>
      <c r="O14" s="46">
        <v>29871</v>
      </c>
      <c r="P14" s="46">
        <v>12902</v>
      </c>
      <c r="Q14" s="85">
        <v>24.5</v>
      </c>
      <c r="R14" s="85">
        <v>16.399999999999999</v>
      </c>
      <c r="S14" s="85">
        <v>43.3</v>
      </c>
    </row>
    <row r="15" spans="1:21" x14ac:dyDescent="0.15">
      <c r="A15" s="38" t="s">
        <v>177</v>
      </c>
      <c r="B15" s="39"/>
      <c r="C15" s="45" t="s">
        <v>42</v>
      </c>
      <c r="D15" s="41"/>
      <c r="E15" s="46">
        <v>135076</v>
      </c>
      <c r="F15" s="46">
        <v>64067</v>
      </c>
      <c r="G15" s="46">
        <v>71009</v>
      </c>
      <c r="H15" s="46">
        <v>5822</v>
      </c>
      <c r="I15" s="46">
        <v>3207</v>
      </c>
      <c r="J15" s="46">
        <v>2615</v>
      </c>
      <c r="K15" s="46">
        <v>4151</v>
      </c>
      <c r="L15" s="46">
        <v>2389</v>
      </c>
      <c r="M15" s="46">
        <v>1762</v>
      </c>
      <c r="N15" s="46">
        <v>136747</v>
      </c>
      <c r="O15" s="46">
        <v>64885</v>
      </c>
      <c r="P15" s="46">
        <v>71862</v>
      </c>
      <c r="Q15" s="85">
        <v>47.6</v>
      </c>
      <c r="R15" s="85">
        <v>20.8</v>
      </c>
      <c r="S15" s="85">
        <v>71.8</v>
      </c>
    </row>
    <row r="16" spans="1:21" x14ac:dyDescent="0.15">
      <c r="A16" s="38" t="s">
        <v>178</v>
      </c>
      <c r="B16" s="39"/>
      <c r="C16" s="44" t="s">
        <v>43</v>
      </c>
      <c r="D16" s="41"/>
      <c r="E16" s="46">
        <v>19739</v>
      </c>
      <c r="F16" s="46">
        <v>8736</v>
      </c>
      <c r="G16" s="46">
        <v>11003</v>
      </c>
      <c r="H16" s="46">
        <v>1301</v>
      </c>
      <c r="I16" s="46">
        <v>797</v>
      </c>
      <c r="J16" s="46">
        <v>504</v>
      </c>
      <c r="K16" s="46">
        <v>1184</v>
      </c>
      <c r="L16" s="46">
        <v>724</v>
      </c>
      <c r="M16" s="46">
        <v>460</v>
      </c>
      <c r="N16" s="46">
        <v>19856</v>
      </c>
      <c r="O16" s="46">
        <v>8809</v>
      </c>
      <c r="P16" s="46">
        <v>11047</v>
      </c>
      <c r="Q16" s="85">
        <v>15.2</v>
      </c>
      <c r="R16" s="85">
        <v>1.1000000000000001</v>
      </c>
      <c r="S16" s="85">
        <v>26.5</v>
      </c>
    </row>
    <row r="17" spans="1:19" x14ac:dyDescent="0.15">
      <c r="A17" s="38" t="s">
        <v>179</v>
      </c>
      <c r="B17" s="39"/>
      <c r="C17" s="45" t="s">
        <v>44</v>
      </c>
      <c r="D17" s="41"/>
      <c r="E17" s="46">
        <v>8565</v>
      </c>
      <c r="F17" s="46">
        <v>5480</v>
      </c>
      <c r="G17" s="46">
        <v>3085</v>
      </c>
      <c r="H17" s="46">
        <v>547</v>
      </c>
      <c r="I17" s="46">
        <v>459</v>
      </c>
      <c r="J17" s="46">
        <v>88</v>
      </c>
      <c r="K17" s="46">
        <v>271</v>
      </c>
      <c r="L17" s="46">
        <v>271</v>
      </c>
      <c r="M17" s="46">
        <v>0</v>
      </c>
      <c r="N17" s="46">
        <v>8841</v>
      </c>
      <c r="O17" s="46">
        <v>5668</v>
      </c>
      <c r="P17" s="46">
        <v>3173</v>
      </c>
      <c r="Q17" s="85">
        <v>25.1</v>
      </c>
      <c r="R17" s="85">
        <v>21.3</v>
      </c>
      <c r="S17" s="85">
        <v>31.8</v>
      </c>
    </row>
    <row r="18" spans="1:19" x14ac:dyDescent="0.15">
      <c r="A18" s="38" t="s">
        <v>87</v>
      </c>
      <c r="B18" s="39"/>
      <c r="C18" s="44" t="s">
        <v>45</v>
      </c>
      <c r="D18" s="41"/>
      <c r="E18" s="46">
        <v>14069</v>
      </c>
      <c r="F18" s="46">
        <v>9660</v>
      </c>
      <c r="G18" s="46">
        <v>4409</v>
      </c>
      <c r="H18" s="46">
        <v>694</v>
      </c>
      <c r="I18" s="46">
        <v>424</v>
      </c>
      <c r="J18" s="46">
        <v>270</v>
      </c>
      <c r="K18" s="46">
        <v>468</v>
      </c>
      <c r="L18" s="46">
        <v>379</v>
      </c>
      <c r="M18" s="46">
        <v>89</v>
      </c>
      <c r="N18" s="46">
        <v>14295</v>
      </c>
      <c r="O18" s="46">
        <v>9705</v>
      </c>
      <c r="P18" s="46">
        <v>4590</v>
      </c>
      <c r="Q18" s="85">
        <v>8.8000000000000007</v>
      </c>
      <c r="R18" s="85">
        <v>4.5999999999999996</v>
      </c>
      <c r="S18" s="85">
        <v>17.8</v>
      </c>
    </row>
    <row r="19" spans="1:19" x14ac:dyDescent="0.15">
      <c r="A19" s="38" t="s">
        <v>150</v>
      </c>
      <c r="B19" s="39"/>
      <c r="C19" s="44" t="s">
        <v>46</v>
      </c>
      <c r="D19" s="41"/>
      <c r="E19" s="46">
        <v>63283</v>
      </c>
      <c r="F19" s="46">
        <v>22270</v>
      </c>
      <c r="G19" s="46">
        <v>41013</v>
      </c>
      <c r="H19" s="46">
        <v>2758</v>
      </c>
      <c r="I19" s="46">
        <v>1060</v>
      </c>
      <c r="J19" s="46">
        <v>1698</v>
      </c>
      <c r="K19" s="46">
        <v>4975</v>
      </c>
      <c r="L19" s="46">
        <v>2074</v>
      </c>
      <c r="M19" s="46">
        <v>2901</v>
      </c>
      <c r="N19" s="46">
        <v>61066</v>
      </c>
      <c r="O19" s="46">
        <v>21256</v>
      </c>
      <c r="P19" s="46">
        <v>39810</v>
      </c>
      <c r="Q19" s="85">
        <v>66.400000000000006</v>
      </c>
      <c r="R19" s="85">
        <v>50.8</v>
      </c>
      <c r="S19" s="85">
        <v>74.8</v>
      </c>
    </row>
    <row r="20" spans="1:19" x14ac:dyDescent="0.15">
      <c r="A20" s="38" t="s">
        <v>151</v>
      </c>
      <c r="B20" s="39"/>
      <c r="C20" s="45" t="s">
        <v>47</v>
      </c>
      <c r="D20" s="41"/>
      <c r="E20" s="46">
        <v>18579</v>
      </c>
      <c r="F20" s="46">
        <v>8177</v>
      </c>
      <c r="G20" s="46">
        <v>10402</v>
      </c>
      <c r="H20" s="46">
        <v>275</v>
      </c>
      <c r="I20" s="46">
        <v>72</v>
      </c>
      <c r="J20" s="46">
        <v>203</v>
      </c>
      <c r="K20" s="46">
        <v>730</v>
      </c>
      <c r="L20" s="46">
        <v>326</v>
      </c>
      <c r="M20" s="46">
        <v>404</v>
      </c>
      <c r="N20" s="46">
        <v>18124</v>
      </c>
      <c r="O20" s="46">
        <v>7923</v>
      </c>
      <c r="P20" s="46">
        <v>10201</v>
      </c>
      <c r="Q20" s="85">
        <v>46</v>
      </c>
      <c r="R20" s="85">
        <v>34.299999999999997</v>
      </c>
      <c r="S20" s="85">
        <v>55.1</v>
      </c>
    </row>
    <row r="21" spans="1:19" x14ac:dyDescent="0.15">
      <c r="A21" s="38" t="s">
        <v>152</v>
      </c>
      <c r="B21" s="39"/>
      <c r="C21" s="44" t="s">
        <v>48</v>
      </c>
      <c r="D21" s="41"/>
      <c r="E21" s="46">
        <v>32426</v>
      </c>
      <c r="F21" s="46">
        <v>18275</v>
      </c>
      <c r="G21" s="46">
        <v>14151</v>
      </c>
      <c r="H21" s="46">
        <v>3153</v>
      </c>
      <c r="I21" s="46">
        <v>1765</v>
      </c>
      <c r="J21" s="46">
        <v>1388</v>
      </c>
      <c r="K21" s="46">
        <v>1249</v>
      </c>
      <c r="L21" s="46">
        <v>519</v>
      </c>
      <c r="M21" s="46">
        <v>730</v>
      </c>
      <c r="N21" s="46">
        <v>34330</v>
      </c>
      <c r="O21" s="46">
        <v>19521</v>
      </c>
      <c r="P21" s="46">
        <v>14809</v>
      </c>
      <c r="Q21" s="85">
        <v>22.4</v>
      </c>
      <c r="R21" s="85">
        <v>15.7</v>
      </c>
      <c r="S21" s="85">
        <v>31.2</v>
      </c>
    </row>
    <row r="22" spans="1:19" x14ac:dyDescent="0.15">
      <c r="A22" s="38" t="s">
        <v>153</v>
      </c>
      <c r="B22" s="39"/>
      <c r="C22" s="40" t="s">
        <v>16</v>
      </c>
      <c r="D22" s="41"/>
      <c r="E22" s="46">
        <v>120847</v>
      </c>
      <c r="F22" s="46">
        <v>30471</v>
      </c>
      <c r="G22" s="46">
        <v>90376</v>
      </c>
      <c r="H22" s="46">
        <v>6521</v>
      </c>
      <c r="I22" s="46">
        <v>1922</v>
      </c>
      <c r="J22" s="46">
        <v>4599</v>
      </c>
      <c r="K22" s="46">
        <v>3389</v>
      </c>
      <c r="L22" s="46">
        <v>890</v>
      </c>
      <c r="M22" s="46">
        <v>2499</v>
      </c>
      <c r="N22" s="46">
        <v>123979</v>
      </c>
      <c r="O22" s="46">
        <v>31503</v>
      </c>
      <c r="P22" s="46">
        <v>92476</v>
      </c>
      <c r="Q22" s="85">
        <v>30.6</v>
      </c>
      <c r="R22" s="85">
        <v>20.5</v>
      </c>
      <c r="S22" s="85">
        <v>34</v>
      </c>
    </row>
    <row r="23" spans="1:19" x14ac:dyDescent="0.15">
      <c r="A23" s="38" t="s">
        <v>154</v>
      </c>
      <c r="B23" s="39"/>
      <c r="C23" s="40" t="s">
        <v>17</v>
      </c>
      <c r="D23" s="41"/>
      <c r="E23" s="46">
        <v>11193</v>
      </c>
      <c r="F23" s="46">
        <v>7170</v>
      </c>
      <c r="G23" s="46">
        <v>4023</v>
      </c>
      <c r="H23" s="46">
        <v>516</v>
      </c>
      <c r="I23" s="46">
        <v>379</v>
      </c>
      <c r="J23" s="46">
        <v>137</v>
      </c>
      <c r="K23" s="46">
        <v>414</v>
      </c>
      <c r="L23" s="46">
        <v>343</v>
      </c>
      <c r="M23" s="46">
        <v>71</v>
      </c>
      <c r="N23" s="46">
        <v>11295</v>
      </c>
      <c r="O23" s="46">
        <v>7206</v>
      </c>
      <c r="P23" s="46">
        <v>4089</v>
      </c>
      <c r="Q23" s="85">
        <v>16.600000000000001</v>
      </c>
      <c r="R23" s="85">
        <v>17.100000000000001</v>
      </c>
      <c r="S23" s="85">
        <v>15.8</v>
      </c>
    </row>
    <row r="24" spans="1:19" x14ac:dyDescent="0.15">
      <c r="A24" s="52" t="s">
        <v>155</v>
      </c>
      <c r="B24" s="53"/>
      <c r="C24" s="54" t="s">
        <v>18</v>
      </c>
      <c r="D24" s="55"/>
      <c r="E24" s="63">
        <v>49317</v>
      </c>
      <c r="F24" s="63">
        <v>28032</v>
      </c>
      <c r="G24" s="63">
        <v>21285</v>
      </c>
      <c r="H24" s="63">
        <v>1606</v>
      </c>
      <c r="I24" s="63">
        <v>1278</v>
      </c>
      <c r="J24" s="63">
        <v>328</v>
      </c>
      <c r="K24" s="63">
        <v>1007</v>
      </c>
      <c r="L24" s="63">
        <v>696</v>
      </c>
      <c r="M24" s="63">
        <v>311</v>
      </c>
      <c r="N24" s="63">
        <v>49916</v>
      </c>
      <c r="O24" s="63">
        <v>28614</v>
      </c>
      <c r="P24" s="63">
        <v>21302</v>
      </c>
      <c r="Q24" s="94">
        <v>32.799999999999997</v>
      </c>
      <c r="R24" s="94">
        <v>15.5</v>
      </c>
      <c r="S24" s="94">
        <v>56.1</v>
      </c>
    </row>
    <row r="25" spans="1:19" x14ac:dyDescent="0.15">
      <c r="A25" s="57" t="s">
        <v>180</v>
      </c>
      <c r="B25" s="29"/>
      <c r="C25" s="58" t="s">
        <v>49</v>
      </c>
      <c r="D25" s="31"/>
      <c r="E25" s="70">
        <v>27873</v>
      </c>
      <c r="F25" s="71">
        <v>15220</v>
      </c>
      <c r="G25" s="71">
        <v>12653</v>
      </c>
      <c r="H25" s="71">
        <v>899</v>
      </c>
      <c r="I25" s="71">
        <v>633</v>
      </c>
      <c r="J25" s="71">
        <v>266</v>
      </c>
      <c r="K25" s="71">
        <v>1472</v>
      </c>
      <c r="L25" s="71">
        <v>1043</v>
      </c>
      <c r="M25" s="71">
        <v>429</v>
      </c>
      <c r="N25" s="71">
        <v>27300</v>
      </c>
      <c r="O25" s="71">
        <v>14810</v>
      </c>
      <c r="P25" s="71">
        <v>12490</v>
      </c>
      <c r="Q25" s="89">
        <v>21.2</v>
      </c>
      <c r="R25" s="89">
        <v>11.7</v>
      </c>
      <c r="S25" s="89">
        <v>32.5</v>
      </c>
    </row>
    <row r="26" spans="1:19" x14ac:dyDescent="0.15">
      <c r="A26" s="38" t="s">
        <v>157</v>
      </c>
      <c r="B26" s="39"/>
      <c r="C26" s="45" t="s">
        <v>50</v>
      </c>
      <c r="D26" s="41"/>
      <c r="E26" s="9" t="s">
        <v>207</v>
      </c>
      <c r="F26" s="9" t="s">
        <v>207</v>
      </c>
      <c r="G26" s="9" t="s">
        <v>207</v>
      </c>
      <c r="H26" s="9" t="s">
        <v>207</v>
      </c>
      <c r="I26" s="9" t="s">
        <v>207</v>
      </c>
      <c r="J26" s="9" t="s">
        <v>207</v>
      </c>
      <c r="K26" s="9" t="s">
        <v>207</v>
      </c>
      <c r="L26" s="9" t="s">
        <v>207</v>
      </c>
      <c r="M26" s="9" t="s">
        <v>207</v>
      </c>
      <c r="N26" s="9" t="s">
        <v>207</v>
      </c>
      <c r="O26" s="9" t="s">
        <v>207</v>
      </c>
      <c r="P26" s="9" t="s">
        <v>207</v>
      </c>
      <c r="Q26" s="9" t="s">
        <v>207</v>
      </c>
      <c r="R26" s="9" t="s">
        <v>207</v>
      </c>
      <c r="S26" s="9" t="s">
        <v>207</v>
      </c>
    </row>
    <row r="27" spans="1:19" x14ac:dyDescent="0.15">
      <c r="A27" s="38" t="s">
        <v>158</v>
      </c>
      <c r="B27" s="39"/>
      <c r="C27" s="44" t="s">
        <v>51</v>
      </c>
      <c r="D27" s="41"/>
      <c r="E27" s="9" t="s">
        <v>207</v>
      </c>
      <c r="F27" s="9" t="s">
        <v>207</v>
      </c>
      <c r="G27" s="9" t="s">
        <v>207</v>
      </c>
      <c r="H27" s="9" t="s">
        <v>207</v>
      </c>
      <c r="I27" s="9" t="s">
        <v>207</v>
      </c>
      <c r="J27" s="9" t="s">
        <v>207</v>
      </c>
      <c r="K27" s="9" t="s">
        <v>207</v>
      </c>
      <c r="L27" s="9" t="s">
        <v>207</v>
      </c>
      <c r="M27" s="9" t="s">
        <v>207</v>
      </c>
      <c r="N27" s="9" t="s">
        <v>207</v>
      </c>
      <c r="O27" s="9" t="s">
        <v>207</v>
      </c>
      <c r="P27" s="9" t="s">
        <v>207</v>
      </c>
      <c r="Q27" s="9" t="s">
        <v>207</v>
      </c>
      <c r="R27" s="9" t="s">
        <v>207</v>
      </c>
      <c r="S27" s="9" t="s">
        <v>207</v>
      </c>
    </row>
    <row r="28" spans="1:19" x14ac:dyDescent="0.15">
      <c r="A28" s="38" t="s">
        <v>181</v>
      </c>
      <c r="B28" s="39"/>
      <c r="C28" s="45" t="s">
        <v>52</v>
      </c>
      <c r="D28" s="41"/>
      <c r="E28" s="9" t="s">
        <v>207</v>
      </c>
      <c r="F28" s="9" t="s">
        <v>207</v>
      </c>
      <c r="G28" s="9" t="s">
        <v>207</v>
      </c>
      <c r="H28" s="9" t="s">
        <v>207</v>
      </c>
      <c r="I28" s="9" t="s">
        <v>207</v>
      </c>
      <c r="J28" s="9" t="s">
        <v>207</v>
      </c>
      <c r="K28" s="9" t="s">
        <v>207</v>
      </c>
      <c r="L28" s="9" t="s">
        <v>207</v>
      </c>
      <c r="M28" s="9" t="s">
        <v>207</v>
      </c>
      <c r="N28" s="9" t="s">
        <v>207</v>
      </c>
      <c r="O28" s="9" t="s">
        <v>207</v>
      </c>
      <c r="P28" s="9" t="s">
        <v>207</v>
      </c>
      <c r="Q28" s="9" t="s">
        <v>207</v>
      </c>
      <c r="R28" s="9" t="s">
        <v>207</v>
      </c>
      <c r="S28" s="9" t="s">
        <v>207</v>
      </c>
    </row>
    <row r="29" spans="1:19" x14ac:dyDescent="0.15">
      <c r="A29" s="38" t="s">
        <v>182</v>
      </c>
      <c r="B29" s="39"/>
      <c r="C29" s="44" t="s">
        <v>53</v>
      </c>
      <c r="D29" s="41"/>
      <c r="E29" s="46">
        <v>1791</v>
      </c>
      <c r="F29" s="46">
        <v>1180</v>
      </c>
      <c r="G29" s="46">
        <v>611</v>
      </c>
      <c r="H29" s="46">
        <v>32</v>
      </c>
      <c r="I29" s="46">
        <v>19</v>
      </c>
      <c r="J29" s="46">
        <v>13</v>
      </c>
      <c r="K29" s="46">
        <v>10</v>
      </c>
      <c r="L29" s="46">
        <v>10</v>
      </c>
      <c r="M29" s="46">
        <v>0</v>
      </c>
      <c r="N29" s="46">
        <v>1813</v>
      </c>
      <c r="O29" s="46">
        <v>1189</v>
      </c>
      <c r="P29" s="46">
        <v>624</v>
      </c>
      <c r="Q29" s="85">
        <v>20.7</v>
      </c>
      <c r="R29" s="85">
        <v>5.4</v>
      </c>
      <c r="S29" s="85">
        <v>49.8</v>
      </c>
    </row>
    <row r="30" spans="1:19" x14ac:dyDescent="0.15">
      <c r="A30" s="38" t="s">
        <v>159</v>
      </c>
      <c r="B30" s="39"/>
      <c r="C30" s="40" t="s">
        <v>19</v>
      </c>
      <c r="D30" s="41"/>
      <c r="E30" s="9" t="s">
        <v>207</v>
      </c>
      <c r="F30" s="9" t="s">
        <v>207</v>
      </c>
      <c r="G30" s="9" t="s">
        <v>207</v>
      </c>
      <c r="H30" s="9" t="s">
        <v>207</v>
      </c>
      <c r="I30" s="9" t="s">
        <v>207</v>
      </c>
      <c r="J30" s="9" t="s">
        <v>207</v>
      </c>
      <c r="K30" s="9" t="s">
        <v>207</v>
      </c>
      <c r="L30" s="9" t="s">
        <v>207</v>
      </c>
      <c r="M30" s="9" t="s">
        <v>207</v>
      </c>
      <c r="N30" s="9" t="s">
        <v>207</v>
      </c>
      <c r="O30" s="9" t="s">
        <v>207</v>
      </c>
      <c r="P30" s="9" t="s">
        <v>207</v>
      </c>
      <c r="Q30" s="9" t="s">
        <v>207</v>
      </c>
      <c r="R30" s="9" t="s">
        <v>207</v>
      </c>
      <c r="S30" s="9" t="s">
        <v>207</v>
      </c>
    </row>
    <row r="31" spans="1:19" x14ac:dyDescent="0.15">
      <c r="A31" s="38" t="s">
        <v>183</v>
      </c>
      <c r="B31" s="39"/>
      <c r="C31" s="44" t="s">
        <v>54</v>
      </c>
      <c r="D31" s="41"/>
      <c r="E31" s="46">
        <v>2188</v>
      </c>
      <c r="F31" s="46">
        <v>1309</v>
      </c>
      <c r="G31" s="46">
        <v>879</v>
      </c>
      <c r="H31" s="46">
        <v>29</v>
      </c>
      <c r="I31" s="46">
        <v>16</v>
      </c>
      <c r="J31" s="46">
        <v>13</v>
      </c>
      <c r="K31" s="46">
        <v>38</v>
      </c>
      <c r="L31" s="46">
        <v>0</v>
      </c>
      <c r="M31" s="46">
        <v>38</v>
      </c>
      <c r="N31" s="46">
        <v>2179</v>
      </c>
      <c r="O31" s="46">
        <v>1325</v>
      </c>
      <c r="P31" s="46">
        <v>854</v>
      </c>
      <c r="Q31" s="85">
        <v>5.0999999999999996</v>
      </c>
      <c r="R31" s="85">
        <v>0.6</v>
      </c>
      <c r="S31" s="85">
        <v>12.1</v>
      </c>
    </row>
    <row r="32" spans="1:19" x14ac:dyDescent="0.15">
      <c r="A32" s="38" t="s">
        <v>184</v>
      </c>
      <c r="B32" s="39"/>
      <c r="C32" s="44" t="s">
        <v>55</v>
      </c>
      <c r="D32" s="41"/>
      <c r="E32" s="46">
        <v>8304</v>
      </c>
      <c r="F32" s="46">
        <v>5093</v>
      </c>
      <c r="G32" s="46">
        <v>3211</v>
      </c>
      <c r="H32" s="46">
        <v>122</v>
      </c>
      <c r="I32" s="46">
        <v>80</v>
      </c>
      <c r="J32" s="46">
        <v>42</v>
      </c>
      <c r="K32" s="46">
        <v>74</v>
      </c>
      <c r="L32" s="46">
        <v>19</v>
      </c>
      <c r="M32" s="46">
        <v>55</v>
      </c>
      <c r="N32" s="46">
        <v>8352</v>
      </c>
      <c r="O32" s="46">
        <v>5154</v>
      </c>
      <c r="P32" s="46">
        <v>3198</v>
      </c>
      <c r="Q32" s="85">
        <v>20.7</v>
      </c>
      <c r="R32" s="85">
        <v>12</v>
      </c>
      <c r="S32" s="85">
        <v>34.700000000000003</v>
      </c>
    </row>
    <row r="33" spans="1:20" x14ac:dyDescent="0.15">
      <c r="A33" s="38" t="s">
        <v>185</v>
      </c>
      <c r="B33" s="39"/>
      <c r="C33" s="45" t="s">
        <v>56</v>
      </c>
      <c r="D33" s="41"/>
      <c r="E33" s="9" t="s">
        <v>207</v>
      </c>
      <c r="F33" s="9" t="s">
        <v>207</v>
      </c>
      <c r="G33" s="9" t="s">
        <v>207</v>
      </c>
      <c r="H33" s="9" t="s">
        <v>207</v>
      </c>
      <c r="I33" s="9" t="s">
        <v>207</v>
      </c>
      <c r="J33" s="9" t="s">
        <v>207</v>
      </c>
      <c r="K33" s="9" t="s">
        <v>207</v>
      </c>
      <c r="L33" s="9" t="s">
        <v>207</v>
      </c>
      <c r="M33" s="9" t="s">
        <v>207</v>
      </c>
      <c r="N33" s="9" t="s">
        <v>207</v>
      </c>
      <c r="O33" s="9" t="s">
        <v>207</v>
      </c>
      <c r="P33" s="9" t="s">
        <v>207</v>
      </c>
      <c r="Q33" s="9" t="s">
        <v>207</v>
      </c>
      <c r="R33" s="9" t="s">
        <v>207</v>
      </c>
      <c r="S33" s="9" t="s">
        <v>207</v>
      </c>
    </row>
    <row r="34" spans="1:20" x14ac:dyDescent="0.15">
      <c r="A34" s="38" t="s">
        <v>137</v>
      </c>
      <c r="B34" s="39"/>
      <c r="C34" s="44" t="s">
        <v>57</v>
      </c>
      <c r="D34" s="41"/>
      <c r="E34" s="46">
        <v>3844</v>
      </c>
      <c r="F34" s="46">
        <v>3167</v>
      </c>
      <c r="G34" s="46">
        <v>677</v>
      </c>
      <c r="H34" s="46">
        <v>89</v>
      </c>
      <c r="I34" s="46">
        <v>85</v>
      </c>
      <c r="J34" s="46">
        <v>4</v>
      </c>
      <c r="K34" s="46">
        <v>12</v>
      </c>
      <c r="L34" s="46">
        <v>8</v>
      </c>
      <c r="M34" s="46">
        <v>4</v>
      </c>
      <c r="N34" s="46">
        <v>3921</v>
      </c>
      <c r="O34" s="46">
        <v>3244</v>
      </c>
      <c r="P34" s="46">
        <v>677</v>
      </c>
      <c r="Q34" s="85">
        <v>5.6</v>
      </c>
      <c r="R34" s="85">
        <v>0.9</v>
      </c>
      <c r="S34" s="85">
        <v>28.2</v>
      </c>
    </row>
    <row r="35" spans="1:20" x14ac:dyDescent="0.15">
      <c r="A35" s="38" t="s">
        <v>186</v>
      </c>
      <c r="B35" s="39"/>
      <c r="C35" s="40" t="s">
        <v>20</v>
      </c>
      <c r="D35" s="41"/>
      <c r="E35" s="9" t="s">
        <v>207</v>
      </c>
      <c r="F35" s="9" t="s">
        <v>207</v>
      </c>
      <c r="G35" s="9" t="s">
        <v>207</v>
      </c>
      <c r="H35" s="9" t="s">
        <v>207</v>
      </c>
      <c r="I35" s="9" t="s">
        <v>207</v>
      </c>
      <c r="J35" s="9" t="s">
        <v>207</v>
      </c>
      <c r="K35" s="9" t="s">
        <v>207</v>
      </c>
      <c r="L35" s="9" t="s">
        <v>207</v>
      </c>
      <c r="M35" s="9" t="s">
        <v>207</v>
      </c>
      <c r="N35" s="9" t="s">
        <v>207</v>
      </c>
      <c r="O35" s="9" t="s">
        <v>207</v>
      </c>
      <c r="P35" s="9" t="s">
        <v>207</v>
      </c>
      <c r="Q35" s="9" t="s">
        <v>207</v>
      </c>
      <c r="R35" s="9" t="s">
        <v>207</v>
      </c>
      <c r="S35" s="9" t="s">
        <v>207</v>
      </c>
    </row>
    <row r="36" spans="1:20" x14ac:dyDescent="0.15">
      <c r="A36" s="38" t="s">
        <v>106</v>
      </c>
      <c r="B36" s="39"/>
      <c r="C36" s="40" t="s">
        <v>21</v>
      </c>
      <c r="D36" s="41"/>
      <c r="E36" s="9" t="s">
        <v>207</v>
      </c>
      <c r="F36" s="9" t="s">
        <v>207</v>
      </c>
      <c r="G36" s="9" t="s">
        <v>207</v>
      </c>
      <c r="H36" s="9" t="s">
        <v>207</v>
      </c>
      <c r="I36" s="9" t="s">
        <v>207</v>
      </c>
      <c r="J36" s="9" t="s">
        <v>207</v>
      </c>
      <c r="K36" s="9" t="s">
        <v>207</v>
      </c>
      <c r="L36" s="9" t="s">
        <v>207</v>
      </c>
      <c r="M36" s="9" t="s">
        <v>207</v>
      </c>
      <c r="N36" s="9" t="s">
        <v>207</v>
      </c>
      <c r="O36" s="9" t="s">
        <v>207</v>
      </c>
      <c r="P36" s="9" t="s">
        <v>207</v>
      </c>
      <c r="Q36" s="9" t="s">
        <v>207</v>
      </c>
      <c r="R36" s="9" t="s">
        <v>207</v>
      </c>
      <c r="S36" s="9" t="s">
        <v>207</v>
      </c>
    </row>
    <row r="37" spans="1:20" x14ac:dyDescent="0.15">
      <c r="A37" s="38" t="s">
        <v>108</v>
      </c>
      <c r="B37" s="39"/>
      <c r="C37" s="40" t="s">
        <v>22</v>
      </c>
      <c r="D37" s="41"/>
      <c r="E37" s="46">
        <v>13280</v>
      </c>
      <c r="F37" s="46">
        <v>8074</v>
      </c>
      <c r="G37" s="46">
        <v>5206</v>
      </c>
      <c r="H37" s="46">
        <v>79</v>
      </c>
      <c r="I37" s="46">
        <v>38</v>
      </c>
      <c r="J37" s="46">
        <v>41</v>
      </c>
      <c r="K37" s="46">
        <v>205</v>
      </c>
      <c r="L37" s="46">
        <v>164</v>
      </c>
      <c r="M37" s="46">
        <v>41</v>
      </c>
      <c r="N37" s="46">
        <v>13154</v>
      </c>
      <c r="O37" s="46">
        <v>7948</v>
      </c>
      <c r="P37" s="46">
        <v>5206</v>
      </c>
      <c r="Q37" s="85">
        <v>8.3000000000000007</v>
      </c>
      <c r="R37" s="85">
        <v>0.6</v>
      </c>
      <c r="S37" s="85">
        <v>20.100000000000001</v>
      </c>
    </row>
    <row r="38" spans="1:20" x14ac:dyDescent="0.15">
      <c r="A38" s="38" t="s">
        <v>109</v>
      </c>
      <c r="B38" s="39"/>
      <c r="C38" s="44" t="s">
        <v>58</v>
      </c>
      <c r="D38" s="41"/>
      <c r="E38" s="46">
        <v>11036</v>
      </c>
      <c r="F38" s="46">
        <v>9527</v>
      </c>
      <c r="G38" s="46">
        <v>1509</v>
      </c>
      <c r="H38" s="46">
        <v>272</v>
      </c>
      <c r="I38" s="46">
        <v>179</v>
      </c>
      <c r="J38" s="46">
        <v>93</v>
      </c>
      <c r="K38" s="46">
        <v>120</v>
      </c>
      <c r="L38" s="46">
        <v>120</v>
      </c>
      <c r="M38" s="46">
        <v>0</v>
      </c>
      <c r="N38" s="46">
        <v>11188</v>
      </c>
      <c r="O38" s="46">
        <v>9586</v>
      </c>
      <c r="P38" s="46">
        <v>1602</v>
      </c>
      <c r="Q38" s="85">
        <v>1.1000000000000001</v>
      </c>
      <c r="R38" s="85">
        <v>0.3</v>
      </c>
      <c r="S38" s="85">
        <v>5.9</v>
      </c>
    </row>
    <row r="39" spans="1:20" x14ac:dyDescent="0.15">
      <c r="A39" s="38" t="s">
        <v>110</v>
      </c>
      <c r="B39" s="39"/>
      <c r="C39" s="44" t="s">
        <v>59</v>
      </c>
      <c r="D39" s="41"/>
      <c r="E39" s="46">
        <v>15804</v>
      </c>
      <c r="F39" s="46">
        <v>13702</v>
      </c>
      <c r="G39" s="46">
        <v>2102</v>
      </c>
      <c r="H39" s="46">
        <v>520</v>
      </c>
      <c r="I39" s="46">
        <v>420</v>
      </c>
      <c r="J39" s="46">
        <v>100</v>
      </c>
      <c r="K39" s="46">
        <v>135</v>
      </c>
      <c r="L39" s="46">
        <v>117</v>
      </c>
      <c r="M39" s="46">
        <v>18</v>
      </c>
      <c r="N39" s="46">
        <v>16189</v>
      </c>
      <c r="O39" s="46">
        <v>14005</v>
      </c>
      <c r="P39" s="46">
        <v>2184</v>
      </c>
      <c r="Q39" s="85">
        <v>3.5</v>
      </c>
      <c r="R39" s="85">
        <v>2</v>
      </c>
      <c r="S39" s="85">
        <v>13.2</v>
      </c>
    </row>
    <row r="40" spans="1:20" x14ac:dyDescent="0.15">
      <c r="A40" s="38" t="s">
        <v>187</v>
      </c>
      <c r="B40" s="39"/>
      <c r="C40" s="45" t="s">
        <v>60</v>
      </c>
      <c r="D40" s="41"/>
      <c r="E40" s="46">
        <v>9270</v>
      </c>
      <c r="F40" s="46">
        <v>5433</v>
      </c>
      <c r="G40" s="46">
        <v>3837</v>
      </c>
      <c r="H40" s="46">
        <v>329</v>
      </c>
      <c r="I40" s="46">
        <v>265</v>
      </c>
      <c r="J40" s="46">
        <v>64</v>
      </c>
      <c r="K40" s="46">
        <v>539</v>
      </c>
      <c r="L40" s="46">
        <v>288</v>
      </c>
      <c r="M40" s="46">
        <v>251</v>
      </c>
      <c r="N40" s="46">
        <v>9060</v>
      </c>
      <c r="O40" s="46">
        <v>5410</v>
      </c>
      <c r="P40" s="46">
        <v>3650</v>
      </c>
      <c r="Q40" s="85">
        <v>13.4</v>
      </c>
      <c r="R40" s="85">
        <v>0.6</v>
      </c>
      <c r="S40" s="85">
        <v>32.4</v>
      </c>
    </row>
    <row r="41" spans="1:20" x14ac:dyDescent="0.15">
      <c r="A41" s="38" t="s">
        <v>188</v>
      </c>
      <c r="B41" s="39"/>
      <c r="C41" s="44" t="s">
        <v>61</v>
      </c>
      <c r="D41" s="41"/>
      <c r="E41" s="46">
        <v>27509</v>
      </c>
      <c r="F41" s="46">
        <v>19441</v>
      </c>
      <c r="G41" s="46">
        <v>8068</v>
      </c>
      <c r="H41" s="46">
        <v>852</v>
      </c>
      <c r="I41" s="46">
        <v>710</v>
      </c>
      <c r="J41" s="46">
        <v>142</v>
      </c>
      <c r="K41" s="46">
        <v>619</v>
      </c>
      <c r="L41" s="46">
        <v>407</v>
      </c>
      <c r="M41" s="46">
        <v>212</v>
      </c>
      <c r="N41" s="46">
        <v>27742</v>
      </c>
      <c r="O41" s="46">
        <v>19744</v>
      </c>
      <c r="P41" s="46">
        <v>7998</v>
      </c>
      <c r="Q41" s="85">
        <v>5.7</v>
      </c>
      <c r="R41" s="85">
        <v>1.7</v>
      </c>
      <c r="S41" s="85">
        <v>15.7</v>
      </c>
    </row>
    <row r="42" spans="1:20" x14ac:dyDescent="0.15">
      <c r="A42" s="38" t="s">
        <v>189</v>
      </c>
      <c r="B42" s="39"/>
      <c r="C42" s="44" t="s">
        <v>62</v>
      </c>
      <c r="D42" s="41"/>
      <c r="E42" s="46">
        <v>12358</v>
      </c>
      <c r="F42" s="46">
        <v>7933</v>
      </c>
      <c r="G42" s="46">
        <v>4425</v>
      </c>
      <c r="H42" s="46">
        <v>417</v>
      </c>
      <c r="I42" s="46">
        <v>112</v>
      </c>
      <c r="J42" s="46">
        <v>305</v>
      </c>
      <c r="K42" s="46">
        <v>501</v>
      </c>
      <c r="L42" s="46">
        <v>209</v>
      </c>
      <c r="M42" s="46">
        <v>292</v>
      </c>
      <c r="N42" s="46">
        <v>12274</v>
      </c>
      <c r="O42" s="46">
        <v>7836</v>
      </c>
      <c r="P42" s="46">
        <v>4438</v>
      </c>
      <c r="Q42" s="85">
        <v>8</v>
      </c>
      <c r="R42" s="85">
        <v>2.6</v>
      </c>
      <c r="S42" s="85">
        <v>17.5</v>
      </c>
    </row>
    <row r="43" spans="1:20" x14ac:dyDescent="0.15">
      <c r="A43" s="38" t="s">
        <v>117</v>
      </c>
      <c r="B43" s="39"/>
      <c r="C43" s="44" t="s">
        <v>63</v>
      </c>
      <c r="D43" s="41"/>
      <c r="E43" s="46">
        <v>17939</v>
      </c>
      <c r="F43" s="46">
        <v>12845</v>
      </c>
      <c r="G43" s="46">
        <v>5094</v>
      </c>
      <c r="H43" s="46">
        <v>1352</v>
      </c>
      <c r="I43" s="46">
        <v>751</v>
      </c>
      <c r="J43" s="46">
        <v>601</v>
      </c>
      <c r="K43" s="46">
        <v>1046</v>
      </c>
      <c r="L43" s="46">
        <v>522</v>
      </c>
      <c r="M43" s="46">
        <v>524</v>
      </c>
      <c r="N43" s="46">
        <v>18245</v>
      </c>
      <c r="O43" s="46">
        <v>13074</v>
      </c>
      <c r="P43" s="46">
        <v>5171</v>
      </c>
      <c r="Q43" s="85">
        <v>4</v>
      </c>
      <c r="R43" s="85">
        <v>1.1000000000000001</v>
      </c>
      <c r="S43" s="85">
        <v>11.5</v>
      </c>
    </row>
    <row r="44" spans="1:20" x14ac:dyDescent="0.15">
      <c r="A44" s="38" t="s">
        <v>190</v>
      </c>
      <c r="B44" s="39"/>
      <c r="C44" s="45" t="s">
        <v>64</v>
      </c>
      <c r="D44" s="41"/>
      <c r="E44" s="46">
        <v>12426</v>
      </c>
      <c r="F44" s="46">
        <v>10038</v>
      </c>
      <c r="G44" s="46">
        <v>2388</v>
      </c>
      <c r="H44" s="46">
        <v>260</v>
      </c>
      <c r="I44" s="46">
        <v>167</v>
      </c>
      <c r="J44" s="46">
        <v>93</v>
      </c>
      <c r="K44" s="46">
        <v>147</v>
      </c>
      <c r="L44" s="46">
        <v>102</v>
      </c>
      <c r="M44" s="46">
        <v>45</v>
      </c>
      <c r="N44" s="46">
        <v>12539</v>
      </c>
      <c r="O44" s="46">
        <v>10103</v>
      </c>
      <c r="P44" s="46">
        <v>2436</v>
      </c>
      <c r="Q44" s="85">
        <v>5.7</v>
      </c>
      <c r="R44" s="85">
        <v>2</v>
      </c>
      <c r="S44" s="85">
        <v>20.7</v>
      </c>
    </row>
    <row r="45" spans="1:20" x14ac:dyDescent="0.15">
      <c r="A45" s="38" t="s">
        <v>191</v>
      </c>
      <c r="B45" s="39"/>
      <c r="C45" s="40" t="s">
        <v>23</v>
      </c>
      <c r="D45" s="41"/>
      <c r="E45" s="9" t="s">
        <v>207</v>
      </c>
      <c r="F45" s="9" t="s">
        <v>207</v>
      </c>
      <c r="G45" s="9" t="s">
        <v>207</v>
      </c>
      <c r="H45" s="9" t="s">
        <v>207</v>
      </c>
      <c r="I45" s="9" t="s">
        <v>207</v>
      </c>
      <c r="J45" s="9" t="s">
        <v>207</v>
      </c>
      <c r="K45" s="9" t="s">
        <v>207</v>
      </c>
      <c r="L45" s="9" t="s">
        <v>207</v>
      </c>
      <c r="M45" s="9" t="s">
        <v>207</v>
      </c>
      <c r="N45" s="9" t="s">
        <v>207</v>
      </c>
      <c r="O45" s="9" t="s">
        <v>207</v>
      </c>
      <c r="P45" s="9" t="s">
        <v>207</v>
      </c>
      <c r="Q45" s="9" t="s">
        <v>207</v>
      </c>
      <c r="R45" s="9" t="s">
        <v>207</v>
      </c>
      <c r="S45" s="9" t="s">
        <v>207</v>
      </c>
    </row>
    <row r="46" spans="1:20" x14ac:dyDescent="0.15">
      <c r="A46" s="38" t="s">
        <v>192</v>
      </c>
      <c r="B46" s="39"/>
      <c r="C46" s="44" t="s">
        <v>65</v>
      </c>
      <c r="D46" s="41"/>
      <c r="E46" s="9" t="s">
        <v>207</v>
      </c>
      <c r="F46" s="9" t="s">
        <v>207</v>
      </c>
      <c r="G46" s="9" t="s">
        <v>207</v>
      </c>
      <c r="H46" s="9" t="s">
        <v>207</v>
      </c>
      <c r="I46" s="9" t="s">
        <v>207</v>
      </c>
      <c r="J46" s="9" t="s">
        <v>207</v>
      </c>
      <c r="K46" s="9" t="s">
        <v>207</v>
      </c>
      <c r="L46" s="9" t="s">
        <v>207</v>
      </c>
      <c r="M46" s="9" t="s">
        <v>207</v>
      </c>
      <c r="N46" s="9" t="s">
        <v>207</v>
      </c>
      <c r="O46" s="9" t="s">
        <v>207</v>
      </c>
      <c r="P46" s="9" t="s">
        <v>207</v>
      </c>
      <c r="Q46" s="9" t="s">
        <v>207</v>
      </c>
      <c r="R46" s="9" t="s">
        <v>207</v>
      </c>
      <c r="S46" s="9" t="s">
        <v>207</v>
      </c>
      <c r="T46" s="6" t="s">
        <v>208</v>
      </c>
    </row>
    <row r="47" spans="1:20" x14ac:dyDescent="0.15">
      <c r="A47" s="38" t="s">
        <v>193</v>
      </c>
      <c r="B47" s="39"/>
      <c r="C47" s="44" t="s">
        <v>66</v>
      </c>
      <c r="D47" s="41"/>
      <c r="E47" s="46">
        <v>4518</v>
      </c>
      <c r="F47" s="46">
        <v>3554</v>
      </c>
      <c r="G47" s="46">
        <v>964</v>
      </c>
      <c r="H47" s="46">
        <v>50</v>
      </c>
      <c r="I47" s="46">
        <v>37</v>
      </c>
      <c r="J47" s="46">
        <v>13</v>
      </c>
      <c r="K47" s="46">
        <v>18</v>
      </c>
      <c r="L47" s="46">
        <v>16</v>
      </c>
      <c r="M47" s="46">
        <v>2</v>
      </c>
      <c r="N47" s="46">
        <v>4550</v>
      </c>
      <c r="O47" s="46">
        <v>3575</v>
      </c>
      <c r="P47" s="46">
        <v>975</v>
      </c>
      <c r="Q47" s="85">
        <v>3.8</v>
      </c>
      <c r="R47" s="85">
        <v>1.1000000000000001</v>
      </c>
      <c r="S47" s="85">
        <v>13.6</v>
      </c>
    </row>
    <row r="48" spans="1:20" x14ac:dyDescent="0.15">
      <c r="A48" s="38" t="s">
        <v>124</v>
      </c>
      <c r="B48" s="39"/>
      <c r="C48" s="45" t="s">
        <v>67</v>
      </c>
      <c r="D48" s="41"/>
      <c r="E48" s="46">
        <v>6130</v>
      </c>
      <c r="F48" s="46">
        <v>4483</v>
      </c>
      <c r="G48" s="46">
        <v>1647</v>
      </c>
      <c r="H48" s="46">
        <v>184</v>
      </c>
      <c r="I48" s="46">
        <v>34</v>
      </c>
      <c r="J48" s="46">
        <v>150</v>
      </c>
      <c r="K48" s="46">
        <v>77</v>
      </c>
      <c r="L48" s="46">
        <v>27</v>
      </c>
      <c r="M48" s="46">
        <v>50</v>
      </c>
      <c r="N48" s="46">
        <v>6237</v>
      </c>
      <c r="O48" s="46">
        <v>4490</v>
      </c>
      <c r="P48" s="46">
        <v>1747</v>
      </c>
      <c r="Q48" s="85">
        <v>11.1</v>
      </c>
      <c r="R48" s="85">
        <v>8.6999999999999993</v>
      </c>
      <c r="S48" s="85">
        <v>17.3</v>
      </c>
    </row>
    <row r="49" spans="1:20" x14ac:dyDescent="0.15">
      <c r="A49" s="34" t="s">
        <v>126</v>
      </c>
      <c r="B49" s="35"/>
      <c r="C49" s="60" t="s">
        <v>24</v>
      </c>
      <c r="D49" s="37"/>
      <c r="E49" s="61">
        <v>39294</v>
      </c>
      <c r="F49" s="61">
        <v>26894</v>
      </c>
      <c r="G49" s="61">
        <v>12400</v>
      </c>
      <c r="H49" s="61">
        <v>2311</v>
      </c>
      <c r="I49" s="61">
        <v>1424</v>
      </c>
      <c r="J49" s="61">
        <v>887</v>
      </c>
      <c r="K49" s="61">
        <v>979</v>
      </c>
      <c r="L49" s="61">
        <v>744</v>
      </c>
      <c r="M49" s="61">
        <v>235</v>
      </c>
      <c r="N49" s="61">
        <v>40626</v>
      </c>
      <c r="O49" s="61">
        <v>27574</v>
      </c>
      <c r="P49" s="61">
        <v>13052</v>
      </c>
      <c r="Q49" s="90">
        <v>14.8</v>
      </c>
      <c r="R49" s="90">
        <v>4.2</v>
      </c>
      <c r="S49" s="90">
        <v>37.200000000000003</v>
      </c>
    </row>
    <row r="50" spans="1:20" x14ac:dyDescent="0.15">
      <c r="A50" s="38" t="s">
        <v>194</v>
      </c>
      <c r="B50" s="39"/>
      <c r="C50" s="40" t="s">
        <v>25</v>
      </c>
      <c r="D50" s="41"/>
      <c r="E50" s="46">
        <v>95782</v>
      </c>
      <c r="F50" s="46">
        <v>37173</v>
      </c>
      <c r="G50" s="46">
        <v>58609</v>
      </c>
      <c r="H50" s="46">
        <v>3511</v>
      </c>
      <c r="I50" s="46">
        <v>1783</v>
      </c>
      <c r="J50" s="46">
        <v>1728</v>
      </c>
      <c r="K50" s="46">
        <v>3172</v>
      </c>
      <c r="L50" s="46">
        <v>1645</v>
      </c>
      <c r="M50" s="46">
        <v>1527</v>
      </c>
      <c r="N50" s="46">
        <v>96121</v>
      </c>
      <c r="O50" s="46">
        <v>37311</v>
      </c>
      <c r="P50" s="46">
        <v>58810</v>
      </c>
      <c r="Q50" s="85">
        <v>61.5</v>
      </c>
      <c r="R50" s="85">
        <v>33.1</v>
      </c>
      <c r="S50" s="85">
        <v>79.5</v>
      </c>
    </row>
    <row r="51" spans="1:20" x14ac:dyDescent="0.15">
      <c r="A51" s="34" t="s">
        <v>195</v>
      </c>
      <c r="B51" s="35"/>
      <c r="C51" s="64" t="s">
        <v>68</v>
      </c>
      <c r="D51" s="37"/>
      <c r="E51" s="70">
        <v>21089</v>
      </c>
      <c r="F51" s="71">
        <v>9178</v>
      </c>
      <c r="G51" s="71">
        <v>11911</v>
      </c>
      <c r="H51" s="71">
        <v>616</v>
      </c>
      <c r="I51" s="71">
        <v>369</v>
      </c>
      <c r="J51" s="71">
        <v>247</v>
      </c>
      <c r="K51" s="71">
        <v>1348</v>
      </c>
      <c r="L51" s="71">
        <v>721</v>
      </c>
      <c r="M51" s="71">
        <v>627</v>
      </c>
      <c r="N51" s="71">
        <v>20357</v>
      </c>
      <c r="O51" s="71">
        <v>8826</v>
      </c>
      <c r="P51" s="71">
        <v>11531</v>
      </c>
      <c r="Q51" s="89">
        <v>52</v>
      </c>
      <c r="R51" s="89">
        <v>29.3</v>
      </c>
      <c r="S51" s="89">
        <v>69.5</v>
      </c>
    </row>
    <row r="52" spans="1:20" x14ac:dyDescent="0.15">
      <c r="A52" s="38" t="s">
        <v>196</v>
      </c>
      <c r="B52" s="39"/>
      <c r="C52" s="76" t="s">
        <v>69</v>
      </c>
      <c r="D52" s="41"/>
      <c r="E52" s="62">
        <v>42194</v>
      </c>
      <c r="F52" s="63">
        <v>13092</v>
      </c>
      <c r="G52" s="63">
        <v>29102</v>
      </c>
      <c r="H52" s="63">
        <v>2142</v>
      </c>
      <c r="I52" s="63">
        <v>691</v>
      </c>
      <c r="J52" s="63">
        <v>1451</v>
      </c>
      <c r="K52" s="63">
        <v>3627</v>
      </c>
      <c r="L52" s="63">
        <v>1353</v>
      </c>
      <c r="M52" s="63">
        <v>2274</v>
      </c>
      <c r="N52" s="63">
        <v>40709</v>
      </c>
      <c r="O52" s="63">
        <v>12430</v>
      </c>
      <c r="P52" s="63">
        <v>28279</v>
      </c>
      <c r="Q52" s="87">
        <v>73.599999999999994</v>
      </c>
      <c r="R52" s="87">
        <v>66.099999999999994</v>
      </c>
      <c r="S52" s="87">
        <v>76.900000000000006</v>
      </c>
    </row>
    <row r="53" spans="1:20" x14ac:dyDescent="0.15">
      <c r="A53" s="34" t="s">
        <v>197</v>
      </c>
      <c r="B53" s="35"/>
      <c r="C53" s="36" t="s">
        <v>70</v>
      </c>
      <c r="D53" s="37"/>
      <c r="E53" s="70">
        <v>52024</v>
      </c>
      <c r="F53" s="71">
        <v>13776</v>
      </c>
      <c r="G53" s="71">
        <v>38248</v>
      </c>
      <c r="H53" s="71">
        <v>3651</v>
      </c>
      <c r="I53" s="71">
        <v>1169</v>
      </c>
      <c r="J53" s="71">
        <v>2482</v>
      </c>
      <c r="K53" s="71">
        <v>2022</v>
      </c>
      <c r="L53" s="71">
        <v>620</v>
      </c>
      <c r="M53" s="71">
        <v>1402</v>
      </c>
      <c r="N53" s="71">
        <v>53653</v>
      </c>
      <c r="O53" s="71">
        <v>14325</v>
      </c>
      <c r="P53" s="71">
        <v>39328</v>
      </c>
      <c r="Q53" s="89">
        <v>16.5</v>
      </c>
      <c r="R53" s="89">
        <v>12.9</v>
      </c>
      <c r="S53" s="89">
        <v>17.899999999999999</v>
      </c>
    </row>
    <row r="54" spans="1:20" x14ac:dyDescent="0.15">
      <c r="A54" s="52" t="s">
        <v>198</v>
      </c>
      <c r="B54" s="53"/>
      <c r="C54" s="67" t="s">
        <v>71</v>
      </c>
      <c r="D54" s="55"/>
      <c r="E54" s="62">
        <v>68823</v>
      </c>
      <c r="F54" s="63">
        <v>16695</v>
      </c>
      <c r="G54" s="63">
        <v>52128</v>
      </c>
      <c r="H54" s="63">
        <v>2870</v>
      </c>
      <c r="I54" s="63">
        <v>753</v>
      </c>
      <c r="J54" s="63">
        <v>2117</v>
      </c>
      <c r="K54" s="63">
        <v>1367</v>
      </c>
      <c r="L54" s="63">
        <v>270</v>
      </c>
      <c r="M54" s="63">
        <v>1097</v>
      </c>
      <c r="N54" s="63">
        <v>70326</v>
      </c>
      <c r="O54" s="63">
        <v>17178</v>
      </c>
      <c r="P54" s="63">
        <v>53148</v>
      </c>
      <c r="Q54" s="87">
        <v>41.3</v>
      </c>
      <c r="R54" s="87">
        <v>26.9</v>
      </c>
      <c r="S54" s="87">
        <v>45.9</v>
      </c>
    </row>
    <row r="55" spans="1:20" x14ac:dyDescent="0.15">
      <c r="A55" s="57" t="s">
        <v>199</v>
      </c>
      <c r="B55" s="29"/>
      <c r="C55" s="72" t="s">
        <v>72</v>
      </c>
      <c r="D55" s="31"/>
      <c r="E55" s="73">
        <v>10445</v>
      </c>
      <c r="F55" s="73">
        <v>6397</v>
      </c>
      <c r="G55" s="73">
        <v>4048</v>
      </c>
      <c r="H55" s="73">
        <v>561</v>
      </c>
      <c r="I55" s="73">
        <v>386</v>
      </c>
      <c r="J55" s="73">
        <v>175</v>
      </c>
      <c r="K55" s="73">
        <v>465</v>
      </c>
      <c r="L55" s="73">
        <v>312</v>
      </c>
      <c r="M55" s="73">
        <v>153</v>
      </c>
      <c r="N55" s="73">
        <v>10541</v>
      </c>
      <c r="O55" s="73">
        <v>6471</v>
      </c>
      <c r="P55" s="73">
        <v>4070</v>
      </c>
      <c r="Q55" s="92">
        <v>9.3000000000000007</v>
      </c>
      <c r="R55" s="92">
        <v>2.8</v>
      </c>
      <c r="S55" s="92">
        <v>19.7</v>
      </c>
    </row>
    <row r="56" spans="1:20" x14ac:dyDescent="0.15">
      <c r="A56" s="38" t="s">
        <v>200</v>
      </c>
      <c r="B56" s="39"/>
      <c r="C56" s="44" t="s">
        <v>73</v>
      </c>
      <c r="D56" s="41"/>
      <c r="E56" s="46">
        <v>26312</v>
      </c>
      <c r="F56" s="46">
        <v>13036</v>
      </c>
      <c r="G56" s="46">
        <v>13276</v>
      </c>
      <c r="H56" s="46">
        <v>500</v>
      </c>
      <c r="I56" s="46">
        <v>375</v>
      </c>
      <c r="J56" s="46">
        <v>125</v>
      </c>
      <c r="K56" s="46">
        <v>371</v>
      </c>
      <c r="L56" s="46">
        <v>213</v>
      </c>
      <c r="M56" s="46">
        <v>158</v>
      </c>
      <c r="N56" s="46">
        <v>26441</v>
      </c>
      <c r="O56" s="46">
        <v>13198</v>
      </c>
      <c r="P56" s="46">
        <v>13243</v>
      </c>
      <c r="Q56" s="85">
        <v>49.7</v>
      </c>
      <c r="R56" s="85">
        <v>26.9</v>
      </c>
      <c r="S56" s="85">
        <v>72.5</v>
      </c>
    </row>
    <row r="57" spans="1:20" x14ac:dyDescent="0.15">
      <c r="A57" s="52" t="s">
        <v>201</v>
      </c>
      <c r="B57" s="53"/>
      <c r="C57" s="67" t="s">
        <v>74</v>
      </c>
      <c r="D57" s="55"/>
      <c r="E57" s="63">
        <v>12560</v>
      </c>
      <c r="F57" s="63">
        <v>8599</v>
      </c>
      <c r="G57" s="63">
        <v>3961</v>
      </c>
      <c r="H57" s="63">
        <v>545</v>
      </c>
      <c r="I57" s="63">
        <v>517</v>
      </c>
      <c r="J57" s="63">
        <v>28</v>
      </c>
      <c r="K57" s="63">
        <v>171</v>
      </c>
      <c r="L57" s="63">
        <v>171</v>
      </c>
      <c r="M57" s="63">
        <v>0</v>
      </c>
      <c r="N57" s="63">
        <v>12934</v>
      </c>
      <c r="O57" s="63">
        <v>8945</v>
      </c>
      <c r="P57" s="63">
        <v>3989</v>
      </c>
      <c r="Q57" s="87">
        <v>17.399999999999999</v>
      </c>
      <c r="R57" s="87">
        <v>7.8</v>
      </c>
      <c r="S57" s="87">
        <v>38.9</v>
      </c>
    </row>
    <row r="59" spans="1:20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</sheetData>
  <mergeCells count="6">
    <mergeCell ref="A6:C6"/>
    <mergeCell ref="E5:G5"/>
    <mergeCell ref="H5:J5"/>
    <mergeCell ref="K5:M5"/>
    <mergeCell ref="N5:P5"/>
    <mergeCell ref="Q5:S5"/>
  </mergeCells>
  <phoneticPr fontId="3"/>
  <dataValidations count="1">
    <dataValidation type="whole" allowBlank="1" showInputMessage="1" showErrorMessage="1" errorTitle="入力エラー" error="入力した値に誤りがあります" sqref="T8:IV57 B8:D57 E13:S25 E34:S34 E37:S44 E47:S57 E8:S8 E10:S11 E29:S29 E31:S32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N0090506</dc:creator>
  <cp:lastModifiedBy>Administrator</cp:lastModifiedBy>
  <cp:lastPrinted>2020-07-03T08:06:04Z</cp:lastPrinted>
  <dcterms:created xsi:type="dcterms:W3CDTF">2006-05-08T00:00:37Z</dcterms:created>
  <dcterms:modified xsi:type="dcterms:W3CDTF">2020-07-06T08:10:33Z</dcterms:modified>
</cp:coreProperties>
</file>