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1320108\Desktop\統計情報ポータルサイト\放射能測定\空間放射線量\"/>
    </mc:Choice>
  </mc:AlternateContent>
  <bookViews>
    <workbookView xWindow="8565" yWindow="-15" windowWidth="11970" windowHeight="8340" activeTab="1"/>
  </bookViews>
  <sheets>
    <sheet name="諏訪堀場" sheetId="13" r:id="rId1"/>
    <sheet name="HP用詳細表" sheetId="14" r:id="rId2"/>
  </sheets>
  <definedNames>
    <definedName name="_xlnm.Print_Area" localSheetId="1">HP用詳細表!$A$1:$F$12</definedName>
    <definedName name="_xlnm.Print_Area" localSheetId="0">諏訪堀場!$B$1:$M$13</definedName>
    <definedName name="_xlnm.Print_Titles" localSheetId="1">HP用詳細表!$1:$3</definedName>
  </definedNames>
  <calcPr calcId="152511"/>
</workbook>
</file>

<file path=xl/calcChain.xml><?xml version="1.0" encoding="utf-8"?>
<calcChain xmlns="http://schemas.openxmlformats.org/spreadsheetml/2006/main">
  <c r="K13" i="13" l="1"/>
  <c r="K12" i="13"/>
  <c r="K11" i="13"/>
  <c r="K10" i="13"/>
  <c r="K9" i="13"/>
  <c r="K8" i="13"/>
  <c r="K7" i="13"/>
  <c r="D7" i="14" l="1"/>
  <c r="E11" i="14"/>
  <c r="E10" i="14"/>
  <c r="F9" i="14"/>
  <c r="F8" i="14"/>
  <c r="C9" i="14"/>
  <c r="C8" i="14"/>
  <c r="B9" i="14"/>
  <c r="B8" i="14"/>
  <c r="E9" i="14"/>
  <c r="E8" i="14"/>
  <c r="E6" i="14"/>
  <c r="E7" i="14"/>
  <c r="E12" i="14"/>
  <c r="F12" i="14"/>
  <c r="C12" i="14"/>
  <c r="B12" i="14"/>
  <c r="F10" i="14"/>
  <c r="F7" i="14"/>
  <c r="F6" i="14"/>
  <c r="B11" i="14"/>
  <c r="B10" i="14"/>
  <c r="B7" i="14"/>
  <c r="B6" i="14"/>
  <c r="C10" i="14"/>
  <c r="C11" i="14"/>
  <c r="C7" i="14"/>
  <c r="D6" i="14"/>
  <c r="C6" i="14"/>
  <c r="A1" i="14"/>
  <c r="D8" i="14" l="1"/>
  <c r="D9" i="14" l="1"/>
  <c r="D10" i="14" l="1"/>
  <c r="D11" i="14" l="1"/>
  <c r="D12" i="14" l="1"/>
</calcChain>
</file>

<file path=xl/sharedStrings.xml><?xml version="1.0" encoding="utf-8"?>
<sst xmlns="http://schemas.openxmlformats.org/spreadsheetml/2006/main" count="54" uniqueCount="35">
  <si>
    <t>空間放射線量率（サーベイメータ－）　測定記録</t>
    <rPh sb="0" eb="2">
      <t>クウカン</t>
    </rPh>
    <rPh sb="2" eb="5">
      <t>ホウシャセン</t>
    </rPh>
    <rPh sb="5" eb="6">
      <t>リョウ</t>
    </rPh>
    <rPh sb="6" eb="7">
      <t>リツ</t>
    </rPh>
    <rPh sb="18" eb="20">
      <t>ソクテイ</t>
    </rPh>
    <rPh sb="20" eb="22">
      <t>キロク</t>
    </rPh>
    <phoneticPr fontId="2"/>
  </si>
  <si>
    <t>測定地点</t>
    <rPh sb="0" eb="2">
      <t>ソクテイ</t>
    </rPh>
    <rPh sb="2" eb="4">
      <t>チテン</t>
    </rPh>
    <phoneticPr fontId="2"/>
  </si>
  <si>
    <t>測定
時刻</t>
    <rPh sb="0" eb="2">
      <t>ソクテイ</t>
    </rPh>
    <rPh sb="3" eb="5">
      <t>ジコク</t>
    </rPh>
    <phoneticPr fontId="2"/>
  </si>
  <si>
    <t>天候</t>
    <rPh sb="0" eb="2">
      <t>テンコウ</t>
    </rPh>
    <phoneticPr fontId="2"/>
  </si>
  <si>
    <t>平均</t>
    <rPh sb="0" eb="2">
      <t>ヘイキン</t>
    </rPh>
    <phoneticPr fontId="2"/>
  </si>
  <si>
    <t>備考</t>
    <rPh sb="0" eb="2">
      <t>ビコウ</t>
    </rPh>
    <phoneticPr fontId="2"/>
  </si>
  <si>
    <t>測　定
年月日</t>
    <rPh sb="0" eb="1">
      <t>ハカリ</t>
    </rPh>
    <rPh sb="2" eb="3">
      <t>サダム</t>
    </rPh>
    <rPh sb="4" eb="7">
      <t>ネンガッピ</t>
    </rPh>
    <phoneticPr fontId="2"/>
  </si>
  <si>
    <t>測定場所　：　クリーンレイク諏訪</t>
    <rPh sb="0" eb="2">
      <t>ソクテイ</t>
    </rPh>
    <rPh sb="2" eb="4">
      <t>バショ</t>
    </rPh>
    <rPh sb="14" eb="16">
      <t>スワ</t>
    </rPh>
    <phoneticPr fontId="2"/>
  </si>
  <si>
    <t>敷地境界（北）　Ｎｏ．１</t>
    <rPh sb="0" eb="2">
      <t>シキチ</t>
    </rPh>
    <rPh sb="2" eb="4">
      <t>キョウカイ</t>
    </rPh>
    <rPh sb="5" eb="6">
      <t>キタ</t>
    </rPh>
    <phoneticPr fontId="2"/>
  </si>
  <si>
    <t>敷地境界（東）　Ｎｏ．２</t>
    <rPh sb="0" eb="2">
      <t>シキチ</t>
    </rPh>
    <rPh sb="2" eb="4">
      <t>キョウカイ</t>
    </rPh>
    <rPh sb="5" eb="6">
      <t>ヒガシ</t>
    </rPh>
    <phoneticPr fontId="2"/>
  </si>
  <si>
    <t>敷地境界（南）　Ｎｏ．３</t>
    <rPh sb="0" eb="2">
      <t>シキチ</t>
    </rPh>
    <rPh sb="2" eb="4">
      <t>キョウカイ</t>
    </rPh>
    <rPh sb="5" eb="6">
      <t>ミナミ</t>
    </rPh>
    <phoneticPr fontId="2"/>
  </si>
  <si>
    <t>敷地境界（西）　Ｎｏ．４</t>
    <rPh sb="0" eb="2">
      <t>シキチ</t>
    </rPh>
    <rPh sb="2" eb="4">
      <t>キョウカイ</t>
    </rPh>
    <rPh sb="5" eb="6">
      <t>ニシ</t>
    </rPh>
    <phoneticPr fontId="2"/>
  </si>
  <si>
    <t>湖岸側</t>
    <rPh sb="0" eb="2">
      <t>コガン</t>
    </rPh>
    <rPh sb="2" eb="3">
      <t>ガワ</t>
    </rPh>
    <phoneticPr fontId="2"/>
  </si>
  <si>
    <t>野球場側</t>
    <rPh sb="0" eb="3">
      <t>ヤキュウジョウ</t>
    </rPh>
    <rPh sb="3" eb="4">
      <t>ガワ</t>
    </rPh>
    <phoneticPr fontId="2"/>
  </si>
  <si>
    <t>裏門側</t>
    <rPh sb="0" eb="2">
      <t>ウラモン</t>
    </rPh>
    <rPh sb="2" eb="3">
      <t>ガワ</t>
    </rPh>
    <phoneticPr fontId="2"/>
  </si>
  <si>
    <t>武井田川側</t>
    <rPh sb="0" eb="2">
      <t>タケイ</t>
    </rPh>
    <rPh sb="2" eb="3">
      <t>ダ</t>
    </rPh>
    <rPh sb="3" eb="4">
      <t>ガワ</t>
    </rPh>
    <rPh sb="4" eb="5">
      <t>ガワ</t>
    </rPh>
    <phoneticPr fontId="2"/>
  </si>
  <si>
    <t>場内保管場所等</t>
    <rPh sb="0" eb="1">
      <t>バ</t>
    </rPh>
    <rPh sb="1" eb="2">
      <t>ナイ</t>
    </rPh>
    <rPh sb="2" eb="4">
      <t>ホカン</t>
    </rPh>
    <rPh sb="4" eb="6">
      <t>バショ</t>
    </rPh>
    <rPh sb="6" eb="7">
      <t>トウ</t>
    </rPh>
    <phoneticPr fontId="2"/>
  </si>
  <si>
    <t>敷地境界等</t>
    <rPh sb="0" eb="2">
      <t>シキチ</t>
    </rPh>
    <rPh sb="2" eb="4">
      <t>キョウカイ</t>
    </rPh>
    <rPh sb="4" eb="5">
      <t>トウ</t>
    </rPh>
    <phoneticPr fontId="2"/>
  </si>
  <si>
    <t>空間放射線量率（μSv/hr）</t>
    <rPh sb="0" eb="2">
      <t>クウカン</t>
    </rPh>
    <rPh sb="2" eb="5">
      <t>ホウシャセン</t>
    </rPh>
    <rPh sb="5" eb="6">
      <t>リョウ</t>
    </rPh>
    <rPh sb="6" eb="7">
      <t>リツ</t>
    </rPh>
    <phoneticPr fontId="2"/>
  </si>
  <si>
    <t>ドラム缶保管</t>
    <rPh sb="3" eb="4">
      <t>カン</t>
    </rPh>
    <rPh sb="4" eb="6">
      <t>ホカン</t>
    </rPh>
    <phoneticPr fontId="2"/>
  </si>
  <si>
    <t>HORIBA:PA-1000</t>
    <phoneticPr fontId="2"/>
  </si>
  <si>
    <t>溶融結晶化棟溶融飛灰保管ドラム缶前</t>
    <rPh sb="0" eb="2">
      <t>ヨウユウ</t>
    </rPh>
    <rPh sb="2" eb="5">
      <t>ケッショウカ</t>
    </rPh>
    <rPh sb="5" eb="6">
      <t>トウ</t>
    </rPh>
    <rPh sb="6" eb="8">
      <t>ヨウユウ</t>
    </rPh>
    <rPh sb="8" eb="10">
      <t>ヒバイ</t>
    </rPh>
    <rPh sb="10" eb="12">
      <t>ホカン</t>
    </rPh>
    <rPh sb="15" eb="16">
      <t>カン</t>
    </rPh>
    <rPh sb="16" eb="17">
      <t>マエ</t>
    </rPh>
    <phoneticPr fontId="2"/>
  </si>
  <si>
    <t>溶融結晶化棟溶融飛灰排出口</t>
    <rPh sb="0" eb="2">
      <t>ヨウユウ</t>
    </rPh>
    <rPh sb="2" eb="5">
      <t>ケッショウカ</t>
    </rPh>
    <rPh sb="5" eb="6">
      <t>トウ</t>
    </rPh>
    <rPh sb="6" eb="8">
      <t>ヨウユウ</t>
    </rPh>
    <rPh sb="8" eb="10">
      <t>ヒバイ</t>
    </rPh>
    <rPh sb="10" eb="13">
      <t>ハイシュツコウ</t>
    </rPh>
    <phoneticPr fontId="2"/>
  </si>
  <si>
    <t>　30秒おきに５回測定</t>
    <phoneticPr fontId="2"/>
  </si>
  <si>
    <t>　セット後、１分放置</t>
    <rPh sb="4" eb="5">
      <t>ゴ</t>
    </rPh>
    <rPh sb="7" eb="8">
      <t>フン</t>
    </rPh>
    <rPh sb="8" eb="10">
      <t>ホウチ</t>
    </rPh>
    <phoneticPr fontId="2"/>
  </si>
  <si>
    <t>単位：μSv／ｈ</t>
    <rPh sb="0" eb="2">
      <t>タンイ</t>
    </rPh>
    <phoneticPr fontId="2"/>
  </si>
  <si>
    <t>諏訪湖流域下水道豊田終末処理場</t>
    <rPh sb="0" eb="3">
      <t>スワコ</t>
    </rPh>
    <rPh sb="3" eb="5">
      <t>リュウイキ</t>
    </rPh>
    <rPh sb="5" eb="8">
      <t>ゲスイドウ</t>
    </rPh>
    <rPh sb="8" eb="10">
      <t>トヨダ</t>
    </rPh>
    <rPh sb="10" eb="12">
      <t>シュウマツ</t>
    </rPh>
    <rPh sb="12" eb="15">
      <t>ショリジョウ</t>
    </rPh>
    <phoneticPr fontId="2"/>
  </si>
  <si>
    <t>区分</t>
    <rPh sb="0" eb="2">
      <t>クブン</t>
    </rPh>
    <phoneticPr fontId="2"/>
  </si>
  <si>
    <t>時刻</t>
    <rPh sb="0" eb="2">
      <t>ジコク</t>
    </rPh>
    <phoneticPr fontId="2"/>
  </si>
  <si>
    <t>測定値</t>
    <rPh sb="0" eb="3">
      <t>ソクテイチ</t>
    </rPh>
    <phoneticPr fontId="2"/>
  </si>
  <si>
    <t>敷地境界等</t>
  </si>
  <si>
    <t>場内保管場所等</t>
  </si>
  <si>
    <t>B系水処理
溶融飛灰保管場所</t>
    <rPh sb="1" eb="2">
      <t>ケイ</t>
    </rPh>
    <rPh sb="2" eb="3">
      <t>ミズ</t>
    </rPh>
    <rPh sb="3" eb="5">
      <t>ショリ</t>
    </rPh>
    <rPh sb="6" eb="8">
      <t>ヨウユウ</t>
    </rPh>
    <rPh sb="8" eb="10">
      <t>ヒバイ</t>
    </rPh>
    <rPh sb="10" eb="12">
      <t>ホカン</t>
    </rPh>
    <rPh sb="12" eb="14">
      <t>バショ</t>
    </rPh>
    <phoneticPr fontId="2"/>
  </si>
  <si>
    <t>溶融炉停止中のため、灰排出なし。</t>
    <rPh sb="0" eb="2">
      <t>ヨウユウ</t>
    </rPh>
    <rPh sb="2" eb="3">
      <t>ロ</t>
    </rPh>
    <rPh sb="3" eb="5">
      <t>テイシ</t>
    </rPh>
    <rPh sb="5" eb="6">
      <t>ナカ</t>
    </rPh>
    <rPh sb="10" eb="11">
      <t>ハイ</t>
    </rPh>
    <rPh sb="11" eb="13">
      <t>ハイシュツ</t>
    </rPh>
    <phoneticPr fontId="2"/>
  </si>
  <si>
    <t>晴</t>
    <rPh sb="0" eb="1">
      <t>ハレ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</si>
</sst>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0_ "/>
    <numFmt numFmtId="177" formatCode="[$-411]&quot;空間放射線量率（サーベイメータ）測定記録 ： &quot;ge\.m\.d&quot; 測定分&quot;"/>
    <numFmt numFmtId="178" formatCode="0.00_);[Red]\(0.00\)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57" fontId="0" fillId="0" borderId="1" xfId="0" applyNumberForma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76" fontId="0" fillId="0" borderId="1" xfId="0" applyNumberFormat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76" fontId="0" fillId="0" borderId="0" xfId="0" applyNumberFormat="1">
      <alignment vertical="center"/>
    </xf>
    <xf numFmtId="57" fontId="0" fillId="0" borderId="0" xfId="0" applyNumberFormat="1" applyBorder="1" applyAlignment="1">
      <alignment horizontal="center" vertical="center"/>
    </xf>
    <xf numFmtId="176" fontId="0" fillId="0" borderId="0" xfId="0" applyNumberFormat="1" applyBorder="1">
      <alignment vertical="center"/>
    </xf>
    <xf numFmtId="20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178" fontId="0" fillId="0" borderId="1" xfId="0" applyNumberForma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>
      <alignment vertical="center"/>
    </xf>
    <xf numFmtId="57" fontId="0" fillId="0" borderId="1" xfId="0" applyNumberFormat="1" applyBorder="1" applyAlignment="1">
      <alignment horizontal="center" vertical="center" wrapText="1"/>
    </xf>
    <xf numFmtId="20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2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7" fontId="6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opLeftCell="B1" zoomScaleNormal="100" zoomScaleSheetLayoutView="100" workbookViewId="0">
      <selection activeCell="I4" sqref="I4:L4"/>
    </sheetView>
  </sheetViews>
  <sheetFormatPr defaultRowHeight="13.5"/>
  <cols>
    <col min="2" max="2" width="18" customWidth="1"/>
    <col min="3" max="3" width="12" customWidth="1"/>
    <col min="13" max="13" width="18" customWidth="1"/>
  </cols>
  <sheetData>
    <row r="1" spans="1:13" ht="18.75"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3" spans="1:13" ht="20.100000000000001" customHeight="1">
      <c r="B3" s="31" t="s">
        <v>7</v>
      </c>
      <c r="C3" s="31"/>
      <c r="D3" s="31"/>
      <c r="E3" s="6" t="s">
        <v>24</v>
      </c>
      <c r="M3" t="s">
        <v>20</v>
      </c>
    </row>
    <row r="4" spans="1:13" ht="20.100000000000001" customHeight="1">
      <c r="E4" t="s">
        <v>23</v>
      </c>
    </row>
    <row r="5" spans="1:13" ht="15.95" customHeight="1">
      <c r="B5" s="32" t="s">
        <v>1</v>
      </c>
      <c r="C5" s="33" t="s">
        <v>6</v>
      </c>
      <c r="D5" s="33" t="s">
        <v>2</v>
      </c>
      <c r="E5" s="32" t="s">
        <v>3</v>
      </c>
      <c r="F5" s="32" t="s">
        <v>18</v>
      </c>
      <c r="G5" s="32"/>
      <c r="H5" s="32"/>
      <c r="I5" s="32"/>
      <c r="J5" s="32"/>
      <c r="K5" s="32"/>
      <c r="L5" s="32"/>
      <c r="M5" s="32" t="s">
        <v>5</v>
      </c>
    </row>
    <row r="6" spans="1:13" ht="15.95" customHeight="1">
      <c r="B6" s="32"/>
      <c r="C6" s="33"/>
      <c r="D6" s="33"/>
      <c r="E6" s="32"/>
      <c r="F6" s="1">
        <v>1</v>
      </c>
      <c r="G6" s="1">
        <v>2</v>
      </c>
      <c r="H6" s="1">
        <v>3</v>
      </c>
      <c r="I6" s="1">
        <v>4</v>
      </c>
      <c r="J6" s="1">
        <v>5</v>
      </c>
      <c r="K6" s="1" t="s">
        <v>4</v>
      </c>
      <c r="L6" s="1"/>
      <c r="M6" s="32"/>
    </row>
    <row r="7" spans="1:13" ht="32.1" customHeight="1">
      <c r="A7" s="6" t="s">
        <v>17</v>
      </c>
      <c r="B7" s="5" t="s">
        <v>8</v>
      </c>
      <c r="C7" s="3">
        <v>42640</v>
      </c>
      <c r="D7" s="4">
        <v>0.65277777777777779</v>
      </c>
      <c r="E7" s="29" t="s">
        <v>34</v>
      </c>
      <c r="F7" s="7">
        <v>5.2999999999999999E-2</v>
      </c>
      <c r="G7" s="7">
        <v>5.1999999999999998E-2</v>
      </c>
      <c r="H7" s="7">
        <v>4.9000000000000002E-2</v>
      </c>
      <c r="I7" s="7">
        <v>4.7E-2</v>
      </c>
      <c r="J7" s="7">
        <v>4.4999999999999998E-2</v>
      </c>
      <c r="K7" s="7">
        <f t="shared" ref="K7:K8" si="0">IF(SUM(F7:J7)=0,"",AVERAGE(F7:J7))</f>
        <v>4.9200000000000001E-2</v>
      </c>
      <c r="L7" s="2"/>
      <c r="M7" s="26" t="s">
        <v>12</v>
      </c>
    </row>
    <row r="8" spans="1:13" ht="32.1" customHeight="1">
      <c r="A8" s="6" t="s">
        <v>17</v>
      </c>
      <c r="B8" s="5" t="s">
        <v>9</v>
      </c>
      <c r="C8" s="3">
        <v>42640</v>
      </c>
      <c r="D8" s="4">
        <v>0.66249999999999998</v>
      </c>
      <c r="E8" s="27" t="s">
        <v>34</v>
      </c>
      <c r="F8" s="7">
        <v>6.8000000000000005E-2</v>
      </c>
      <c r="G8" s="7">
        <v>6.6000000000000003E-2</v>
      </c>
      <c r="H8" s="7">
        <v>5.8999999999999997E-2</v>
      </c>
      <c r="I8" s="7">
        <v>5.8000000000000003E-2</v>
      </c>
      <c r="J8" s="7">
        <v>6.3E-2</v>
      </c>
      <c r="K8" s="7">
        <f t="shared" si="0"/>
        <v>6.2799999999999995E-2</v>
      </c>
      <c r="L8" s="2"/>
      <c r="M8" s="26" t="s">
        <v>13</v>
      </c>
    </row>
    <row r="9" spans="1:13" ht="32.1" customHeight="1">
      <c r="A9" s="6" t="s">
        <v>17</v>
      </c>
      <c r="B9" s="5" t="s">
        <v>10</v>
      </c>
      <c r="C9" s="3">
        <v>42640</v>
      </c>
      <c r="D9" s="4">
        <v>0.70833333333333337</v>
      </c>
      <c r="E9" s="27" t="s">
        <v>34</v>
      </c>
      <c r="F9" s="7">
        <v>4.5999999999999999E-2</v>
      </c>
      <c r="G9" s="7">
        <v>4.9000000000000002E-2</v>
      </c>
      <c r="H9" s="7">
        <v>5.0999999999999997E-2</v>
      </c>
      <c r="I9" s="7">
        <v>4.5999999999999999E-2</v>
      </c>
      <c r="J9" s="7">
        <v>4.9000000000000002E-2</v>
      </c>
      <c r="K9" s="7">
        <f t="shared" ref="K9:K10" si="1">IF(SUM(F9:J9)=0,"",AVERAGE(F9:J9))</f>
        <v>4.82E-2</v>
      </c>
      <c r="L9" s="2"/>
      <c r="M9" s="26" t="s">
        <v>14</v>
      </c>
    </row>
    <row r="10" spans="1:13" ht="32.1" customHeight="1">
      <c r="A10" s="6" t="s">
        <v>17</v>
      </c>
      <c r="B10" s="5" t="s">
        <v>11</v>
      </c>
      <c r="C10" s="3">
        <v>42640</v>
      </c>
      <c r="D10" s="4">
        <v>0.70138888888888884</v>
      </c>
      <c r="E10" s="27" t="s">
        <v>34</v>
      </c>
      <c r="F10" s="7">
        <v>6.0999999999999999E-2</v>
      </c>
      <c r="G10" s="7">
        <v>6.2E-2</v>
      </c>
      <c r="H10" s="7">
        <v>6.3E-2</v>
      </c>
      <c r="I10" s="7">
        <v>6.2E-2</v>
      </c>
      <c r="J10" s="7">
        <v>6.3E-2</v>
      </c>
      <c r="K10" s="7">
        <f t="shared" si="1"/>
        <v>6.2199999999999998E-2</v>
      </c>
      <c r="L10" s="2"/>
      <c r="M10" s="26" t="s">
        <v>15</v>
      </c>
    </row>
    <row r="11" spans="1:13" ht="32.1" customHeight="1">
      <c r="A11" s="6" t="s">
        <v>16</v>
      </c>
      <c r="B11" s="5" t="s">
        <v>21</v>
      </c>
      <c r="C11" s="3">
        <v>42640</v>
      </c>
      <c r="D11" s="4">
        <v>0.67361111111111116</v>
      </c>
      <c r="E11" s="27" t="s">
        <v>34</v>
      </c>
      <c r="F11" s="7">
        <v>6.3E-2</v>
      </c>
      <c r="G11" s="7">
        <v>6.7000000000000004E-2</v>
      </c>
      <c r="H11" s="7">
        <v>6.2E-2</v>
      </c>
      <c r="I11" s="7">
        <v>5.5E-2</v>
      </c>
      <c r="J11" s="7">
        <v>6.2E-2</v>
      </c>
      <c r="K11" s="7">
        <f>IF(SUM(F11:J11)=0,"",AVERAGE(F11:J11))</f>
        <v>6.1800000000000001E-2</v>
      </c>
      <c r="L11" s="2"/>
      <c r="M11" s="26" t="s">
        <v>19</v>
      </c>
    </row>
    <row r="12" spans="1:13" ht="32.1" customHeight="1">
      <c r="A12" s="6" t="s">
        <v>16</v>
      </c>
      <c r="B12" s="5" t="s">
        <v>22</v>
      </c>
      <c r="C12" s="3">
        <v>42640</v>
      </c>
      <c r="D12" s="4">
        <v>0.6791666666666667</v>
      </c>
      <c r="E12" s="27" t="s">
        <v>34</v>
      </c>
      <c r="F12" s="7">
        <v>6.0999999999999999E-2</v>
      </c>
      <c r="G12" s="7">
        <v>5.2999999999999999E-2</v>
      </c>
      <c r="H12" s="7">
        <v>4.7E-2</v>
      </c>
      <c r="I12" s="7">
        <v>5.3999999999999999E-2</v>
      </c>
      <c r="J12" s="7">
        <v>5.6000000000000001E-2</v>
      </c>
      <c r="K12" s="7">
        <f>IF(SUM(F12:J12)=0,"",AVERAGE(F12:J12))</f>
        <v>5.4199999999999991E-2</v>
      </c>
      <c r="L12" s="2"/>
      <c r="M12" s="24" t="s">
        <v>33</v>
      </c>
    </row>
    <row r="13" spans="1:13" ht="32.1" customHeight="1">
      <c r="A13" s="6"/>
      <c r="B13" s="5" t="s">
        <v>32</v>
      </c>
      <c r="C13" s="3">
        <v>42640</v>
      </c>
      <c r="D13" s="4">
        <v>0.68888888888888899</v>
      </c>
      <c r="E13" s="27" t="s">
        <v>34</v>
      </c>
      <c r="F13" s="7">
        <v>8.2000000000000003E-2</v>
      </c>
      <c r="G13" s="7">
        <v>8.6999999999999994E-2</v>
      </c>
      <c r="H13" s="7">
        <v>8.5000000000000006E-2</v>
      </c>
      <c r="I13" s="7">
        <v>0.08</v>
      </c>
      <c r="J13" s="7">
        <v>8.6999999999999994E-2</v>
      </c>
      <c r="K13" s="7">
        <f>IF(SUM(F13:J13)=0,"",AVERAGE(F13:J13))</f>
        <v>8.4200000000000011E-2</v>
      </c>
      <c r="L13" s="2"/>
      <c r="M13" s="26" t="s">
        <v>19</v>
      </c>
    </row>
    <row r="14" spans="1:13" ht="32.1" customHeight="1">
      <c r="B14" s="9"/>
      <c r="C14" s="11"/>
      <c r="D14" s="13"/>
      <c r="E14" s="8"/>
      <c r="F14" s="12"/>
      <c r="G14" s="12"/>
      <c r="H14" s="12"/>
      <c r="I14" s="12"/>
      <c r="J14" s="12"/>
      <c r="K14" s="10"/>
    </row>
  </sheetData>
  <mergeCells count="8">
    <mergeCell ref="B1:M1"/>
    <mergeCell ref="B3:D3"/>
    <mergeCell ref="B5:B6"/>
    <mergeCell ref="C5:C6"/>
    <mergeCell ref="D5:D6"/>
    <mergeCell ref="E5:E6"/>
    <mergeCell ref="F5:L5"/>
    <mergeCell ref="M5:M6"/>
  </mergeCells>
  <phoneticPr fontId="2"/>
  <pageMargins left="0.78740157480314965" right="0.78740157480314965" top="0.98425196850393704" bottom="0.59055118110236227" header="0.51181102362204722" footer="0.5118110236220472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view="pageBreakPreview" zoomScaleNormal="100" workbookViewId="0">
      <selection activeCell="C6" sqref="C6"/>
    </sheetView>
  </sheetViews>
  <sheetFormatPr defaultRowHeight="13.5"/>
  <cols>
    <col min="1" max="1" width="16.625" style="20" customWidth="1"/>
    <col min="2" max="2" width="38.625" customWidth="1"/>
    <col min="5" max="5" width="11.25" customWidth="1"/>
    <col min="6" max="6" width="18" customWidth="1"/>
  </cols>
  <sheetData>
    <row r="1" spans="1:6" ht="35.25" customHeight="1">
      <c r="A1" s="34">
        <f>諏訪堀場!C7</f>
        <v>42640</v>
      </c>
      <c r="B1" s="34"/>
      <c r="C1" s="34"/>
      <c r="D1" s="34"/>
      <c r="E1" s="34"/>
      <c r="F1" s="34"/>
    </row>
    <row r="2" spans="1:6" ht="24.95" customHeight="1">
      <c r="A2" s="15"/>
      <c r="B2" s="15"/>
      <c r="C2" s="15"/>
      <c r="D2" s="15"/>
      <c r="E2" s="15"/>
      <c r="F2" s="15"/>
    </row>
    <row r="3" spans="1:6" ht="24.95" customHeight="1">
      <c r="A3" s="15"/>
      <c r="B3" s="15"/>
      <c r="C3" s="15"/>
      <c r="D3" s="15"/>
      <c r="E3" s="15"/>
      <c r="F3" s="16" t="s">
        <v>25</v>
      </c>
    </row>
    <row r="4" spans="1:6" ht="24.95" customHeight="1">
      <c r="A4" s="35" t="s">
        <v>26</v>
      </c>
      <c r="B4" s="35"/>
      <c r="C4" s="35"/>
      <c r="D4" s="35"/>
      <c r="E4" s="35"/>
      <c r="F4" s="35"/>
    </row>
    <row r="5" spans="1:6" ht="24.95" customHeight="1">
      <c r="A5" s="1" t="s">
        <v>27</v>
      </c>
      <c r="B5" s="1" t="s">
        <v>1</v>
      </c>
      <c r="C5" s="14" t="s">
        <v>28</v>
      </c>
      <c r="D5" s="1" t="s">
        <v>3</v>
      </c>
      <c r="E5" s="1" t="s">
        <v>29</v>
      </c>
      <c r="F5" s="1" t="s">
        <v>5</v>
      </c>
    </row>
    <row r="6" spans="1:6" ht="24.95" customHeight="1">
      <c r="A6" s="14" t="s">
        <v>30</v>
      </c>
      <c r="B6" s="14" t="str">
        <f>諏訪堀場!B7</f>
        <v>敷地境界（北）　Ｎｏ．１</v>
      </c>
      <c r="C6" s="4">
        <f>諏訪堀場!D7</f>
        <v>0.65277777777777779</v>
      </c>
      <c r="D6" s="28" t="str">
        <f>諏訪堀場!E7</f>
        <v>晴</v>
      </c>
      <c r="E6" s="21">
        <f>諏訪堀場!K7</f>
        <v>4.9200000000000001E-2</v>
      </c>
      <c r="F6" s="2" t="str">
        <f>諏訪堀場!M7</f>
        <v>湖岸側</v>
      </c>
    </row>
    <row r="7" spans="1:6" ht="24.95" customHeight="1">
      <c r="A7" s="14" t="s">
        <v>30</v>
      </c>
      <c r="B7" s="14" t="str">
        <f>諏訪堀場!B8</f>
        <v>敷地境界（東）　Ｎｏ．２</v>
      </c>
      <c r="C7" s="4">
        <f>諏訪堀場!D8</f>
        <v>0.66249999999999998</v>
      </c>
      <c r="D7" s="28" t="str">
        <f>諏訪堀場!E8</f>
        <v>晴</v>
      </c>
      <c r="E7" s="21">
        <f>諏訪堀場!K8</f>
        <v>6.2799999999999995E-2</v>
      </c>
      <c r="F7" s="2" t="str">
        <f>諏訪堀場!M8</f>
        <v>野球場側</v>
      </c>
    </row>
    <row r="8" spans="1:6" ht="24.95" customHeight="1">
      <c r="A8" s="23" t="s">
        <v>30</v>
      </c>
      <c r="B8" s="23" t="str">
        <f>諏訪堀場!B9</f>
        <v>敷地境界（南）　Ｎｏ．３</v>
      </c>
      <c r="C8" s="4">
        <f>諏訪堀場!D9</f>
        <v>0.70833333333333337</v>
      </c>
      <c r="D8" s="28" t="str">
        <f>諏訪堀場!E9</f>
        <v>晴</v>
      </c>
      <c r="E8" s="21">
        <f>諏訪堀場!K9</f>
        <v>4.82E-2</v>
      </c>
      <c r="F8" s="2" t="str">
        <f>諏訪堀場!M9</f>
        <v>裏門側</v>
      </c>
    </row>
    <row r="9" spans="1:6" ht="24.95" customHeight="1">
      <c r="A9" s="23" t="s">
        <v>30</v>
      </c>
      <c r="B9" s="23" t="str">
        <f>諏訪堀場!B10</f>
        <v>敷地境界（西）　Ｎｏ．４</v>
      </c>
      <c r="C9" s="4">
        <f>諏訪堀場!D10</f>
        <v>0.70138888888888884</v>
      </c>
      <c r="D9" s="28" t="str">
        <f>諏訪堀場!E10</f>
        <v>晴</v>
      </c>
      <c r="E9" s="21">
        <f>諏訪堀場!K10</f>
        <v>6.2199999999999998E-2</v>
      </c>
      <c r="F9" s="2" t="str">
        <f>諏訪堀場!M10</f>
        <v>武井田川側</v>
      </c>
    </row>
    <row r="10" spans="1:6" ht="24.95" customHeight="1">
      <c r="A10" s="14" t="s">
        <v>31</v>
      </c>
      <c r="B10" s="14" t="str">
        <f>諏訪堀場!B11</f>
        <v>溶融結晶化棟溶融飛灰保管ドラム缶前</v>
      </c>
      <c r="C10" s="4">
        <f>諏訪堀場!D11</f>
        <v>0.67361111111111116</v>
      </c>
      <c r="D10" s="28" t="str">
        <f>諏訪堀場!E11</f>
        <v>晴</v>
      </c>
      <c r="E10" s="21">
        <f>諏訪堀場!K11</f>
        <v>6.1800000000000001E-2</v>
      </c>
      <c r="F10" s="17" t="str">
        <f>諏訪堀場!M11</f>
        <v>ドラム缶保管</v>
      </c>
    </row>
    <row r="11" spans="1:6" ht="24.95" customHeight="1">
      <c r="A11" s="14" t="s">
        <v>31</v>
      </c>
      <c r="B11" s="14" t="str">
        <f>諏訪堀場!B12</f>
        <v>溶融結晶化棟溶融飛灰排出口</v>
      </c>
      <c r="C11" s="4">
        <f>諏訪堀場!D12</f>
        <v>0.6791666666666667</v>
      </c>
      <c r="D11" s="28" t="str">
        <f>諏訪堀場!E12</f>
        <v>晴</v>
      </c>
      <c r="E11" s="21">
        <f>諏訪堀場!K12</f>
        <v>5.4199999999999991E-2</v>
      </c>
      <c r="F11" s="25"/>
    </row>
    <row r="12" spans="1:6" ht="24.95" customHeight="1">
      <c r="A12" s="14" t="s">
        <v>31</v>
      </c>
      <c r="B12" s="22" t="str">
        <f>諏訪堀場!B13</f>
        <v>B系水処理
溶融飛灰保管場所</v>
      </c>
      <c r="C12" s="4">
        <f>諏訪堀場!D13</f>
        <v>0.68888888888888899</v>
      </c>
      <c r="D12" s="28" t="str">
        <f>諏訪堀場!E13</f>
        <v>晴</v>
      </c>
      <c r="E12" s="21">
        <f>諏訪堀場!K13</f>
        <v>8.4200000000000011E-2</v>
      </c>
      <c r="F12" s="2" t="str">
        <f>諏訪堀場!M13</f>
        <v>ドラム缶保管</v>
      </c>
    </row>
    <row r="13" spans="1:6">
      <c r="A13" s="18"/>
      <c r="B13" s="19"/>
      <c r="C13" s="19"/>
      <c r="D13" s="19"/>
      <c r="E13" s="19"/>
      <c r="F13" s="19"/>
    </row>
  </sheetData>
  <mergeCells count="2">
    <mergeCell ref="A1:F1"/>
    <mergeCell ref="A4:F4"/>
  </mergeCells>
  <phoneticPr fontId="2"/>
  <pageMargins left="1.1811023622047245" right="0.39370078740157483" top="0.59055118110236227" bottom="0.78740157480314965" header="0.51181102362204722" footer="0.51181102362204722"/>
  <pageSetup paperSize="9" scale="75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諏訪堀場</vt:lpstr>
      <vt:lpstr>HP用詳細表</vt:lpstr>
      <vt:lpstr>HP用詳細表!Print_Area</vt:lpstr>
      <vt:lpstr>諏訪堀場!Print_Area</vt:lpstr>
      <vt:lpstr>HP用詳細表!Print_Titles</vt:lpstr>
    </vt:vector>
  </TitlesOfParts>
  <Company>長野県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管理者</dc:creator>
  <cp:lastModifiedBy>Administrator</cp:lastModifiedBy>
  <cp:lastPrinted>2016-08-31T11:08:59Z</cp:lastPrinted>
  <dcterms:created xsi:type="dcterms:W3CDTF">2011-05-09T01:46:08Z</dcterms:created>
  <dcterms:modified xsi:type="dcterms:W3CDTF">2018-02-26T05:19:23Z</dcterms:modified>
</cp:coreProperties>
</file>