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K11" i="13"/>
  <c r="K10" i="13"/>
  <c r="K9" i="13"/>
  <c r="K8" i="13"/>
  <c r="K7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<sst xmlns="http://schemas.openxmlformats.org/spreadsheetml/2006/main" count="54" uniqueCount="35">
  <si>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</si>
  <si>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</si>
  <si>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</si>
  <si>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</si>
  <si>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</si>
  <si>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</si>
  <si>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</si>
  <si>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</si>
  <si>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</si>
  <si>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</si>
  <si>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</si>
  <si>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</si>
  <si>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</si>
  <si>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</si>
  <si>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</si>
  <si>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</si>
  <si>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</si>
  <si>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</si>
  <si>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</si>
  <si>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</si>
  <si>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</si>
  <si>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</si>
  <si>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</si>
  <si>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</si>
  <si>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</si>
  <si>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</si>
  <si>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</si>
  <si>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</si>
  <si>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</si>
  <si>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</si>
  <si>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</si>
  <si>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</si>
  <si>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</si>
  <si>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溶融炉停止中のため、灰排出なし。</t>
    <rPh sb="0" eb="2">
      <t>ヨウユウ</t>
    </rPh>
    <rPh sb="2" eb="3">
      <t>ロ</t>
    </rPh>
    <rPh sb="3" eb="5">
      <t>テイシ</t>
    </rPh>
    <rPh sb="5" eb="6">
      <t>ナカ</t>
    </rPh>
    <rPh sb="10" eb="11">
      <t>ハイ</t>
    </rPh>
    <rPh sb="11" eb="13">
      <t>ハイシュツ</t>
    </rPh>
    <phoneticPr fontId="2"/>
  </si>
  <si>
    <t>晴れ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</si>
</sst>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[$-411]&quot;空間放射線量率（サーベイメータ）測定記録 ： &quot;ge\.m\.d&quot; 測定分&quot;"/>
    <numFmt numFmtId="178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opLeftCell="B1" zoomScaleNormal="100" zoomScaleSheetLayoutView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ht="20.100000000000001" customHeight="1">
      <c r="B3" s="31" t="s">
        <v>7</v>
      </c>
      <c r="C3" s="31"/>
      <c r="D3" s="31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2" t="s">
        <v>1</v>
      </c>
      <c r="C5" s="33" t="s">
        <v>6</v>
      </c>
      <c r="D5" s="33" t="s">
        <v>2</v>
      </c>
      <c r="E5" s="32" t="s">
        <v>3</v>
      </c>
      <c r="F5" s="32" t="s">
        <v>18</v>
      </c>
      <c r="G5" s="32"/>
      <c r="H5" s="32"/>
      <c r="I5" s="32"/>
      <c r="J5" s="32"/>
      <c r="K5" s="32"/>
      <c r="L5" s="32"/>
      <c r="M5" s="32" t="s">
        <v>5</v>
      </c>
    </row>
    <row r="6" spans="1:13" ht="15.95" customHeight="1">
      <c r="B6" s="32"/>
      <c r="C6" s="33"/>
      <c r="D6" s="33"/>
      <c r="E6" s="32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2"/>
    </row>
    <row r="7" spans="1:13" ht="32.1" customHeight="1">
      <c r="A7" s="6" t="s">
        <v>17</v>
      </c>
      <c r="B7" s="5" t="s">
        <v>8</v>
      </c>
      <c r="C7" s="3">
        <v>42607</v>
      </c>
      <c r="D7" s="4">
        <v>0.68472222222222223</v>
      </c>
      <c r="E7" s="29" t="s">
        <v>34</v>
      </c>
      <c r="F7" s="7">
        <v>5.0999999999999997E-2</v>
      </c>
      <c r="G7" s="7">
        <v>5.1999999999999998E-2</v>
      </c>
      <c r="H7" s="7">
        <v>4.7E-2</v>
      </c>
      <c r="I7" s="7">
        <v>4.8000000000000001E-2</v>
      </c>
      <c r="J7" s="7">
        <v>5.2999999999999999E-2</v>
      </c>
      <c r="K7" s="7">
        <f t="shared" ref="K7:K8" si="0">IF(SUM(F7:J7)=0,"",AVERAGE(F7:J7))</f>
        <v>5.0200000000000002E-2</v>
      </c>
      <c r="L7" s="2"/>
      <c r="M7" s="26" t="s">
        <v>12</v>
      </c>
    </row>
    <row r="8" spans="1:13" ht="32.1" customHeight="1">
      <c r="A8" s="6" t="s">
        <v>17</v>
      </c>
      <c r="B8" s="5" t="s">
        <v>9</v>
      </c>
      <c r="C8" s="3">
        <v>42607</v>
      </c>
      <c r="D8" s="4">
        <v>0.68819444444444444</v>
      </c>
      <c r="E8" s="27" t="s">
        <v>34</v>
      </c>
      <c r="F8" s="7">
        <v>4.4999999999999998E-2</v>
      </c>
      <c r="G8" s="7">
        <v>4.3999999999999997E-2</v>
      </c>
      <c r="H8" s="7">
        <v>5.1999999999999998E-2</v>
      </c>
      <c r="I8" s="7">
        <v>4.8000000000000001E-2</v>
      </c>
      <c r="J8" s="7">
        <v>4.8000000000000001E-2</v>
      </c>
      <c r="K8" s="7">
        <f t="shared" si="0"/>
        <v>4.7399999999999998E-2</v>
      </c>
      <c r="L8" s="2"/>
      <c r="M8" s="26" t="s">
        <v>13</v>
      </c>
    </row>
    <row r="9" spans="1:13" ht="32.1" customHeight="1">
      <c r="A9" s="6" t="s">
        <v>17</v>
      </c>
      <c r="B9" s="5" t="s">
        <v>10</v>
      </c>
      <c r="C9" s="3">
        <v>42607</v>
      </c>
      <c r="D9" s="4">
        <v>0.69236111111111109</v>
      </c>
      <c r="E9" s="27" t="s">
        <v>34</v>
      </c>
      <c r="F9" s="7">
        <v>5.1999999999999998E-2</v>
      </c>
      <c r="G9" s="7">
        <v>5.5E-2</v>
      </c>
      <c r="H9" s="7">
        <v>5.3999999999999999E-2</v>
      </c>
      <c r="I9" s="7">
        <v>0.06</v>
      </c>
      <c r="J9" s="7">
        <v>5.8999999999999997E-2</v>
      </c>
      <c r="K9" s="7">
        <f t="shared" ref="K9:K10" si="1">IF(SUM(F9:J9)=0,"",AVERAGE(F9:J9))</f>
        <v>5.6000000000000008E-2</v>
      </c>
      <c r="L9" s="2"/>
      <c r="M9" s="26" t="s">
        <v>14</v>
      </c>
    </row>
    <row r="10" spans="1:13" ht="32.1" customHeight="1">
      <c r="A10" s="6" t="s">
        <v>17</v>
      </c>
      <c r="B10" s="5" t="s">
        <v>11</v>
      </c>
      <c r="C10" s="3">
        <v>42607</v>
      </c>
      <c r="D10" s="4">
        <v>0.70486111111111116</v>
      </c>
      <c r="E10" s="27" t="s">
        <v>34</v>
      </c>
      <c r="F10" s="7">
        <v>5.6000000000000001E-2</v>
      </c>
      <c r="G10" s="7">
        <v>5.8999999999999997E-2</v>
      </c>
      <c r="H10" s="7">
        <v>6.4000000000000001E-2</v>
      </c>
      <c r="I10" s="7">
        <v>6.0999999999999999E-2</v>
      </c>
      <c r="J10" s="7">
        <v>5.3999999999999999E-2</v>
      </c>
      <c r="K10" s="7">
        <f t="shared" si="1"/>
        <v>5.8799999999999998E-2</v>
      </c>
      <c r="L10" s="2"/>
      <c r="M10" s="26" t="s">
        <v>15</v>
      </c>
    </row>
    <row r="11" spans="1:13" ht="32.1" customHeight="1">
      <c r="A11" s="6" t="s">
        <v>16</v>
      </c>
      <c r="B11" s="5" t="s">
        <v>21</v>
      </c>
      <c r="C11" s="3">
        <v>42607</v>
      </c>
      <c r="D11" s="4">
        <v>0.6972222222222223</v>
      </c>
      <c r="E11" s="27" t="s">
        <v>34</v>
      </c>
      <c r="F11" s="7">
        <v>6.9000000000000006E-2</v>
      </c>
      <c r="G11" s="7">
        <v>7.3999999999999996E-2</v>
      </c>
      <c r="H11" s="7">
        <v>7.0999999999999994E-2</v>
      </c>
      <c r="I11" s="7">
        <v>7.2999999999999995E-2</v>
      </c>
      <c r="J11" s="7">
        <v>6.5000000000000002E-2</v>
      </c>
      <c r="K11" s="7">
        <f>IF(SUM(F11:J11)=0,"",AVERAGE(F11:J11))</f>
        <v>7.0400000000000004E-2</v>
      </c>
      <c r="L11" s="2"/>
      <c r="M11" s="26" t="s">
        <v>19</v>
      </c>
    </row>
    <row r="12" spans="1:13" ht="32.1" customHeight="1">
      <c r="A12" s="6" t="s">
        <v>16</v>
      </c>
      <c r="B12" s="5" t="s">
        <v>22</v>
      </c>
      <c r="C12" s="3">
        <v>42607</v>
      </c>
      <c r="D12" s="4">
        <v>0.70000000000000007</v>
      </c>
      <c r="E12" s="27" t="s">
        <v>34</v>
      </c>
      <c r="F12" s="7">
        <v>4.9000000000000002E-2</v>
      </c>
      <c r="G12" s="7">
        <v>5.5E-2</v>
      </c>
      <c r="H12" s="7">
        <v>5.6000000000000001E-2</v>
      </c>
      <c r="I12" s="7">
        <v>5.3999999999999999E-2</v>
      </c>
      <c r="J12" s="7">
        <v>5.5E-2</v>
      </c>
      <c r="K12" s="7">
        <f>IF(SUM(F12:J12)=0,"",AVERAGE(F12:J12))</f>
        <v>5.3800000000000001E-2</v>
      </c>
      <c r="L12" s="2"/>
      <c r="M12" s="24" t="s">
        <v>33</v>
      </c>
    </row>
    <row r="13" spans="1:13" ht="32.1" customHeight="1">
      <c r="A13" s="6"/>
      <c r="B13" s="5" t="s">
        <v>32</v>
      </c>
      <c r="C13" s="3">
        <v>42607</v>
      </c>
      <c r="D13" s="4">
        <v>0.71111111111111114</v>
      </c>
      <c r="E13" s="27" t="s">
        <v>34</v>
      </c>
      <c r="F13" s="7">
        <v>8.7999999999999995E-2</v>
      </c>
      <c r="G13" s="7">
        <v>8.8999999999999996E-2</v>
      </c>
      <c r="H13" s="7">
        <v>9.4E-2</v>
      </c>
      <c r="I13" s="7">
        <v>8.6999999999999994E-2</v>
      </c>
      <c r="J13" s="7">
        <v>8.8999999999999996E-2</v>
      </c>
      <c r="K13" s="7">
        <f>IF(SUM(F13:J13)=0,"",AVERAGE(F13:J13))</f>
        <v>8.9399999999999993E-2</v>
      </c>
      <c r="L13" s="2"/>
      <c r="M13" s="26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I9" sqref="I9"/>
    </sheetView>
  </sheetViews>
  <sheetFormatPr defaultRowHeight="13.5"/>
  <cols>
    <col min="1" max="1" width="16.625" style="20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4">
        <f>諏訪堀場!C7</f>
        <v>42607</v>
      </c>
      <c r="B1" s="34"/>
      <c r="C1" s="34"/>
      <c r="D1" s="34"/>
      <c r="E1" s="34"/>
      <c r="F1" s="34"/>
    </row>
    <row r="2" spans="1:6" ht="24.95" customHeight="1">
      <c r="A2" s="15"/>
      <c r="B2" s="15"/>
      <c r="C2" s="15"/>
      <c r="D2" s="15"/>
      <c r="E2" s="15"/>
      <c r="F2" s="15"/>
    </row>
    <row r="3" spans="1:6" ht="24.95" customHeight="1">
      <c r="A3" s="15"/>
      <c r="B3" s="15"/>
      <c r="C3" s="15"/>
      <c r="D3" s="15"/>
      <c r="E3" s="15"/>
      <c r="F3" s="16" t="s">
        <v>25</v>
      </c>
    </row>
    <row r="4" spans="1:6" ht="24.95" customHeight="1">
      <c r="A4" s="35" t="s">
        <v>26</v>
      </c>
      <c r="B4" s="35"/>
      <c r="C4" s="35"/>
      <c r="D4" s="35"/>
      <c r="E4" s="35"/>
      <c r="F4" s="35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0.68472222222222223</v>
      </c>
      <c r="D6" s="28" t="str">
        <f>諏訪堀場!E7</f>
        <v>晴れ</v>
      </c>
      <c r="E6" s="21">
        <f>諏訪堀場!K7</f>
        <v>5.0200000000000002E-2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0.68819444444444444</v>
      </c>
      <c r="D7" s="28" t="str">
        <f>諏訪堀場!E8</f>
        <v>晴れ</v>
      </c>
      <c r="E7" s="21">
        <f>諏訪堀場!K8</f>
        <v>4.7399999999999998E-2</v>
      </c>
      <c r="F7" s="2" t="str">
        <f>諏訪堀場!M8</f>
        <v>野球場側</v>
      </c>
    </row>
    <row r="8" spans="1:6" ht="24.95" customHeight="1">
      <c r="A8" s="23" t="s">
        <v>30</v>
      </c>
      <c r="B8" s="23" t="str">
        <f>諏訪堀場!B9</f>
        <v>敷地境界（南）　Ｎｏ．３</v>
      </c>
      <c r="C8" s="4">
        <f>諏訪堀場!D9</f>
        <v>0.69236111111111109</v>
      </c>
      <c r="D8" s="28" t="str">
        <f>諏訪堀場!E9</f>
        <v>晴れ</v>
      </c>
      <c r="E8" s="21">
        <f>諏訪堀場!K9</f>
        <v>5.6000000000000008E-2</v>
      </c>
      <c r="F8" s="2" t="str">
        <f>諏訪堀場!M9</f>
        <v>裏門側</v>
      </c>
    </row>
    <row r="9" spans="1:6" ht="24.95" customHeight="1">
      <c r="A9" s="23" t="s">
        <v>30</v>
      </c>
      <c r="B9" s="23" t="str">
        <f>諏訪堀場!B10</f>
        <v>敷地境界（西）　Ｎｏ．４</v>
      </c>
      <c r="C9" s="4">
        <f>諏訪堀場!D10</f>
        <v>0.70486111111111116</v>
      </c>
      <c r="D9" s="28" t="str">
        <f>諏訪堀場!E10</f>
        <v>晴れ</v>
      </c>
      <c r="E9" s="21">
        <f>諏訪堀場!K10</f>
        <v>5.8799999999999998E-2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0.6972222222222223</v>
      </c>
      <c r="D10" s="28" t="str">
        <f>諏訪堀場!E11</f>
        <v>晴れ</v>
      </c>
      <c r="E10" s="21">
        <f>諏訪堀場!K11</f>
        <v>7.0400000000000004E-2</v>
      </c>
      <c r="F10" s="17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0.70000000000000007</v>
      </c>
      <c r="D11" s="28" t="str">
        <f>諏訪堀場!E12</f>
        <v>晴れ</v>
      </c>
      <c r="E11" s="21">
        <f>諏訪堀場!K12</f>
        <v>5.3800000000000001E-2</v>
      </c>
      <c r="F11" s="25"/>
    </row>
    <row r="12" spans="1:6" ht="24.95" customHeight="1">
      <c r="A12" s="14" t="s">
        <v>31</v>
      </c>
      <c r="B12" s="22" t="str">
        <f>諏訪堀場!B13</f>
        <v>B系水処理
溶融飛灰保管場所</v>
      </c>
      <c r="C12" s="4">
        <f>諏訪堀場!D13</f>
        <v>0.71111111111111114</v>
      </c>
      <c r="D12" s="28" t="str">
        <f>諏訪堀場!E13</f>
        <v>晴れ</v>
      </c>
      <c r="E12" s="21">
        <f>諏訪堀場!K13</f>
        <v>8.9399999999999993E-2</v>
      </c>
      <c r="F12" s="2" t="str">
        <f>諏訪堀場!M13</f>
        <v>ドラム缶保管</v>
      </c>
    </row>
    <row r="13" spans="1:6">
      <c r="A13" s="18"/>
      <c r="B13" s="19"/>
      <c r="C13" s="19"/>
      <c r="D13" s="19"/>
      <c r="E13" s="19"/>
      <c r="F13" s="19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2016-08-31T11:08:59Z</cp:lastPrinted>
  <dcterms:created xsi:type="dcterms:W3CDTF">2011-05-09T01:46:08Z</dcterms:created>
  <dcterms:modified xsi:type="dcterms:W3CDTF">2018-02-26T05:19:12Z</dcterms:modified>
</cp:coreProperties>
</file>