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E8" i="13" l="1"/>
  <c r="D7" i="14" s="1"/>
  <c r="C8" i="13"/>
  <c r="C9" i="13" s="1"/>
  <c r="C10" i="13" s="1"/>
  <c r="C11" i="13" s="1"/>
  <c r="C12" i="13" s="1"/>
  <c r="C13" i="13" s="1"/>
  <c r="K12" i="13"/>
  <c r="E11" i="14" s="1"/>
  <c r="K11" i="13"/>
  <c r="E10" i="14" s="1"/>
  <c r="F9" i="14"/>
  <c r="F8" i="14"/>
  <c r="C9" i="14"/>
  <c r="C8" i="14"/>
  <c r="B9" i="14"/>
  <c r="B8" i="14"/>
  <c r="K10" i="13"/>
  <c r="E9" i="14" s="1"/>
  <c r="K9" i="13"/>
  <c r="E8" i="14" s="1"/>
  <c r="K7" i="13"/>
  <c r="E6" i="14" s="1"/>
  <c r="K8" i="13"/>
  <c r="E7" i="14" s="1"/>
  <c r="K13" i="13"/>
  <c r="E12" i="14" s="1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E10" i="13"/>
  <c r="E11" i="13" l="1"/>
  <c r="D9" i="14"/>
  <c r="E12" i="13" l="1"/>
  <c r="D10" i="14"/>
  <c r="D11" i="14" l="1"/>
  <c r="E13" i="13"/>
  <c r="D12" i="14" l="1"/>
</calcChain>
</file>

<file path=xl/sharedStrings.xml><?xml version="1.0" encoding="utf-8"?>
<sst xmlns="http://schemas.openxmlformats.org/spreadsheetml/2006/main" count="49" uniqueCount="35">
  <si>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</si>
  <si>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</si>
  <si>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</si>
  <si>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</si>
  <si>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</si>
  <si>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</si>
  <si>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</si>
  <si>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</si>
  <si>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</si>
  <si>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</si>
  <si>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</si>
  <si>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</si>
  <si>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</si>
  <si>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</si>
  <si>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</si>
  <si>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</si>
  <si>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</si>
  <si>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</si>
  <si>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</si>
  <si>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</si>
  <si>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</si>
  <si>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</si>
  <si>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</si>
  <si>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</si>
  <si>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</si>
  <si>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</si>
  <si>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</si>
  <si>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</si>
  <si>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</si>
  <si>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</si>
  <si>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</si>
  <si>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</si>
  <si>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</si>
  <si>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</si>
  <si>
    <t>溶融炉停止中のため、灰排出なし。</t>
    <rPh sb="0" eb="2">
      <t>ヨウユウ</t>
    </rPh>
    <rPh sb="2" eb="3">
      <t>ロ</t>
    </rPh>
    <rPh sb="3" eb="5">
      <t>テイシ</t>
    </rPh>
    <rPh sb="5" eb="6">
      <t>ナカ</t>
    </rPh>
    <rPh sb="10" eb="11">
      <t>ハイ</t>
    </rPh>
    <rPh sb="11" eb="13">
      <t>ハイシュツ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</si>
</sst>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42486</v>
      </c>
      <c r="D7" s="4">
        <v>0.36180555555555555</v>
      </c>
      <c r="E7" s="32" t="s">
        <v>33</v>
      </c>
      <c r="F7" s="7">
        <v>5.6000000000000001E-2</v>
      </c>
      <c r="G7" s="7">
        <v>4.5999999999999999E-2</v>
      </c>
      <c r="H7" s="7">
        <v>4.4999999999999998E-2</v>
      </c>
      <c r="I7" s="7">
        <v>5.1999999999999998E-2</v>
      </c>
      <c r="J7" s="7">
        <v>5.2999999999999999E-2</v>
      </c>
      <c r="K7" s="7">
        <f t="shared" ref="K7:K8" si="0">IF(SUM(F7:J7)=0,"",AVERAGE(F7:J7))</f>
        <v>5.04E-2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42486</v>
      </c>
      <c r="D8" s="4">
        <v>0.3659722222222222</v>
      </c>
      <c r="E8" s="30" t="str">
        <f>E7</f>
        <v>晴</v>
      </c>
      <c r="F8" s="7">
        <v>6.3E-2</v>
      </c>
      <c r="G8" s="7">
        <v>5.8999999999999997E-2</v>
      </c>
      <c r="H8" s="7">
        <v>5.3999999999999999E-2</v>
      </c>
      <c r="I8" s="7">
        <v>5.8999999999999997E-2</v>
      </c>
      <c r="J8" s="7">
        <v>6.0999999999999999E-2</v>
      </c>
      <c r="K8" s="7">
        <f t="shared" si="0"/>
        <v>5.9199999999999996E-2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42486</v>
      </c>
      <c r="D9" s="4">
        <v>0.37708333333333338</v>
      </c>
      <c r="E9" s="30" t="s">
        <v>33</v>
      </c>
      <c r="F9" s="7">
        <v>5.8000000000000003E-2</v>
      </c>
      <c r="G9" s="7">
        <v>6.0999999999999999E-2</v>
      </c>
      <c r="H9" s="7">
        <v>0.06</v>
      </c>
      <c r="I9" s="7">
        <v>5.5E-2</v>
      </c>
      <c r="J9" s="7">
        <v>5.6000000000000001E-2</v>
      </c>
      <c r="K9" s="7">
        <f t="shared" ref="K9:K10" si="2">IF(SUM(F9:J9)=0,"",AVERAGE(F9:J9))</f>
        <v>5.7999999999999996E-2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42486</v>
      </c>
      <c r="D10" s="4">
        <v>0.38194444444444442</v>
      </c>
      <c r="E10" s="30" t="str">
        <f t="shared" si="1"/>
        <v>晴</v>
      </c>
      <c r="F10" s="7">
        <v>5.6000000000000001E-2</v>
      </c>
      <c r="G10" s="7">
        <v>5.8000000000000003E-2</v>
      </c>
      <c r="H10" s="7">
        <v>5.8999999999999997E-2</v>
      </c>
      <c r="I10" s="7">
        <v>5.7000000000000002E-2</v>
      </c>
      <c r="J10" s="7">
        <v>5.8000000000000003E-2</v>
      </c>
      <c r="K10" s="7">
        <f t="shared" si="2"/>
        <v>5.7599999999999998E-2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42486</v>
      </c>
      <c r="D11" s="4">
        <v>0.37083333333333335</v>
      </c>
      <c r="E11" s="30" t="str">
        <f t="shared" si="1"/>
        <v>晴</v>
      </c>
      <c r="F11" s="7">
        <v>6.7000000000000004E-2</v>
      </c>
      <c r="G11" s="7">
        <v>6.0999999999999999E-2</v>
      </c>
      <c r="H11" s="7">
        <v>6.7000000000000004E-2</v>
      </c>
      <c r="I11" s="7">
        <v>7.0999999999999994E-2</v>
      </c>
      <c r="J11" s="7">
        <v>7.2999999999999995E-2</v>
      </c>
      <c r="K11" s="7">
        <f>IF(SUM(F11:J11)=0,"",AVERAGE(F11:J11))</f>
        <v>6.7799999999999999E-2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42486</v>
      </c>
      <c r="D12" s="4">
        <v>0.37361111111111112</v>
      </c>
      <c r="E12" s="30" t="str">
        <f t="shared" si="1"/>
        <v>晴</v>
      </c>
      <c r="F12" s="7">
        <v>6.2E-2</v>
      </c>
      <c r="G12" s="7">
        <v>5.8999999999999997E-2</v>
      </c>
      <c r="H12" s="7">
        <v>6.3E-2</v>
      </c>
      <c r="I12" s="7">
        <v>5.5E-2</v>
      </c>
      <c r="J12" s="7">
        <v>5.8000000000000003E-2</v>
      </c>
      <c r="K12" s="7">
        <f>IF(SUM(F12:J12)=0,"",AVERAGE(F12:J12))</f>
        <v>5.9399999999999994E-2</v>
      </c>
      <c r="L12" s="2"/>
      <c r="M12" s="27" t="s">
        <v>34</v>
      </c>
    </row>
    <row r="13" spans="1:13" ht="32.1" customHeight="1">
      <c r="A13" s="6"/>
      <c r="B13" s="5" t="s">
        <v>32</v>
      </c>
      <c r="C13" s="3">
        <f t="shared" si="1"/>
        <v>42486</v>
      </c>
      <c r="D13" s="4">
        <v>0.38750000000000001</v>
      </c>
      <c r="E13" s="30" t="str">
        <f t="shared" si="1"/>
        <v>晴</v>
      </c>
      <c r="F13" s="7">
        <v>9.2999999999999999E-2</v>
      </c>
      <c r="G13" s="7">
        <v>8.6999999999999994E-2</v>
      </c>
      <c r="H13" s="7">
        <v>8.2000000000000003E-2</v>
      </c>
      <c r="I13" s="7">
        <v>9.1999999999999998E-2</v>
      </c>
      <c r="J13" s="7">
        <v>9.5000000000000001E-2</v>
      </c>
      <c r="K13" s="7">
        <f>IF(SUM(F13:J13)=0,"",AVERAGE(F13:J13))</f>
        <v>8.9799999999999991E-2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9" sqref="I9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42486</v>
      </c>
      <c r="B1" s="37"/>
      <c r="C1" s="37"/>
      <c r="D1" s="37"/>
      <c r="E1" s="37"/>
      <c r="F1" s="37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0.36180555555555555</v>
      </c>
      <c r="D6" s="31" t="str">
        <f>諏訪堀場!E7</f>
        <v>晴</v>
      </c>
      <c r="E6" s="24">
        <f>諏訪堀場!K7</f>
        <v>5.04E-2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0.3659722222222222</v>
      </c>
      <c r="D7" s="31" t="str">
        <f>諏訪堀場!E8</f>
        <v>晴</v>
      </c>
      <c r="E7" s="24">
        <f>諏訪堀場!K8</f>
        <v>5.9199999999999996E-2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0.37708333333333338</v>
      </c>
      <c r="D8" s="31" t="str">
        <f>諏訪堀場!E9</f>
        <v>晴</v>
      </c>
      <c r="E8" s="24">
        <f>諏訪堀場!K9</f>
        <v>5.7999999999999996E-2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0.38194444444444442</v>
      </c>
      <c r="D9" s="31" t="str">
        <f>諏訪堀場!E10</f>
        <v>晴</v>
      </c>
      <c r="E9" s="24">
        <f>諏訪堀場!K10</f>
        <v>5.7599999999999998E-2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0.37083333333333335</v>
      </c>
      <c r="D10" s="31" t="str">
        <f>諏訪堀場!E11</f>
        <v>晴</v>
      </c>
      <c r="E10" s="24">
        <f>諏訪堀場!K11</f>
        <v>6.7799999999999999E-2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0.37361111111111112</v>
      </c>
      <c r="D11" s="31" t="str">
        <f>諏訪堀場!E12</f>
        <v>晴</v>
      </c>
      <c r="E11" s="24">
        <f>諏訪堀場!K12</f>
        <v>5.9399999999999994E-2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0.38750000000000001</v>
      </c>
      <c r="D12" s="31" t="str">
        <f>諏訪堀場!E13</f>
        <v>晴</v>
      </c>
      <c r="E12" s="24">
        <f>諏訪堀場!K13</f>
        <v>8.9799999999999991E-2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2015-08-31T06:14:41Z</cp:lastPrinted>
  <dcterms:created xsi:type="dcterms:W3CDTF">2011-05-09T01:46:08Z</dcterms:created>
  <dcterms:modified xsi:type="dcterms:W3CDTF">2018-02-26T05:18:04Z</dcterms:modified>
</cp:coreProperties>
</file>