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1320108\Desktop\統計情報ポータルサイト\データ集\01_原稿\"/>
    </mc:Choice>
  </mc:AlternateContent>
  <bookViews>
    <workbookView xWindow="9585" yWindow="-15" windowWidth="9570" windowHeight="8670"/>
  </bookViews>
  <sheets>
    <sheet name="P-68～P-70" sheetId="12" r:id="rId1"/>
    <sheet name="P-71" sheetId="13" r:id="rId2"/>
    <sheet name="P-72～P-73" sheetId="16" r:id="rId3"/>
    <sheet name="P-74" sheetId="14" r:id="rId4"/>
  </sheets>
  <definedNames>
    <definedName name="_xlnm.Print_Area" localSheetId="0">'P-68～P-70'!$A$1:$AE$357</definedName>
    <definedName name="_xlnm.Print_Area" localSheetId="1">'P-71'!$A$386:$AE$466</definedName>
    <definedName name="_xlnm.Print_Area" localSheetId="2">'P-72～P-73'!$A$358:$AE$613</definedName>
    <definedName name="_xlnm.Print_Area" localSheetId="3">'P-74'!$A$262:$AE$348</definedName>
  </definedNames>
  <calcPr calcId="152511"/>
</workbook>
</file>

<file path=xl/calcChain.xml><?xml version="1.0" encoding="utf-8"?>
<calcChain xmlns="http://schemas.openxmlformats.org/spreadsheetml/2006/main">
  <c r="AM274" i="14" l="1"/>
  <c r="AL274" i="14"/>
  <c r="AK274" i="14"/>
  <c r="AJ274" i="14"/>
  <c r="AI274" i="14"/>
  <c r="AH274" i="14"/>
  <c r="AO398" i="13"/>
  <c r="AN398" i="13"/>
  <c r="AM398" i="13"/>
  <c r="AL398" i="13"/>
  <c r="AK398" i="13"/>
  <c r="AJ398" i="13"/>
  <c r="AI398" i="13"/>
  <c r="AH398" i="13"/>
  <c r="AN274" i="14" l="1"/>
  <c r="AP398" i="13"/>
</calcChain>
</file>

<file path=xl/comments1.xml><?xml version="1.0" encoding="utf-8"?>
<comments xmlns="http://schemas.openxmlformats.org/spreadsheetml/2006/main">
  <authors>
    <author>MATSUMOTO_TOGO</author>
  </authors>
  <commentList>
    <comment ref="AD3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10円未満の端数金額切捨て。</t>
        </r>
      </text>
    </comment>
  </commentList>
</comments>
</file>

<file path=xl/comments2.xml><?xml version="1.0" encoding="utf-8"?>
<comments xmlns="http://schemas.openxmlformats.org/spreadsheetml/2006/main">
  <authors>
    <author>MATSUMOTO_TOGO</author>
  </authors>
  <commentList>
    <comment ref="AD3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10円未満の端数金額切捨て。</t>
        </r>
      </text>
    </comment>
  </commentList>
</comments>
</file>

<file path=xl/comments3.xml><?xml version="1.0" encoding="utf-8"?>
<comments xmlns="http://schemas.openxmlformats.org/spreadsheetml/2006/main">
  <authors>
    <author>MATSUMOTO_TOGO</author>
  </authors>
  <commentList>
    <comment ref="A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10円未満の端数金額切捨て。</t>
        </r>
      </text>
    </comment>
  </commentList>
</comments>
</file>

<file path=xl/sharedStrings.xml><?xml version="1.0" encoding="utf-8"?>
<sst xmlns="http://schemas.openxmlformats.org/spreadsheetml/2006/main" count="5528" uniqueCount="316">
  <si>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</si>
  <si>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</si>
  <si>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3">
      <t>ウエダシ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</si>
  <si>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</si>
  <si>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</si>
  <si>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</si>
  <si>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</si>
  <si>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</si>
  <si>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</si>
  <si>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</si>
  <si>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</si>
  <si>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</si>
  <si>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</si>
  <si>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軽井沢町</t>
    <rPh sb="0" eb="4">
      <t>カルイザワマチ</t>
    </rPh>
    <phoneticPr fontId="2"/>
  </si>
  <si>
    <t>御代田町</t>
    <rPh sb="0" eb="4">
      <t>ミヨタマチ</t>
    </rPh>
    <phoneticPr fontId="2"/>
  </si>
  <si>
    <t>下諏訪町</t>
    <rPh sb="0" eb="4">
      <t>シモスワマチ</t>
    </rPh>
    <phoneticPr fontId="2"/>
  </si>
  <si>
    <t>富士見町</t>
    <rPh sb="0" eb="4">
      <t>フジミマチ</t>
    </rPh>
    <phoneticPr fontId="2"/>
  </si>
  <si>
    <t>箕輪町</t>
    <rPh sb="0" eb="3">
      <t>ミノワマチ</t>
    </rPh>
    <phoneticPr fontId="2"/>
  </si>
  <si>
    <t>飯島町</t>
    <rPh sb="0" eb="3">
      <t>イイジママチ</t>
    </rPh>
    <phoneticPr fontId="2"/>
  </si>
  <si>
    <t>中川村</t>
    <rPh sb="0" eb="3">
      <t>ナカガワムラ</t>
    </rPh>
    <phoneticPr fontId="2"/>
  </si>
  <si>
    <t>宮田村</t>
    <rPh sb="0" eb="2">
      <t>ミヤタ</t>
    </rPh>
    <rPh sb="2" eb="3">
      <t>ムラ</t>
    </rPh>
    <phoneticPr fontId="2"/>
  </si>
  <si>
    <t>松川町</t>
    <rPh sb="0" eb="3">
      <t>マツカワマチ</t>
    </rPh>
    <phoneticPr fontId="2"/>
  </si>
  <si>
    <t>白馬村</t>
    <rPh sb="0" eb="3">
      <t>ハクバムラ</t>
    </rPh>
    <phoneticPr fontId="2"/>
  </si>
  <si>
    <t>小布施町</t>
    <rPh sb="0" eb="4">
      <t>オブセマチ</t>
    </rPh>
    <phoneticPr fontId="2"/>
  </si>
  <si>
    <t>野沢温泉村</t>
    <rPh sb="0" eb="5">
      <t>ノザワオンセンムラ</t>
    </rPh>
    <phoneticPr fontId="2"/>
  </si>
  <si>
    <t>信濃町</t>
    <rPh sb="0" eb="3">
      <t>シナノマチ</t>
    </rPh>
    <phoneticPr fontId="2"/>
  </si>
  <si>
    <t>川上村</t>
    <rPh sb="0" eb="3">
      <t>カワカミムラ</t>
    </rPh>
    <phoneticPr fontId="2"/>
  </si>
  <si>
    <t>立科町</t>
    <rPh sb="0" eb="3">
      <t>タテシナマチ</t>
    </rPh>
    <phoneticPr fontId="2"/>
  </si>
  <si>
    <t>青木村</t>
    <rPh sb="0" eb="3">
      <t>アオキムラ</t>
    </rPh>
    <phoneticPr fontId="2"/>
  </si>
  <si>
    <t>原村</t>
    <rPh sb="0" eb="2">
      <t>ハラムラ</t>
    </rPh>
    <phoneticPr fontId="2"/>
  </si>
  <si>
    <t>阿智村</t>
    <rPh sb="0" eb="3">
      <t>アチムラ</t>
    </rPh>
    <phoneticPr fontId="2"/>
  </si>
  <si>
    <t>喬木村</t>
    <rPh sb="0" eb="3">
      <t>タカギムラ</t>
    </rPh>
    <phoneticPr fontId="2"/>
  </si>
  <si>
    <t>豊丘村</t>
    <rPh sb="0" eb="3">
      <t>トヨオカムラ</t>
    </rPh>
    <phoneticPr fontId="2"/>
  </si>
  <si>
    <t>山口村</t>
    <rPh sb="0" eb="3">
      <t>ヤマグチムラ</t>
    </rPh>
    <phoneticPr fontId="2"/>
  </si>
  <si>
    <t>麻績村</t>
    <rPh sb="0" eb="3">
      <t>オミムラ</t>
    </rPh>
    <phoneticPr fontId="2"/>
  </si>
  <si>
    <t>山形村</t>
    <rPh sb="0" eb="3">
      <t>ヤマガタムラ</t>
    </rPh>
    <phoneticPr fontId="2"/>
  </si>
  <si>
    <t>朝日村</t>
    <rPh sb="0" eb="3">
      <t>アサヒムラ</t>
    </rPh>
    <phoneticPr fontId="2"/>
  </si>
  <si>
    <t>小谷村</t>
    <rPh sb="0" eb="3">
      <t>オタリムラ</t>
    </rPh>
    <phoneticPr fontId="2"/>
  </si>
  <si>
    <t>高山村</t>
    <rPh sb="0" eb="3">
      <t>タカヤマムラ</t>
    </rPh>
    <phoneticPr fontId="2"/>
  </si>
  <si>
    <t>信州新町</t>
    <rPh sb="0" eb="2">
      <t>シンシュウ</t>
    </rPh>
    <rPh sb="2" eb="4">
      <t>シンマチ</t>
    </rPh>
    <phoneticPr fontId="2"/>
  </si>
  <si>
    <t>小川村</t>
    <rPh sb="0" eb="3">
      <t>オガワムラ</t>
    </rPh>
    <phoneticPr fontId="2"/>
  </si>
  <si>
    <t>（円）</t>
    <rPh sb="1" eb="2">
      <t>エン</t>
    </rPh>
    <phoneticPr fontId="2"/>
  </si>
  <si>
    <t>南牧村</t>
    <rPh sb="0" eb="1">
      <t>ミナミ</t>
    </rPh>
    <rPh sb="1" eb="3">
      <t>マキムラ</t>
    </rPh>
    <phoneticPr fontId="2"/>
  </si>
  <si>
    <t>山ノ内町</t>
    <rPh sb="0" eb="4">
      <t>ヤマノウチマチ</t>
    </rPh>
    <phoneticPr fontId="2"/>
  </si>
  <si>
    <t>木島平村</t>
    <rPh sb="0" eb="4">
      <t>キジマダイラムラ</t>
    </rPh>
    <phoneticPr fontId="2"/>
  </si>
  <si>
    <t>凡例</t>
    <rPh sb="0" eb="2">
      <t>ハンレイ</t>
    </rPh>
    <phoneticPr fontId="2"/>
  </si>
  <si>
    <t>５０m3以上の単価</t>
    <rPh sb="4" eb="6">
      <t>イジョウ</t>
    </rPh>
    <rPh sb="7" eb="9">
      <t>タンカ</t>
    </rPh>
    <phoneticPr fontId="2"/>
  </si>
  <si>
    <t>高森町</t>
    <rPh sb="0" eb="3">
      <t>タカモリマチ</t>
    </rPh>
    <phoneticPr fontId="2"/>
  </si>
  <si>
    <t>天龍村</t>
    <rPh sb="0" eb="3">
      <t>テンリュウムラ</t>
    </rPh>
    <phoneticPr fontId="2"/>
  </si>
  <si>
    <t>木祖村</t>
    <rPh sb="0" eb="3">
      <t>キソムラ</t>
    </rPh>
    <phoneticPr fontId="2"/>
  </si>
  <si>
    <t>松川村</t>
    <rPh sb="0" eb="3">
      <t>マツカワムラ</t>
    </rPh>
    <phoneticPr fontId="2"/>
  </si>
  <si>
    <t>坂城町</t>
    <rPh sb="0" eb="3">
      <t>サカキマチ</t>
    </rPh>
    <phoneticPr fontId="2"/>
  </si>
  <si>
    <t>南木曽町</t>
    <rPh sb="0" eb="3">
      <t>ナギソ</t>
    </rPh>
    <rPh sb="3" eb="4">
      <t>マチ</t>
    </rPh>
    <phoneticPr fontId="2"/>
  </si>
  <si>
    <t>使用料の徴収</t>
    <rPh sb="0" eb="3">
      <t>シヨウリョウ</t>
    </rPh>
    <rPh sb="4" eb="6">
      <t>チョウシュウ</t>
    </rPh>
    <phoneticPr fontId="2"/>
  </si>
  <si>
    <t>2ヶ月に1回</t>
    <rPh sb="2" eb="3">
      <t>ゲツ</t>
    </rPh>
    <rPh sb="5" eb="6">
      <t>カイ</t>
    </rPh>
    <phoneticPr fontId="2"/>
  </si>
  <si>
    <t>1ヶ月に1回</t>
    <rPh sb="2" eb="3">
      <t>ゲツ</t>
    </rPh>
    <rPh sb="5" eb="6">
      <t>カイ</t>
    </rPh>
    <phoneticPr fontId="2"/>
  </si>
  <si>
    <t>大桑村</t>
    <rPh sb="0" eb="2">
      <t>オオクワ</t>
    </rPh>
    <rPh sb="2" eb="3">
      <t>ムラ</t>
    </rPh>
    <phoneticPr fontId="2"/>
  </si>
  <si>
    <t>２０m3～５０m3の単価</t>
    <rPh sb="10" eb="12">
      <t>タンカ</t>
    </rPh>
    <phoneticPr fontId="2"/>
  </si>
  <si>
    <t xml:space="preserve"> </t>
    <phoneticPr fontId="2"/>
  </si>
  <si>
    <t xml:space="preserve"> </t>
    <phoneticPr fontId="2"/>
  </si>
  <si>
    <t>　　　 使用料体系の欄は消費税抜きの金額を、20m3/月の徴収額の欄は消費税込みの金額を記載している。</t>
    <rPh sb="4" eb="7">
      <t>シヨウリョウ</t>
    </rPh>
    <rPh sb="7" eb="9">
      <t>タイケイ</t>
    </rPh>
    <rPh sb="10" eb="11">
      <t>ラン</t>
    </rPh>
    <rPh sb="12" eb="14">
      <t>ショウヒ</t>
    </rPh>
    <rPh sb="14" eb="16">
      <t>ゼイヌ</t>
    </rPh>
    <rPh sb="18" eb="20">
      <t>キンガク</t>
    </rPh>
    <rPh sb="33" eb="34">
      <t>ラン</t>
    </rPh>
    <rPh sb="35" eb="38">
      <t>ショウヒゼイ</t>
    </rPh>
    <rPh sb="38" eb="39">
      <t>コ</t>
    </rPh>
    <rPh sb="41" eb="43">
      <t>キンガク</t>
    </rPh>
    <rPh sb="44" eb="46">
      <t>キサイ</t>
    </rPh>
    <phoneticPr fontId="2"/>
  </si>
  <si>
    <t>千曲市</t>
    <rPh sb="0" eb="2">
      <t>チクマ</t>
    </rPh>
    <rPh sb="2" eb="3">
      <t>シ</t>
    </rPh>
    <phoneticPr fontId="2"/>
  </si>
  <si>
    <t>上松町</t>
    <rPh sb="0" eb="3">
      <t>カミマツチョウ</t>
    </rPh>
    <phoneticPr fontId="2"/>
  </si>
  <si>
    <t>池田町</t>
    <rPh sb="0" eb="3">
      <t>イケダマチ</t>
    </rPh>
    <phoneticPr fontId="2"/>
  </si>
  <si>
    <t>2ヶ月に1回
3ヶ月に1回</t>
    <rPh sb="2" eb="3">
      <t>ゲツ</t>
    </rPh>
    <rPh sb="5" eb="6">
      <t>カイ</t>
    </rPh>
    <rPh sb="9" eb="10">
      <t>ゲツ</t>
    </rPh>
    <rPh sb="12" eb="13">
      <t>カイ</t>
    </rPh>
    <phoneticPr fontId="2"/>
  </si>
  <si>
    <t>6月から3月までの10ヶ月で1ヶ月に1回</t>
    <rPh sb="1" eb="2">
      <t>ツキ</t>
    </rPh>
    <rPh sb="5" eb="6">
      <t>ツキ</t>
    </rPh>
    <rPh sb="12" eb="13">
      <t>ゲツ</t>
    </rPh>
    <rPh sb="16" eb="17">
      <t>ゲツ</t>
    </rPh>
    <rPh sb="19" eb="20">
      <t>カイ</t>
    </rPh>
    <phoneticPr fontId="2"/>
  </si>
  <si>
    <t>長和町</t>
    <rPh sb="0" eb="3">
      <t>ナガワチョウ</t>
    </rPh>
    <phoneticPr fontId="2"/>
  </si>
  <si>
    <t>松本市
（四賀）</t>
    <rPh sb="0" eb="3">
      <t>マツモトシ</t>
    </rPh>
    <rPh sb="5" eb="7">
      <t>シガ</t>
    </rPh>
    <phoneticPr fontId="2"/>
  </si>
  <si>
    <t>松本市
（安曇）</t>
    <rPh sb="0" eb="3">
      <t>マツモトシ</t>
    </rPh>
    <rPh sb="5" eb="7">
      <t>ヤクモ</t>
    </rPh>
    <phoneticPr fontId="2"/>
  </si>
  <si>
    <t>松本市
（梓川）</t>
    <rPh sb="0" eb="3">
      <t>マツモトシ</t>
    </rPh>
    <rPh sb="5" eb="6">
      <t>アズサ</t>
    </rPh>
    <rPh sb="6" eb="7">
      <t>ガワ</t>
    </rPh>
    <phoneticPr fontId="2"/>
  </si>
  <si>
    <t>飯田市
（南信濃）</t>
    <rPh sb="0" eb="3">
      <t>イイダシ</t>
    </rPh>
    <rPh sb="5" eb="8">
      <t>ミナミシナノ</t>
    </rPh>
    <phoneticPr fontId="2"/>
  </si>
  <si>
    <t>伊那市
（高遠）</t>
    <rPh sb="0" eb="3">
      <t>イナシ</t>
    </rPh>
    <rPh sb="5" eb="7">
      <t>コウエン</t>
    </rPh>
    <phoneticPr fontId="2"/>
  </si>
  <si>
    <t>佐久市</t>
    <rPh sb="0" eb="2">
      <t>サク</t>
    </rPh>
    <rPh sb="2" eb="3">
      <t>シ</t>
    </rPh>
    <phoneticPr fontId="2"/>
  </si>
  <si>
    <t>佐久市
（望月）</t>
    <rPh sb="0" eb="3">
      <t>サクシ</t>
    </rPh>
    <rPh sb="5" eb="7">
      <t>モチヅキ</t>
    </rPh>
    <phoneticPr fontId="2"/>
  </si>
  <si>
    <t>佐久市
（浅科）</t>
    <rPh sb="0" eb="3">
      <t>サクシ</t>
    </rPh>
    <rPh sb="5" eb="7">
      <t>アサシナ</t>
    </rPh>
    <phoneticPr fontId="2"/>
  </si>
  <si>
    <t>飯綱町</t>
    <rPh sb="0" eb="1">
      <t>イイ</t>
    </rPh>
    <rPh sb="1" eb="2">
      <t>ツナ</t>
    </rPh>
    <rPh sb="2" eb="3">
      <t>マチ</t>
    </rPh>
    <phoneticPr fontId="2"/>
  </si>
  <si>
    <t xml:space="preserve"> </t>
    <phoneticPr fontId="2"/>
  </si>
  <si>
    <t>（m3）</t>
    <phoneticPr fontId="2"/>
  </si>
  <si>
    <t xml:space="preserve"> </t>
    <phoneticPr fontId="2"/>
  </si>
  <si>
    <t>　</t>
    <phoneticPr fontId="2"/>
  </si>
  <si>
    <t>（m3）</t>
    <phoneticPr fontId="2"/>
  </si>
  <si>
    <t>（m3）</t>
    <phoneticPr fontId="2"/>
  </si>
  <si>
    <t>（m3）</t>
    <phoneticPr fontId="2"/>
  </si>
  <si>
    <t>（m3）</t>
    <phoneticPr fontId="2"/>
  </si>
  <si>
    <t xml:space="preserve"> </t>
    <phoneticPr fontId="2"/>
  </si>
  <si>
    <t>（m3）</t>
    <phoneticPr fontId="2"/>
  </si>
  <si>
    <t xml:space="preserve"> </t>
    <phoneticPr fontId="2"/>
  </si>
  <si>
    <t>（m3）</t>
    <phoneticPr fontId="2"/>
  </si>
  <si>
    <t>（m3）</t>
    <phoneticPr fontId="2"/>
  </si>
  <si>
    <t>　</t>
    <phoneticPr fontId="2"/>
  </si>
  <si>
    <t xml:space="preserve"> </t>
    <phoneticPr fontId="2"/>
  </si>
  <si>
    <t>（m3）</t>
    <phoneticPr fontId="2"/>
  </si>
  <si>
    <t xml:space="preserve"> </t>
    <phoneticPr fontId="2"/>
  </si>
  <si>
    <t>（m3）</t>
    <phoneticPr fontId="2"/>
  </si>
  <si>
    <t xml:space="preserve"> </t>
    <phoneticPr fontId="2"/>
  </si>
  <si>
    <t>　</t>
    <phoneticPr fontId="2"/>
  </si>
  <si>
    <t>（m3）</t>
    <phoneticPr fontId="2"/>
  </si>
  <si>
    <t>木曽町</t>
    <rPh sb="0" eb="3">
      <t>キソマチ</t>
    </rPh>
    <phoneticPr fontId="2"/>
  </si>
  <si>
    <t>世帯割</t>
    <rPh sb="0" eb="2">
      <t>セタイ</t>
    </rPh>
    <rPh sb="2" eb="3">
      <t>ワリ</t>
    </rPh>
    <phoneticPr fontId="2"/>
  </si>
  <si>
    <t>（税抜）</t>
    <rPh sb="1" eb="2">
      <t>ゼイ</t>
    </rPh>
    <rPh sb="2" eb="3">
      <t>ヌ</t>
    </rPh>
    <phoneticPr fontId="2"/>
  </si>
  <si>
    <t>人員割</t>
    <rPh sb="0" eb="2">
      <t>ジンイン</t>
    </rPh>
    <rPh sb="2" eb="3">
      <t>ワリ</t>
    </rPh>
    <phoneticPr fontId="2"/>
  </si>
  <si>
    <t>20立米/月の徴収額</t>
    <rPh sb="2" eb="4">
      <t>リュウベイ</t>
    </rPh>
    <rPh sb="5" eb="6">
      <t>ツキ</t>
    </rPh>
    <rPh sb="7" eb="10">
      <t>チョウシュウガク</t>
    </rPh>
    <phoneticPr fontId="2"/>
  </si>
  <si>
    <t xml:space="preserve"> </t>
    <phoneticPr fontId="2"/>
  </si>
  <si>
    <t>20m3/月
の徴収額</t>
    <rPh sb="5" eb="6">
      <t>ツキ</t>
    </rPh>
    <rPh sb="8" eb="11">
      <t>チョウシュウガク</t>
    </rPh>
    <phoneticPr fontId="2"/>
  </si>
  <si>
    <t>東御市</t>
    <rPh sb="0" eb="1">
      <t>トウ</t>
    </rPh>
    <rPh sb="1" eb="2">
      <t>ゴ</t>
    </rPh>
    <rPh sb="2" eb="3">
      <t>シ</t>
    </rPh>
    <phoneticPr fontId="2"/>
  </si>
  <si>
    <t>安曇野市
（豊科）</t>
    <rPh sb="0" eb="3">
      <t>アズミノ</t>
    </rPh>
    <rPh sb="3" eb="4">
      <t>シ</t>
    </rPh>
    <rPh sb="6" eb="8">
      <t>トヨシナ</t>
    </rPh>
    <phoneticPr fontId="2"/>
  </si>
  <si>
    <t>1,070円の基本使用料＋1m3につき135円</t>
  </si>
  <si>
    <t>使　　　用　　　料　　　体　　　系</t>
    <phoneticPr fontId="2"/>
  </si>
  <si>
    <t>（m3）</t>
    <phoneticPr fontId="2"/>
  </si>
  <si>
    <t xml:space="preserve"> </t>
    <phoneticPr fontId="2"/>
  </si>
  <si>
    <t>　</t>
    <phoneticPr fontId="2"/>
  </si>
  <si>
    <t>　</t>
    <phoneticPr fontId="2"/>
  </si>
  <si>
    <t xml:space="preserve"> </t>
    <phoneticPr fontId="2"/>
  </si>
  <si>
    <t>（m3）</t>
    <phoneticPr fontId="2"/>
  </si>
  <si>
    <t>　</t>
    <phoneticPr fontId="2"/>
  </si>
  <si>
    <t xml:space="preserve"> </t>
    <phoneticPr fontId="2"/>
  </si>
  <si>
    <t>（m3）</t>
    <phoneticPr fontId="2"/>
  </si>
  <si>
    <t xml:space="preserve"> </t>
    <phoneticPr fontId="2"/>
  </si>
  <si>
    <t>（m3）</t>
    <phoneticPr fontId="2"/>
  </si>
  <si>
    <t xml:space="preserve"> </t>
    <phoneticPr fontId="2"/>
  </si>
  <si>
    <t>（m3）</t>
    <phoneticPr fontId="2"/>
  </si>
  <si>
    <t xml:space="preserve"> </t>
    <phoneticPr fontId="2"/>
  </si>
  <si>
    <t>（m3）</t>
    <phoneticPr fontId="2"/>
  </si>
  <si>
    <t>500　　5,000</t>
    <phoneticPr fontId="2"/>
  </si>
  <si>
    <t>32　　　４４</t>
    <phoneticPr fontId="2"/>
  </si>
  <si>
    <t>　</t>
    <phoneticPr fontId="2"/>
  </si>
  <si>
    <t xml:space="preserve"> </t>
    <phoneticPr fontId="2"/>
  </si>
  <si>
    <t>　</t>
    <phoneticPr fontId="2"/>
  </si>
  <si>
    <t>（m3）</t>
    <phoneticPr fontId="2"/>
  </si>
  <si>
    <t>2800→2980</t>
    <phoneticPr fontId="2"/>
  </si>
  <si>
    <t>30　　　40</t>
    <phoneticPr fontId="2"/>
  </si>
  <si>
    <t>　</t>
    <phoneticPr fontId="2"/>
  </si>
  <si>
    <t xml:space="preserve"> </t>
    <phoneticPr fontId="2"/>
  </si>
  <si>
    <t>　</t>
    <phoneticPr fontId="2"/>
  </si>
  <si>
    <t>（m3）</t>
    <phoneticPr fontId="2"/>
  </si>
  <si>
    <t>　</t>
    <phoneticPr fontId="2"/>
  </si>
  <si>
    <t>松本市
（波田）</t>
    <rPh sb="0" eb="3">
      <t>マツモトシ</t>
    </rPh>
    <rPh sb="5" eb="7">
      <t>ハタ</t>
    </rPh>
    <phoneticPr fontId="2"/>
  </si>
  <si>
    <t xml:space="preserve"> </t>
  </si>
  <si>
    <t>　</t>
  </si>
  <si>
    <t>１ヶ月に1回</t>
    <rPh sb="2" eb="3">
      <t>ゲツ</t>
    </rPh>
    <rPh sb="5" eb="6">
      <t>カイ</t>
    </rPh>
    <phoneticPr fontId="2"/>
  </si>
  <si>
    <t>（税込み額）</t>
    <rPh sb="1" eb="2">
      <t>ゼイ</t>
    </rPh>
    <rPh sb="2" eb="3">
      <t>コ</t>
    </rPh>
    <rPh sb="4" eb="5">
      <t>ガク</t>
    </rPh>
    <phoneticPr fontId="2"/>
  </si>
  <si>
    <t>参考　流域下水道維持管理費負担金</t>
    <rPh sb="0" eb="2">
      <t>サンコウ</t>
    </rPh>
    <rPh sb="3" eb="5">
      <t>リュウイキ</t>
    </rPh>
    <rPh sb="5" eb="8">
      <t>ゲスイドウ</t>
    </rPh>
    <rPh sb="8" eb="10">
      <t>イジ</t>
    </rPh>
    <rPh sb="10" eb="11">
      <t>カン</t>
    </rPh>
    <rPh sb="11" eb="12">
      <t>リ</t>
    </rPh>
    <rPh sb="12" eb="13">
      <t>ヒ</t>
    </rPh>
    <rPh sb="13" eb="16">
      <t>フタンキン</t>
    </rPh>
    <phoneticPr fontId="2"/>
  </si>
  <si>
    <t>松本市
(赤木）</t>
    <rPh sb="0" eb="3">
      <t>マツモトシ</t>
    </rPh>
    <rPh sb="5" eb="7">
      <t>アカギ</t>
    </rPh>
    <phoneticPr fontId="2"/>
  </si>
  <si>
    <t>松本市
（安曇）</t>
    <rPh sb="0" eb="3">
      <t>マツモトシ</t>
    </rPh>
    <rPh sb="5" eb="7">
      <t>アズミ</t>
    </rPh>
    <phoneticPr fontId="2"/>
  </si>
  <si>
    <t>駒ヶ根市</t>
    <rPh sb="0" eb="4">
      <t>コマガネシ</t>
    </rPh>
    <phoneticPr fontId="2"/>
  </si>
  <si>
    <t>定額</t>
    <rPh sb="0" eb="2">
      <t>テイガク</t>
    </rPh>
    <phoneticPr fontId="2"/>
  </si>
  <si>
    <t>安曇野市</t>
    <rPh sb="0" eb="3">
      <t>アズミノ</t>
    </rPh>
    <rPh sb="3" eb="4">
      <t>シ</t>
    </rPh>
    <phoneticPr fontId="2"/>
  </si>
  <si>
    <t>小海町</t>
    <rPh sb="0" eb="3">
      <t>コウミマチ</t>
    </rPh>
    <phoneticPr fontId="2"/>
  </si>
  <si>
    <t>佐久穂町</t>
    <rPh sb="0" eb="2">
      <t>サク</t>
    </rPh>
    <rPh sb="2" eb="3">
      <t>ホ</t>
    </rPh>
    <rPh sb="3" eb="4">
      <t>マチ</t>
    </rPh>
    <phoneticPr fontId="2"/>
  </si>
  <si>
    <t>辰野町</t>
    <rPh sb="0" eb="2">
      <t>タツノ</t>
    </rPh>
    <rPh sb="2" eb="3">
      <t>マチ</t>
    </rPh>
    <phoneticPr fontId="2"/>
  </si>
  <si>
    <t>（m3）</t>
  </si>
  <si>
    <t>2ヶ月に1回</t>
  </si>
  <si>
    <t>人数割</t>
    <rPh sb="0" eb="2">
      <t>ニンズウ</t>
    </rPh>
    <rPh sb="2" eb="3">
      <t>ワ</t>
    </rPh>
    <phoneticPr fontId="2"/>
  </si>
  <si>
    <t>（円）</t>
  </si>
  <si>
    <t xml:space="preserve">         1,800＋世帯人数による料金（ 1人2,000円、2人2,500円、3人3,000円、4人3,500円、5人4,000円、6人4,500円、7人5,000円、8人5,500円、9人6,000円、10人以上6,500円 ）</t>
    <rPh sb="90" eb="91">
      <t>ニン</t>
    </rPh>
    <rPh sb="96" eb="97">
      <t>エン</t>
    </rPh>
    <rPh sb="99" eb="100">
      <t>ニン</t>
    </rPh>
    <rPh sb="105" eb="106">
      <t>エン</t>
    </rPh>
    <rPh sb="109" eb="110">
      <t>ニン</t>
    </rPh>
    <rPh sb="110" eb="112">
      <t>イジョウ</t>
    </rPh>
    <rPh sb="117" eb="118">
      <t>エン</t>
    </rPh>
    <phoneticPr fontId="2"/>
  </si>
  <si>
    <t>1ヶ月に1回</t>
  </si>
  <si>
    <t>阿南町</t>
    <rPh sb="0" eb="3">
      <t>アナンチョウ</t>
    </rPh>
    <phoneticPr fontId="2"/>
  </si>
  <si>
    <t>平谷村</t>
    <rPh sb="0" eb="3">
      <t>ヒラヤムラ</t>
    </rPh>
    <phoneticPr fontId="2"/>
  </si>
  <si>
    <t>根羽村</t>
    <rPh sb="0" eb="3">
      <t>ネバムラ</t>
    </rPh>
    <phoneticPr fontId="2"/>
  </si>
  <si>
    <t>毎年４月１日現在の世帯数　　　</t>
    <rPh sb="0" eb="2">
      <t>マイトシ</t>
    </rPh>
    <rPh sb="3" eb="4">
      <t>ガツ</t>
    </rPh>
    <rPh sb="5" eb="6">
      <t>ニチ</t>
    </rPh>
    <rPh sb="6" eb="8">
      <t>ゲンザイ</t>
    </rPh>
    <rPh sb="9" eb="12">
      <t>セタイスウ</t>
    </rPh>
    <phoneticPr fontId="2"/>
  </si>
  <si>
    <t>1,500円</t>
    <rPh sb="5" eb="6">
      <t>エン</t>
    </rPh>
    <phoneticPr fontId="2"/>
  </si>
  <si>
    <t>人数割500円</t>
    <rPh sb="0" eb="2">
      <t>ニンズウ</t>
    </rPh>
    <rPh sb="2" eb="3">
      <t>ワリ</t>
    </rPh>
    <rPh sb="6" eb="7">
      <t>エン</t>
    </rPh>
    <phoneticPr fontId="2"/>
  </si>
  <si>
    <t>売木村</t>
    <rPh sb="0" eb="3">
      <t>ウルギムラ</t>
    </rPh>
    <phoneticPr fontId="2"/>
  </si>
  <si>
    <t>王滝村</t>
    <rPh sb="0" eb="3">
      <t>オウタキムラ</t>
    </rPh>
    <phoneticPr fontId="2"/>
  </si>
  <si>
    <t>（税込み額）</t>
  </si>
  <si>
    <t>生坂村</t>
    <rPh sb="0" eb="3">
      <t>イクサカムラ</t>
    </rPh>
    <phoneticPr fontId="2"/>
  </si>
  <si>
    <t>筑北村</t>
    <rPh sb="0" eb="3">
      <t>チクホクムラ</t>
    </rPh>
    <phoneticPr fontId="2"/>
  </si>
  <si>
    <t>基本料　1050円＋</t>
    <rPh sb="0" eb="2">
      <t>キホン</t>
    </rPh>
    <rPh sb="2" eb="3">
      <t>リョウ</t>
    </rPh>
    <rPh sb="8" eb="9">
      <t>エン</t>
    </rPh>
    <phoneticPr fontId="2"/>
  </si>
  <si>
    <t>栄村</t>
    <rPh sb="0" eb="2">
      <t>サカエムラ</t>
    </rPh>
    <phoneticPr fontId="2"/>
  </si>
  <si>
    <t>1（m3）</t>
    <phoneticPr fontId="2"/>
  </si>
  <si>
    <t>（m3）</t>
    <phoneticPr fontId="2"/>
  </si>
  <si>
    <t xml:space="preserve"> </t>
    <phoneticPr fontId="2"/>
  </si>
  <si>
    <t>（m3）</t>
    <phoneticPr fontId="2"/>
  </si>
  <si>
    <t xml:space="preserve"> </t>
    <phoneticPr fontId="2"/>
  </si>
  <si>
    <t xml:space="preserve"> </t>
    <phoneticPr fontId="2"/>
  </si>
  <si>
    <t>（m3）</t>
    <phoneticPr fontId="2"/>
  </si>
  <si>
    <t xml:space="preserve"> </t>
    <phoneticPr fontId="2"/>
  </si>
  <si>
    <t>（m3）</t>
    <phoneticPr fontId="2"/>
  </si>
  <si>
    <t>　</t>
    <phoneticPr fontId="2"/>
  </si>
  <si>
    <t>（m3）</t>
    <phoneticPr fontId="2"/>
  </si>
  <si>
    <t xml:space="preserve"> </t>
    <phoneticPr fontId="2"/>
  </si>
  <si>
    <t>600　　1,000</t>
    <phoneticPr fontId="2"/>
  </si>
  <si>
    <t>（m3）</t>
    <phoneticPr fontId="2"/>
  </si>
  <si>
    <t>　</t>
    <phoneticPr fontId="2"/>
  </si>
  <si>
    <t>宮田村</t>
    <phoneticPr fontId="2"/>
  </si>
  <si>
    <r>
      <t>Ｈ25</t>
    </r>
    <r>
      <rPr>
        <sz val="6"/>
        <rFont val="ＭＳ Ｐゴシック"/>
        <family val="3"/>
        <charset val="128"/>
        <scheme val="minor"/>
      </rPr>
      <t>.4使用料改定（豊丘村）</t>
    </r>
    <rPh sb="5" eb="7">
      <t>シヨウ</t>
    </rPh>
    <rPh sb="7" eb="8">
      <t>リョウ</t>
    </rPh>
    <rPh sb="8" eb="10">
      <t>カイテイ</t>
    </rPh>
    <rPh sb="11" eb="13">
      <t>トヨオカ</t>
    </rPh>
    <rPh sb="13" eb="14">
      <t>ムラ</t>
    </rPh>
    <phoneticPr fontId="2"/>
  </si>
  <si>
    <t xml:space="preserve"> </t>
    <phoneticPr fontId="2"/>
  </si>
  <si>
    <t>（m3）</t>
    <phoneticPr fontId="2"/>
  </si>
  <si>
    <r>
      <t>（税込）1</t>
    </r>
    <r>
      <rPr>
        <sz val="6"/>
        <rFont val="ＭＳ Ｐゴシック"/>
        <family val="3"/>
        <charset val="128"/>
        <scheme val="minor"/>
      </rPr>
      <t>110円</t>
    </r>
    <rPh sb="1" eb="3">
      <t>ゼイコ</t>
    </rPh>
    <rPh sb="8" eb="9">
      <t>エン</t>
    </rPh>
    <phoneticPr fontId="2"/>
  </si>
  <si>
    <r>
      <t>（税込）6</t>
    </r>
    <r>
      <rPr>
        <sz val="6"/>
        <rFont val="ＭＳ Ｐゴシック"/>
        <family val="3"/>
        <charset val="128"/>
        <scheme val="minor"/>
      </rPr>
      <t>70円</t>
    </r>
    <rPh sb="1" eb="3">
      <t>ゼイコ</t>
    </rPh>
    <rPh sb="7" eb="8">
      <t>エン</t>
    </rPh>
    <phoneticPr fontId="2"/>
  </si>
  <si>
    <t xml:space="preserve"> </t>
    <phoneticPr fontId="2"/>
  </si>
  <si>
    <t>（m3）</t>
    <phoneticPr fontId="2"/>
  </si>
  <si>
    <t>　</t>
    <phoneticPr fontId="2"/>
  </si>
  <si>
    <t>定額　3,996円</t>
    <rPh sb="0" eb="2">
      <t>テイガク</t>
    </rPh>
    <rPh sb="8" eb="9">
      <t>エン</t>
    </rPh>
    <phoneticPr fontId="2"/>
  </si>
  <si>
    <t xml:space="preserve"> </t>
    <phoneticPr fontId="2"/>
  </si>
  <si>
    <t>（m3）</t>
    <phoneticPr fontId="2"/>
  </si>
  <si>
    <t>（m3）</t>
    <phoneticPr fontId="2"/>
  </si>
  <si>
    <t>（m3）</t>
    <phoneticPr fontId="2"/>
  </si>
  <si>
    <t xml:space="preserve"> </t>
    <phoneticPr fontId="2"/>
  </si>
  <si>
    <t>（m3）</t>
    <phoneticPr fontId="2"/>
  </si>
  <si>
    <t xml:space="preserve"> </t>
    <phoneticPr fontId="2"/>
  </si>
  <si>
    <t>（m3）</t>
    <phoneticPr fontId="2"/>
  </si>
  <si>
    <t xml:space="preserve"> </t>
    <phoneticPr fontId="2"/>
  </si>
  <si>
    <t>（m3）</t>
    <phoneticPr fontId="2"/>
  </si>
  <si>
    <t xml:space="preserve"> </t>
    <phoneticPr fontId="2"/>
  </si>
  <si>
    <t>（m3）</t>
    <phoneticPr fontId="2"/>
  </si>
  <si>
    <t>　　　　5　　 　10</t>
    <phoneticPr fontId="2"/>
  </si>
  <si>
    <t xml:space="preserve">     200     300</t>
    <phoneticPr fontId="2"/>
  </si>
  <si>
    <t>（m3）</t>
    <phoneticPr fontId="2"/>
  </si>
  <si>
    <t xml:space="preserve"> </t>
    <phoneticPr fontId="2"/>
  </si>
  <si>
    <t>　　　　5　　 　10</t>
    <phoneticPr fontId="2"/>
  </si>
  <si>
    <t xml:space="preserve">     200     300</t>
    <phoneticPr fontId="2"/>
  </si>
  <si>
    <t>（m3）</t>
    <phoneticPr fontId="2"/>
  </si>
  <si>
    <t>飯山市　　　　　　　　　（温井・北瑞）</t>
    <rPh sb="0" eb="2">
      <t>イイヤマ</t>
    </rPh>
    <rPh sb="2" eb="3">
      <t>シ</t>
    </rPh>
    <rPh sb="13" eb="15">
      <t>ヌクイ</t>
    </rPh>
    <rPh sb="16" eb="17">
      <t>ホク</t>
    </rPh>
    <rPh sb="17" eb="18">
      <t>ズイ</t>
    </rPh>
    <phoneticPr fontId="2"/>
  </si>
  <si>
    <t>飯山市　　　　　　　　　（羽広山・照岡）</t>
    <rPh sb="0" eb="2">
      <t>イイヤマ</t>
    </rPh>
    <rPh sb="2" eb="3">
      <t>シ</t>
    </rPh>
    <rPh sb="13" eb="14">
      <t>ハ</t>
    </rPh>
    <rPh sb="14" eb="15">
      <t>ヒロ</t>
    </rPh>
    <rPh sb="15" eb="16">
      <t>ヤマ</t>
    </rPh>
    <rPh sb="17" eb="18">
      <t>テル</t>
    </rPh>
    <rPh sb="18" eb="19">
      <t>オカ</t>
    </rPh>
    <phoneticPr fontId="2"/>
  </si>
  <si>
    <t xml:space="preserve"> 1ヶ月に1回</t>
    <phoneticPr fontId="2"/>
  </si>
  <si>
    <t>（m3）</t>
    <phoneticPr fontId="2"/>
  </si>
  <si>
    <t xml:space="preserve"> </t>
    <phoneticPr fontId="2"/>
  </si>
  <si>
    <t>（m3）</t>
    <phoneticPr fontId="2"/>
  </si>
  <si>
    <t xml:space="preserve"> </t>
    <phoneticPr fontId="2"/>
  </si>
  <si>
    <t>　</t>
    <phoneticPr fontId="2"/>
  </si>
  <si>
    <t>　</t>
    <phoneticPr fontId="2"/>
  </si>
  <si>
    <t>南箕輪村</t>
    <rPh sb="0" eb="1">
      <t>ミナミ</t>
    </rPh>
    <rPh sb="1" eb="3">
      <t>ミノワ</t>
    </rPh>
    <rPh sb="3" eb="4">
      <t>ムラ</t>
    </rPh>
    <phoneticPr fontId="2"/>
  </si>
  <si>
    <t xml:space="preserve"> </t>
    <phoneticPr fontId="2"/>
  </si>
  <si>
    <t>　</t>
    <phoneticPr fontId="2"/>
  </si>
  <si>
    <r>
      <t>1009→10</t>
    </r>
    <r>
      <rPr>
        <sz val="6"/>
        <rFont val="ＭＳ Ｐゴシック"/>
        <family val="3"/>
        <charset val="128"/>
        <scheme val="minor"/>
      </rPr>
      <t>60</t>
    </r>
    <phoneticPr fontId="2"/>
  </si>
  <si>
    <r>
      <t>609→</t>
    </r>
    <r>
      <rPr>
        <sz val="6"/>
        <rFont val="ＭＳ Ｐゴシック"/>
        <family val="3"/>
        <charset val="128"/>
        <scheme val="minor"/>
      </rPr>
      <t>640</t>
    </r>
    <phoneticPr fontId="2"/>
  </si>
  <si>
    <t>*1 1ヶ月に1回
    2ヶ月に1回</t>
    <rPh sb="16" eb="17">
      <t>ゲツ</t>
    </rPh>
    <rPh sb="19" eb="20">
      <t>カイ</t>
    </rPh>
    <phoneticPr fontId="2"/>
  </si>
  <si>
    <t xml:space="preserve"> </t>
    <phoneticPr fontId="2"/>
  </si>
  <si>
    <t xml:space="preserve"> </t>
    <phoneticPr fontId="2"/>
  </si>
  <si>
    <t>（m3）</t>
    <phoneticPr fontId="2"/>
  </si>
  <si>
    <t>*5 1ヶ月に1回
    2ヶ月に1回</t>
    <rPh sb="16" eb="17">
      <t>ゲツ</t>
    </rPh>
    <rPh sb="19" eb="20">
      <t>カイ</t>
    </rPh>
    <phoneticPr fontId="2"/>
  </si>
  <si>
    <r>
      <t>2</t>
    </r>
    <r>
      <rPr>
        <sz val="6"/>
        <rFont val="ＭＳ Ｐゴシック"/>
        <family val="3"/>
        <charset val="128"/>
        <scheme val="minor"/>
      </rPr>
      <t>ヶ月に1回</t>
    </r>
    <rPh sb="2" eb="3">
      <t>ゲツ</t>
    </rPh>
    <rPh sb="5" eb="6">
      <t>カイ</t>
    </rPh>
    <phoneticPr fontId="2"/>
  </si>
  <si>
    <r>
      <t>*</t>
    </r>
    <r>
      <rPr>
        <sz val="6"/>
        <rFont val="ＭＳ Ｐゴシック"/>
        <family val="3"/>
        <charset val="128"/>
        <scheme val="minor"/>
      </rPr>
      <t>2 1ヶ月に1回
    2ヶ月に1回</t>
    </r>
    <rPh sb="16" eb="17">
      <t>ゲツ</t>
    </rPh>
    <rPh sb="19" eb="20">
      <t>カイ</t>
    </rPh>
    <phoneticPr fontId="2"/>
  </si>
  <si>
    <t xml:space="preserve">        1060＋世帯人数による料金 640円/人 </t>
    <phoneticPr fontId="2"/>
  </si>
  <si>
    <t xml:space="preserve">         1800＋世帯人数による料金 （ 1人2,000円、2人2,500円、3人3,000円、4人3,500円、5人4,000円、6人4,500円、
7人5,000円、8人5,500円、9人6,000円、10人以上6,500円 ）</t>
    <rPh sb="91" eb="92">
      <t>ニン</t>
    </rPh>
    <rPh sb="97" eb="98">
      <t>エン</t>
    </rPh>
    <rPh sb="100" eb="101">
      <t>ニン</t>
    </rPh>
    <rPh sb="106" eb="107">
      <t>エン</t>
    </rPh>
    <rPh sb="110" eb="111">
      <t>ニン</t>
    </rPh>
    <rPh sb="111" eb="113">
      <t>イジョウ</t>
    </rPh>
    <rPh sb="118" eb="119">
      <t>エン</t>
    </rPh>
    <phoneticPr fontId="2"/>
  </si>
  <si>
    <r>
      <t xml:space="preserve">駒ヶ根市
</t>
    </r>
    <r>
      <rPr>
        <sz val="6"/>
        <rFont val="ＭＳ Ｐゴシック"/>
        <family val="3"/>
        <charset val="128"/>
      </rPr>
      <t>（公共下水道）</t>
    </r>
    <rPh sb="0" eb="4">
      <t>コマガネシ</t>
    </rPh>
    <rPh sb="6" eb="8">
      <t>コウキョウ</t>
    </rPh>
    <rPh sb="8" eb="11">
      <t>ゲスイドウ</t>
    </rPh>
    <phoneticPr fontId="2"/>
  </si>
  <si>
    <r>
      <t xml:space="preserve">飯山市
</t>
    </r>
    <r>
      <rPr>
        <sz val="6"/>
        <rFont val="ＭＳ Ｐゴシック"/>
        <family val="3"/>
        <charset val="128"/>
      </rPr>
      <t>（斑尾処理区）</t>
    </r>
    <rPh sb="0" eb="2">
      <t>イイヤマ</t>
    </rPh>
    <rPh sb="2" eb="3">
      <t>シ</t>
    </rPh>
    <rPh sb="5" eb="7">
      <t>マダラオ</t>
    </rPh>
    <rPh sb="7" eb="9">
      <t>ショリ</t>
    </rPh>
    <rPh sb="9" eb="10">
      <t>ク</t>
    </rPh>
    <phoneticPr fontId="2"/>
  </si>
  <si>
    <r>
      <t xml:space="preserve">辰野町
</t>
    </r>
    <r>
      <rPr>
        <sz val="6"/>
        <rFont val="ＭＳ Ｐゴシック"/>
        <family val="3"/>
        <charset val="128"/>
      </rPr>
      <t>（小野処理区）</t>
    </r>
    <rPh sb="0" eb="3">
      <t>タツノマチ</t>
    </rPh>
    <rPh sb="5" eb="7">
      <t>オノ</t>
    </rPh>
    <rPh sb="7" eb="9">
      <t>ショリ</t>
    </rPh>
    <rPh sb="9" eb="10">
      <t>ク</t>
    </rPh>
    <phoneticPr fontId="2"/>
  </si>
  <si>
    <t>白樺湖
下水道組合</t>
    <rPh sb="0" eb="2">
      <t>シラカバ</t>
    </rPh>
    <rPh sb="2" eb="3">
      <t>コ</t>
    </rPh>
    <rPh sb="4" eb="7">
      <t>ゲスイドウ</t>
    </rPh>
    <rPh sb="7" eb="9">
      <t>クミアイ</t>
    </rPh>
    <phoneticPr fontId="2"/>
  </si>
  <si>
    <t>川西保健衛生
施設組合</t>
    <rPh sb="0" eb="2">
      <t>カワニシ</t>
    </rPh>
    <rPh sb="2" eb="4">
      <t>ホケン</t>
    </rPh>
    <rPh sb="4" eb="6">
      <t>エイセイ</t>
    </rPh>
    <rPh sb="7" eb="9">
      <t>シセツ</t>
    </rPh>
    <rPh sb="9" eb="11">
      <t>クミアイ</t>
    </rPh>
    <phoneticPr fontId="2"/>
  </si>
  <si>
    <t>南佐久環境
衛生組合</t>
    <rPh sb="0" eb="3">
      <t>ミナミサク</t>
    </rPh>
    <rPh sb="3" eb="5">
      <t>カンキョウ</t>
    </rPh>
    <rPh sb="6" eb="8">
      <t>エイセイ</t>
    </rPh>
    <rPh sb="8" eb="10">
      <t>クミアイ</t>
    </rPh>
    <phoneticPr fontId="2"/>
  </si>
  <si>
    <t>使用料制度
採用市町村</t>
    <rPh sb="0" eb="3">
      <t>シヨウリョウ</t>
    </rPh>
    <rPh sb="3" eb="5">
      <t>セイド</t>
    </rPh>
    <rPh sb="6" eb="8">
      <t>サイヨウ</t>
    </rPh>
    <rPh sb="8" eb="11">
      <t>シチョウソン</t>
    </rPh>
    <phoneticPr fontId="2"/>
  </si>
  <si>
    <t>基本料金
あるいは0～20m3の単価</t>
    <rPh sb="0" eb="2">
      <t>キホン</t>
    </rPh>
    <rPh sb="2" eb="4">
      <t>リョウキン</t>
    </rPh>
    <rPh sb="16" eb="18">
      <t>タンカ</t>
    </rPh>
    <phoneticPr fontId="2"/>
  </si>
  <si>
    <t>20m3～50m3の単価</t>
    <rPh sb="10" eb="12">
      <t>タンカ</t>
    </rPh>
    <phoneticPr fontId="2"/>
  </si>
  <si>
    <t>50m3以上の単価</t>
    <rPh sb="4" eb="6">
      <t>イジョウ</t>
    </rPh>
    <rPh sb="7" eb="9">
      <t>タンカ</t>
    </rPh>
    <phoneticPr fontId="2"/>
  </si>
  <si>
    <t>（注）　この表は一般家庭に対するもの（ただし、下水道処理区域内に一般家庭の存在しない松本市安曇を除く。）であり、事業所等に対しては内容が異なる場合がある。</t>
    <rPh sb="1" eb="2">
      <t>チュウ</t>
    </rPh>
    <rPh sb="6" eb="7">
      <t>ヒョウ</t>
    </rPh>
    <rPh sb="8" eb="10">
      <t>イッパン</t>
    </rPh>
    <rPh sb="10" eb="12">
      <t>カテイ</t>
    </rPh>
    <rPh sb="13" eb="14">
      <t>タイ</t>
    </rPh>
    <rPh sb="23" eb="25">
      <t>ゲスイ</t>
    </rPh>
    <rPh sb="25" eb="26">
      <t>ミチ</t>
    </rPh>
    <rPh sb="26" eb="28">
      <t>ショリ</t>
    </rPh>
    <rPh sb="28" eb="30">
      <t>クイキ</t>
    </rPh>
    <rPh sb="30" eb="31">
      <t>ナイ</t>
    </rPh>
    <rPh sb="32" eb="34">
      <t>イッパン</t>
    </rPh>
    <rPh sb="34" eb="36">
      <t>カテイ</t>
    </rPh>
    <rPh sb="37" eb="39">
      <t>ソンザイ</t>
    </rPh>
    <rPh sb="42" eb="45">
      <t>マツモトシ</t>
    </rPh>
    <rPh sb="45" eb="47">
      <t>アズミ</t>
    </rPh>
    <rPh sb="48" eb="49">
      <t>ノゾ</t>
    </rPh>
    <rPh sb="56" eb="59">
      <t>ジギョウショ</t>
    </rPh>
    <rPh sb="59" eb="60">
      <t>トウ</t>
    </rPh>
    <rPh sb="61" eb="62">
      <t>タイ</t>
    </rPh>
    <rPh sb="65" eb="67">
      <t>ナイヨウ</t>
    </rPh>
    <rPh sb="68" eb="69">
      <t>コト</t>
    </rPh>
    <rPh sb="71" eb="73">
      <t>バアイ</t>
    </rPh>
    <phoneticPr fontId="2"/>
  </si>
  <si>
    <r>
      <t xml:space="preserve">飯山市
</t>
    </r>
    <r>
      <rPr>
        <sz val="6"/>
        <rFont val="ＭＳ Ｐゴシック"/>
        <family val="3"/>
        <charset val="128"/>
      </rPr>
      <t>（飯山･木島･
　戸狩処理区）</t>
    </r>
    <rPh sb="0" eb="2">
      <t>イイヤマ</t>
    </rPh>
    <rPh sb="2" eb="3">
      <t>シ</t>
    </rPh>
    <rPh sb="5" eb="7">
      <t>イイヤマ</t>
    </rPh>
    <rPh sb="8" eb="10">
      <t>キジマ</t>
    </rPh>
    <rPh sb="13" eb="14">
      <t>ト</t>
    </rPh>
    <rPh sb="14" eb="15">
      <t>カリ</t>
    </rPh>
    <rPh sb="15" eb="17">
      <t>ショリ</t>
    </rPh>
    <rPh sb="17" eb="18">
      <t>ク</t>
    </rPh>
    <phoneticPr fontId="2"/>
  </si>
  <si>
    <t>２　使用料体系（下水道）①</t>
    <rPh sb="2" eb="5">
      <t>シヨウリョウ</t>
    </rPh>
    <rPh sb="5" eb="7">
      <t>タイケイ</t>
    </rPh>
    <rPh sb="8" eb="11">
      <t>ゲスイドウ</t>
    </rPh>
    <phoneticPr fontId="2"/>
  </si>
  <si>
    <t xml:space="preserve">      排水人口割 （ 1人：4,760円～120人以上：204,760円 ）</t>
    <phoneticPr fontId="2"/>
  </si>
  <si>
    <t>1500＋世帯人数による料金 （ 1人1,000円、2人2,000円、3人2,900円、4人3,800円、5人4,600円、6人5,400円、
7人6,100円、 8人6,800円、9人7,400円、10人以上8,000円 ）</t>
    <phoneticPr fontId="2"/>
  </si>
  <si>
    <t xml:space="preserve"> </t>
    <phoneticPr fontId="2"/>
  </si>
  <si>
    <t>　</t>
    <phoneticPr fontId="2"/>
  </si>
  <si>
    <r>
      <t>　　　 *1　基本料金</t>
    </r>
    <r>
      <rPr>
        <sz val="6"/>
        <rFont val="ＭＳ Ｐゴシック"/>
        <family val="3"/>
        <charset val="128"/>
        <scheme val="minor"/>
      </rPr>
      <t>+戸別割+基本水量超過分で使用料を算定</t>
    </r>
    <rPh sb="7" eb="9">
      <t>キホン</t>
    </rPh>
    <rPh sb="9" eb="11">
      <t>リョウキン</t>
    </rPh>
    <rPh sb="12" eb="13">
      <t>ト</t>
    </rPh>
    <rPh sb="13" eb="14">
      <t>ベツ</t>
    </rPh>
    <rPh sb="16" eb="18">
      <t>キホン</t>
    </rPh>
    <rPh sb="18" eb="20">
      <t>スイリョウ</t>
    </rPh>
    <rPh sb="20" eb="23">
      <t>チョウカブン</t>
    </rPh>
    <rPh sb="24" eb="27">
      <t>シヨウリョウ</t>
    </rPh>
    <rPh sb="28" eb="30">
      <t>サンテイ</t>
    </rPh>
    <phoneticPr fontId="2"/>
  </si>
  <si>
    <r>
      <t>　　　</t>
    </r>
    <r>
      <rPr>
        <sz val="6"/>
        <rFont val="ＭＳ Ｐゴシック"/>
        <family val="3"/>
        <charset val="128"/>
        <scheme val="minor"/>
      </rPr>
      <t xml:space="preserve"> *2　月1,000m3を超えないものについては、2ヶ月に1回徴収</t>
    </r>
    <rPh sb="7" eb="8">
      <t>ツキ</t>
    </rPh>
    <rPh sb="16" eb="17">
      <t>コ</t>
    </rPh>
    <rPh sb="30" eb="31">
      <t>ゲツ</t>
    </rPh>
    <rPh sb="33" eb="34">
      <t>カイ</t>
    </rPh>
    <rPh sb="34" eb="36">
      <t>チョウシュウ</t>
    </rPh>
    <phoneticPr fontId="2"/>
  </si>
  <si>
    <r>
      <t>　　　 *1</t>
    </r>
    <r>
      <rPr>
        <sz val="6"/>
        <rFont val="ＭＳ Ｐゴシック"/>
        <family val="3"/>
        <charset val="128"/>
        <scheme val="minor"/>
      </rPr>
      <t>　基本料金は1ヶ月に1回、基本水量超過分については2ヶ月に1回徴収</t>
    </r>
    <rPh sb="7" eb="9">
      <t>キホン</t>
    </rPh>
    <rPh sb="9" eb="11">
      <t>リョウキン</t>
    </rPh>
    <rPh sb="14" eb="15">
      <t>ゲツ</t>
    </rPh>
    <rPh sb="17" eb="18">
      <t>カイ</t>
    </rPh>
    <rPh sb="19" eb="21">
      <t>キホン</t>
    </rPh>
    <rPh sb="21" eb="23">
      <t>スイリョウ</t>
    </rPh>
    <rPh sb="23" eb="26">
      <t>チョウカブン</t>
    </rPh>
    <rPh sb="31" eb="34">
      <t>ニカゲツ</t>
    </rPh>
    <rPh sb="36" eb="37">
      <t>カイ</t>
    </rPh>
    <rPh sb="37" eb="39">
      <t>チョウシュウ</t>
    </rPh>
    <phoneticPr fontId="2"/>
  </si>
  <si>
    <t xml:space="preserve"> </t>
    <phoneticPr fontId="2"/>
  </si>
  <si>
    <t>　</t>
    <phoneticPr fontId="2"/>
  </si>
  <si>
    <t xml:space="preserve">         1500＋世帯人数による料金 （ 1人1,000円、2人2,000円、3人2,900円、4人3,800円、5人4,600円、6人5,400円、7人6,100円、 8人6,800円、9人7,400円、10人以上8,000円 ）</t>
    <phoneticPr fontId="2"/>
  </si>
  <si>
    <r>
      <t>195</t>
    </r>
    <r>
      <rPr>
        <sz val="6"/>
        <rFont val="ＭＳ Ｐゴシック"/>
        <family val="3"/>
        <charset val="128"/>
        <scheme val="minor"/>
      </rPr>
      <t>（円）</t>
    </r>
    <rPh sb="4" eb="5">
      <t>エン</t>
    </rPh>
    <phoneticPr fontId="2"/>
  </si>
  <si>
    <r>
      <t xml:space="preserve">   1,100円＋世帯人数による料金 （0人1,100円 1人2,200</t>
    </r>
    <r>
      <rPr>
        <b/>
        <sz val="5"/>
        <rFont val="ＭＳ Ｐゴシック"/>
        <family val="3"/>
        <charset val="128"/>
      </rPr>
      <t>円、2人3,300円、3人4,400円、4人5,500円、5人6,600円、1人につき1,100円ずつ）</t>
    </r>
    <rPh sb="8" eb="9">
      <t>エン</t>
    </rPh>
    <rPh sb="22" eb="23">
      <t>ニン</t>
    </rPh>
    <rPh sb="28" eb="29">
      <t>エン</t>
    </rPh>
    <rPh sb="75" eb="77">
      <t>ヒトリ</t>
    </rPh>
    <rPh sb="85" eb="86">
      <t>エン</t>
    </rPh>
    <phoneticPr fontId="2"/>
  </si>
  <si>
    <t xml:space="preserve">        1060＋世帯人数による料金 640円/人 </t>
    <phoneticPr fontId="2"/>
  </si>
  <si>
    <t>基本料金あるいは０～２０m3の
単価</t>
    <rPh sb="0" eb="2">
      <t>キホン</t>
    </rPh>
    <rPh sb="2" eb="4">
      <t>リョウキン</t>
    </rPh>
    <rPh sb="16" eb="18">
      <t>タンカ</t>
    </rPh>
    <phoneticPr fontId="2"/>
  </si>
  <si>
    <r>
      <t xml:space="preserve">辰野町
</t>
    </r>
    <r>
      <rPr>
        <sz val="6"/>
        <rFont val="ＭＳ Ｐゴシック"/>
        <family val="3"/>
        <charset val="128"/>
      </rPr>
      <t>（辰野・羽北
　処理区）</t>
    </r>
    <rPh sb="0" eb="3">
      <t>タツノマチ</t>
    </rPh>
    <rPh sb="5" eb="7">
      <t>タツノ</t>
    </rPh>
    <rPh sb="8" eb="9">
      <t>ウ</t>
    </rPh>
    <rPh sb="9" eb="10">
      <t>キタ</t>
    </rPh>
    <rPh sb="12" eb="14">
      <t>ショリ</t>
    </rPh>
    <rPh sb="14" eb="15">
      <t>ク</t>
    </rPh>
    <phoneticPr fontId="2"/>
  </si>
  <si>
    <t>飯山市
（木島・常盤・
　瑞穂）</t>
    <rPh sb="0" eb="2">
      <t>イイヤマ</t>
    </rPh>
    <rPh sb="2" eb="3">
      <t>シ</t>
    </rPh>
    <rPh sb="5" eb="7">
      <t>キジマ</t>
    </rPh>
    <rPh sb="8" eb="10">
      <t>トキワ</t>
    </rPh>
    <rPh sb="13" eb="15">
      <t>ミズホ</t>
    </rPh>
    <phoneticPr fontId="2"/>
  </si>
  <si>
    <t>２　使用料体系（農業集落排水）①</t>
    <rPh sb="2" eb="5">
      <t>シヨウリョウ</t>
    </rPh>
    <rPh sb="5" eb="7">
      <t>タイケイ</t>
    </rPh>
    <rPh sb="8" eb="10">
      <t>ノウギョウ</t>
    </rPh>
    <rPh sb="10" eb="12">
      <t>シュウラク</t>
    </rPh>
    <rPh sb="12" eb="14">
      <t>ハイスイ</t>
    </rPh>
    <phoneticPr fontId="2"/>
  </si>
  <si>
    <t>　　使用料体系（下水道）②</t>
    <rPh sb="2" eb="5">
      <t>シヨウリョウ</t>
    </rPh>
    <rPh sb="5" eb="7">
      <t>タイケイ</t>
    </rPh>
    <rPh sb="8" eb="11">
      <t>ゲスイドウ</t>
    </rPh>
    <phoneticPr fontId="2"/>
  </si>
  <si>
    <t>　　使用料体系（下水道）③</t>
    <rPh sb="2" eb="5">
      <t>シヨウリョウ</t>
    </rPh>
    <rPh sb="5" eb="7">
      <t>タイケイ</t>
    </rPh>
    <rPh sb="8" eb="11">
      <t>ゲスイドウ</t>
    </rPh>
    <phoneticPr fontId="2"/>
  </si>
  <si>
    <t>　　使用料体系（農業集落排水）②</t>
    <rPh sb="2" eb="5">
      <t>シヨウリョウ</t>
    </rPh>
    <rPh sb="5" eb="7">
      <t>タイケイ</t>
    </rPh>
    <rPh sb="8" eb="10">
      <t>ノウギョウ</t>
    </rPh>
    <rPh sb="10" eb="12">
      <t>シュウラク</t>
    </rPh>
    <rPh sb="12" eb="14">
      <t>ハイスイ</t>
    </rPh>
    <phoneticPr fontId="2"/>
  </si>
  <si>
    <t>（円）税込</t>
    <rPh sb="1" eb="2">
      <t>エン</t>
    </rPh>
    <rPh sb="3" eb="5">
      <t>ゼイコミ</t>
    </rPh>
    <phoneticPr fontId="2"/>
  </si>
  <si>
    <t xml:space="preserve">　　　　2,500円＋（世帯人数×250円） </t>
    <rPh sb="9" eb="10">
      <t>エン</t>
    </rPh>
    <rPh sb="12" eb="14">
      <t>セタイ</t>
    </rPh>
    <rPh sb="14" eb="16">
      <t>ニンズウ</t>
    </rPh>
    <rPh sb="20" eb="21">
      <t>エン</t>
    </rPh>
    <phoneticPr fontId="2"/>
  </si>
  <si>
    <t>人数割</t>
    <rPh sb="0" eb="2">
      <t>ニンズウ</t>
    </rPh>
    <rPh sb="2" eb="3">
      <t>ワリ</t>
    </rPh>
    <phoneticPr fontId="2"/>
  </si>
  <si>
    <t>農集中割、農集南割、農集北割北、農集北割南、農集赤穂南部 ： 2,800円
農集竜東南部、農集竜東北部、農集竜東中部 ： 3,020円</t>
    <rPh sb="0" eb="1">
      <t>ノウ</t>
    </rPh>
    <rPh sb="1" eb="2">
      <t>シュウ</t>
    </rPh>
    <rPh sb="2" eb="4">
      <t>ナカワリ</t>
    </rPh>
    <rPh sb="10" eb="11">
      <t>ノウ</t>
    </rPh>
    <rPh sb="11" eb="12">
      <t>シュウ</t>
    </rPh>
    <rPh sb="12" eb="13">
      <t>キタ</t>
    </rPh>
    <rPh sb="13" eb="14">
      <t>ワリ</t>
    </rPh>
    <rPh sb="14" eb="15">
      <t>キタ</t>
    </rPh>
    <rPh sb="16" eb="17">
      <t>ノウ</t>
    </rPh>
    <rPh sb="17" eb="18">
      <t>シュウ</t>
    </rPh>
    <rPh sb="18" eb="19">
      <t>キタ</t>
    </rPh>
    <rPh sb="19" eb="20">
      <t>ワリ</t>
    </rPh>
    <rPh sb="20" eb="21">
      <t>ミナミ</t>
    </rPh>
    <rPh sb="22" eb="23">
      <t>ノウ</t>
    </rPh>
    <rPh sb="23" eb="24">
      <t>シュウ</t>
    </rPh>
    <rPh sb="24" eb="26">
      <t>アカホ</t>
    </rPh>
    <rPh sb="26" eb="28">
      <t>ナンブ</t>
    </rPh>
    <rPh sb="36" eb="37">
      <t>エン</t>
    </rPh>
    <rPh sb="38" eb="39">
      <t>ノウ</t>
    </rPh>
    <rPh sb="39" eb="40">
      <t>シュウ</t>
    </rPh>
    <rPh sb="40" eb="42">
      <t>リュウトウ</t>
    </rPh>
    <rPh sb="42" eb="44">
      <t>ナンブ</t>
    </rPh>
    <rPh sb="45" eb="46">
      <t>ノウ</t>
    </rPh>
    <rPh sb="46" eb="47">
      <t>シュウ</t>
    </rPh>
    <rPh sb="47" eb="49">
      <t>リュウトウ</t>
    </rPh>
    <rPh sb="49" eb="51">
      <t>ホクブ</t>
    </rPh>
    <rPh sb="52" eb="53">
      <t>ノウ</t>
    </rPh>
    <rPh sb="53" eb="54">
      <t>シュウ</t>
    </rPh>
    <rPh sb="54" eb="56">
      <t>リュウトウ</t>
    </rPh>
    <rPh sb="56" eb="58">
      <t>チュウブ</t>
    </rPh>
    <rPh sb="66" eb="67">
      <t>エン</t>
    </rPh>
    <phoneticPr fontId="2"/>
  </si>
  <si>
    <t>4020
(税抜）</t>
    <rPh sb="6" eb="8">
      <t>ゼイヌキ</t>
    </rPh>
    <phoneticPr fontId="2"/>
  </si>
  <si>
    <t>世帯均等割・利用割等</t>
    <rPh sb="0" eb="2">
      <t>セタイ</t>
    </rPh>
    <rPh sb="2" eb="5">
      <t>キントウワ</t>
    </rPh>
    <rPh sb="6" eb="8">
      <t>リヨウ</t>
    </rPh>
    <rPh sb="8" eb="9">
      <t>ワリ</t>
    </rPh>
    <rPh sb="9" eb="10">
      <t>トウ</t>
    </rPh>
    <phoneticPr fontId="2"/>
  </si>
  <si>
    <t xml:space="preserve">   世帯　月1,905円 　＋　人数×572円</t>
    <phoneticPr fontId="2"/>
  </si>
  <si>
    <r>
      <t>基本料金926円/月　使用料130円/m</t>
    </r>
    <r>
      <rPr>
        <b/>
        <vertAlign val="superscript"/>
        <sz val="6"/>
        <rFont val="ＭＳ Ｐゴシック"/>
        <family val="3"/>
        <charset val="128"/>
      </rPr>
      <t>3</t>
    </r>
    <rPh sb="0" eb="2">
      <t>キホン</t>
    </rPh>
    <rPh sb="2" eb="4">
      <t>リョウキン</t>
    </rPh>
    <rPh sb="7" eb="8">
      <t>エン</t>
    </rPh>
    <rPh sb="9" eb="10">
      <t>ツキ</t>
    </rPh>
    <rPh sb="11" eb="14">
      <t>シヨウリョウ</t>
    </rPh>
    <rPh sb="17" eb="18">
      <t>エン</t>
    </rPh>
    <phoneticPr fontId="2"/>
  </si>
  <si>
    <t>3ヶ月に1回</t>
    <rPh sb="2" eb="3">
      <t>ゲツ</t>
    </rPh>
    <rPh sb="5" eb="6">
      <t>カイ</t>
    </rPh>
    <phoneticPr fontId="2"/>
  </si>
  <si>
    <t>1㎥につき　51</t>
    <phoneticPr fontId="2"/>
  </si>
  <si>
    <t>建屋面積　130ｍ2以下　3,860円/月、130ｍ2を超える　4,170円/月</t>
    <rPh sb="0" eb="2">
      <t>タテヤ</t>
    </rPh>
    <rPh sb="2" eb="4">
      <t>メンセキ</t>
    </rPh>
    <rPh sb="10" eb="12">
      <t>イカ</t>
    </rPh>
    <rPh sb="18" eb="19">
      <t>エン</t>
    </rPh>
    <rPh sb="20" eb="21">
      <t>ツキ</t>
    </rPh>
    <rPh sb="28" eb="29">
      <t>コ</t>
    </rPh>
    <rPh sb="37" eb="38">
      <t>エン</t>
    </rPh>
    <rPh sb="39" eb="40">
      <t>ツキ</t>
    </rPh>
    <phoneticPr fontId="2"/>
  </si>
  <si>
    <t>二世帯住宅　4,580円/月、事業所　村長が別に定める</t>
    <rPh sb="0" eb="3">
      <t>ニセタイ</t>
    </rPh>
    <rPh sb="3" eb="5">
      <t>ジュウタク</t>
    </rPh>
    <rPh sb="11" eb="12">
      <t>エン</t>
    </rPh>
    <rPh sb="13" eb="14">
      <t>ツキ</t>
    </rPh>
    <rPh sb="15" eb="18">
      <t>ジギョウショ</t>
    </rPh>
    <rPh sb="19" eb="21">
      <t>ソンチョウ</t>
    </rPh>
    <rPh sb="22" eb="23">
      <t>ベツ</t>
    </rPh>
    <rPh sb="24" eb="25">
      <t>サダ</t>
    </rPh>
    <phoneticPr fontId="2"/>
  </si>
  <si>
    <t>*3 1ヶ月に1回
    2ヶ月に1回</t>
    <rPh sb="5" eb="6">
      <t>ゲツ</t>
    </rPh>
    <rPh sb="8" eb="9">
      <t>カイ</t>
    </rPh>
    <rPh sb="16" eb="17">
      <t>ゲツ</t>
    </rPh>
    <rPh sb="19" eb="20">
      <t>カイ</t>
    </rPh>
    <phoneticPr fontId="2"/>
  </si>
  <si>
    <t>*4 1ヶ月に1回
    2ヶ月に1回</t>
    <rPh sb="16" eb="17">
      <t>ゲツ</t>
    </rPh>
    <rPh sb="19" eb="20">
      <t>カイ</t>
    </rPh>
    <phoneticPr fontId="2"/>
  </si>
  <si>
    <t>*6
 5,724</t>
    <phoneticPr fontId="2"/>
  </si>
  <si>
    <t>　　　 *3　構成市町（茅野市、立科町）の上水道料金にあわせて、１ケ月に１回もしくは２カ月に１回徴収</t>
    <phoneticPr fontId="2"/>
  </si>
  <si>
    <t>　　　 *4　構成市町（佐久市、佐久穂町、小海町）の上水道使用料にあわせて、1ヶ月に1回若しくは2ヶ月に1回徴収</t>
    <rPh sb="44" eb="45">
      <t>モ</t>
    </rPh>
    <phoneticPr fontId="2"/>
  </si>
  <si>
    <t>　　　 *5　基本料金は、1ヶ月に1回、基本水量超過分は2ヶ月に1回徴収</t>
    <rPh sb="7" eb="9">
      <t>キホン</t>
    </rPh>
    <rPh sb="9" eb="11">
      <t>リョウキン</t>
    </rPh>
    <rPh sb="15" eb="16">
      <t>ゲツ</t>
    </rPh>
    <rPh sb="18" eb="19">
      <t>カイ</t>
    </rPh>
    <rPh sb="20" eb="22">
      <t>キホン</t>
    </rPh>
    <rPh sb="22" eb="24">
      <t>スイリョウ</t>
    </rPh>
    <rPh sb="24" eb="27">
      <t>チョウカブン</t>
    </rPh>
    <rPh sb="28" eb="31">
      <t>ニカゲツ</t>
    </rPh>
    <rPh sb="33" eb="34">
      <t>カイ</t>
    </rPh>
    <rPh sb="34" eb="36">
      <t>チョウシュウ</t>
    </rPh>
    <phoneticPr fontId="2"/>
  </si>
  <si>
    <t>　　　 *6　使用料体系が人頭割、世帯人数による料金、若しくは戸別割を組み合わせているため、４人家庭の場合の使用料</t>
    <rPh sb="7" eb="10">
      <t>シヨウリョウ</t>
    </rPh>
    <rPh sb="10" eb="11">
      <t>カラダ</t>
    </rPh>
    <rPh sb="11" eb="12">
      <t>ケイ</t>
    </rPh>
    <rPh sb="13" eb="14">
      <t>ニン</t>
    </rPh>
    <rPh sb="14" eb="15">
      <t>トウ</t>
    </rPh>
    <rPh sb="15" eb="16">
      <t>ワリ</t>
    </rPh>
    <rPh sb="17" eb="19">
      <t>セタイ</t>
    </rPh>
    <rPh sb="19" eb="21">
      <t>ニンズウ</t>
    </rPh>
    <rPh sb="24" eb="26">
      <t>リョウキン</t>
    </rPh>
    <rPh sb="27" eb="28">
      <t>モ</t>
    </rPh>
    <rPh sb="31" eb="32">
      <t>ト</t>
    </rPh>
    <rPh sb="32" eb="33">
      <t>ベツ</t>
    </rPh>
    <rPh sb="33" eb="34">
      <t>ワリ</t>
    </rPh>
    <rPh sb="35" eb="36">
      <t>ク</t>
    </rPh>
    <rPh sb="37" eb="38">
      <t>ア</t>
    </rPh>
    <rPh sb="47" eb="48">
      <t>ニン</t>
    </rPh>
    <rPh sb="48" eb="50">
      <t>カテイ</t>
    </rPh>
    <rPh sb="51" eb="53">
      <t>バアイ</t>
    </rPh>
    <rPh sb="54" eb="57">
      <t>シヨウリョウ</t>
    </rPh>
    <phoneticPr fontId="2"/>
  </si>
  <si>
    <r>
      <t xml:space="preserve">2ヶ月に1回
</t>
    </r>
    <r>
      <rPr>
        <sz val="6"/>
        <rFont val="ＭＳ Ｐゴシック"/>
        <family val="3"/>
        <charset val="128"/>
        <scheme val="minor"/>
      </rPr>
      <t>(一部1ヶ月に1回）</t>
    </r>
    <rPh sb="2" eb="3">
      <t>ゲツ</t>
    </rPh>
    <rPh sb="5" eb="6">
      <t>カイ</t>
    </rPh>
    <rPh sb="8" eb="10">
      <t>イチブ</t>
    </rPh>
    <rPh sb="12" eb="13">
      <t>ゲツ</t>
    </rPh>
    <rPh sb="15" eb="16">
      <t>カイ</t>
    </rPh>
    <phoneticPr fontId="2"/>
  </si>
  <si>
    <t>【１～２人】　３，９００円、【３～５人】 ４，１００円、【６人以上】 ４，３００円</t>
    <rPh sb="4" eb="5">
      <t>ニン</t>
    </rPh>
    <rPh sb="12" eb="13">
      <t>エン</t>
    </rPh>
    <rPh sb="18" eb="19">
      <t>ニン</t>
    </rPh>
    <rPh sb="26" eb="27">
      <t>エン</t>
    </rPh>
    <rPh sb="30" eb="31">
      <t>ニン</t>
    </rPh>
    <rPh sb="31" eb="33">
      <t>イジョウ</t>
    </rPh>
    <rPh sb="40" eb="41">
      <t>エン</t>
    </rPh>
    <phoneticPr fontId="2"/>
  </si>
  <si>
    <t>（m3）</t>
    <phoneticPr fontId="2"/>
  </si>
  <si>
    <t>　　使用料（下水道）分布</t>
    <rPh sb="2" eb="5">
      <t>シヨウリョウ</t>
    </rPh>
    <rPh sb="6" eb="9">
      <t>ゲスイドウ</t>
    </rPh>
    <rPh sb="10" eb="12">
      <t>ブンプ</t>
    </rPh>
    <phoneticPr fontId="0"/>
  </si>
  <si>
    <t>＜3,000</t>
    <phoneticPr fontId="0"/>
  </si>
  <si>
    <r>
      <t>3,000</t>
    </r>
    <r>
      <rPr>
        <sz val="6"/>
        <rFont val="ＭＳ Ｐゴシック"/>
        <family val="3"/>
        <charset val="128"/>
      </rPr>
      <t>≦､＜4,000</t>
    </r>
    <phoneticPr fontId="0"/>
  </si>
  <si>
    <r>
      <t>4,000</t>
    </r>
    <r>
      <rPr>
        <sz val="6"/>
        <rFont val="ＭＳ Ｐゴシック"/>
        <family val="3"/>
        <charset val="128"/>
      </rPr>
      <t>≦､＜5,000</t>
    </r>
    <phoneticPr fontId="0"/>
  </si>
  <si>
    <r>
      <t>5,000</t>
    </r>
    <r>
      <rPr>
        <sz val="6"/>
        <rFont val="ＭＳ Ｐゴシック"/>
        <family val="3"/>
        <charset val="128"/>
      </rPr>
      <t>≦､＜6,000</t>
    </r>
    <phoneticPr fontId="0"/>
  </si>
  <si>
    <r>
      <t>6,000</t>
    </r>
    <r>
      <rPr>
        <sz val="6"/>
        <rFont val="ＭＳ Ｐゴシック"/>
        <family val="3"/>
        <charset val="128"/>
      </rPr>
      <t>≦､＜7,000</t>
    </r>
    <phoneticPr fontId="0"/>
  </si>
  <si>
    <r>
      <t>7,000</t>
    </r>
    <r>
      <rPr>
        <sz val="6"/>
        <rFont val="ＭＳ Ｐゴシック"/>
        <family val="3"/>
        <charset val="128"/>
      </rPr>
      <t>≦､＜8,000</t>
    </r>
    <phoneticPr fontId="0"/>
  </si>
  <si>
    <r>
      <t>8,000</t>
    </r>
    <r>
      <rPr>
        <sz val="6"/>
        <rFont val="ＭＳ Ｐゴシック"/>
        <family val="3"/>
        <charset val="128"/>
      </rPr>
      <t>≦､＜9,000</t>
    </r>
    <phoneticPr fontId="0"/>
  </si>
  <si>
    <r>
      <t>9,000</t>
    </r>
    <r>
      <rPr>
        <sz val="6"/>
        <rFont val="ＭＳ Ｐゴシック"/>
        <family val="3"/>
        <charset val="128"/>
      </rPr>
      <t>≦</t>
    </r>
    <phoneticPr fontId="0"/>
  </si>
  <si>
    <t>計</t>
    <rPh sb="0" eb="1">
      <t>ケイ</t>
    </rPh>
    <phoneticPr fontId="0"/>
  </si>
  <si>
    <t>市町村数</t>
    <rPh sb="0" eb="3">
      <t>シチョウソン</t>
    </rPh>
    <rPh sb="3" eb="4">
      <t>スウ</t>
    </rPh>
    <phoneticPr fontId="0"/>
  </si>
  <si>
    <t>　　使用料（農業集落排水）分布</t>
    <rPh sb="2" eb="5">
      <t>シヨウリョウ</t>
    </rPh>
    <rPh sb="6" eb="8">
      <t>ノウギョウ</t>
    </rPh>
    <rPh sb="8" eb="10">
      <t>シュウラク</t>
    </rPh>
    <rPh sb="10" eb="12">
      <t>ハイスイ</t>
    </rPh>
    <rPh sb="13" eb="15">
      <t>ブンプ</t>
    </rPh>
    <phoneticPr fontId="0"/>
  </si>
  <si>
    <r>
      <t>3,000</t>
    </r>
    <r>
      <rPr>
        <sz val="6"/>
        <rFont val="ＭＳ Ｐゴシック"/>
        <family val="3"/>
        <charset val="128"/>
      </rPr>
      <t>≦､＜3,500</t>
    </r>
    <phoneticPr fontId="0"/>
  </si>
  <si>
    <r>
      <t>3,500</t>
    </r>
    <r>
      <rPr>
        <sz val="6"/>
        <rFont val="ＭＳ Ｐゴシック"/>
        <family val="3"/>
        <charset val="128"/>
      </rPr>
      <t>≦､＜4,000</t>
    </r>
    <phoneticPr fontId="0"/>
  </si>
  <si>
    <r>
      <t>4,000</t>
    </r>
    <r>
      <rPr>
        <sz val="6"/>
        <rFont val="ＭＳ Ｐゴシック"/>
        <family val="3"/>
        <charset val="128"/>
      </rPr>
      <t>≦､＜4,500</t>
    </r>
    <phoneticPr fontId="0"/>
  </si>
  <si>
    <r>
      <t>4,500</t>
    </r>
    <r>
      <rPr>
        <sz val="6"/>
        <rFont val="ＭＳ Ｐゴシック"/>
        <family val="3"/>
        <charset val="128"/>
      </rPr>
      <t>≦､＜5,000</t>
    </r>
    <phoneticPr fontId="0"/>
  </si>
  <si>
    <r>
      <t>5,000</t>
    </r>
    <r>
      <rPr>
        <sz val="6"/>
        <rFont val="ＭＳ Ｐゴシック"/>
        <family val="3"/>
        <charset val="128"/>
      </rPr>
      <t>≦</t>
    </r>
    <phoneticPr fontId="0"/>
  </si>
  <si>
    <t>（平成27年度末現在）</t>
    <rPh sb="6" eb="7">
      <t>ド</t>
    </rPh>
    <rPh sb="7" eb="8">
      <t>マツ</t>
    </rPh>
    <rPh sb="8" eb="10">
      <t>ゲンザイ</t>
    </rPh>
    <phoneticPr fontId="2"/>
  </si>
  <si>
    <t>3,000まで219</t>
    <phoneticPr fontId="2"/>
  </si>
  <si>
    <t>（円）(税込)</t>
    <rPh sb="1" eb="2">
      <t>エン</t>
    </rPh>
    <rPh sb="4" eb="6">
      <t>ゼイコミ</t>
    </rPh>
    <phoneticPr fontId="2"/>
  </si>
  <si>
    <t>1500＋世帯人数による料金 （ 1人1,000円、2人2,000円、3人2,900円、4人3,800円、5人4,600円、6人5,400円、
7人6,100円、 8人6,800円、9人7,400円、10人以上8,000円 ）</t>
  </si>
  <si>
    <t>（円）(税込)</t>
    <rPh sb="1" eb="2">
      <t>エン</t>
    </rPh>
    <rPh sb="4" eb="6">
      <t>ゼイコ</t>
    </rPh>
    <phoneticPr fontId="2"/>
  </si>
  <si>
    <r>
      <t>2</t>
    </r>
    <r>
      <rPr>
        <sz val="6"/>
        <rFont val="ＭＳ Ｐゴシック"/>
        <family val="3"/>
        <charset val="128"/>
        <scheme val="minor"/>
      </rPr>
      <t>ヶ月に1回</t>
    </r>
    <rPh sb="2" eb="3">
      <t>ゲツ</t>
    </rPh>
    <rPh sb="5" eb="6">
      <t>カイ</t>
    </rPh>
    <phoneticPr fontId="2"/>
  </si>
  <si>
    <r>
      <t>*</t>
    </r>
    <r>
      <rPr>
        <sz val="6"/>
        <rFont val="ＭＳ Ｐゴシック"/>
        <family val="3"/>
        <charset val="128"/>
        <scheme val="minor"/>
      </rPr>
      <t>2 1ヶ月に1回
    2ヶ月に1回</t>
    </r>
    <rPh sb="16" eb="17">
      <t>ゲツ</t>
    </rPh>
    <rPh sb="19" eb="20">
      <t>カイ</t>
    </rPh>
    <phoneticPr fontId="2"/>
  </si>
  <si>
    <r>
      <t xml:space="preserve">2ヶ月に1回
</t>
    </r>
    <r>
      <rPr>
        <sz val="6"/>
        <rFont val="ＭＳ Ｐゴシック"/>
        <family val="3"/>
        <charset val="128"/>
        <scheme val="minor"/>
      </rPr>
      <t>(一部1ヶ月に1回）</t>
    </r>
    <rPh sb="2" eb="3">
      <t>ゲツ</t>
    </rPh>
    <rPh sb="5" eb="6">
      <t>カイ</t>
    </rPh>
    <rPh sb="8" eb="10">
      <t>イチブ</t>
    </rPh>
    <rPh sb="12" eb="13">
      <t>ゲツ</t>
    </rPh>
    <rPh sb="15" eb="16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</si>
</sst>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8" formatCode="0.0_ "/>
    <numFmt numFmtId="179" formatCode="0.00_ "/>
    <numFmt numFmtId="180" formatCode="#,##0.0"/>
    <numFmt numFmtId="181" formatCode="#,##0.00_ "/>
    <numFmt numFmtId="182" formatCode="#,##0.0_ "/>
  </numFmts>
  <fonts count="16"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6"/>
      <name val="ＭＳ Ｐゴシック"/>
      <family val="3"/>
      <charset val="128"/>
    </font>
    <font>
      <b/>
      <sz val="6"/>
      <name val="ＭＳ Ｐゴシック"/>
      <family val="3"/>
      <charset val="128"/>
      <scheme val="minor"/>
    </font>
    <font>
      <b/>
      <sz val="4"/>
      <name val="ＭＳ Ｐゴシック"/>
      <family val="3"/>
      <charset val="128"/>
    </font>
    <font>
      <b/>
      <sz val="5"/>
      <name val="ＭＳ Ｐゴシック"/>
      <family val="3"/>
      <charset val="128"/>
    </font>
    <font>
      <b/>
      <vertAlign val="superscript"/>
      <sz val="6"/>
      <name val="ＭＳ Ｐゴシック"/>
      <family val="3"/>
      <charset val="128"/>
    </font>
    <font>
      <sz val="6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</font>
    <font>
      <sz val="5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rgb="FFC00000"/>
      </right>
      <top style="hair">
        <color indexed="64"/>
      </top>
      <bottom/>
      <diagonal/>
    </border>
    <border>
      <left style="thin">
        <color rgb="FFC00000"/>
      </left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 style="thin">
        <color indexed="8"/>
      </right>
      <top style="double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1">
    <xf numFmtId="0" fontId="0" fillId="0" borderId="0" xfId="0"/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0" borderId="0" xfId="0" applyFont="1" applyFill="1" applyBorder="1" applyAlignment="1"/>
    <xf numFmtId="0" fontId="2" fillId="2" borderId="12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vertical="center"/>
    </xf>
    <xf numFmtId="0" fontId="2" fillId="6" borderId="12" xfId="0" applyFont="1" applyFill="1" applyBorder="1" applyAlignment="1">
      <alignment vertical="center"/>
    </xf>
    <xf numFmtId="0" fontId="2" fillId="6" borderId="11" xfId="0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3" fontId="2" fillId="4" borderId="7" xfId="0" applyNumberFormat="1" applyFon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6" fillId="2" borderId="0" xfId="0" applyFont="1" applyFill="1" applyAlignment="1">
      <alignment horizontal="right"/>
    </xf>
    <xf numFmtId="0" fontId="0" fillId="0" borderId="0" xfId="0" applyFont="1" applyAlignment="1">
      <alignment horizontal="left" vertical="center" indent="1"/>
    </xf>
    <xf numFmtId="0" fontId="0" fillId="2" borderId="0" xfId="0" applyFont="1" applyFill="1" applyAlignment="1">
      <alignment horizontal="left" vertical="center" indent="1"/>
    </xf>
    <xf numFmtId="0" fontId="0" fillId="2" borderId="0" xfId="0" applyFill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38" fontId="2" fillId="2" borderId="35" xfId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right" vertical="center"/>
    </xf>
    <xf numFmtId="3" fontId="2" fillId="2" borderId="36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/>
    </xf>
    <xf numFmtId="0" fontId="2" fillId="2" borderId="31" xfId="0" applyFont="1" applyFill="1" applyBorder="1" applyAlignment="1">
      <alignment vertical="top"/>
    </xf>
    <xf numFmtId="0" fontId="2" fillId="2" borderId="35" xfId="0" applyFont="1" applyFill="1" applyBorder="1" applyAlignment="1">
      <alignment horizontal="center" vertical="top"/>
    </xf>
    <xf numFmtId="3" fontId="2" fillId="2" borderId="31" xfId="0" applyNumberFormat="1" applyFont="1" applyFill="1" applyBorder="1" applyAlignment="1">
      <alignment horizontal="center" vertical="top"/>
    </xf>
    <xf numFmtId="3" fontId="2" fillId="2" borderId="36" xfId="0" applyNumberFormat="1" applyFont="1" applyFill="1" applyBorder="1" applyAlignment="1">
      <alignment vertical="top"/>
    </xf>
    <xf numFmtId="0" fontId="2" fillId="2" borderId="33" xfId="0" applyFont="1" applyFill="1" applyBorder="1" applyAlignment="1">
      <alignment horizontal="left"/>
    </xf>
    <xf numFmtId="0" fontId="2" fillId="2" borderId="33" xfId="0" applyFont="1" applyFill="1" applyBorder="1" applyAlignment="1"/>
    <xf numFmtId="0" fontId="2" fillId="2" borderId="33" xfId="0" applyFont="1" applyFill="1" applyBorder="1" applyAlignment="1">
      <alignment horizontal="right"/>
    </xf>
    <xf numFmtId="3" fontId="2" fillId="2" borderId="3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/>
    <xf numFmtId="0" fontId="2" fillId="0" borderId="11" xfId="0" applyFont="1" applyFill="1" applyBorder="1" applyAlignment="1"/>
    <xf numFmtId="0" fontId="2" fillId="0" borderId="0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0" fontId="2" fillId="2" borderId="15" xfId="0" applyFont="1" applyFill="1" applyBorder="1" applyAlignment="1"/>
    <xf numFmtId="0" fontId="2" fillId="2" borderId="16" xfId="0" applyFont="1" applyFill="1" applyBorder="1" applyAlignment="1">
      <alignment vertical="top"/>
    </xf>
    <xf numFmtId="0" fontId="2" fillId="2" borderId="17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0" borderId="10" xfId="0" applyFont="1" applyFill="1" applyBorder="1" applyAlignment="1"/>
    <xf numFmtId="0" fontId="0" fillId="0" borderId="14" xfId="0" applyFont="1" applyFill="1" applyBorder="1" applyAlignment="1"/>
    <xf numFmtId="0" fontId="2" fillId="0" borderId="15" xfId="0" applyFont="1" applyFill="1" applyBorder="1" applyAlignment="1"/>
    <xf numFmtId="0" fontId="2" fillId="0" borderId="13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2" fillId="0" borderId="16" xfId="0" applyFont="1" applyFill="1" applyBorder="1" applyAlignment="1">
      <alignment vertical="top"/>
    </xf>
    <xf numFmtId="38" fontId="2" fillId="4" borderId="0" xfId="1" applyFont="1" applyFill="1" applyBorder="1" applyAlignment="1">
      <alignment vertical="center"/>
    </xf>
    <xf numFmtId="3" fontId="2" fillId="2" borderId="31" xfId="0" applyNumberFormat="1" applyFont="1" applyFill="1" applyBorder="1" applyAlignment="1">
      <alignment vertical="top"/>
    </xf>
    <xf numFmtId="0" fontId="0" fillId="2" borderId="53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54" xfId="0" applyFont="1" applyFill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6" borderId="33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2" fillId="6" borderId="31" xfId="0" applyFont="1" applyFill="1" applyBorder="1" applyAlignment="1">
      <alignment vertical="center"/>
    </xf>
    <xf numFmtId="0" fontId="0" fillId="6" borderId="35" xfId="0" applyFont="1" applyFill="1" applyBorder="1" applyAlignment="1">
      <alignment vertical="center"/>
    </xf>
    <xf numFmtId="3" fontId="2" fillId="6" borderId="35" xfId="0" applyNumberFormat="1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vertical="center"/>
    </xf>
    <xf numFmtId="3" fontId="2" fillId="4" borderId="36" xfId="0" applyNumberFormat="1" applyFont="1" applyFill="1" applyBorder="1" applyAlignment="1">
      <alignment horizontal="center" vertical="center"/>
    </xf>
    <xf numFmtId="3" fontId="2" fillId="4" borderId="35" xfId="0" applyNumberFormat="1" applyFont="1" applyFill="1" applyBorder="1" applyAlignment="1">
      <alignment horizontal="left" vertical="center"/>
    </xf>
    <xf numFmtId="3" fontId="2" fillId="4" borderId="35" xfId="0" applyNumberFormat="1" applyFont="1" applyFill="1" applyBorder="1" applyAlignment="1">
      <alignment horizontal="center" vertical="center"/>
    </xf>
    <xf numFmtId="38" fontId="2" fillId="4" borderId="35" xfId="1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38" fontId="7" fillId="2" borderId="35" xfId="1" applyFont="1" applyFill="1" applyBorder="1" applyAlignment="1">
      <alignment vertical="top"/>
    </xf>
    <xf numFmtId="0" fontId="7" fillId="2" borderId="35" xfId="0" applyFont="1" applyFill="1" applyBorder="1" applyAlignment="1">
      <alignment horizontal="center" vertical="top"/>
    </xf>
    <xf numFmtId="3" fontId="7" fillId="2" borderId="0" xfId="0" applyNumberFormat="1" applyFont="1" applyFill="1" applyBorder="1" applyAlignment="1">
      <alignment horizontal="center" vertical="top"/>
    </xf>
    <xf numFmtId="38" fontId="7" fillId="2" borderId="0" xfId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3" fontId="7" fillId="2" borderId="36" xfId="0" applyNumberFormat="1" applyFont="1" applyFill="1" applyBorder="1" applyAlignment="1">
      <alignment vertical="top"/>
    </xf>
    <xf numFmtId="3" fontId="7" fillId="2" borderId="35" xfId="0" applyNumberFormat="1" applyFont="1" applyFill="1" applyBorder="1" applyAlignment="1">
      <alignment horizontal="center" vertical="top"/>
    </xf>
    <xf numFmtId="38" fontId="7" fillId="2" borderId="35" xfId="1" applyFont="1" applyFill="1" applyBorder="1" applyAlignment="1">
      <alignment horizontal="center" vertical="top"/>
    </xf>
    <xf numFmtId="38" fontId="7" fillId="2" borderId="35" xfId="1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7" fillId="2" borderId="35" xfId="0" applyFont="1" applyFill="1" applyBorder="1" applyAlignment="1">
      <alignment vertical="top"/>
    </xf>
    <xf numFmtId="0" fontId="7" fillId="2" borderId="0" xfId="0" applyNumberFormat="1" applyFont="1" applyFill="1" applyBorder="1" applyAlignment="1">
      <alignment horizontal="center" vertical="top"/>
    </xf>
    <xf numFmtId="3" fontId="7" fillId="2" borderId="35" xfId="0" applyNumberFormat="1" applyFont="1" applyFill="1" applyBorder="1" applyAlignment="1">
      <alignment horizontal="left" vertical="top"/>
    </xf>
    <xf numFmtId="38" fontId="7" fillId="2" borderId="35" xfId="1" applyFont="1" applyFill="1" applyBorder="1" applyAlignment="1">
      <alignment horizontal="left" vertical="top"/>
    </xf>
    <xf numFmtId="0" fontId="7" fillId="2" borderId="3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top"/>
    </xf>
    <xf numFmtId="3" fontId="7" fillId="2" borderId="0" xfId="0" applyNumberFormat="1" applyFont="1" applyFill="1" applyBorder="1" applyAlignment="1">
      <alignment horizontal="center" vertical="top"/>
    </xf>
    <xf numFmtId="38" fontId="7" fillId="2" borderId="0" xfId="1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3" fontId="7" fillId="2" borderId="0" xfId="0" applyNumberFormat="1" applyFont="1" applyFill="1" applyBorder="1" applyAlignment="1">
      <alignment horizontal="center" vertical="top"/>
    </xf>
    <xf numFmtId="3" fontId="7" fillId="2" borderId="35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38" fontId="7" fillId="2" borderId="35" xfId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3" fontId="7" fillId="2" borderId="36" xfId="0" applyNumberFormat="1" applyFont="1" applyFill="1" applyBorder="1" applyAlignment="1">
      <alignment horizontal="center" vertical="top"/>
    </xf>
    <xf numFmtId="0" fontId="7" fillId="2" borderId="35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38" fontId="2" fillId="2" borderId="0" xfId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38" fontId="7" fillId="2" borderId="0" xfId="1" applyFont="1" applyFill="1" applyBorder="1" applyAlignment="1">
      <alignment horizontal="center" vertical="top"/>
    </xf>
    <xf numFmtId="3" fontId="7" fillId="2" borderId="31" xfId="0" applyNumberFormat="1" applyFont="1" applyFill="1" applyBorder="1" applyAlignment="1">
      <alignment horizontal="center" vertical="top"/>
    </xf>
    <xf numFmtId="0" fontId="7" fillId="0" borderId="35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/>
    </xf>
    <xf numFmtId="0" fontId="2" fillId="2" borderId="33" xfId="0" applyFont="1" applyFill="1" applyBorder="1" applyAlignment="1"/>
    <xf numFmtId="0" fontId="7" fillId="2" borderId="0" xfId="0" applyFont="1" applyFill="1" applyBorder="1" applyAlignment="1">
      <alignment vertical="top"/>
    </xf>
    <xf numFmtId="0" fontId="2" fillId="0" borderId="33" xfId="0" applyFont="1" applyFill="1" applyBorder="1" applyAlignment="1"/>
    <xf numFmtId="3" fontId="2" fillId="0" borderId="36" xfId="0" applyNumberFormat="1" applyFont="1" applyFill="1" applyBorder="1" applyAlignment="1">
      <alignment vertical="top"/>
    </xf>
    <xf numFmtId="3" fontId="7" fillId="0" borderId="35" xfId="0" applyNumberFormat="1" applyFont="1" applyFill="1" applyBorder="1" applyAlignment="1">
      <alignment vertical="top"/>
    </xf>
    <xf numFmtId="0" fontId="7" fillId="2" borderId="13" xfId="0" applyFont="1" applyFill="1" applyBorder="1" applyAlignment="1">
      <alignment vertical="top"/>
    </xf>
    <xf numFmtId="0" fontId="7" fillId="2" borderId="14" xfId="0" applyFont="1" applyFill="1" applyBorder="1" applyAlignment="1">
      <alignment vertical="top"/>
    </xf>
    <xf numFmtId="0" fontId="2" fillId="2" borderId="6" xfId="0" applyFont="1" applyFill="1" applyBorder="1" applyAlignment="1">
      <alignment horizontal="right"/>
    </xf>
    <xf numFmtId="0" fontId="7" fillId="2" borderId="17" xfId="0" applyFont="1" applyFill="1" applyBorder="1" applyAlignment="1">
      <alignment vertical="top"/>
    </xf>
    <xf numFmtId="38" fontId="7" fillId="2" borderId="0" xfId="1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center" indent="1"/>
    </xf>
    <xf numFmtId="0" fontId="7" fillId="2" borderId="31" xfId="0" applyFont="1" applyFill="1" applyBorder="1" applyAlignment="1">
      <alignment vertical="top"/>
    </xf>
    <xf numFmtId="3" fontId="2" fillId="2" borderId="36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top"/>
    </xf>
    <xf numFmtId="38" fontId="7" fillId="2" borderId="0" xfId="1" applyFont="1" applyFill="1" applyBorder="1" applyAlignment="1">
      <alignment vertical="top"/>
    </xf>
    <xf numFmtId="0" fontId="2" fillId="2" borderId="0" xfId="0" applyFont="1" applyFill="1" applyBorder="1" applyAlignment="1">
      <alignment horizontal="left"/>
    </xf>
    <xf numFmtId="3" fontId="7" fillId="2" borderId="0" xfId="0" applyNumberFormat="1" applyFont="1" applyFill="1" applyBorder="1" applyAlignment="1">
      <alignment horizontal="left" vertical="top"/>
    </xf>
    <xf numFmtId="3" fontId="7" fillId="2" borderId="35" xfId="0" applyNumberFormat="1" applyFont="1" applyFill="1" applyBorder="1" applyAlignment="1">
      <alignment vertical="top"/>
    </xf>
    <xf numFmtId="38" fontId="2" fillId="2" borderId="0" xfId="1" applyFont="1" applyFill="1" applyBorder="1" applyAlignment="1"/>
    <xf numFmtId="38" fontId="2" fillId="2" borderId="33" xfId="1" applyFont="1" applyFill="1" applyBorder="1" applyAlignment="1"/>
    <xf numFmtId="3" fontId="7" fillId="2" borderId="7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top"/>
    </xf>
    <xf numFmtId="38" fontId="7" fillId="2" borderId="35" xfId="1" applyFont="1" applyFill="1" applyBorder="1" applyAlignment="1">
      <alignment horizontal="center" vertical="top"/>
    </xf>
    <xf numFmtId="0" fontId="0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0" fillId="7" borderId="32" xfId="0" applyFont="1" applyFill="1" applyBorder="1" applyAlignment="1">
      <alignment horizontal="left" vertical="center" indent="1"/>
    </xf>
    <xf numFmtId="0" fontId="0" fillId="7" borderId="1" xfId="0" applyFont="1" applyFill="1" applyBorder="1" applyAlignment="1">
      <alignment horizontal="left" vertical="center" indent="1"/>
    </xf>
    <xf numFmtId="0" fontId="0" fillId="7" borderId="34" xfId="0" applyFont="1" applyFill="1" applyBorder="1" applyAlignment="1">
      <alignment horizontal="left" vertical="center" indent="1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7" fillId="0" borderId="14" xfId="0" applyFont="1" applyFill="1" applyBorder="1" applyAlignment="1">
      <alignment vertical="top"/>
    </xf>
    <xf numFmtId="0" fontId="7" fillId="0" borderId="35" xfId="0" applyFont="1" applyFill="1" applyBorder="1" applyAlignment="1">
      <alignment horizontal="left" vertical="top"/>
    </xf>
    <xf numFmtId="0" fontId="7" fillId="2" borderId="16" xfId="0" applyFont="1" applyFill="1" applyBorder="1" applyAlignment="1">
      <alignment vertical="top"/>
    </xf>
    <xf numFmtId="0" fontId="7" fillId="2" borderId="0" xfId="0" applyFont="1" applyFill="1" applyBorder="1" applyAlignment="1">
      <alignment vertical="center"/>
    </xf>
    <xf numFmtId="0" fontId="7" fillId="2" borderId="18" xfId="0" applyFont="1" applyFill="1" applyBorder="1" applyAlignment="1">
      <alignment vertical="top"/>
    </xf>
    <xf numFmtId="38" fontId="7" fillId="2" borderId="0" xfId="1" applyFont="1" applyFill="1" applyBorder="1" applyAlignment="1">
      <alignment vertical="center"/>
    </xf>
    <xf numFmtId="3" fontId="7" fillId="2" borderId="31" xfId="0" applyNumberFormat="1" applyFont="1" applyFill="1" applyBorder="1" applyAlignment="1">
      <alignment vertical="top"/>
    </xf>
    <xf numFmtId="1" fontId="7" fillId="2" borderId="0" xfId="0" applyNumberFormat="1" applyFont="1" applyFill="1" applyBorder="1" applyAlignment="1">
      <alignment horizontal="center" vertical="top"/>
    </xf>
    <xf numFmtId="0" fontId="8" fillId="2" borderId="35" xfId="0" applyFont="1" applyFill="1" applyBorder="1" applyAlignment="1">
      <alignment vertical="top"/>
    </xf>
    <xf numFmtId="0" fontId="2" fillId="2" borderId="0" xfId="0" applyFont="1" applyFill="1" applyBorder="1" applyAlignment="1"/>
    <xf numFmtId="0" fontId="8" fillId="0" borderId="0" xfId="0" applyFont="1" applyBorder="1" applyAlignment="1">
      <alignment vertical="top"/>
    </xf>
    <xf numFmtId="0" fontId="2" fillId="2" borderId="30" xfId="0" applyFont="1" applyFill="1" applyBorder="1" applyAlignment="1"/>
    <xf numFmtId="0" fontId="7" fillId="2" borderId="29" xfId="0" applyFont="1" applyFill="1" applyBorder="1" applyAlignment="1">
      <alignment vertical="top"/>
    </xf>
    <xf numFmtId="0" fontId="2" fillId="3" borderId="33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20" xfId="0" applyFont="1" applyFill="1" applyBorder="1" applyAlignment="1"/>
    <xf numFmtId="0" fontId="2" fillId="3" borderId="21" xfId="0" applyFont="1" applyFill="1" applyBorder="1" applyAlignment="1"/>
    <xf numFmtId="0" fontId="2" fillId="3" borderId="22" xfId="0" applyFont="1" applyFill="1" applyBorder="1" applyAlignment="1"/>
    <xf numFmtId="0" fontId="7" fillId="3" borderId="0" xfId="0" applyFont="1" applyFill="1" applyBorder="1" applyAlignment="1">
      <alignment vertical="top"/>
    </xf>
    <xf numFmtId="0" fontId="7" fillId="3" borderId="23" xfId="0" applyFont="1" applyFill="1" applyBorder="1" applyAlignment="1">
      <alignment vertical="top"/>
    </xf>
    <xf numFmtId="0" fontId="7" fillId="3" borderId="24" xfId="0" applyFont="1" applyFill="1" applyBorder="1" applyAlignment="1">
      <alignment vertical="top"/>
    </xf>
    <xf numFmtId="3" fontId="7" fillId="2" borderId="13" xfId="0" applyNumberFormat="1" applyFont="1" applyFill="1" applyBorder="1" applyAlignment="1">
      <alignment horizontal="center" vertical="top"/>
    </xf>
    <xf numFmtId="0" fontId="7" fillId="0" borderId="13" xfId="0" applyFont="1" applyFill="1" applyBorder="1" applyAlignment="1">
      <alignment vertical="top"/>
    </xf>
    <xf numFmtId="0" fontId="7" fillId="0" borderId="17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3" fontId="7" fillId="0" borderId="13" xfId="0" applyNumberFormat="1" applyFont="1" applyFill="1" applyBorder="1" applyAlignment="1">
      <alignment horizontal="center" vertical="top"/>
    </xf>
    <xf numFmtId="38" fontId="7" fillId="0" borderId="0" xfId="1" applyFont="1" applyFill="1" applyBorder="1" applyAlignment="1">
      <alignment vertical="top"/>
    </xf>
    <xf numFmtId="38" fontId="7" fillId="0" borderId="0" xfId="1" applyFont="1" applyFill="1" applyBorder="1" applyAlignment="1">
      <alignment horizontal="left" vertical="top"/>
    </xf>
    <xf numFmtId="38" fontId="7" fillId="0" borderId="0" xfId="1" applyFont="1" applyFill="1" applyBorder="1" applyAlignment="1">
      <alignment horizontal="center" vertical="top"/>
    </xf>
    <xf numFmtId="0" fontId="2" fillId="2" borderId="37" xfId="0" applyFont="1" applyFill="1" applyBorder="1" applyAlignment="1"/>
    <xf numFmtId="3" fontId="7" fillId="2" borderId="36" xfId="0" applyNumberFormat="1" applyFont="1" applyFill="1" applyBorder="1" applyAlignment="1">
      <alignment horizontal="left" vertical="top"/>
    </xf>
    <xf numFmtId="38" fontId="7" fillId="2" borderId="35" xfId="1" applyFont="1" applyFill="1" applyBorder="1" applyAlignment="1">
      <alignment horizontal="left" vertical="top" wrapText="1"/>
    </xf>
    <xf numFmtId="0" fontId="2" fillId="2" borderId="13" xfId="0" applyFont="1" applyFill="1" applyBorder="1" applyAlignment="1"/>
    <xf numFmtId="3" fontId="7" fillId="2" borderId="13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3" fontId="7" fillId="2" borderId="8" xfId="0" applyNumberFormat="1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left" vertical="top"/>
    </xf>
    <xf numFmtId="3" fontId="7" fillId="2" borderId="0" xfId="0" applyNumberFormat="1" applyFont="1" applyFill="1" applyBorder="1" applyAlignment="1">
      <alignment vertical="top" wrapText="1"/>
    </xf>
    <xf numFmtId="3" fontId="10" fillId="2" borderId="0" xfId="0" applyNumberFormat="1" applyFont="1" applyFill="1" applyBorder="1" applyAlignment="1">
      <alignment vertical="top" wrapText="1"/>
    </xf>
    <xf numFmtId="38" fontId="10" fillId="2" borderId="0" xfId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/>
    <xf numFmtId="0" fontId="0" fillId="2" borderId="8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 vertical="top"/>
    </xf>
    <xf numFmtId="3" fontId="7" fillId="2" borderId="35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7" fillId="2" borderId="35" xfId="0" applyFont="1" applyFill="1" applyBorder="1" applyAlignment="1">
      <alignment horizontal="center" vertical="top"/>
    </xf>
    <xf numFmtId="3" fontId="7" fillId="2" borderId="36" xfId="0" applyNumberFormat="1" applyFont="1" applyFill="1" applyBorder="1" applyAlignment="1">
      <alignment horizontal="center" vertical="top"/>
    </xf>
    <xf numFmtId="38" fontId="7" fillId="2" borderId="0" xfId="1" applyFont="1" applyFill="1" applyBorder="1" applyAlignment="1">
      <alignment horizontal="center" vertical="top"/>
    </xf>
    <xf numFmtId="38" fontId="7" fillId="2" borderId="35" xfId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3" fontId="7" fillId="2" borderId="7" xfId="0" applyNumberFormat="1" applyFont="1" applyFill="1" applyBorder="1" applyAlignment="1">
      <alignment horizontal="center" vertical="top"/>
    </xf>
    <xf numFmtId="3" fontId="7" fillId="2" borderId="31" xfId="0" applyNumberFormat="1" applyFont="1" applyFill="1" applyBorder="1" applyAlignment="1">
      <alignment horizontal="center" vertical="top"/>
    </xf>
    <xf numFmtId="0" fontId="2" fillId="2" borderId="33" xfId="0" applyFont="1" applyFill="1" applyBorder="1" applyAlignment="1"/>
    <xf numFmtId="0" fontId="7" fillId="0" borderId="35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left" vertical="center" indent="1"/>
    </xf>
    <xf numFmtId="38" fontId="7" fillId="2" borderId="8" xfId="1" applyFont="1" applyFill="1" applyBorder="1" applyAlignment="1">
      <alignment horizontal="center" vertical="top"/>
    </xf>
    <xf numFmtId="38" fontId="2" fillId="2" borderId="35" xfId="1" applyFont="1" applyFill="1" applyBorder="1" applyAlignment="1">
      <alignment horizontal="center" vertical="center"/>
    </xf>
    <xf numFmtId="38" fontId="2" fillId="4" borderId="35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7" borderId="32" xfId="0" applyFont="1" applyFill="1" applyBorder="1" applyAlignment="1">
      <alignment horizontal="left" vertical="center" indent="1"/>
    </xf>
    <xf numFmtId="0" fontId="0" fillId="7" borderId="34" xfId="0" applyFont="1" applyFill="1" applyBorder="1" applyAlignment="1">
      <alignment horizontal="left" vertical="center" indent="1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top"/>
    </xf>
    <xf numFmtId="0" fontId="2" fillId="2" borderId="35" xfId="0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2" fillId="2" borderId="91" xfId="0" applyFont="1" applyFill="1" applyBorder="1" applyAlignment="1">
      <alignment vertical="top"/>
    </xf>
    <xf numFmtId="3" fontId="2" fillId="6" borderId="31" xfId="0" applyNumberFormat="1" applyFont="1" applyFill="1" applyBorder="1" applyAlignment="1">
      <alignment horizontal="center" vertical="center"/>
    </xf>
    <xf numFmtId="3" fontId="2" fillId="6" borderId="0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top"/>
    </xf>
    <xf numFmtId="0" fontId="2" fillId="2" borderId="33" xfId="0" applyFont="1" applyFill="1" applyBorder="1" applyAlignment="1"/>
    <xf numFmtId="0" fontId="2" fillId="2" borderId="0" xfId="0" applyFont="1" applyFill="1" applyBorder="1" applyAlignment="1"/>
    <xf numFmtId="0" fontId="7" fillId="2" borderId="8" xfId="0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vertical="top"/>
    </xf>
    <xf numFmtId="0" fontId="2" fillId="2" borderId="91" xfId="0" applyFont="1" applyFill="1" applyBorder="1" applyAlignment="1">
      <alignment vertical="center"/>
    </xf>
    <xf numFmtId="3" fontId="7" fillId="2" borderId="92" xfId="0" applyNumberFormat="1" applyFont="1" applyFill="1" applyBorder="1" applyAlignment="1">
      <alignment vertical="top"/>
    </xf>
    <xf numFmtId="0" fontId="7" fillId="0" borderId="35" xfId="0" applyFont="1" applyFill="1" applyBorder="1" applyAlignment="1">
      <alignment vertical="top"/>
    </xf>
    <xf numFmtId="0" fontId="7" fillId="2" borderId="33" xfId="0" applyFont="1" applyFill="1" applyBorder="1" applyAlignment="1"/>
    <xf numFmtId="0" fontId="7" fillId="2" borderId="0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center"/>
    </xf>
    <xf numFmtId="38" fontId="7" fillId="2" borderId="8" xfId="1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3" fontId="7" fillId="2" borderId="8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/>
    </xf>
    <xf numFmtId="38" fontId="7" fillId="2" borderId="35" xfId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 vertical="top"/>
    </xf>
    <xf numFmtId="38" fontId="7" fillId="2" borderId="0" xfId="1" applyFont="1" applyFill="1" applyBorder="1" applyAlignment="1">
      <alignment horizontal="center" vertical="top"/>
    </xf>
    <xf numFmtId="3" fontId="7" fillId="2" borderId="35" xfId="0" applyNumberFormat="1" applyFont="1" applyFill="1" applyBorder="1" applyAlignment="1">
      <alignment horizontal="center" vertical="top"/>
    </xf>
    <xf numFmtId="0" fontId="7" fillId="2" borderId="35" xfId="0" applyFont="1" applyFill="1" applyBorder="1" applyAlignment="1">
      <alignment horizontal="center" vertical="top"/>
    </xf>
    <xf numFmtId="3" fontId="7" fillId="2" borderId="35" xfId="0" applyNumberFormat="1" applyFont="1" applyFill="1" applyBorder="1" applyAlignment="1">
      <alignment horizontal="left" vertical="top"/>
    </xf>
    <xf numFmtId="3" fontId="7" fillId="2" borderId="7" xfId="0" applyNumberFormat="1" applyFont="1" applyFill="1" applyBorder="1" applyAlignment="1">
      <alignment horizontal="center" vertical="top"/>
    </xf>
    <xf numFmtId="3" fontId="7" fillId="2" borderId="8" xfId="0" applyNumberFormat="1" applyFont="1" applyFill="1" applyBorder="1" applyAlignment="1">
      <alignment horizontal="center" vertical="top"/>
    </xf>
    <xf numFmtId="0" fontId="2" fillId="2" borderId="33" xfId="0" applyFont="1" applyFill="1" applyBorder="1" applyAlignment="1"/>
    <xf numFmtId="0" fontId="2" fillId="0" borderId="0" xfId="0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 vertical="top"/>
    </xf>
    <xf numFmtId="3" fontId="7" fillId="2" borderId="36" xfId="0" applyNumberFormat="1" applyFont="1" applyFill="1" applyBorder="1" applyAlignment="1">
      <alignment horizontal="center" vertical="top"/>
    </xf>
    <xf numFmtId="38" fontId="7" fillId="0" borderId="0" xfId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38" fontId="7" fillId="2" borderId="8" xfId="1" applyFont="1" applyFill="1" applyBorder="1" applyAlignment="1">
      <alignment horizontal="center"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2" fillId="3" borderId="3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3" xfId="0" applyFont="1" applyFill="1" applyBorder="1" applyAlignment="1"/>
    <xf numFmtId="0" fontId="2" fillId="0" borderId="33" xfId="0" applyFont="1" applyFill="1" applyBorder="1" applyAlignment="1">
      <alignment horizontal="center"/>
    </xf>
    <xf numFmtId="3" fontId="7" fillId="2" borderId="35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 vertical="top"/>
    </xf>
    <xf numFmtId="38" fontId="7" fillId="2" borderId="35" xfId="1" applyFont="1" applyFill="1" applyBorder="1" applyAlignment="1">
      <alignment horizontal="center" vertical="top"/>
    </xf>
    <xf numFmtId="3" fontId="7" fillId="2" borderId="36" xfId="0" applyNumberFormat="1" applyFont="1" applyFill="1" applyBorder="1" applyAlignment="1">
      <alignment horizontal="center" vertical="top"/>
    </xf>
    <xf numFmtId="3" fontId="7" fillId="2" borderId="31" xfId="0" applyNumberFormat="1" applyFont="1" applyFill="1" applyBorder="1" applyAlignment="1">
      <alignment horizontal="center" vertical="top"/>
    </xf>
    <xf numFmtId="38" fontId="2" fillId="2" borderId="0" xfId="1" applyFont="1" applyFill="1" applyBorder="1" applyAlignment="1">
      <alignment horizontal="center"/>
    </xf>
    <xf numFmtId="38" fontId="7" fillId="2" borderId="8" xfId="1" applyFont="1" applyFill="1" applyBorder="1" applyAlignment="1">
      <alignment horizontal="center" vertical="top"/>
    </xf>
    <xf numFmtId="0" fontId="7" fillId="0" borderId="35" xfId="0" applyFont="1" applyFill="1" applyBorder="1" applyAlignment="1">
      <alignment horizontal="center" vertical="top"/>
    </xf>
    <xf numFmtId="38" fontId="7" fillId="2" borderId="0" xfId="1" applyFont="1" applyFill="1" applyBorder="1" applyAlignment="1">
      <alignment horizontal="center" vertical="top"/>
    </xf>
    <xf numFmtId="3" fontId="7" fillId="2" borderId="35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3" fontId="7" fillId="2" borderId="8" xfId="0" applyNumberFormat="1" applyFont="1" applyFill="1" applyBorder="1" applyAlignment="1">
      <alignment horizontal="center" vertical="top"/>
    </xf>
    <xf numFmtId="3" fontId="7" fillId="2" borderId="0" xfId="0" applyNumberFormat="1" applyFont="1" applyFill="1" applyBorder="1" applyAlignment="1">
      <alignment horizontal="left" vertical="top"/>
    </xf>
    <xf numFmtId="3" fontId="7" fillId="2" borderId="13" xfId="0" applyNumberFormat="1" applyFont="1" applyFill="1" applyBorder="1" applyAlignment="1">
      <alignment horizontal="center" vertical="top"/>
    </xf>
    <xf numFmtId="0" fontId="2" fillId="8" borderId="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top"/>
    </xf>
    <xf numFmtId="3" fontId="7" fillId="2" borderId="7" xfId="0" applyNumberFormat="1" applyFont="1" applyFill="1" applyBorder="1" applyAlignment="1">
      <alignment horizontal="center" vertical="top"/>
    </xf>
    <xf numFmtId="38" fontId="7" fillId="2" borderId="0" xfId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35" xfId="0" applyFont="1" applyFill="1" applyBorder="1" applyAlignment="1">
      <alignment horizontal="center" vertical="top"/>
    </xf>
    <xf numFmtId="0" fontId="7" fillId="2" borderId="35" xfId="0" applyNumberFormat="1" applyFont="1" applyFill="1" applyBorder="1" applyAlignment="1">
      <alignment horizontal="center" vertical="top"/>
    </xf>
    <xf numFmtId="0" fontId="0" fillId="2" borderId="0" xfId="0" applyFont="1" applyFill="1" applyAlignment="1">
      <alignment horizontal="right"/>
    </xf>
    <xf numFmtId="0" fontId="6" fillId="0" borderId="0" xfId="0" applyFont="1" applyAlignment="1">
      <alignment vertical="center"/>
    </xf>
    <xf numFmtId="0" fontId="2" fillId="8" borderId="70" xfId="0" applyFont="1" applyFill="1" applyBorder="1" applyAlignment="1">
      <alignment vertical="center" wrapText="1"/>
    </xf>
    <xf numFmtId="176" fontId="0" fillId="0" borderId="98" xfId="0" applyNumberFormat="1" applyFont="1" applyBorder="1" applyAlignment="1">
      <alignment vertical="center"/>
    </xf>
    <xf numFmtId="176" fontId="0" fillId="0" borderId="45" xfId="0" applyNumberFormat="1" applyFont="1" applyBorder="1" applyAlignment="1">
      <alignment vertical="center"/>
    </xf>
    <xf numFmtId="176" fontId="0" fillId="0" borderId="67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0" fillId="8" borderId="97" xfId="0" applyFill="1" applyBorder="1" applyAlignment="1">
      <alignment vertical="center"/>
    </xf>
    <xf numFmtId="0" fontId="0" fillId="8" borderId="97" xfId="0" applyFill="1" applyBorder="1" applyAlignment="1">
      <alignment vertical="center" wrapText="1"/>
    </xf>
    <xf numFmtId="0" fontId="0" fillId="8" borderId="48" xfId="0" applyFill="1" applyBorder="1" applyAlignment="1">
      <alignment vertical="center" wrapText="1"/>
    </xf>
    <xf numFmtId="0" fontId="0" fillId="8" borderId="69" xfId="0" applyFill="1" applyBorder="1" applyAlignment="1">
      <alignment horizontal="center" vertical="center"/>
    </xf>
    <xf numFmtId="0" fontId="0" fillId="8" borderId="68" xfId="0" applyFill="1" applyBorder="1" applyAlignment="1">
      <alignment vertical="center"/>
    </xf>
    <xf numFmtId="0" fontId="2" fillId="7" borderId="70" xfId="0" applyFont="1" applyFill="1" applyBorder="1" applyAlignment="1">
      <alignment vertical="center" wrapText="1"/>
    </xf>
    <xf numFmtId="0" fontId="0" fillId="7" borderId="97" xfId="0" applyFill="1" applyBorder="1" applyAlignment="1">
      <alignment vertical="center"/>
    </xf>
    <xf numFmtId="0" fontId="0" fillId="7" borderId="97" xfId="0" applyFill="1" applyBorder="1" applyAlignment="1">
      <alignment vertical="center" wrapText="1"/>
    </xf>
    <xf numFmtId="0" fontId="0" fillId="7" borderId="48" xfId="0" applyFill="1" applyBorder="1" applyAlignment="1">
      <alignment vertical="center" wrapText="1"/>
    </xf>
    <xf numFmtId="0" fontId="0" fillId="7" borderId="69" xfId="0" applyFill="1" applyBorder="1" applyAlignment="1">
      <alignment horizontal="center" vertical="center"/>
    </xf>
    <xf numFmtId="0" fontId="0" fillId="7" borderId="68" xfId="0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2" fillId="2" borderId="37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38" fontId="2" fillId="2" borderId="33" xfId="1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top"/>
    </xf>
    <xf numFmtId="0" fontId="0" fillId="2" borderId="35" xfId="0" applyFont="1" applyFill="1" applyBorder="1" applyAlignment="1">
      <alignment horizontal="center" vertical="top"/>
    </xf>
    <xf numFmtId="0" fontId="2" fillId="2" borderId="33" xfId="0" applyFont="1" applyFill="1" applyBorder="1" applyAlignment="1"/>
    <xf numFmtId="0" fontId="2" fillId="0" borderId="33" xfId="0" applyFont="1" applyFill="1" applyBorder="1" applyAlignment="1">
      <alignment horizontal="center"/>
    </xf>
    <xf numFmtId="3" fontId="7" fillId="2" borderId="35" xfId="0" applyNumberFormat="1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 vertical="top"/>
    </xf>
    <xf numFmtId="38" fontId="7" fillId="2" borderId="35" xfId="1" applyFont="1" applyFill="1" applyBorder="1" applyAlignment="1">
      <alignment horizontal="center" vertical="top"/>
    </xf>
    <xf numFmtId="0" fontId="0" fillId="2" borderId="60" xfId="0" applyFont="1" applyFill="1" applyBorder="1" applyAlignment="1">
      <alignment horizontal="center" vertical="top"/>
    </xf>
    <xf numFmtId="0" fontId="0" fillId="2" borderId="58" xfId="0" applyFont="1" applyFill="1" applyBorder="1" applyAlignment="1">
      <alignment horizontal="center" vertical="top"/>
    </xf>
    <xf numFmtId="0" fontId="0" fillId="2" borderId="55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57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/>
    </xf>
    <xf numFmtId="0" fontId="0" fillId="2" borderId="59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 vertical="center"/>
    </xf>
    <xf numFmtId="38" fontId="2" fillId="2" borderId="35" xfId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left" vertical="center" indent="1"/>
    </xf>
    <xf numFmtId="0" fontId="0" fillId="7" borderId="32" xfId="0" applyFont="1" applyFill="1" applyBorder="1" applyAlignment="1">
      <alignment horizontal="left" vertical="center" indent="1"/>
    </xf>
    <xf numFmtId="0" fontId="0" fillId="7" borderId="34" xfId="0" applyFont="1" applyFill="1" applyBorder="1" applyAlignment="1">
      <alignment horizontal="left" vertical="center" indent="1"/>
    </xf>
    <xf numFmtId="3" fontId="7" fillId="2" borderId="36" xfId="0" applyNumberFormat="1" applyFont="1" applyFill="1" applyBorder="1" applyAlignment="1">
      <alignment horizontal="center" vertical="top"/>
    </xf>
    <xf numFmtId="3" fontId="7" fillId="2" borderId="31" xfId="0" applyNumberFormat="1" applyFont="1" applyFill="1" applyBorder="1" applyAlignment="1">
      <alignment horizontal="center" vertical="top"/>
    </xf>
    <xf numFmtId="38" fontId="7" fillId="2" borderId="8" xfId="1" applyFont="1" applyFill="1" applyBorder="1" applyAlignment="1">
      <alignment horizontal="center" vertical="top"/>
    </xf>
    <xf numFmtId="0" fontId="7" fillId="0" borderId="35" xfId="0" applyFont="1" applyFill="1" applyBorder="1" applyAlignment="1">
      <alignment horizontal="center" vertical="top"/>
    </xf>
    <xf numFmtId="3" fontId="2" fillId="4" borderId="35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38" fontId="7" fillId="2" borderId="0" xfId="1" applyFont="1" applyFill="1" applyBorder="1" applyAlignment="1">
      <alignment horizontal="center" vertical="top"/>
    </xf>
    <xf numFmtId="176" fontId="0" fillId="2" borderId="0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left" vertical="top"/>
    </xf>
    <xf numFmtId="0" fontId="2" fillId="4" borderId="8" xfId="0" applyFont="1" applyFill="1" applyBorder="1" applyAlignment="1">
      <alignment horizontal="center" vertical="center"/>
    </xf>
    <xf numFmtId="178" fontId="7" fillId="2" borderId="35" xfId="0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2" fillId="2" borderId="35" xfId="0" applyFont="1" applyFill="1" applyBorder="1" applyAlignment="1">
      <alignment horizontal="center" vertical="top"/>
    </xf>
    <xf numFmtId="38" fontId="2" fillId="4" borderId="35" xfId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top"/>
    </xf>
    <xf numFmtId="3" fontId="7" fillId="2" borderId="7" xfId="0" applyNumberFormat="1" applyFont="1" applyFill="1" applyBorder="1" applyAlignment="1">
      <alignment horizontal="center" vertical="top"/>
    </xf>
    <xf numFmtId="0" fontId="14" fillId="0" borderId="0" xfId="0" applyFont="1" applyAlignment="1">
      <alignment vertical="center"/>
    </xf>
    <xf numFmtId="0" fontId="7" fillId="2" borderId="8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8" fontId="2" fillId="2" borderId="0" xfId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 vertical="top"/>
    </xf>
    <xf numFmtId="38" fontId="7" fillId="2" borderId="0" xfId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3" fontId="7" fillId="2" borderId="35" xfId="0" applyNumberFormat="1" applyFont="1" applyFill="1" applyBorder="1" applyAlignment="1">
      <alignment horizontal="center" vertical="top"/>
    </xf>
    <xf numFmtId="38" fontId="7" fillId="2" borderId="35" xfId="1" applyFont="1" applyFill="1" applyBorder="1" applyAlignment="1">
      <alignment horizontal="center" vertical="top"/>
    </xf>
    <xf numFmtId="0" fontId="7" fillId="2" borderId="35" xfId="0" applyFont="1" applyFill="1" applyBorder="1" applyAlignment="1">
      <alignment horizontal="center" vertical="top"/>
    </xf>
    <xf numFmtId="3" fontId="7" fillId="2" borderId="35" xfId="0" applyNumberFormat="1" applyFont="1" applyFill="1" applyBorder="1" applyAlignment="1">
      <alignment horizontal="left" vertical="top"/>
    </xf>
    <xf numFmtId="0" fontId="2" fillId="2" borderId="33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top"/>
    </xf>
    <xf numFmtId="3" fontId="7" fillId="2" borderId="8" xfId="0" applyNumberFormat="1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 vertical="top"/>
    </xf>
    <xf numFmtId="0" fontId="2" fillId="2" borderId="33" xfId="0" applyFont="1" applyFill="1" applyBorder="1" applyAlignment="1"/>
    <xf numFmtId="0" fontId="0" fillId="2" borderId="33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top"/>
    </xf>
    <xf numFmtId="3" fontId="7" fillId="2" borderId="36" xfId="0" applyNumberFormat="1" applyFont="1" applyFill="1" applyBorder="1" applyAlignment="1">
      <alignment horizontal="center" vertical="top"/>
    </xf>
    <xf numFmtId="38" fontId="7" fillId="0" borderId="0" xfId="1" applyFont="1" applyFill="1" applyBorder="1" applyAlignment="1">
      <alignment horizontal="center" vertical="top"/>
    </xf>
    <xf numFmtId="3" fontId="7" fillId="2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2" fillId="3" borderId="33" xfId="0" applyFont="1" applyFill="1" applyBorder="1" applyAlignment="1">
      <alignment horizontal="center"/>
    </xf>
    <xf numFmtId="3" fontId="7" fillId="2" borderId="31" xfId="0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/>
    </xf>
    <xf numFmtId="38" fontId="7" fillId="2" borderId="8" xfId="1" applyFont="1" applyFill="1" applyBorder="1" applyAlignment="1">
      <alignment horizontal="center" vertical="top"/>
    </xf>
    <xf numFmtId="38" fontId="2" fillId="2" borderId="35" xfId="1" applyFont="1" applyFill="1" applyBorder="1" applyAlignment="1">
      <alignment horizontal="center" vertical="center"/>
    </xf>
    <xf numFmtId="38" fontId="2" fillId="4" borderId="35" xfId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left" vertical="center" indent="1"/>
    </xf>
    <xf numFmtId="0" fontId="0" fillId="7" borderId="32" xfId="0" applyFont="1" applyFill="1" applyBorder="1" applyAlignment="1">
      <alignment horizontal="left" vertical="center" indent="1"/>
    </xf>
    <xf numFmtId="0" fontId="0" fillId="7" borderId="34" xfId="0" applyFont="1" applyFill="1" applyBorder="1" applyAlignment="1">
      <alignment horizontal="left" vertical="center" indent="1"/>
    </xf>
    <xf numFmtId="38" fontId="7" fillId="2" borderId="35" xfId="1" applyNumberFormat="1" applyFont="1" applyFill="1" applyBorder="1" applyAlignment="1">
      <alignment horizontal="center" vertical="top"/>
    </xf>
    <xf numFmtId="0" fontId="2" fillId="4" borderId="35" xfId="0" applyFont="1" applyFill="1" applyBorder="1" applyAlignment="1">
      <alignment horizontal="center" vertical="center"/>
    </xf>
    <xf numFmtId="0" fontId="7" fillId="2" borderId="35" xfId="0" applyNumberFormat="1" applyFont="1" applyFill="1" applyBorder="1" applyAlignment="1">
      <alignment horizontal="center" vertical="top"/>
    </xf>
    <xf numFmtId="0" fontId="2" fillId="4" borderId="3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3" fontId="2" fillId="4" borderId="3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2" fillId="2" borderId="35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176" fontId="0" fillId="2" borderId="0" xfId="0" applyNumberFormat="1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/>
    </xf>
    <xf numFmtId="0" fontId="12" fillId="0" borderId="3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5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top"/>
    </xf>
    <xf numFmtId="0" fontId="0" fillId="8" borderId="32" xfId="0" applyFont="1" applyFill="1" applyBorder="1" applyAlignment="1">
      <alignment horizontal="left" vertical="center" indent="1"/>
    </xf>
    <xf numFmtId="0" fontId="0" fillId="8" borderId="1" xfId="0" applyFont="1" applyFill="1" applyBorder="1" applyAlignment="1">
      <alignment horizontal="left" vertical="center" indent="1"/>
    </xf>
    <xf numFmtId="0" fontId="0" fillId="8" borderId="34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 vertical="top"/>
    </xf>
    <xf numFmtId="0" fontId="2" fillId="3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left" vertical="center" indent="1"/>
    </xf>
    <xf numFmtId="0" fontId="0" fillId="8" borderId="3" xfId="0" applyFont="1" applyFill="1" applyBorder="1" applyAlignment="1">
      <alignment horizontal="left" vertical="center" indent="1"/>
    </xf>
    <xf numFmtId="38" fontId="2" fillId="2" borderId="33" xfId="1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center"/>
    </xf>
    <xf numFmtId="0" fontId="0" fillId="2" borderId="7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72" xfId="0" applyFont="1" applyFill="1" applyBorder="1" applyAlignment="1">
      <alignment horizontal="center" vertical="center"/>
    </xf>
    <xf numFmtId="0" fontId="0" fillId="2" borderId="6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64" xfId="0" applyFont="1" applyFill="1" applyBorder="1" applyAlignment="1">
      <alignment horizontal="center" vertical="center"/>
    </xf>
    <xf numFmtId="0" fontId="0" fillId="2" borderId="6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66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top"/>
    </xf>
    <xf numFmtId="0" fontId="0" fillId="2" borderId="35" xfId="0" applyFont="1" applyFill="1" applyBorder="1" applyAlignment="1">
      <alignment horizontal="center" vertical="top"/>
    </xf>
    <xf numFmtId="176" fontId="13" fillId="0" borderId="38" xfId="0" applyNumberFormat="1" applyFont="1" applyFill="1" applyBorder="1" applyAlignment="1">
      <alignment horizontal="center" vertical="center"/>
    </xf>
    <xf numFmtId="176" fontId="13" fillId="0" borderId="32" xfId="0" applyNumberFormat="1" applyFont="1" applyFill="1" applyBorder="1" applyAlignment="1">
      <alignment horizontal="center" vertical="center"/>
    </xf>
    <xf numFmtId="176" fontId="13" fillId="0" borderId="19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9" xfId="0" applyNumberFormat="1" applyFont="1" applyFill="1" applyBorder="1" applyAlignment="1">
      <alignment horizontal="center" vertical="center"/>
    </xf>
    <xf numFmtId="176" fontId="13" fillId="0" borderId="34" xfId="0" applyNumberFormat="1" applyFont="1" applyFill="1" applyBorder="1" applyAlignment="1">
      <alignment horizontal="center" vertical="center"/>
    </xf>
    <xf numFmtId="0" fontId="0" fillId="8" borderId="32" xfId="0" applyFont="1" applyFill="1" applyBorder="1" applyAlignment="1">
      <alignment horizontal="left" vertical="center" wrapText="1" indent="1"/>
    </xf>
    <xf numFmtId="0" fontId="0" fillId="8" borderId="1" xfId="0" applyFont="1" applyFill="1" applyBorder="1" applyAlignment="1">
      <alignment horizontal="left" vertical="center" wrapText="1" indent="1"/>
    </xf>
    <xf numFmtId="0" fontId="0" fillId="8" borderId="34" xfId="0" applyFont="1" applyFill="1" applyBorder="1" applyAlignment="1">
      <alignment horizontal="left" vertical="center" wrapText="1" indent="1"/>
    </xf>
    <xf numFmtId="0" fontId="2" fillId="2" borderId="33" xfId="0" applyFont="1" applyFill="1" applyBorder="1" applyAlignment="1"/>
    <xf numFmtId="0" fontId="2" fillId="0" borderId="33" xfId="0" applyFont="1" applyFill="1" applyBorder="1" applyAlignment="1">
      <alignment horizontal="center"/>
    </xf>
    <xf numFmtId="3" fontId="7" fillId="2" borderId="35" xfId="0" applyNumberFormat="1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176" fontId="13" fillId="0" borderId="9" xfId="0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top"/>
    </xf>
    <xf numFmtId="0" fontId="0" fillId="8" borderId="4" xfId="0" applyFont="1" applyFill="1" applyBorder="1" applyAlignment="1">
      <alignment horizontal="left" vertical="center" wrapText="1" indent="1"/>
    </xf>
    <xf numFmtId="0" fontId="0" fillId="8" borderId="3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 vertical="top"/>
    </xf>
    <xf numFmtId="176" fontId="0" fillId="2" borderId="55" xfId="0" applyNumberFormat="1" applyFont="1" applyFill="1" applyBorder="1" applyAlignment="1">
      <alignment horizontal="center" vertical="center"/>
    </xf>
    <xf numFmtId="176" fontId="0" fillId="2" borderId="61" xfId="0" applyNumberFormat="1" applyFont="1" applyFill="1" applyBorder="1" applyAlignment="1">
      <alignment horizontal="center" vertical="center"/>
    </xf>
    <xf numFmtId="176" fontId="0" fillId="2" borderId="53" xfId="0" applyNumberFormat="1" applyFont="1" applyFill="1" applyBorder="1" applyAlignment="1">
      <alignment horizontal="center" vertical="center"/>
    </xf>
    <xf numFmtId="176" fontId="0" fillId="2" borderId="91" xfId="0" applyNumberFormat="1" applyFont="1" applyFill="1" applyBorder="1" applyAlignment="1">
      <alignment horizontal="center" vertical="center"/>
    </xf>
    <xf numFmtId="176" fontId="0" fillId="2" borderId="57" xfId="0" applyNumberFormat="1" applyFont="1" applyFill="1" applyBorder="1" applyAlignment="1">
      <alignment horizontal="center" vertical="center"/>
    </xf>
    <xf numFmtId="176" fontId="0" fillId="2" borderId="62" xfId="0" applyNumberFormat="1" applyFont="1" applyFill="1" applyBorder="1" applyAlignment="1">
      <alignment horizontal="center" vertical="center"/>
    </xf>
    <xf numFmtId="0" fontId="0" fillId="7" borderId="37" xfId="0" applyFont="1" applyFill="1" applyBorder="1" applyAlignment="1">
      <alignment horizontal="left" vertical="center" indent="1"/>
    </xf>
    <xf numFmtId="0" fontId="0" fillId="7" borderId="61" xfId="0" applyFont="1" applyFill="1" applyBorder="1" applyAlignment="1">
      <alignment horizontal="left" vertical="center" indent="1"/>
    </xf>
    <xf numFmtId="0" fontId="0" fillId="7" borderId="31" xfId="0" applyFont="1" applyFill="1" applyBorder="1" applyAlignment="1">
      <alignment horizontal="left" vertical="center" indent="1"/>
    </xf>
    <xf numFmtId="0" fontId="0" fillId="7" borderId="91" xfId="0" applyFont="1" applyFill="1" applyBorder="1" applyAlignment="1">
      <alignment horizontal="left" vertical="center" indent="1"/>
    </xf>
    <xf numFmtId="0" fontId="0" fillId="7" borderId="92" xfId="0" applyFont="1" applyFill="1" applyBorder="1" applyAlignment="1">
      <alignment horizontal="left" vertical="center" indent="1"/>
    </xf>
    <xf numFmtId="0" fontId="0" fillId="7" borderId="62" xfId="0" applyFont="1" applyFill="1" applyBorder="1" applyAlignment="1">
      <alignment horizontal="left" vertical="center" indent="1"/>
    </xf>
    <xf numFmtId="0" fontId="0" fillId="7" borderId="37" xfId="0" applyFill="1" applyBorder="1" applyAlignment="1">
      <alignment horizontal="left" vertical="center" wrapText="1" indent="1"/>
    </xf>
    <xf numFmtId="0" fontId="0" fillId="7" borderId="61" xfId="0" applyFill="1" applyBorder="1" applyAlignment="1">
      <alignment horizontal="left" vertical="center" wrapText="1" indent="1"/>
    </xf>
    <xf numFmtId="0" fontId="0" fillId="7" borderId="31" xfId="0" applyFill="1" applyBorder="1" applyAlignment="1">
      <alignment horizontal="left" vertical="center" wrapText="1" indent="1"/>
    </xf>
    <xf numFmtId="0" fontId="0" fillId="7" borderId="91" xfId="0" applyFill="1" applyBorder="1" applyAlignment="1">
      <alignment horizontal="left" vertical="center" wrapText="1" indent="1"/>
    </xf>
    <xf numFmtId="0" fontId="0" fillId="7" borderId="92" xfId="0" applyFill="1" applyBorder="1" applyAlignment="1">
      <alignment horizontal="left" vertical="center" wrapText="1" indent="1"/>
    </xf>
    <xf numFmtId="0" fontId="0" fillId="7" borderId="62" xfId="0" applyFill="1" applyBorder="1" applyAlignment="1">
      <alignment horizontal="left" vertical="center" wrapText="1" indent="1"/>
    </xf>
    <xf numFmtId="38" fontId="7" fillId="2" borderId="35" xfId="1" applyFont="1" applyFill="1" applyBorder="1" applyAlignment="1">
      <alignment horizontal="center" vertical="top"/>
    </xf>
    <xf numFmtId="3" fontId="7" fillId="2" borderId="92" xfId="0" applyNumberFormat="1" applyFont="1" applyFill="1" applyBorder="1" applyAlignment="1">
      <alignment horizontal="center" vertical="top"/>
    </xf>
    <xf numFmtId="0" fontId="0" fillId="7" borderId="4" xfId="0" applyFont="1" applyFill="1" applyBorder="1" applyAlignment="1">
      <alignment horizontal="left" vertical="center" indent="1"/>
    </xf>
    <xf numFmtId="0" fontId="0" fillId="7" borderId="1" xfId="0" applyFont="1" applyFill="1" applyBorder="1" applyAlignment="1">
      <alignment horizontal="left" vertical="center" indent="1"/>
    </xf>
    <xf numFmtId="0" fontId="0" fillId="7" borderId="3" xfId="0" applyFont="1" applyFill="1" applyBorder="1" applyAlignment="1">
      <alignment horizontal="left" vertical="center" indent="1"/>
    </xf>
    <xf numFmtId="0" fontId="0" fillId="7" borderId="32" xfId="0" applyFont="1" applyFill="1" applyBorder="1" applyAlignment="1">
      <alignment horizontal="left" vertical="center" indent="1"/>
    </xf>
    <xf numFmtId="0" fontId="0" fillId="7" borderId="34" xfId="0" applyFont="1" applyFill="1" applyBorder="1" applyAlignment="1">
      <alignment horizontal="left" vertical="center" indent="1"/>
    </xf>
    <xf numFmtId="0" fontId="0" fillId="7" borderId="95" xfId="0" applyFont="1" applyFill="1" applyBorder="1" applyAlignment="1">
      <alignment horizontal="left" vertical="center" indent="1"/>
    </xf>
    <xf numFmtId="0" fontId="0" fillId="7" borderId="16" xfId="0" applyFont="1" applyFill="1" applyBorder="1" applyAlignment="1">
      <alignment horizontal="left" vertical="center" indent="1"/>
    </xf>
    <xf numFmtId="0" fontId="0" fillId="7" borderId="96" xfId="0" applyFont="1" applyFill="1" applyBorder="1" applyAlignment="1">
      <alignment horizontal="left" vertical="center" indent="1"/>
    </xf>
    <xf numFmtId="0" fontId="0" fillId="2" borderId="55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57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horizontal="center" vertical="center"/>
    </xf>
    <xf numFmtId="176" fontId="0" fillId="4" borderId="43" xfId="0" applyNumberFormat="1" applyFont="1" applyFill="1" applyBorder="1" applyAlignment="1">
      <alignment horizontal="center" vertical="center"/>
    </xf>
    <xf numFmtId="176" fontId="0" fillId="4" borderId="2" xfId="0" applyNumberFormat="1" applyFont="1" applyFill="1" applyBorder="1" applyAlignment="1">
      <alignment horizontal="center" vertical="center"/>
    </xf>
    <xf numFmtId="176" fontId="0" fillId="4" borderId="53" xfId="0" applyNumberFormat="1" applyFont="1" applyFill="1" applyBorder="1" applyAlignment="1">
      <alignment horizontal="center" vertical="center"/>
    </xf>
    <xf numFmtId="176" fontId="0" fillId="4" borderId="91" xfId="0" applyNumberFormat="1" applyFont="1" applyFill="1" applyBorder="1" applyAlignment="1">
      <alignment horizontal="center" vertical="center"/>
    </xf>
    <xf numFmtId="176" fontId="0" fillId="4" borderId="57" xfId="0" applyNumberFormat="1" applyFont="1" applyFill="1" applyBorder="1" applyAlignment="1">
      <alignment horizontal="center" vertical="center"/>
    </xf>
    <xf numFmtId="176" fontId="0" fillId="4" borderId="62" xfId="0" applyNumberFormat="1" applyFont="1" applyFill="1" applyBorder="1" applyAlignment="1">
      <alignment horizontal="center" vertical="center"/>
    </xf>
    <xf numFmtId="0" fontId="0" fillId="2" borderId="60" xfId="0" applyFont="1" applyFill="1" applyBorder="1" applyAlignment="1">
      <alignment horizontal="center" vertical="top"/>
    </xf>
    <xf numFmtId="0" fontId="0" fillId="2" borderId="58" xfId="0" applyFont="1" applyFill="1" applyBorder="1" applyAlignment="1">
      <alignment horizontal="center" vertical="top"/>
    </xf>
    <xf numFmtId="0" fontId="0" fillId="2" borderId="56" xfId="0" applyFont="1" applyFill="1" applyBorder="1" applyAlignment="1">
      <alignment horizontal="center"/>
    </xf>
    <xf numFmtId="0" fontId="0" fillId="2" borderId="59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right" vertical="top" wrapText="1"/>
    </xf>
    <xf numFmtId="0" fontId="0" fillId="4" borderId="43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44" xfId="0" applyFont="1" applyFill="1" applyBorder="1" applyAlignment="1">
      <alignment horizontal="center" vertical="center"/>
    </xf>
    <xf numFmtId="0" fontId="0" fillId="4" borderId="53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4" xfId="0" applyFont="1" applyFill="1" applyBorder="1" applyAlignment="1">
      <alignment horizontal="center" vertical="center"/>
    </xf>
    <xf numFmtId="0" fontId="0" fillId="4" borderId="57" xfId="0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  <xf numFmtId="0" fontId="0" fillId="4" borderId="58" xfId="0" applyFont="1" applyFill="1" applyBorder="1" applyAlignment="1">
      <alignment horizontal="center" vertical="center"/>
    </xf>
    <xf numFmtId="176" fontId="0" fillId="4" borderId="55" xfId="0" applyNumberFormat="1" applyFont="1" applyFill="1" applyBorder="1" applyAlignment="1">
      <alignment horizontal="center" vertical="center"/>
    </xf>
    <xf numFmtId="176" fontId="0" fillId="4" borderId="61" xfId="0" applyNumberFormat="1" applyFont="1" applyFill="1" applyBorder="1" applyAlignment="1">
      <alignment horizontal="center" vertical="center"/>
    </xf>
    <xf numFmtId="176" fontId="0" fillId="4" borderId="51" xfId="0" applyNumberFormat="1" applyFont="1" applyFill="1" applyBorder="1" applyAlignment="1">
      <alignment horizontal="center" vertical="center"/>
    </xf>
    <xf numFmtId="176" fontId="0" fillId="4" borderId="9" xfId="0" applyNumberFormat="1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0" fillId="2" borderId="56" xfId="0" applyFont="1" applyFill="1" applyBorder="1" applyAlignment="1">
      <alignment horizontal="center" vertical="center" wrapText="1"/>
    </xf>
    <xf numFmtId="0" fontId="0" fillId="2" borderId="5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54" xfId="0" applyFont="1" applyFill="1" applyBorder="1" applyAlignment="1">
      <alignment horizontal="center" vertical="center" wrapText="1"/>
    </xf>
    <xf numFmtId="0" fontId="0" fillId="2" borderId="57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0" fillId="2" borderId="58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60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52" xfId="0" applyFont="1" applyFill="1" applyBorder="1" applyAlignment="1">
      <alignment horizontal="center" vertical="center"/>
    </xf>
    <xf numFmtId="38" fontId="2" fillId="4" borderId="33" xfId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4" borderId="55" xfId="0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5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0" fillId="4" borderId="51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left" vertical="center" wrapText="1" indent="1"/>
    </xf>
    <xf numFmtId="0" fontId="0" fillId="7" borderId="32" xfId="0" applyFill="1" applyBorder="1" applyAlignment="1">
      <alignment horizontal="left" vertical="center" wrapText="1" indent="1"/>
    </xf>
    <xf numFmtId="176" fontId="0" fillId="2" borderId="38" xfId="0" applyNumberFormat="1" applyFont="1" applyFill="1" applyBorder="1" applyAlignment="1">
      <alignment horizontal="center" vertical="center"/>
    </xf>
    <xf numFmtId="176" fontId="0" fillId="2" borderId="32" xfId="0" applyNumberFormat="1" applyFont="1" applyFill="1" applyBorder="1" applyAlignment="1">
      <alignment horizontal="center" vertical="center"/>
    </xf>
    <xf numFmtId="176" fontId="0" fillId="2" borderId="19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39" xfId="0" applyNumberFormat="1" applyFont="1" applyFill="1" applyBorder="1" applyAlignment="1">
      <alignment horizontal="center" vertical="center"/>
    </xf>
    <xf numFmtId="176" fontId="0" fillId="2" borderId="34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top"/>
    </xf>
    <xf numFmtId="3" fontId="7" fillId="2" borderId="31" xfId="0" applyNumberFormat="1" applyFont="1" applyFill="1" applyBorder="1" applyAlignment="1">
      <alignment horizontal="center" vertical="top"/>
    </xf>
    <xf numFmtId="176" fontId="0" fillId="6" borderId="9" xfId="0" applyNumberFormat="1" applyFont="1" applyFill="1" applyBorder="1" applyAlignment="1">
      <alignment horizontal="center" vertical="center"/>
    </xf>
    <xf numFmtId="176" fontId="0" fillId="6" borderId="4" xfId="0" applyNumberFormat="1" applyFont="1" applyFill="1" applyBorder="1" applyAlignment="1">
      <alignment horizontal="center" vertical="center"/>
    </xf>
    <xf numFmtId="176" fontId="0" fillId="6" borderId="19" xfId="0" applyNumberFormat="1" applyFont="1" applyFill="1" applyBorder="1" applyAlignment="1">
      <alignment horizontal="center" vertical="center"/>
    </xf>
    <xf numFmtId="176" fontId="0" fillId="6" borderId="1" xfId="0" applyNumberFormat="1" applyFont="1" applyFill="1" applyBorder="1" applyAlignment="1">
      <alignment horizontal="center" vertical="center"/>
    </xf>
    <xf numFmtId="176" fontId="0" fillId="6" borderId="39" xfId="0" applyNumberFormat="1" applyFont="1" applyFill="1" applyBorder="1" applyAlignment="1">
      <alignment horizontal="center" vertical="center"/>
    </xf>
    <xf numFmtId="176" fontId="0" fillId="6" borderId="34" xfId="0" applyNumberFormat="1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/>
    </xf>
    <xf numFmtId="176" fontId="0" fillId="2" borderId="3" xfId="0" applyNumberFormat="1" applyFont="1" applyFill="1" applyBorder="1" applyAlignment="1">
      <alignment horizontal="center" vertical="center"/>
    </xf>
    <xf numFmtId="0" fontId="0" fillId="7" borderId="40" xfId="0" applyFont="1" applyFill="1" applyBorder="1" applyAlignment="1">
      <alignment horizontal="center" vertical="center"/>
    </xf>
    <xf numFmtId="0" fontId="0" fillId="7" borderId="41" xfId="0" applyFont="1" applyFill="1" applyBorder="1" applyAlignment="1">
      <alignment horizontal="center" vertical="center"/>
    </xf>
    <xf numFmtId="0" fontId="0" fillId="7" borderId="42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top"/>
    </xf>
    <xf numFmtId="0" fontId="0" fillId="0" borderId="18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176" fontId="0" fillId="2" borderId="9" xfId="0" applyNumberFormat="1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14" xfId="0" applyNumberFormat="1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38" fontId="7" fillId="2" borderId="0" xfId="1" applyNumberFormat="1" applyFont="1" applyFill="1" applyBorder="1" applyAlignment="1">
      <alignment horizontal="center" vertical="top"/>
    </xf>
    <xf numFmtId="0" fontId="7" fillId="2" borderId="35" xfId="0" applyNumberFormat="1" applyFont="1" applyFill="1" applyBorder="1" applyAlignment="1">
      <alignment horizontal="left" vertical="top"/>
    </xf>
    <xf numFmtId="0" fontId="2" fillId="7" borderId="37" xfId="0" applyFont="1" applyFill="1" applyBorder="1" applyAlignment="1">
      <alignment horizontal="left" vertical="center" wrapText="1" indent="1"/>
    </xf>
    <xf numFmtId="0" fontId="2" fillId="7" borderId="61" xfId="0" applyFont="1" applyFill="1" applyBorder="1" applyAlignment="1">
      <alignment horizontal="left" vertical="center" wrapText="1" indent="1"/>
    </xf>
    <xf numFmtId="0" fontId="2" fillId="7" borderId="31" xfId="0" applyFont="1" applyFill="1" applyBorder="1" applyAlignment="1">
      <alignment horizontal="left" vertical="center" wrapText="1" indent="1"/>
    </xf>
    <xf numFmtId="0" fontId="2" fillId="7" borderId="91" xfId="0" applyFont="1" applyFill="1" applyBorder="1" applyAlignment="1">
      <alignment horizontal="left" vertical="center" wrapText="1" indent="1"/>
    </xf>
    <xf numFmtId="0" fontId="2" fillId="7" borderId="92" xfId="0" applyFont="1" applyFill="1" applyBorder="1" applyAlignment="1">
      <alignment horizontal="left" vertical="center" wrapText="1" indent="1"/>
    </xf>
    <xf numFmtId="0" fontId="2" fillId="7" borderId="62" xfId="0" applyFont="1" applyFill="1" applyBorder="1" applyAlignment="1">
      <alignment horizontal="left" vertical="center" wrapText="1" indent="1"/>
    </xf>
    <xf numFmtId="0" fontId="7" fillId="0" borderId="35" xfId="0" applyFont="1" applyFill="1" applyBorder="1" applyAlignment="1">
      <alignment horizontal="center" vertical="top"/>
    </xf>
    <xf numFmtId="0" fontId="2" fillId="0" borderId="37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left" vertical="center" indent="1"/>
    </xf>
    <xf numFmtId="0" fontId="0" fillId="7" borderId="2" xfId="0" applyFont="1" applyFill="1" applyBorder="1" applyAlignment="1">
      <alignment horizontal="left" vertical="center" indent="1"/>
    </xf>
    <xf numFmtId="0" fontId="0" fillId="7" borderId="6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 wrapText="1" shrinkToFit="1"/>
    </xf>
    <xf numFmtId="0" fontId="0" fillId="7" borderId="2" xfId="0" applyFont="1" applyFill="1" applyBorder="1" applyAlignment="1">
      <alignment horizontal="center" vertical="center" shrinkToFit="1"/>
    </xf>
    <xf numFmtId="0" fontId="0" fillId="7" borderId="7" xfId="0" applyFont="1" applyFill="1" applyBorder="1" applyAlignment="1">
      <alignment horizontal="center" vertical="center" shrinkToFit="1"/>
    </xf>
    <xf numFmtId="0" fontId="0" fillId="7" borderId="9" xfId="0" applyFont="1" applyFill="1" applyBorder="1" applyAlignment="1">
      <alignment horizontal="center" vertical="center" shrinkToFit="1"/>
    </xf>
    <xf numFmtId="38" fontId="7" fillId="2" borderId="8" xfId="1" applyFont="1" applyFill="1" applyBorder="1" applyAlignment="1">
      <alignment horizontal="center" vertical="top"/>
    </xf>
    <xf numFmtId="0" fontId="2" fillId="6" borderId="35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wrapText="1" shrinkToFit="1"/>
    </xf>
    <xf numFmtId="0" fontId="0" fillId="7" borderId="7" xfId="0" applyFont="1" applyFill="1" applyBorder="1" applyAlignment="1">
      <alignment horizontal="center" vertical="center" wrapText="1" shrinkToFit="1"/>
    </xf>
    <xf numFmtId="0" fontId="0" fillId="7" borderId="9" xfId="0" applyFont="1" applyFill="1" applyBorder="1" applyAlignment="1">
      <alignment horizontal="center" vertical="center" wrapText="1" shrinkToFit="1"/>
    </xf>
    <xf numFmtId="0" fontId="0" fillId="7" borderId="13" xfId="0" applyFont="1" applyFill="1" applyBorder="1" applyAlignment="1">
      <alignment horizontal="left" vertical="center" indent="1"/>
    </xf>
    <xf numFmtId="0" fontId="0" fillId="7" borderId="14" xfId="0" applyFont="1" applyFill="1" applyBorder="1" applyAlignment="1">
      <alignment horizontal="left" vertical="center" indent="1"/>
    </xf>
    <xf numFmtId="0" fontId="2" fillId="2" borderId="3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3" fontId="2" fillId="4" borderId="92" xfId="0" applyNumberFormat="1" applyFont="1" applyFill="1" applyBorder="1" applyAlignment="1">
      <alignment horizontal="center" vertical="center"/>
    </xf>
    <xf numFmtId="3" fontId="2" fillId="4" borderId="35" xfId="0" applyNumberFormat="1" applyFont="1" applyFill="1" applyBorder="1" applyAlignment="1">
      <alignment horizontal="center" vertical="center"/>
    </xf>
    <xf numFmtId="38" fontId="7" fillId="2" borderId="0" xfId="1" applyFont="1" applyFill="1" applyBorder="1" applyAlignment="1">
      <alignment horizontal="center" vertical="top"/>
    </xf>
    <xf numFmtId="0" fontId="0" fillId="4" borderId="12" xfId="0" applyFont="1" applyFill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/>
    </xf>
    <xf numFmtId="0" fontId="7" fillId="2" borderId="35" xfId="1" applyNumberFormat="1" applyFont="1" applyFill="1" applyBorder="1" applyAlignment="1">
      <alignment horizontal="center" vertical="top"/>
    </xf>
    <xf numFmtId="0" fontId="0" fillId="2" borderId="18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38" fontId="2" fillId="2" borderId="33" xfId="1" applyFont="1" applyFill="1" applyBorder="1" applyAlignment="1">
      <alignment horizontal="center" vertical="center"/>
    </xf>
    <xf numFmtId="38" fontId="2" fillId="4" borderId="6" xfId="1" applyFont="1" applyFill="1" applyBorder="1" applyAlignment="1">
      <alignment horizontal="center" vertical="center"/>
    </xf>
    <xf numFmtId="38" fontId="2" fillId="0" borderId="33" xfId="1" applyFont="1" applyFill="1" applyBorder="1" applyAlignment="1">
      <alignment horizontal="center"/>
    </xf>
    <xf numFmtId="176" fontId="0" fillId="2" borderId="33" xfId="0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center" vertical="center"/>
    </xf>
    <xf numFmtId="176" fontId="0" fillId="2" borderId="35" xfId="0" applyNumberFormat="1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 vertical="top"/>
    </xf>
    <xf numFmtId="0" fontId="0" fillId="0" borderId="35" xfId="0" applyFont="1" applyFill="1" applyBorder="1" applyAlignment="1">
      <alignment horizontal="center" vertical="top"/>
    </xf>
    <xf numFmtId="0" fontId="0" fillId="0" borderId="58" xfId="0" applyFont="1" applyFill="1" applyBorder="1" applyAlignment="1">
      <alignment horizontal="center" vertical="top"/>
    </xf>
    <xf numFmtId="0" fontId="0" fillId="6" borderId="0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176" fontId="0" fillId="3" borderId="9" xfId="0" applyNumberFormat="1" applyFont="1" applyFill="1" applyBorder="1" applyAlignment="1">
      <alignment horizontal="center" vertical="center"/>
    </xf>
    <xf numFmtId="176" fontId="0" fillId="3" borderId="4" xfId="0" applyNumberFormat="1" applyFont="1" applyFill="1" applyBorder="1" applyAlignment="1">
      <alignment horizontal="center" vertical="center"/>
    </xf>
    <xf numFmtId="176" fontId="0" fillId="3" borderId="19" xfId="0" applyNumberFormat="1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176" fontId="0" fillId="3" borderId="2" xfId="0" applyNumberFormat="1" applyFont="1" applyFill="1" applyBorder="1" applyAlignment="1">
      <alignment horizontal="center" vertical="center"/>
    </xf>
    <xf numFmtId="176" fontId="0" fillId="3" borderId="3" xfId="0" applyNumberFormat="1" applyFont="1" applyFill="1" applyBorder="1" applyAlignment="1">
      <alignment horizontal="center" vertical="center"/>
    </xf>
    <xf numFmtId="176" fontId="0" fillId="2" borderId="93" xfId="0" applyNumberFormat="1" applyFont="1" applyFill="1" applyBorder="1" applyAlignment="1">
      <alignment horizontal="right" vertical="center"/>
    </xf>
    <xf numFmtId="176" fontId="0" fillId="2" borderId="94" xfId="0" applyNumberFormat="1" applyFont="1" applyFill="1" applyBorder="1" applyAlignment="1">
      <alignment horizontal="right" vertical="center"/>
    </xf>
    <xf numFmtId="176" fontId="0" fillId="2" borderId="90" xfId="0" applyNumberFormat="1" applyFont="1" applyFill="1" applyBorder="1" applyAlignment="1">
      <alignment horizontal="right" vertical="center"/>
    </xf>
    <xf numFmtId="0" fontId="0" fillId="2" borderId="67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68" xfId="0" applyFont="1" applyFill="1" applyBorder="1" applyAlignment="1">
      <alignment horizontal="center" vertical="center" wrapText="1"/>
    </xf>
    <xf numFmtId="0" fontId="0" fillId="2" borderId="6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64" xfId="0" applyFont="1" applyFill="1" applyBorder="1" applyAlignment="1">
      <alignment horizontal="center" vertical="center" wrapText="1"/>
    </xf>
    <xf numFmtId="0" fontId="0" fillId="2" borderId="69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70" xfId="0" applyFont="1" applyFill="1" applyBorder="1" applyAlignment="1">
      <alignment horizontal="center" vertical="center" wrapText="1"/>
    </xf>
    <xf numFmtId="0" fontId="0" fillId="2" borderId="7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72" xfId="0" applyFont="1" applyFill="1" applyBorder="1" applyAlignment="1">
      <alignment horizontal="center" vertical="center" wrapText="1"/>
    </xf>
    <xf numFmtId="0" fontId="0" fillId="2" borderId="6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66" xfId="0" applyFont="1" applyFill="1" applyBorder="1" applyAlignment="1">
      <alignment horizontal="center" vertical="center" wrapText="1"/>
    </xf>
    <xf numFmtId="0" fontId="0" fillId="2" borderId="67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68" xfId="0" applyFont="1" applyFill="1" applyBorder="1" applyAlignment="1">
      <alignment horizontal="center" vertical="center"/>
    </xf>
    <xf numFmtId="0" fontId="0" fillId="2" borderId="69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70" xfId="0" applyFont="1" applyFill="1" applyBorder="1" applyAlignment="1">
      <alignment horizontal="center" vertical="center"/>
    </xf>
    <xf numFmtId="176" fontId="0" fillId="0" borderId="55" xfId="0" applyNumberFormat="1" applyFont="1" applyFill="1" applyBorder="1" applyAlignment="1">
      <alignment horizontal="center" vertical="center" wrapText="1"/>
    </xf>
    <xf numFmtId="176" fontId="0" fillId="0" borderId="61" xfId="0" applyNumberFormat="1" applyFont="1" applyFill="1" applyBorder="1" applyAlignment="1">
      <alignment horizontal="center" vertical="center" wrapText="1"/>
    </xf>
    <xf numFmtId="176" fontId="0" fillId="0" borderId="53" xfId="0" applyNumberFormat="1" applyFont="1" applyFill="1" applyBorder="1" applyAlignment="1">
      <alignment horizontal="center" vertical="center" wrapText="1"/>
    </xf>
    <xf numFmtId="176" fontId="0" fillId="0" borderId="91" xfId="0" applyNumberFormat="1" applyFont="1" applyFill="1" applyBorder="1" applyAlignment="1">
      <alignment horizontal="center" vertical="center" wrapText="1"/>
    </xf>
    <xf numFmtId="176" fontId="0" fillId="0" borderId="57" xfId="0" applyNumberFormat="1" applyFont="1" applyFill="1" applyBorder="1" applyAlignment="1">
      <alignment horizontal="center" vertical="center" wrapText="1"/>
    </xf>
    <xf numFmtId="176" fontId="0" fillId="0" borderId="62" xfId="0" applyNumberFormat="1" applyFont="1" applyFill="1" applyBorder="1" applyAlignment="1">
      <alignment horizontal="center" vertical="center" wrapText="1"/>
    </xf>
    <xf numFmtId="0" fontId="0" fillId="2" borderId="59" xfId="0" applyFont="1" applyFill="1" applyBorder="1" applyAlignment="1">
      <alignment horizontal="center" vertical="center"/>
    </xf>
    <xf numFmtId="3" fontId="7" fillId="2" borderId="92" xfId="0" applyNumberFormat="1" applyFont="1" applyFill="1" applyBorder="1" applyAlignment="1">
      <alignment horizontal="left" vertical="top"/>
    </xf>
    <xf numFmtId="3" fontId="7" fillId="2" borderId="35" xfId="0" applyNumberFormat="1" applyFont="1" applyFill="1" applyBorder="1" applyAlignment="1">
      <alignment horizontal="left" vertical="top"/>
    </xf>
    <xf numFmtId="176" fontId="0" fillId="2" borderId="1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62" xfId="0" applyFont="1" applyBorder="1" applyAlignment="1">
      <alignment vertical="center"/>
    </xf>
    <xf numFmtId="38" fontId="2" fillId="2" borderId="35" xfId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right" vertical="top"/>
    </xf>
    <xf numFmtId="38" fontId="2" fillId="6" borderId="0" xfId="1" applyFont="1" applyFill="1" applyBorder="1" applyAlignment="1">
      <alignment horizontal="center" vertical="center"/>
    </xf>
    <xf numFmtId="176" fontId="0" fillId="2" borderId="38" xfId="0" applyNumberFormat="1" applyFont="1" applyFill="1" applyBorder="1" applyAlignment="1">
      <alignment horizontal="right" vertical="center"/>
    </xf>
    <xf numFmtId="176" fontId="0" fillId="2" borderId="19" xfId="0" applyNumberFormat="1" applyFont="1" applyFill="1" applyBorder="1" applyAlignment="1">
      <alignment horizontal="right" vertical="center"/>
    </xf>
    <xf numFmtId="176" fontId="0" fillId="2" borderId="39" xfId="0" applyNumberFormat="1" applyFont="1" applyFill="1" applyBorder="1" applyAlignment="1">
      <alignment horizontal="right" vertical="center"/>
    </xf>
    <xf numFmtId="0" fontId="0" fillId="6" borderId="51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52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/>
    </xf>
    <xf numFmtId="0" fontId="0" fillId="6" borderId="42" xfId="0" applyFont="1" applyFill="1" applyBorder="1" applyAlignment="1">
      <alignment horizontal="center" vertical="center"/>
    </xf>
    <xf numFmtId="0" fontId="0" fillId="6" borderId="48" xfId="0" applyFont="1" applyFill="1" applyBorder="1" applyAlignment="1">
      <alignment horizontal="center" vertical="center"/>
    </xf>
    <xf numFmtId="0" fontId="0" fillId="6" borderId="49" xfId="0" applyFont="1" applyFill="1" applyBorder="1" applyAlignment="1">
      <alignment horizontal="center" vertical="center"/>
    </xf>
    <xf numFmtId="0" fontId="0" fillId="6" borderId="50" xfId="0" applyFont="1" applyFill="1" applyBorder="1" applyAlignment="1">
      <alignment horizontal="center" vertical="center"/>
    </xf>
    <xf numFmtId="176" fontId="0" fillId="2" borderId="55" xfId="0" applyNumberFormat="1" applyFont="1" applyFill="1" applyBorder="1" applyAlignment="1">
      <alignment horizontal="center" vertical="center" wrapText="1"/>
    </xf>
    <xf numFmtId="176" fontId="0" fillId="2" borderId="61" xfId="0" applyNumberFormat="1" applyFont="1" applyFill="1" applyBorder="1" applyAlignment="1">
      <alignment horizontal="center" vertical="center" wrapText="1"/>
    </xf>
    <xf numFmtId="176" fontId="0" fillId="2" borderId="53" xfId="0" applyNumberFormat="1" applyFont="1" applyFill="1" applyBorder="1" applyAlignment="1">
      <alignment horizontal="center" vertical="center" wrapText="1"/>
    </xf>
    <xf numFmtId="176" fontId="0" fillId="2" borderId="91" xfId="0" applyNumberFormat="1" applyFont="1" applyFill="1" applyBorder="1" applyAlignment="1">
      <alignment horizontal="center" vertical="center" wrapText="1"/>
    </xf>
    <xf numFmtId="176" fontId="0" fillId="2" borderId="57" xfId="0" applyNumberFormat="1" applyFont="1" applyFill="1" applyBorder="1" applyAlignment="1">
      <alignment horizontal="center" vertical="center" wrapText="1"/>
    </xf>
    <xf numFmtId="176" fontId="0" fillId="2" borderId="6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 vertical="center"/>
    </xf>
    <xf numFmtId="0" fontId="0" fillId="0" borderId="18" xfId="0" applyFont="1" applyBorder="1"/>
    <xf numFmtId="0" fontId="0" fillId="0" borderId="0" xfId="0" applyFont="1" applyBorder="1"/>
    <xf numFmtId="0" fontId="0" fillId="2" borderId="8" xfId="0" applyFont="1" applyFill="1" applyBorder="1" applyAlignment="1">
      <alignment horizontal="center" vertical="top"/>
    </xf>
    <xf numFmtId="0" fontId="0" fillId="2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176" fontId="0" fillId="0" borderId="55" xfId="0" applyNumberFormat="1" applyFont="1" applyFill="1" applyBorder="1" applyAlignment="1">
      <alignment horizontal="center" vertical="center"/>
    </xf>
    <xf numFmtId="176" fontId="0" fillId="0" borderId="61" xfId="0" applyNumberFormat="1" applyFont="1" applyFill="1" applyBorder="1" applyAlignment="1">
      <alignment horizontal="center" vertical="center"/>
    </xf>
    <xf numFmtId="176" fontId="0" fillId="0" borderId="53" xfId="0" applyNumberFormat="1" applyFont="1" applyFill="1" applyBorder="1" applyAlignment="1">
      <alignment horizontal="center" vertical="center"/>
    </xf>
    <xf numFmtId="176" fontId="0" fillId="0" borderId="91" xfId="0" applyNumberFormat="1" applyFont="1" applyFill="1" applyBorder="1" applyAlignment="1">
      <alignment horizontal="center" vertical="center"/>
    </xf>
    <xf numFmtId="176" fontId="0" fillId="0" borderId="57" xfId="0" applyNumberFormat="1" applyFont="1" applyFill="1" applyBorder="1" applyAlignment="1">
      <alignment horizontal="center" vertical="center"/>
    </xf>
    <xf numFmtId="176" fontId="0" fillId="0" borderId="62" xfId="0" applyNumberFormat="1" applyFont="1" applyFill="1" applyBorder="1" applyAlignment="1">
      <alignment horizontal="center" vertical="center"/>
    </xf>
    <xf numFmtId="0" fontId="0" fillId="7" borderId="43" xfId="0" applyFont="1" applyFill="1" applyBorder="1" applyAlignment="1">
      <alignment horizontal="center" vertical="center"/>
    </xf>
    <xf numFmtId="0" fontId="0" fillId="7" borderId="44" xfId="0" applyFont="1" applyFill="1" applyBorder="1" applyAlignment="1">
      <alignment horizontal="center" vertical="center"/>
    </xf>
    <xf numFmtId="0" fontId="0" fillId="7" borderId="51" xfId="0" applyFont="1" applyFill="1" applyBorder="1" applyAlignment="1">
      <alignment horizontal="center" vertical="center"/>
    </xf>
    <xf numFmtId="0" fontId="0" fillId="7" borderId="52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top"/>
    </xf>
    <xf numFmtId="0" fontId="7" fillId="2" borderId="35" xfId="0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left" vertical="center" indent="1"/>
    </xf>
    <xf numFmtId="0" fontId="0" fillId="7" borderId="9" xfId="0" applyFont="1" applyFill="1" applyBorder="1" applyAlignment="1">
      <alignment horizontal="left" vertical="center" indent="1"/>
    </xf>
    <xf numFmtId="182" fontId="7" fillId="2" borderId="35" xfId="0" applyNumberFormat="1" applyFont="1" applyFill="1" applyBorder="1" applyAlignment="1">
      <alignment horizontal="center" vertical="top"/>
    </xf>
    <xf numFmtId="38" fontId="7" fillId="0" borderId="35" xfId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4" fontId="7" fillId="2" borderId="31" xfId="0" applyNumberFormat="1" applyFont="1" applyFill="1" applyBorder="1" applyAlignment="1">
      <alignment horizontal="center" vertical="top"/>
    </xf>
    <xf numFmtId="4" fontId="7" fillId="2" borderId="0" xfId="0" applyNumberFormat="1" applyFont="1" applyFill="1" applyBorder="1" applyAlignment="1">
      <alignment horizontal="center" vertical="top"/>
    </xf>
    <xf numFmtId="38" fontId="7" fillId="2" borderId="35" xfId="1" applyNumberFormat="1" applyFont="1" applyFill="1" applyBorder="1" applyAlignment="1">
      <alignment horizontal="center" vertical="top"/>
    </xf>
    <xf numFmtId="3" fontId="7" fillId="0" borderId="35" xfId="0" applyNumberFormat="1" applyFont="1" applyFill="1" applyBorder="1" applyAlignment="1">
      <alignment horizontal="center" vertical="top"/>
    </xf>
    <xf numFmtId="38" fontId="10" fillId="2" borderId="8" xfId="1" applyFont="1" applyFill="1" applyBorder="1" applyAlignment="1">
      <alignment horizontal="left" vertical="top" wrapText="1"/>
    </xf>
    <xf numFmtId="3" fontId="10" fillId="2" borderId="8" xfId="0" applyNumberFormat="1" applyFont="1" applyFill="1" applyBorder="1" applyAlignment="1">
      <alignment vertical="top" wrapText="1"/>
    </xf>
    <xf numFmtId="3" fontId="7" fillId="2" borderId="8" xfId="0" applyNumberFormat="1" applyFont="1" applyFill="1" applyBorder="1" applyAlignment="1">
      <alignment horizontal="center" vertical="top"/>
    </xf>
    <xf numFmtId="38" fontId="2" fillId="4" borderId="35" xfId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8" borderId="6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64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left" vertical="center" indent="1"/>
    </xf>
    <xf numFmtId="0" fontId="0" fillId="8" borderId="2" xfId="0" applyFont="1" applyFill="1" applyBorder="1" applyAlignment="1">
      <alignment horizontal="left" vertical="center" indent="1"/>
    </xf>
    <xf numFmtId="0" fontId="0" fillId="8" borderId="13" xfId="0" applyFont="1" applyFill="1" applyBorder="1" applyAlignment="1">
      <alignment horizontal="left" vertical="center" indent="1"/>
    </xf>
    <xf numFmtId="0" fontId="0" fillId="8" borderId="14" xfId="0" applyFont="1" applyFill="1" applyBorder="1" applyAlignment="1">
      <alignment horizontal="left" vertical="center" indent="1"/>
    </xf>
    <xf numFmtId="0" fontId="0" fillId="8" borderId="31" xfId="0" applyFont="1" applyFill="1" applyBorder="1" applyAlignment="1">
      <alignment horizontal="left" vertical="center" indent="1"/>
    </xf>
    <xf numFmtId="176" fontId="12" fillId="2" borderId="38" xfId="0" applyNumberFormat="1" applyFont="1" applyFill="1" applyBorder="1" applyAlignment="1">
      <alignment horizontal="center" vertical="center"/>
    </xf>
    <xf numFmtId="176" fontId="12" fillId="2" borderId="32" xfId="0" applyNumberFormat="1" applyFont="1" applyFill="1" applyBorder="1" applyAlignment="1">
      <alignment horizontal="center" vertical="center"/>
    </xf>
    <xf numFmtId="176" fontId="12" fillId="2" borderId="19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39" xfId="0" applyNumberFormat="1" applyFont="1" applyFill="1" applyBorder="1" applyAlignment="1">
      <alignment horizontal="center" vertical="center"/>
    </xf>
    <xf numFmtId="176" fontId="12" fillId="2" borderId="34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center"/>
    </xf>
    <xf numFmtId="0" fontId="0" fillId="7" borderId="1" xfId="0" applyFont="1" applyFill="1" applyBorder="1" applyAlignment="1">
      <alignment horizontal="distributed" vertical="center" justifyLastLine="1"/>
    </xf>
    <xf numFmtId="176" fontId="12" fillId="2" borderId="9" xfId="0" applyNumberFormat="1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4" fontId="7" fillId="2" borderId="36" xfId="0" applyNumberFormat="1" applyFont="1" applyFill="1" applyBorder="1" applyAlignment="1">
      <alignment horizontal="center" vertical="top"/>
    </xf>
    <xf numFmtId="4" fontId="7" fillId="2" borderId="35" xfId="0" applyNumberFormat="1" applyFont="1" applyFill="1" applyBorder="1" applyAlignment="1">
      <alignment horizontal="center" vertical="top"/>
    </xf>
    <xf numFmtId="179" fontId="7" fillId="0" borderId="35" xfId="0" applyNumberFormat="1" applyFont="1" applyFill="1" applyBorder="1" applyAlignment="1">
      <alignment horizontal="center" vertical="top"/>
    </xf>
    <xf numFmtId="0" fontId="2" fillId="0" borderId="5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176" fontId="13" fillId="0" borderId="33" xfId="0" applyNumberFormat="1" applyFont="1" applyFill="1" applyBorder="1" applyAlignment="1">
      <alignment horizontal="center" vertical="center"/>
    </xf>
    <xf numFmtId="176" fontId="13" fillId="0" borderId="61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3" fillId="0" borderId="14" xfId="0" applyNumberFormat="1" applyFont="1" applyFill="1" applyBorder="1" applyAlignment="1">
      <alignment horizontal="center" vertical="center"/>
    </xf>
    <xf numFmtId="176" fontId="13" fillId="0" borderId="35" xfId="0" applyNumberFormat="1" applyFont="1" applyFill="1" applyBorder="1" applyAlignment="1">
      <alignment horizontal="center" vertical="center"/>
    </xf>
    <xf numFmtId="176" fontId="13" fillId="0" borderId="62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top"/>
    </xf>
    <xf numFmtId="0" fontId="2" fillId="0" borderId="35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center" wrapText="1"/>
    </xf>
    <xf numFmtId="3" fontId="7" fillId="2" borderId="0" xfId="0" applyNumberFormat="1" applyFont="1" applyFill="1" applyBorder="1" applyAlignment="1">
      <alignment horizontal="left" vertical="top"/>
    </xf>
    <xf numFmtId="38" fontId="2" fillId="0" borderId="0" xfId="1" applyFont="1" applyFill="1" applyBorder="1" applyAlignment="1">
      <alignment horizontal="center"/>
    </xf>
    <xf numFmtId="0" fontId="0" fillId="8" borderId="32" xfId="0" applyFill="1" applyBorder="1" applyAlignment="1">
      <alignment horizontal="left" vertical="center" wrapText="1" indent="1"/>
    </xf>
    <xf numFmtId="0" fontId="2" fillId="2" borderId="73" xfId="0" applyFont="1" applyFill="1" applyBorder="1" applyAlignment="1">
      <alignment horizontal="center"/>
    </xf>
    <xf numFmtId="0" fontId="2" fillId="2" borderId="74" xfId="0" applyFont="1" applyFill="1" applyBorder="1" applyAlignment="1">
      <alignment horizontal="center"/>
    </xf>
    <xf numFmtId="0" fontId="0" fillId="8" borderId="37" xfId="0" applyFont="1" applyFill="1" applyBorder="1" applyAlignment="1">
      <alignment horizontal="left" vertical="center" wrapText="1" indent="1"/>
    </xf>
    <xf numFmtId="0" fontId="0" fillId="8" borderId="61" xfId="0" applyFont="1" applyFill="1" applyBorder="1" applyAlignment="1">
      <alignment horizontal="left" vertical="center" wrapText="1" indent="1"/>
    </xf>
    <xf numFmtId="0" fontId="0" fillId="8" borderId="31" xfId="0" applyFont="1" applyFill="1" applyBorder="1" applyAlignment="1">
      <alignment horizontal="left" vertical="center" wrapText="1" indent="1"/>
    </xf>
    <xf numFmtId="0" fontId="0" fillId="8" borderId="14" xfId="0" applyFont="1" applyFill="1" applyBorder="1" applyAlignment="1">
      <alignment horizontal="left" vertical="center" wrapText="1" indent="1"/>
    </xf>
    <xf numFmtId="0" fontId="0" fillId="8" borderId="36" xfId="0" applyFont="1" applyFill="1" applyBorder="1" applyAlignment="1">
      <alignment horizontal="left" vertical="center" wrapText="1" indent="1"/>
    </xf>
    <xf numFmtId="0" fontId="0" fillId="8" borderId="62" xfId="0" applyFont="1" applyFill="1" applyBorder="1" applyAlignment="1">
      <alignment horizontal="left" vertical="center" wrapText="1" indent="1"/>
    </xf>
    <xf numFmtId="176" fontId="12" fillId="2" borderId="0" xfId="0" applyNumberFormat="1" applyFont="1" applyFill="1" applyBorder="1" applyAlignment="1">
      <alignment horizontal="center" vertical="center"/>
    </xf>
    <xf numFmtId="176" fontId="12" fillId="2" borderId="14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 wrapText="1"/>
    </xf>
    <xf numFmtId="38" fontId="2" fillId="3" borderId="33" xfId="1" applyFont="1" applyFill="1" applyBorder="1" applyAlignment="1" applyProtection="1">
      <alignment horizontal="center"/>
    </xf>
    <xf numFmtId="0" fontId="0" fillId="3" borderId="75" xfId="0" applyFont="1" applyFill="1" applyBorder="1" applyAlignment="1">
      <alignment horizontal="center"/>
    </xf>
    <xf numFmtId="0" fontId="0" fillId="3" borderId="80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3" borderId="81" xfId="0" applyFont="1" applyFill="1" applyBorder="1" applyAlignment="1">
      <alignment horizontal="center"/>
    </xf>
    <xf numFmtId="0" fontId="0" fillId="3" borderId="84" xfId="0" applyFont="1" applyFill="1" applyBorder="1" applyAlignment="1">
      <alignment horizontal="center" vertical="center"/>
    </xf>
    <xf numFmtId="0" fontId="0" fillId="3" borderId="76" xfId="0" applyFont="1" applyFill="1" applyBorder="1" applyAlignment="1">
      <alignment horizontal="center" vertical="center"/>
    </xf>
    <xf numFmtId="0" fontId="0" fillId="3" borderId="85" xfId="0" applyFont="1" applyFill="1" applyBorder="1" applyAlignment="1">
      <alignment horizontal="center" vertical="center"/>
    </xf>
    <xf numFmtId="0" fontId="0" fillId="3" borderId="86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87" xfId="0" applyFont="1" applyFill="1" applyBorder="1" applyAlignment="1">
      <alignment horizontal="center" vertical="center"/>
    </xf>
    <xf numFmtId="0" fontId="0" fillId="3" borderId="88" xfId="0" applyFont="1" applyFill="1" applyBorder="1" applyAlignment="1">
      <alignment horizontal="center" vertical="center"/>
    </xf>
    <xf numFmtId="0" fontId="0" fillId="3" borderId="79" xfId="0" applyFont="1" applyFill="1" applyBorder="1" applyAlignment="1">
      <alignment horizontal="center" vertical="center"/>
    </xf>
    <xf numFmtId="0" fontId="0" fillId="3" borderId="89" xfId="0" applyFont="1" applyFill="1" applyBorder="1" applyAlignment="1">
      <alignment horizontal="center" vertical="center"/>
    </xf>
    <xf numFmtId="176" fontId="12" fillId="2" borderId="55" xfId="0" applyNumberFormat="1" applyFont="1" applyFill="1" applyBorder="1" applyAlignment="1">
      <alignment horizontal="center" vertical="center" wrapText="1"/>
    </xf>
    <xf numFmtId="176" fontId="12" fillId="2" borderId="61" xfId="0" applyNumberFormat="1" applyFont="1" applyFill="1" applyBorder="1" applyAlignment="1">
      <alignment horizontal="center" vertical="center" wrapText="1"/>
    </xf>
    <xf numFmtId="176" fontId="12" fillId="2" borderId="53" xfId="0" applyNumberFormat="1" applyFont="1" applyFill="1" applyBorder="1" applyAlignment="1">
      <alignment horizontal="center" vertical="center" wrapText="1"/>
    </xf>
    <xf numFmtId="176" fontId="12" fillId="2" borderId="91" xfId="0" applyNumberFormat="1" applyFont="1" applyFill="1" applyBorder="1" applyAlignment="1">
      <alignment horizontal="center" vertical="center" wrapText="1"/>
    </xf>
    <xf numFmtId="176" fontId="12" fillId="2" borderId="57" xfId="0" applyNumberFormat="1" applyFont="1" applyFill="1" applyBorder="1" applyAlignment="1">
      <alignment horizontal="center" vertical="center" wrapText="1"/>
    </xf>
    <xf numFmtId="176" fontId="12" fillId="2" borderId="62" xfId="0" applyNumberFormat="1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top"/>
    </xf>
    <xf numFmtId="0" fontId="0" fillId="3" borderId="82" xfId="0" applyFont="1" applyFill="1" applyBorder="1" applyAlignment="1">
      <alignment horizontal="center" vertical="top"/>
    </xf>
    <xf numFmtId="0" fontId="0" fillId="3" borderId="78" xfId="0" applyFont="1" applyFill="1" applyBorder="1" applyAlignment="1">
      <alignment horizontal="center" vertical="top"/>
    </xf>
    <xf numFmtId="0" fontId="0" fillId="3" borderId="83" xfId="0" applyFont="1" applyFill="1" applyBorder="1" applyAlignment="1">
      <alignment horizontal="center" vertical="top"/>
    </xf>
    <xf numFmtId="3" fontId="7" fillId="3" borderId="77" xfId="0" applyNumberFormat="1" applyFont="1" applyFill="1" applyBorder="1" applyAlignment="1">
      <alignment horizontal="left" vertical="top"/>
    </xf>
    <xf numFmtId="3" fontId="7" fillId="2" borderId="13" xfId="0" applyNumberFormat="1" applyFont="1" applyFill="1" applyBorder="1" applyAlignment="1">
      <alignment horizontal="center" vertical="top"/>
    </xf>
    <xf numFmtId="0" fontId="0" fillId="0" borderId="35" xfId="0" applyFont="1" applyBorder="1"/>
    <xf numFmtId="3" fontId="7" fillId="2" borderId="36" xfId="0" applyNumberFormat="1" applyFont="1" applyFill="1" applyBorder="1" applyAlignment="1">
      <alignment vertical="top" shrinkToFit="1"/>
    </xf>
    <xf numFmtId="3" fontId="7" fillId="2" borderId="35" xfId="0" applyNumberFormat="1" applyFont="1" applyFill="1" applyBorder="1" applyAlignment="1">
      <alignment vertical="top" shrinkToFit="1"/>
    </xf>
    <xf numFmtId="3" fontId="7" fillId="2" borderId="7" xfId="0" applyNumberFormat="1" applyFont="1" applyFill="1" applyBorder="1" applyAlignment="1">
      <alignment vertical="top" shrinkToFit="1"/>
    </xf>
    <xf numFmtId="3" fontId="7" fillId="2" borderId="8" xfId="0" applyNumberFormat="1" applyFont="1" applyFill="1" applyBorder="1" applyAlignment="1">
      <alignment vertical="top" shrinkToFit="1"/>
    </xf>
    <xf numFmtId="0" fontId="2" fillId="8" borderId="1" xfId="0" applyFont="1" applyFill="1" applyBorder="1" applyAlignment="1">
      <alignment horizontal="center" vertical="center" wrapText="1" shrinkToFit="1"/>
    </xf>
    <xf numFmtId="0" fontId="2" fillId="8" borderId="1" xfId="0" applyFont="1" applyFill="1" applyBorder="1" applyAlignment="1">
      <alignment horizontal="center" vertical="center" shrinkToFit="1"/>
    </xf>
    <xf numFmtId="0" fontId="2" fillId="8" borderId="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176" fontId="12" fillId="3" borderId="38" xfId="0" applyNumberFormat="1" applyFont="1" applyFill="1" applyBorder="1" applyAlignment="1">
      <alignment horizontal="center" vertical="center"/>
    </xf>
    <xf numFmtId="176" fontId="12" fillId="3" borderId="32" xfId="0" applyNumberFormat="1" applyFont="1" applyFill="1" applyBorder="1" applyAlignment="1">
      <alignment horizontal="center" vertical="center"/>
    </xf>
    <xf numFmtId="176" fontId="12" fillId="3" borderId="19" xfId="0" applyNumberFormat="1" applyFont="1" applyFill="1" applyBorder="1" applyAlignment="1">
      <alignment horizontal="center" vertical="center"/>
    </xf>
    <xf numFmtId="176" fontId="12" fillId="3" borderId="1" xfId="0" applyNumberFormat="1" applyFont="1" applyFill="1" applyBorder="1" applyAlignment="1">
      <alignment horizontal="center" vertical="center"/>
    </xf>
    <xf numFmtId="176" fontId="12" fillId="3" borderId="39" xfId="0" applyNumberFormat="1" applyFont="1" applyFill="1" applyBorder="1" applyAlignment="1">
      <alignment horizontal="center" vertical="center"/>
    </xf>
    <xf numFmtId="176" fontId="12" fillId="3" borderId="34" xfId="0" applyNumberFormat="1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2" fillId="8" borderId="51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38" fontId="7" fillId="0" borderId="0" xfId="1" applyFont="1" applyFill="1" applyBorder="1" applyAlignment="1">
      <alignment horizontal="center" vertical="top"/>
    </xf>
    <xf numFmtId="0" fontId="0" fillId="0" borderId="5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3" fontId="9" fillId="2" borderId="13" xfId="0" applyNumberFormat="1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 wrapText="1"/>
    </xf>
    <xf numFmtId="176" fontId="12" fillId="0" borderId="9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176" fontId="12" fillId="0" borderId="19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176" fontId="12" fillId="0" borderId="38" xfId="0" applyNumberFormat="1" applyFont="1" applyFill="1" applyBorder="1" applyAlignment="1">
      <alignment horizontal="center" vertical="center"/>
    </xf>
    <xf numFmtId="176" fontId="12" fillId="0" borderId="32" xfId="0" applyNumberFormat="1" applyFont="1" applyFill="1" applyBorder="1" applyAlignment="1">
      <alignment horizontal="center" vertical="center"/>
    </xf>
    <xf numFmtId="176" fontId="12" fillId="0" borderId="39" xfId="0" applyNumberFormat="1" applyFont="1" applyFill="1" applyBorder="1" applyAlignment="1">
      <alignment horizontal="center" vertical="center"/>
    </xf>
    <xf numFmtId="176" fontId="12" fillId="0" borderId="34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top"/>
    </xf>
    <xf numFmtId="176" fontId="12" fillId="3" borderId="9" xfId="0" applyNumberFormat="1" applyFont="1" applyFill="1" applyBorder="1" applyAlignment="1">
      <alignment horizontal="center" vertical="center"/>
    </xf>
    <xf numFmtId="176" fontId="12" fillId="3" borderId="4" xfId="0" applyNumberFormat="1" applyFont="1" applyFill="1" applyBorder="1" applyAlignment="1">
      <alignment horizontal="center" vertical="center"/>
    </xf>
    <xf numFmtId="176" fontId="12" fillId="3" borderId="2" xfId="0" applyNumberFormat="1" applyFont="1" applyFill="1" applyBorder="1" applyAlignment="1">
      <alignment horizontal="center" vertical="center"/>
    </xf>
    <xf numFmtId="176" fontId="12" fillId="3" borderId="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left" vertical="top" wrapText="1"/>
    </xf>
    <xf numFmtId="3" fontId="10" fillId="2" borderId="8" xfId="0" applyNumberFormat="1" applyFont="1" applyFill="1" applyBorder="1" applyAlignment="1">
      <alignment horizontal="left" vertical="top" wrapText="1"/>
    </xf>
    <xf numFmtId="38" fontId="10" fillId="2" borderId="8" xfId="1" applyFont="1" applyFill="1" applyBorder="1" applyAlignment="1">
      <alignment horizontal="left" vertical="top"/>
    </xf>
    <xf numFmtId="4" fontId="7" fillId="0" borderId="0" xfId="0" applyNumberFormat="1" applyFont="1" applyFill="1" applyBorder="1" applyAlignment="1">
      <alignment horizontal="center" vertical="top"/>
    </xf>
    <xf numFmtId="179" fontId="7" fillId="0" borderId="0" xfId="0" applyNumberFormat="1" applyFont="1" applyFill="1" applyBorder="1" applyAlignment="1">
      <alignment horizontal="center" vertical="top" shrinkToFit="1"/>
    </xf>
    <xf numFmtId="179" fontId="7" fillId="0" borderId="0" xfId="0" applyNumberFormat="1" applyFont="1" applyFill="1" applyBorder="1" applyAlignment="1">
      <alignment vertical="top" shrinkToFit="1"/>
    </xf>
    <xf numFmtId="179" fontId="7" fillId="0" borderId="35" xfId="0" applyNumberFormat="1" applyFont="1" applyFill="1" applyBorder="1" applyAlignment="1">
      <alignment horizontal="center" vertical="top" shrinkToFit="1"/>
    </xf>
    <xf numFmtId="4" fontId="7" fillId="0" borderId="35" xfId="0" applyNumberFormat="1" applyFont="1" applyFill="1" applyBorder="1" applyAlignment="1">
      <alignment horizontal="center" vertical="top"/>
    </xf>
    <xf numFmtId="0" fontId="0" fillId="7" borderId="5" xfId="0" applyFill="1" applyBorder="1" applyAlignment="1">
      <alignment horizontal="left" vertical="center" wrapText="1" indent="1"/>
    </xf>
    <xf numFmtId="0" fontId="2" fillId="4" borderId="5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top"/>
    </xf>
    <xf numFmtId="3" fontId="7" fillId="2" borderId="92" xfId="0" applyNumberFormat="1" applyFont="1" applyFill="1" applyBorder="1" applyAlignment="1">
      <alignment horizontal="right" vertical="top" wrapText="1"/>
    </xf>
    <xf numFmtId="40" fontId="7" fillId="2" borderId="35" xfId="1" applyNumberFormat="1" applyFont="1" applyFill="1" applyBorder="1" applyAlignment="1">
      <alignment horizontal="center" vertical="top"/>
    </xf>
    <xf numFmtId="0" fontId="0" fillId="7" borderId="101" xfId="0" applyFont="1" applyFill="1" applyBorder="1" applyAlignment="1">
      <alignment horizontal="left" vertical="center" indent="1"/>
    </xf>
    <xf numFmtId="0" fontId="0" fillId="7" borderId="99" xfId="0" applyFont="1" applyFill="1" applyBorder="1" applyAlignment="1">
      <alignment horizontal="left" vertical="center" indent="1"/>
    </xf>
    <xf numFmtId="0" fontId="2" fillId="2" borderId="100" xfId="0" applyFont="1" applyFill="1" applyBorder="1" applyAlignment="1">
      <alignment horizontal="center"/>
    </xf>
    <xf numFmtId="38" fontId="2" fillId="2" borderId="100" xfId="1" applyFont="1" applyFill="1" applyBorder="1" applyAlignment="1">
      <alignment horizontal="center"/>
    </xf>
    <xf numFmtId="3" fontId="2" fillId="2" borderId="35" xfId="0" applyNumberFormat="1" applyFont="1" applyFill="1" applyBorder="1" applyAlignment="1">
      <alignment horizontal="center" vertical="top"/>
    </xf>
    <xf numFmtId="0" fontId="0" fillId="2" borderId="100" xfId="0" applyFont="1" applyFill="1" applyBorder="1" applyAlignment="1">
      <alignment horizontal="center"/>
    </xf>
    <xf numFmtId="0" fontId="0" fillId="2" borderId="103" xfId="0" applyFont="1" applyFill="1" applyBorder="1" applyAlignment="1">
      <alignment horizontal="center"/>
    </xf>
    <xf numFmtId="0" fontId="0" fillId="2" borderId="102" xfId="0" applyFont="1" applyFill="1" applyBorder="1" applyAlignment="1">
      <alignment horizontal="center" vertical="center"/>
    </xf>
    <xf numFmtId="0" fontId="0" fillId="2" borderId="100" xfId="0" applyFont="1" applyFill="1" applyBorder="1" applyAlignment="1">
      <alignment horizontal="center" vertical="center"/>
    </xf>
    <xf numFmtId="0" fontId="0" fillId="2" borderId="103" xfId="0" applyFont="1" applyFill="1" applyBorder="1" applyAlignment="1">
      <alignment horizontal="center" vertical="center"/>
    </xf>
    <xf numFmtId="176" fontId="0" fillId="2" borderId="102" xfId="0" applyNumberFormat="1" applyFont="1" applyFill="1" applyBorder="1" applyAlignment="1">
      <alignment horizontal="center" vertical="center"/>
    </xf>
    <xf numFmtId="176" fontId="0" fillId="2" borderId="99" xfId="0" applyNumberFormat="1" applyFont="1" applyFill="1" applyBorder="1" applyAlignment="1">
      <alignment horizontal="center" vertical="center"/>
    </xf>
    <xf numFmtId="176" fontId="0" fillId="2" borderId="51" xfId="0" applyNumberFormat="1" applyFont="1" applyFill="1" applyBorder="1" applyAlignment="1">
      <alignment horizontal="center" vertical="center"/>
    </xf>
    <xf numFmtId="0" fontId="0" fillId="7" borderId="101" xfId="0" applyFont="1" applyFill="1" applyBorder="1" applyAlignment="1">
      <alignment horizontal="distributed" vertical="center" justifyLastLine="1"/>
    </xf>
    <xf numFmtId="0" fontId="0" fillId="7" borderId="99" xfId="0" applyFont="1" applyFill="1" applyBorder="1" applyAlignment="1">
      <alignment horizontal="distributed" vertical="center" justifyLastLine="1"/>
    </xf>
    <xf numFmtId="0" fontId="0" fillId="7" borderId="31" xfId="0" applyFont="1" applyFill="1" applyBorder="1" applyAlignment="1">
      <alignment horizontal="distributed" vertical="center" justifyLastLine="1"/>
    </xf>
    <xf numFmtId="0" fontId="0" fillId="7" borderId="91" xfId="0" applyFont="1" applyFill="1" applyBorder="1" applyAlignment="1">
      <alignment horizontal="distributed" vertical="center" justifyLastLine="1"/>
    </xf>
    <xf numFmtId="0" fontId="0" fillId="7" borderId="7" xfId="0" applyFont="1" applyFill="1" applyBorder="1" applyAlignment="1">
      <alignment horizontal="distributed" vertical="center" justifyLastLine="1"/>
    </xf>
    <xf numFmtId="0" fontId="0" fillId="7" borderId="9" xfId="0" applyFont="1" applyFill="1" applyBorder="1" applyAlignment="1">
      <alignment horizontal="distributed" vertical="center" justifyLastLine="1"/>
    </xf>
    <xf numFmtId="0" fontId="2" fillId="2" borderId="10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top"/>
    </xf>
    <xf numFmtId="176" fontId="12" fillId="2" borderId="55" xfId="0" applyNumberFormat="1" applyFont="1" applyFill="1" applyBorder="1" applyAlignment="1">
      <alignment horizontal="center" vertical="center"/>
    </xf>
    <xf numFmtId="176" fontId="12" fillId="2" borderId="61" xfId="0" applyNumberFormat="1" applyFont="1" applyFill="1" applyBorder="1" applyAlignment="1">
      <alignment horizontal="center" vertical="center"/>
    </xf>
    <xf numFmtId="176" fontId="12" fillId="2" borderId="53" xfId="0" applyNumberFormat="1" applyFont="1" applyFill="1" applyBorder="1" applyAlignment="1">
      <alignment horizontal="center" vertical="center"/>
    </xf>
    <xf numFmtId="176" fontId="12" fillId="2" borderId="91" xfId="0" applyNumberFormat="1" applyFont="1" applyFill="1" applyBorder="1" applyAlignment="1">
      <alignment horizontal="center" vertical="center"/>
    </xf>
    <xf numFmtId="176" fontId="12" fillId="2" borderId="51" xfId="0" applyNumberFormat="1" applyFont="1" applyFill="1" applyBorder="1" applyAlignment="1">
      <alignment horizontal="center" vertical="center"/>
    </xf>
    <xf numFmtId="176" fontId="12" fillId="2" borderId="57" xfId="0" applyNumberFormat="1" applyFont="1" applyFill="1" applyBorder="1" applyAlignment="1">
      <alignment horizontal="center" vertical="center"/>
    </xf>
    <xf numFmtId="176" fontId="12" fillId="2" borderId="62" xfId="0" applyNumberFormat="1" applyFont="1" applyFill="1" applyBorder="1" applyAlignment="1">
      <alignment horizontal="center" vertical="center"/>
    </xf>
    <xf numFmtId="176" fontId="12" fillId="3" borderId="55" xfId="0" applyNumberFormat="1" applyFont="1" applyFill="1" applyBorder="1" applyAlignment="1">
      <alignment horizontal="center" vertical="center"/>
    </xf>
    <xf numFmtId="176" fontId="12" fillId="3" borderId="61" xfId="0" applyNumberFormat="1" applyFont="1" applyFill="1" applyBorder="1" applyAlignment="1">
      <alignment horizontal="center" vertical="center"/>
    </xf>
    <xf numFmtId="176" fontId="12" fillId="3" borderId="53" xfId="0" applyNumberFormat="1" applyFont="1" applyFill="1" applyBorder="1" applyAlignment="1">
      <alignment horizontal="center" vertical="center"/>
    </xf>
    <xf numFmtId="176" fontId="12" fillId="3" borderId="91" xfId="0" applyNumberFormat="1" applyFont="1" applyFill="1" applyBorder="1" applyAlignment="1">
      <alignment horizontal="center" vertical="center"/>
    </xf>
    <xf numFmtId="176" fontId="12" fillId="3" borderId="57" xfId="0" applyNumberFormat="1" applyFont="1" applyFill="1" applyBorder="1" applyAlignment="1">
      <alignment horizontal="center" vertical="center"/>
    </xf>
    <xf numFmtId="176" fontId="12" fillId="3" borderId="62" xfId="0" applyNumberFormat="1" applyFont="1" applyFill="1" applyBorder="1" applyAlignment="1">
      <alignment horizontal="center" vertical="center"/>
    </xf>
    <xf numFmtId="176" fontId="12" fillId="2" borderId="102" xfId="0" applyNumberFormat="1" applyFont="1" applyFill="1" applyBorder="1" applyAlignment="1">
      <alignment horizontal="center" vertical="center"/>
    </xf>
    <xf numFmtId="176" fontId="12" fillId="2" borderId="99" xfId="0" applyNumberFormat="1" applyFont="1" applyFill="1" applyBorder="1" applyAlignment="1">
      <alignment horizontal="center" vertical="center"/>
    </xf>
    <xf numFmtId="0" fontId="0" fillId="7" borderId="101" xfId="0" applyFill="1" applyBorder="1" applyAlignment="1">
      <alignment horizontal="left" vertical="center" wrapText="1" indent="1"/>
    </xf>
    <xf numFmtId="0" fontId="0" fillId="7" borderId="99" xfId="0" applyFill="1" applyBorder="1" applyAlignment="1">
      <alignment horizontal="left" vertical="center" wrapText="1" indent="1"/>
    </xf>
    <xf numFmtId="0" fontId="0" fillId="7" borderId="7" xfId="0" applyFill="1" applyBorder="1" applyAlignment="1">
      <alignment horizontal="left" vertical="center" wrapText="1" indent="1"/>
    </xf>
    <xf numFmtId="0" fontId="0" fillId="7" borderId="9" xfId="0" applyFill="1" applyBorder="1" applyAlignment="1">
      <alignment horizontal="left" vertical="center" wrapText="1" indent="1"/>
    </xf>
    <xf numFmtId="0" fontId="0" fillId="7" borderId="100" xfId="0" applyFont="1" applyFill="1" applyBorder="1" applyAlignment="1">
      <alignment horizontal="center" vertical="center"/>
    </xf>
    <xf numFmtId="0" fontId="0" fillId="7" borderId="102" xfId="0" applyFont="1" applyFill="1" applyBorder="1" applyAlignment="1">
      <alignment horizontal="center" vertical="center"/>
    </xf>
    <xf numFmtId="0" fontId="0" fillId="7" borderId="103" xfId="0" applyFont="1" applyFill="1" applyBorder="1" applyAlignment="1">
      <alignment horizontal="center" vertical="center"/>
    </xf>
    <xf numFmtId="0" fontId="0" fillId="7" borderId="102" xfId="0" applyFont="1" applyFill="1" applyBorder="1" applyAlignment="1">
      <alignment horizontal="center" vertical="center" wrapText="1"/>
    </xf>
    <xf numFmtId="0" fontId="0" fillId="7" borderId="99" xfId="0" applyFont="1" applyFill="1" applyBorder="1" applyAlignment="1">
      <alignment horizontal="center" vertical="center" wrapText="1"/>
    </xf>
    <xf numFmtId="0" fontId="0" fillId="7" borderId="51" xfId="0" applyFont="1" applyFill="1" applyBorder="1" applyAlignment="1">
      <alignment horizontal="center" vertical="center" wrapText="1"/>
    </xf>
    <xf numFmtId="176" fontId="12" fillId="0" borderId="55" xfId="0" applyNumberFormat="1" applyFont="1" applyFill="1" applyBorder="1" applyAlignment="1">
      <alignment horizontal="center" vertical="center"/>
    </xf>
    <xf numFmtId="176" fontId="12" fillId="0" borderId="61" xfId="0" applyNumberFormat="1" applyFont="1" applyFill="1" applyBorder="1" applyAlignment="1">
      <alignment horizontal="center" vertical="center"/>
    </xf>
    <xf numFmtId="176" fontId="12" fillId="0" borderId="53" xfId="0" applyNumberFormat="1" applyFont="1" applyFill="1" applyBorder="1" applyAlignment="1">
      <alignment horizontal="center" vertical="center"/>
    </xf>
    <xf numFmtId="176" fontId="12" fillId="0" borderId="91" xfId="0" applyNumberFormat="1" applyFont="1" applyFill="1" applyBorder="1" applyAlignment="1">
      <alignment horizontal="center" vertical="center"/>
    </xf>
    <xf numFmtId="176" fontId="12" fillId="0" borderId="57" xfId="0" applyNumberFormat="1" applyFont="1" applyFill="1" applyBorder="1" applyAlignment="1">
      <alignment horizontal="center" vertical="center"/>
    </xf>
    <xf numFmtId="176" fontId="12" fillId="0" borderId="62" xfId="0" applyNumberFormat="1" applyFont="1" applyFill="1" applyBorder="1" applyAlignment="1">
      <alignment horizontal="center" vertical="center"/>
    </xf>
    <xf numFmtId="176" fontId="12" fillId="2" borderId="93" xfId="0" applyNumberFormat="1" applyFont="1" applyFill="1" applyBorder="1" applyAlignment="1">
      <alignment horizontal="right" vertical="center"/>
    </xf>
    <xf numFmtId="176" fontId="12" fillId="2" borderId="94" xfId="0" applyNumberFormat="1" applyFont="1" applyFill="1" applyBorder="1" applyAlignment="1">
      <alignment horizontal="right" vertical="center"/>
    </xf>
    <xf numFmtId="176" fontId="12" fillId="2" borderId="90" xfId="0" applyNumberFormat="1" applyFont="1" applyFill="1" applyBorder="1" applyAlignment="1">
      <alignment horizontal="right" vertical="center"/>
    </xf>
    <xf numFmtId="176" fontId="12" fillId="0" borderId="55" xfId="0" applyNumberFormat="1" applyFont="1" applyFill="1" applyBorder="1" applyAlignment="1">
      <alignment horizontal="center" vertical="center" wrapText="1"/>
    </xf>
    <xf numFmtId="176" fontId="12" fillId="0" borderId="61" xfId="0" applyNumberFormat="1" applyFont="1" applyFill="1" applyBorder="1" applyAlignment="1">
      <alignment horizontal="center" vertical="center" wrapText="1"/>
    </xf>
    <xf numFmtId="176" fontId="12" fillId="0" borderId="53" xfId="0" applyNumberFormat="1" applyFont="1" applyFill="1" applyBorder="1" applyAlignment="1">
      <alignment horizontal="center" vertical="center" wrapText="1"/>
    </xf>
    <xf numFmtId="176" fontId="12" fillId="0" borderId="91" xfId="0" applyNumberFormat="1" applyFont="1" applyFill="1" applyBorder="1" applyAlignment="1">
      <alignment horizontal="center" vertical="center" wrapText="1"/>
    </xf>
    <xf numFmtId="176" fontId="12" fillId="0" borderId="57" xfId="0" applyNumberFormat="1" applyFont="1" applyFill="1" applyBorder="1" applyAlignment="1">
      <alignment horizontal="center" vertical="center" wrapText="1"/>
    </xf>
    <xf numFmtId="176" fontId="12" fillId="0" borderId="62" xfId="0" applyNumberFormat="1" applyFont="1" applyFill="1" applyBorder="1" applyAlignment="1">
      <alignment horizontal="center" vertical="center" wrapText="1"/>
    </xf>
    <xf numFmtId="181" fontId="7" fillId="2" borderId="35" xfId="0" applyNumberFormat="1" applyFont="1" applyFill="1" applyBorder="1" applyAlignment="1">
      <alignment horizontal="center" vertical="top"/>
    </xf>
    <xf numFmtId="0" fontId="0" fillId="7" borderId="101" xfId="0" applyFill="1" applyBorder="1" applyAlignment="1">
      <alignment horizontal="center" vertical="center" wrapText="1" shrinkToFit="1"/>
    </xf>
    <xf numFmtId="0" fontId="0" fillId="7" borderId="99" xfId="0" applyFill="1" applyBorder="1" applyAlignment="1">
      <alignment horizontal="center" vertical="center" wrapText="1" shrinkToFit="1"/>
    </xf>
    <xf numFmtId="0" fontId="0" fillId="7" borderId="7" xfId="0" applyFill="1" applyBorder="1" applyAlignment="1">
      <alignment horizontal="center" vertical="center" wrapText="1" shrinkToFit="1"/>
    </xf>
    <xf numFmtId="0" fontId="0" fillId="7" borderId="9" xfId="0" applyFill="1" applyBorder="1" applyAlignment="1">
      <alignment horizontal="center" vertical="center" wrapText="1" shrinkToFit="1"/>
    </xf>
    <xf numFmtId="0" fontId="2" fillId="2" borderId="35" xfId="0" applyFont="1" applyFill="1" applyBorder="1" applyAlignment="1">
      <alignment horizontal="center" vertical="top"/>
    </xf>
    <xf numFmtId="0" fontId="12" fillId="7" borderId="37" xfId="0" applyFont="1" applyFill="1" applyBorder="1" applyAlignment="1">
      <alignment horizontal="left" vertical="center" indent="1"/>
    </xf>
    <xf numFmtId="0" fontId="12" fillId="7" borderId="61" xfId="0" applyFont="1" applyFill="1" applyBorder="1" applyAlignment="1">
      <alignment horizontal="left" vertical="center" indent="1"/>
    </xf>
    <xf numFmtId="0" fontId="12" fillId="7" borderId="31" xfId="0" applyFont="1" applyFill="1" applyBorder="1" applyAlignment="1">
      <alignment horizontal="left" vertical="center" indent="1"/>
    </xf>
    <xf numFmtId="0" fontId="12" fillId="7" borderId="91" xfId="0" applyFont="1" applyFill="1" applyBorder="1" applyAlignment="1">
      <alignment horizontal="left" vertical="center" indent="1"/>
    </xf>
    <xf numFmtId="0" fontId="12" fillId="7" borderId="92" xfId="0" applyFont="1" applyFill="1" applyBorder="1" applyAlignment="1">
      <alignment horizontal="left" vertical="center" indent="1"/>
    </xf>
    <xf numFmtId="0" fontId="12" fillId="7" borderId="62" xfId="0" applyFont="1" applyFill="1" applyBorder="1" applyAlignment="1">
      <alignment horizontal="left" vertical="center" indent="1"/>
    </xf>
    <xf numFmtId="0" fontId="2" fillId="4" borderId="100" xfId="0" applyFont="1" applyFill="1" applyBorder="1" applyAlignment="1">
      <alignment horizontal="center" vertical="center"/>
    </xf>
    <xf numFmtId="38" fontId="2" fillId="4" borderId="100" xfId="1" applyFont="1" applyFill="1" applyBorder="1" applyAlignment="1">
      <alignment horizontal="center" vertical="center"/>
    </xf>
    <xf numFmtId="0" fontId="0" fillId="4" borderId="100" xfId="0" applyFont="1" applyFill="1" applyBorder="1" applyAlignment="1">
      <alignment horizontal="center" vertical="center"/>
    </xf>
    <xf numFmtId="0" fontId="0" fillId="4" borderId="103" xfId="0" applyFont="1" applyFill="1" applyBorder="1" applyAlignment="1">
      <alignment horizontal="center" vertical="center"/>
    </xf>
    <xf numFmtId="0" fontId="0" fillId="4" borderId="102" xfId="0" applyFont="1" applyFill="1" applyBorder="1" applyAlignment="1">
      <alignment horizontal="center" vertical="center"/>
    </xf>
    <xf numFmtId="176" fontId="12" fillId="4" borderId="102" xfId="0" applyNumberFormat="1" applyFont="1" applyFill="1" applyBorder="1" applyAlignment="1">
      <alignment horizontal="center" vertical="center"/>
    </xf>
    <xf numFmtId="176" fontId="12" fillId="4" borderId="99" xfId="0" applyNumberFormat="1" applyFont="1" applyFill="1" applyBorder="1" applyAlignment="1">
      <alignment horizontal="center" vertical="center"/>
    </xf>
    <xf numFmtId="176" fontId="12" fillId="4" borderId="53" xfId="0" applyNumberFormat="1" applyFont="1" applyFill="1" applyBorder="1" applyAlignment="1">
      <alignment horizontal="center" vertical="center"/>
    </xf>
    <xf numFmtId="176" fontId="12" fillId="4" borderId="91" xfId="0" applyNumberFormat="1" applyFont="1" applyFill="1" applyBorder="1" applyAlignment="1">
      <alignment horizontal="center" vertical="center"/>
    </xf>
    <xf numFmtId="176" fontId="12" fillId="4" borderId="57" xfId="0" applyNumberFormat="1" applyFont="1" applyFill="1" applyBorder="1" applyAlignment="1">
      <alignment horizontal="center" vertical="center"/>
    </xf>
    <xf numFmtId="176" fontId="12" fillId="4" borderId="62" xfId="0" applyNumberFormat="1" applyFont="1" applyFill="1" applyBorder="1" applyAlignment="1">
      <alignment horizontal="center" vertical="center"/>
    </xf>
    <xf numFmtId="0" fontId="2" fillId="4" borderId="101" xfId="0" applyFont="1" applyFill="1" applyBorder="1" applyAlignment="1">
      <alignment horizontal="center" vertical="center"/>
    </xf>
    <xf numFmtId="176" fontId="12" fillId="4" borderId="55" xfId="0" applyNumberFormat="1" applyFont="1" applyFill="1" applyBorder="1" applyAlignment="1">
      <alignment horizontal="center" vertical="center"/>
    </xf>
    <xf numFmtId="176" fontId="12" fillId="4" borderId="61" xfId="0" applyNumberFormat="1" applyFont="1" applyFill="1" applyBorder="1" applyAlignment="1">
      <alignment horizontal="center" vertical="center"/>
    </xf>
    <xf numFmtId="176" fontId="12" fillId="4" borderId="51" xfId="0" applyNumberFormat="1" applyFont="1" applyFill="1" applyBorder="1" applyAlignment="1">
      <alignment horizontal="center" vertical="center"/>
    </xf>
    <xf numFmtId="176" fontId="12" fillId="4" borderId="9" xfId="0" applyNumberFormat="1" applyFont="1" applyFill="1" applyBorder="1" applyAlignment="1">
      <alignment horizontal="center" vertical="center"/>
    </xf>
    <xf numFmtId="180" fontId="7" fillId="2" borderId="35" xfId="0" applyNumberFormat="1" applyFont="1" applyFill="1" applyBorder="1" applyAlignment="1">
      <alignment horizontal="left" vertical="top"/>
    </xf>
    <xf numFmtId="178" fontId="7" fillId="2" borderId="35" xfId="0" applyNumberFormat="1" applyFont="1" applyFill="1" applyBorder="1" applyAlignment="1">
      <alignment horizontal="center" vertical="top"/>
    </xf>
    <xf numFmtId="176" fontId="12" fillId="0" borderId="0" xfId="0" applyNumberFormat="1" applyFont="1" applyFill="1" applyBorder="1" applyAlignment="1">
      <alignment horizontal="center" vertical="center"/>
    </xf>
    <xf numFmtId="176" fontId="12" fillId="0" borderId="14" xfId="0" applyNumberFormat="1" applyFont="1" applyFill="1" applyBorder="1" applyAlignment="1">
      <alignment horizontal="center" vertical="center"/>
    </xf>
    <xf numFmtId="176" fontId="12" fillId="2" borderId="33" xfId="0" applyNumberFormat="1" applyFont="1" applyFill="1" applyBorder="1" applyAlignment="1">
      <alignment horizontal="center" vertical="center"/>
    </xf>
    <xf numFmtId="176" fontId="12" fillId="2" borderId="35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2" fillId="0" borderId="62" xfId="0" applyFont="1" applyBorder="1" applyAlignment="1">
      <alignment vertical="center"/>
    </xf>
    <xf numFmtId="176" fontId="2" fillId="0" borderId="33" xfId="0" applyNumberFormat="1" applyFont="1" applyFill="1" applyBorder="1" applyAlignment="1">
      <alignment horizontal="center" vertical="center"/>
    </xf>
    <xf numFmtId="176" fontId="2" fillId="0" borderId="6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horizontal="center" vertical="center"/>
    </xf>
    <xf numFmtId="176" fontId="2" fillId="0" borderId="62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38" xfId="0" applyNumberFormat="1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center" vertical="center"/>
    </xf>
    <xf numFmtId="176" fontId="2" fillId="0" borderId="39" xfId="0" applyNumberFormat="1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horizontal="center" vertical="center"/>
    </xf>
    <xf numFmtId="176" fontId="0" fillId="2" borderId="9" xfId="0" applyNumberFormat="1" applyFont="1" applyFill="1" applyBorder="1" applyAlignment="1">
      <alignment horizontal="center" vertical="center" wrapText="1"/>
    </xf>
    <xf numFmtId="176" fontId="0" fillId="3" borderId="38" xfId="0" applyNumberFormat="1" applyFont="1" applyFill="1" applyBorder="1" applyAlignment="1">
      <alignment horizontal="center" vertical="center"/>
    </xf>
    <xf numFmtId="176" fontId="0" fillId="3" borderId="32" xfId="0" applyNumberFormat="1" applyFont="1" applyFill="1" applyBorder="1" applyAlignment="1">
      <alignment horizontal="center" vertical="center"/>
    </xf>
    <xf numFmtId="176" fontId="0" fillId="3" borderId="39" xfId="0" applyNumberFormat="1" applyFont="1" applyFill="1" applyBorder="1" applyAlignment="1">
      <alignment horizontal="center" vertical="center"/>
    </xf>
    <xf numFmtId="176" fontId="0" fillId="3" borderId="34" xfId="0" applyNumberFormat="1" applyFont="1" applyFill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176" fontId="0" fillId="0" borderId="19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176" fontId="0" fillId="0" borderId="38" xfId="0" applyNumberFormat="1" applyFont="1" applyFill="1" applyBorder="1" applyAlignment="1">
      <alignment horizontal="center" vertical="center"/>
    </xf>
    <xf numFmtId="176" fontId="0" fillId="0" borderId="32" xfId="0" applyNumberFormat="1" applyFont="1" applyFill="1" applyBorder="1" applyAlignment="1">
      <alignment horizontal="center" vertical="center"/>
    </xf>
    <xf numFmtId="176" fontId="0" fillId="0" borderId="39" xfId="0" applyNumberFormat="1" applyFont="1" applyFill="1" applyBorder="1" applyAlignment="1">
      <alignment horizontal="center" vertical="center"/>
    </xf>
    <xf numFmtId="176" fontId="0" fillId="0" borderId="3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b="0">
                <a:solidFill>
                  <a:schemeClr val="bg1"/>
                </a:solidFill>
              </a:rPr>
              <a:t>グラフ タイ</a:t>
            </a:r>
          </a:p>
        </c:rich>
      </c:tx>
      <c:layout>
        <c:manualLayout>
          <c:xMode val="edge"/>
          <c:yMode val="edge"/>
          <c:x val="0.59304499592797888"/>
          <c:y val="2.82888238288690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42887382887771"/>
          <c:y val="3.4255158895083231E-2"/>
          <c:w val="0.66379743980909789"/>
          <c:h val="0.8059532510712695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'P-71'!$AG$398</c:f>
              <c:strCache>
                <c:ptCount val="1"/>
                <c:pt idx="0">
                  <c:v>市町村数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'P-71'!$AH$397:$AO$397</c:f>
              <c:strCache>
                <c:ptCount val="8"/>
                <c:pt idx="0">
                  <c:v>＜3,000</c:v>
                </c:pt>
                <c:pt idx="1">
                  <c:v>3,000≦､＜4,000</c:v>
                </c:pt>
                <c:pt idx="2">
                  <c:v>4,000≦､＜5,000</c:v>
                </c:pt>
                <c:pt idx="3">
                  <c:v>5,000≦､＜6,000</c:v>
                </c:pt>
                <c:pt idx="4">
                  <c:v>6,000≦､＜7,000</c:v>
                </c:pt>
                <c:pt idx="5">
                  <c:v>7,000≦､＜8,000</c:v>
                </c:pt>
                <c:pt idx="6">
                  <c:v>8,000≦､＜9,000</c:v>
                </c:pt>
                <c:pt idx="7">
                  <c:v>9,000≦</c:v>
                </c:pt>
              </c:strCache>
            </c:strRef>
          </c:cat>
          <c:val>
            <c:numRef>
              <c:f>'P-71'!$AH$398:$AO$398</c:f>
              <c:numCache>
                <c:formatCode>#,##0_ </c:formatCode>
                <c:ptCount val="8"/>
                <c:pt idx="0">
                  <c:v>5</c:v>
                </c:pt>
                <c:pt idx="1">
                  <c:v>51</c:v>
                </c:pt>
                <c:pt idx="2">
                  <c:v>12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53901688"/>
        <c:axId val="325983736"/>
      </c:barChart>
      <c:catAx>
        <c:axId val="253901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itchFamily="50" charset="-128"/>
                    <a:ea typeface="ＭＳ Ｐゴシック" pitchFamily="50" charset="-128"/>
                  </a:defRPr>
                </a:pPr>
                <a:r>
                  <a:rPr lang="ja-JP" altLang="en-US" sz="600" b="0">
                    <a:latin typeface="ＭＳ Ｐゴシック" pitchFamily="50" charset="-128"/>
                    <a:ea typeface="ＭＳ Ｐゴシック" pitchFamily="50" charset="-128"/>
                  </a:rPr>
                  <a:t>円（</a:t>
                </a:r>
                <a:r>
                  <a:rPr lang="en-US" altLang="ja-JP" sz="600" b="0">
                    <a:latin typeface="ＭＳ Ｐゴシック" pitchFamily="50" charset="-128"/>
                    <a:ea typeface="ＭＳ Ｐゴシック" pitchFamily="50" charset="-128"/>
                  </a:rPr>
                  <a:t>20</a:t>
                </a:r>
                <a:r>
                  <a:rPr lang="ja-JP" altLang="en-US" sz="600" b="0">
                    <a:latin typeface="ＭＳ Ｐゴシック" pitchFamily="50" charset="-128"/>
                    <a:ea typeface="ＭＳ Ｐゴシック" pitchFamily="50" charset="-128"/>
                  </a:rPr>
                  <a:t>㎥</a:t>
                </a:r>
                <a:r>
                  <a:rPr lang="en-US" altLang="ja-JP" sz="600" b="0">
                    <a:latin typeface="ＭＳ Ｐゴシック" pitchFamily="50" charset="-128"/>
                    <a:ea typeface="ＭＳ Ｐゴシック" pitchFamily="50" charset="-128"/>
                  </a:rPr>
                  <a:t>/</a:t>
                </a:r>
                <a:r>
                  <a:rPr lang="ja-JP" altLang="en-US" sz="600" b="0">
                    <a:latin typeface="ＭＳ Ｐゴシック" pitchFamily="50" charset="-128"/>
                    <a:ea typeface="ＭＳ Ｐゴシック" pitchFamily="50" charset="-128"/>
                  </a:rPr>
                  <a:t>月）</a:t>
                </a:r>
              </a:p>
            </c:rich>
          </c:tx>
          <c:layout>
            <c:manualLayout>
              <c:xMode val="edge"/>
              <c:yMode val="edge"/>
              <c:x val="0.86841227167997503"/>
              <c:y val="0.8823305355314465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6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325983736"/>
        <c:crosses val="autoZero"/>
        <c:auto val="1"/>
        <c:lblAlgn val="ctr"/>
        <c:lblOffset val="100"/>
        <c:noMultiLvlLbl val="0"/>
      </c:catAx>
      <c:valAx>
        <c:axId val="325983736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 b="0">
                    <a:latin typeface="ＭＳ Ｐゴシック" pitchFamily="50" charset="-128"/>
                    <a:ea typeface="ＭＳ Ｐゴシック" pitchFamily="50" charset="-128"/>
                  </a:rPr>
                  <a:t>市町村数</a:t>
                </a:r>
                <a:endParaRPr lang="ja-JP" sz="800" b="0">
                  <a:latin typeface="ＭＳ Ｐゴシック" pitchFamily="50" charset="-128"/>
                  <a:ea typeface="ＭＳ Ｐゴシック" pitchFamily="50" charset="-128"/>
                </a:endParaRPr>
              </a:p>
            </c:rich>
          </c:tx>
          <c:layout>
            <c:manualLayout>
              <c:xMode val="edge"/>
              <c:yMode val="edge"/>
              <c:x val="0.13564921484028244"/>
              <c:y val="0.36863830410220932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253901688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ja-JP"/>
    </a:p>
  </c:txPr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b="0">
                <a:solidFill>
                  <a:schemeClr val="bg1"/>
                </a:solidFill>
              </a:rPr>
              <a:t>グラフ タイ</a:t>
            </a:r>
          </a:p>
        </c:rich>
      </c:tx>
      <c:layout>
        <c:manualLayout>
          <c:xMode val="edge"/>
          <c:yMode val="edge"/>
          <c:x val="0.5930449959279791"/>
          <c:y val="2.82888238288690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42887382887771"/>
          <c:y val="2.7645905317138852E-2"/>
          <c:w val="0.66379743980909733"/>
          <c:h val="0.8706672348401557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'P-74'!$AG$274</c:f>
              <c:strCache>
                <c:ptCount val="1"/>
                <c:pt idx="0">
                  <c:v>市町村数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'P-74'!$AH$273:$AM$273</c:f>
              <c:strCache>
                <c:ptCount val="6"/>
                <c:pt idx="0">
                  <c:v>＜3,000</c:v>
                </c:pt>
                <c:pt idx="1">
                  <c:v>3,000≦､＜3,500</c:v>
                </c:pt>
                <c:pt idx="2">
                  <c:v>3,500≦､＜4,000</c:v>
                </c:pt>
                <c:pt idx="3">
                  <c:v>4,000≦､＜4,500</c:v>
                </c:pt>
                <c:pt idx="4">
                  <c:v>4,500≦､＜5,000</c:v>
                </c:pt>
                <c:pt idx="5">
                  <c:v>5,000≦</c:v>
                </c:pt>
              </c:strCache>
            </c:strRef>
          </c:cat>
          <c:val>
            <c:numRef>
              <c:f>'P-74'!$AH$274:$AM$274</c:f>
              <c:numCache>
                <c:formatCode>#,##0_ </c:formatCode>
                <c:ptCount val="6"/>
                <c:pt idx="0">
                  <c:v>3</c:v>
                </c:pt>
                <c:pt idx="1">
                  <c:v>11</c:v>
                </c:pt>
                <c:pt idx="2">
                  <c:v>25</c:v>
                </c:pt>
                <c:pt idx="3">
                  <c:v>8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25382696"/>
        <c:axId val="325383080"/>
      </c:barChart>
      <c:catAx>
        <c:axId val="325382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itchFamily="50" charset="-128"/>
                    <a:ea typeface="ＭＳ Ｐゴシック" pitchFamily="50" charset="-128"/>
                  </a:defRPr>
                </a:pPr>
                <a:r>
                  <a:rPr lang="ja-JP" altLang="en-US" sz="600" b="0">
                    <a:latin typeface="ＭＳ Ｐゴシック" pitchFamily="50" charset="-128"/>
                    <a:ea typeface="ＭＳ Ｐゴシック" pitchFamily="50" charset="-128"/>
                  </a:rPr>
                  <a:t>円（</a:t>
                </a:r>
                <a:r>
                  <a:rPr lang="en-US" altLang="ja-JP" sz="600" b="0">
                    <a:latin typeface="ＭＳ Ｐゴシック" pitchFamily="50" charset="-128"/>
                    <a:ea typeface="ＭＳ Ｐゴシック" pitchFamily="50" charset="-128"/>
                  </a:rPr>
                  <a:t>20</a:t>
                </a:r>
                <a:r>
                  <a:rPr lang="ja-JP" altLang="en-US" sz="600" b="0">
                    <a:latin typeface="ＭＳ Ｐゴシック" pitchFamily="50" charset="-128"/>
                    <a:ea typeface="ＭＳ Ｐゴシック" pitchFamily="50" charset="-128"/>
                  </a:rPr>
                  <a:t>㎥</a:t>
                </a:r>
                <a:r>
                  <a:rPr lang="en-US" altLang="ja-JP" sz="600" b="0">
                    <a:latin typeface="ＭＳ Ｐゴシック" pitchFamily="50" charset="-128"/>
                    <a:ea typeface="ＭＳ Ｐゴシック" pitchFamily="50" charset="-128"/>
                  </a:rPr>
                  <a:t>/</a:t>
                </a:r>
                <a:r>
                  <a:rPr lang="ja-JP" altLang="en-US" sz="600" b="0">
                    <a:latin typeface="ＭＳ Ｐゴシック" pitchFamily="50" charset="-128"/>
                    <a:ea typeface="ＭＳ Ｐゴシック" pitchFamily="50" charset="-128"/>
                  </a:rPr>
                  <a:t>月）</a:t>
                </a:r>
              </a:p>
            </c:rich>
          </c:tx>
          <c:layout>
            <c:manualLayout>
              <c:xMode val="edge"/>
              <c:yMode val="edge"/>
              <c:x val="0.86841227167997503"/>
              <c:y val="0.9065983274440356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6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325383080"/>
        <c:crosses val="autoZero"/>
        <c:auto val="1"/>
        <c:lblAlgn val="ctr"/>
        <c:lblOffset val="100"/>
        <c:noMultiLvlLbl val="0"/>
      </c:catAx>
      <c:valAx>
        <c:axId val="32538308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 b="0">
                    <a:latin typeface="ＭＳ Ｐゴシック" pitchFamily="50" charset="-128"/>
                    <a:ea typeface="ＭＳ Ｐゴシック" pitchFamily="50" charset="-128"/>
                  </a:rPr>
                  <a:t>市町村数</a:t>
                </a:r>
                <a:endParaRPr lang="ja-JP" sz="800" b="0">
                  <a:latin typeface="ＭＳ Ｐゴシック" pitchFamily="50" charset="-128"/>
                  <a:ea typeface="ＭＳ Ｐゴシック" pitchFamily="50" charset="-128"/>
                </a:endParaRPr>
              </a:p>
            </c:rich>
          </c:tx>
          <c:layout>
            <c:manualLayout>
              <c:xMode val="edge"/>
              <c:yMode val="edge"/>
              <c:x val="0.13564921484028244"/>
              <c:y val="0.36863830410220932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325382696"/>
        <c:crosses val="autoZero"/>
        <c:crossBetween val="between"/>
        <c:majorUnit val="5"/>
        <c:minorUnit val="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ja-JP"/>
    </a:p>
  </c:tx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514350</xdr:colOff>
      <xdr:row>675</xdr:row>
      <xdr:rowOff>123825</xdr:rowOff>
    </xdr:from>
    <xdr:to>
      <xdr:col>45</xdr:col>
      <xdr:colOff>133350</xdr:colOff>
      <xdr:row>675</xdr:row>
      <xdr:rowOff>123825</xdr:rowOff>
    </xdr:to>
    <xdr:sp macro="" textlink="">
      <xdr:nvSpPr>
        <xdr:cNvPr id="7855" name="Line 80"/>
        <xdr:cNvSpPr>
          <a:spLocks noChangeShapeType="1"/>
        </xdr:cNvSpPr>
      </xdr:nvSpPr>
      <xdr:spPr bwMode="auto">
        <a:xfrm flipV="1">
          <a:off x="19259550" y="89906475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180975</xdr:colOff>
      <xdr:row>677</xdr:row>
      <xdr:rowOff>142875</xdr:rowOff>
    </xdr:from>
    <xdr:to>
      <xdr:col>45</xdr:col>
      <xdr:colOff>485775</xdr:colOff>
      <xdr:row>677</xdr:row>
      <xdr:rowOff>142875</xdr:rowOff>
    </xdr:to>
    <xdr:sp macro="" textlink="">
      <xdr:nvSpPr>
        <xdr:cNvPr id="7856" name="Line 81"/>
        <xdr:cNvSpPr>
          <a:spLocks noChangeShapeType="1"/>
        </xdr:cNvSpPr>
      </xdr:nvSpPr>
      <xdr:spPr bwMode="auto">
        <a:xfrm flipV="1">
          <a:off x="19611975" y="90268425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161925</xdr:colOff>
      <xdr:row>675</xdr:row>
      <xdr:rowOff>123825</xdr:rowOff>
    </xdr:from>
    <xdr:to>
      <xdr:col>44</xdr:col>
      <xdr:colOff>466725</xdr:colOff>
      <xdr:row>675</xdr:row>
      <xdr:rowOff>123825</xdr:rowOff>
    </xdr:to>
    <xdr:sp macro="" textlink="">
      <xdr:nvSpPr>
        <xdr:cNvPr id="7857" name="Line 82"/>
        <xdr:cNvSpPr>
          <a:spLocks noChangeShapeType="1"/>
        </xdr:cNvSpPr>
      </xdr:nvSpPr>
      <xdr:spPr bwMode="auto">
        <a:xfrm flipV="1">
          <a:off x="18907125" y="89906475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99</xdr:row>
      <xdr:rowOff>114300</xdr:rowOff>
    </xdr:from>
    <xdr:to>
      <xdr:col>2</xdr:col>
      <xdr:colOff>495300</xdr:colOff>
      <xdr:row>99</xdr:row>
      <xdr:rowOff>114301</xdr:rowOff>
    </xdr:to>
    <xdr:cxnSp macro="">
      <xdr:nvCxnSpPr>
        <xdr:cNvPr id="28" name="直線コネクタ 27"/>
        <xdr:cNvCxnSpPr/>
      </xdr:nvCxnSpPr>
      <xdr:spPr bwMode="auto">
        <a:xfrm flipV="1">
          <a:off x="85725" y="12192000"/>
          <a:ext cx="1076325" cy="1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102</xdr:row>
      <xdr:rowOff>47625</xdr:rowOff>
    </xdr:from>
    <xdr:to>
      <xdr:col>2</xdr:col>
      <xdr:colOff>504825</xdr:colOff>
      <xdr:row>102</xdr:row>
      <xdr:rowOff>47626</xdr:rowOff>
    </xdr:to>
    <xdr:cxnSp macro="">
      <xdr:nvCxnSpPr>
        <xdr:cNvPr id="32" name="直線コネクタ 31"/>
        <xdr:cNvCxnSpPr/>
      </xdr:nvCxnSpPr>
      <xdr:spPr bwMode="auto">
        <a:xfrm flipV="1">
          <a:off x="114300" y="12392025"/>
          <a:ext cx="1057275" cy="1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103</xdr:row>
      <xdr:rowOff>133350</xdr:rowOff>
    </xdr:from>
    <xdr:to>
      <xdr:col>2</xdr:col>
      <xdr:colOff>533400</xdr:colOff>
      <xdr:row>103</xdr:row>
      <xdr:rowOff>133351</xdr:rowOff>
    </xdr:to>
    <xdr:cxnSp macro="">
      <xdr:nvCxnSpPr>
        <xdr:cNvPr id="39" name="直線コネクタ 38"/>
        <xdr:cNvCxnSpPr/>
      </xdr:nvCxnSpPr>
      <xdr:spPr bwMode="auto">
        <a:xfrm flipV="1">
          <a:off x="123825" y="12649200"/>
          <a:ext cx="1076325" cy="1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106</xdr:row>
      <xdr:rowOff>28575</xdr:rowOff>
    </xdr:from>
    <xdr:to>
      <xdr:col>2</xdr:col>
      <xdr:colOff>542925</xdr:colOff>
      <xdr:row>106</xdr:row>
      <xdr:rowOff>28576</xdr:rowOff>
    </xdr:to>
    <xdr:cxnSp macro="">
      <xdr:nvCxnSpPr>
        <xdr:cNvPr id="40" name="直線コネクタ 39"/>
        <xdr:cNvCxnSpPr/>
      </xdr:nvCxnSpPr>
      <xdr:spPr bwMode="auto">
        <a:xfrm flipV="1">
          <a:off x="133350" y="12811125"/>
          <a:ext cx="1076325" cy="1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142875</xdr:colOff>
      <xdr:row>100</xdr:row>
      <xdr:rowOff>28575</xdr:rowOff>
    </xdr:from>
    <xdr:to>
      <xdr:col>20</xdr:col>
      <xdr:colOff>28575</xdr:colOff>
      <xdr:row>106</xdr:row>
      <xdr:rowOff>28575</xdr:rowOff>
    </xdr:to>
    <xdr:sp macro="" textlink="">
      <xdr:nvSpPr>
        <xdr:cNvPr id="7303" name="テキスト ボックス 41"/>
        <xdr:cNvSpPr txBox="1">
          <a:spLocks noChangeArrowheads="1"/>
        </xdr:cNvSpPr>
      </xdr:nvSpPr>
      <xdr:spPr bwMode="auto">
        <a:xfrm>
          <a:off x="3943350" y="12258675"/>
          <a:ext cx="3409950" cy="552450"/>
        </a:xfrm>
        <a:prstGeom prst="rect">
          <a:avLst/>
        </a:prstGeom>
        <a:solidFill>
          <a:srgbClr val="FFFFFF"/>
        </a:solidFill>
        <a:ln w="25400" algn="ctr">
          <a:solidFill>
            <a:srgbClr val="C0504D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佐久市の下水道使用料は、平成24年4月に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改定を行い、全事業処理区で統一しました。</a:t>
          </a:r>
        </a:p>
      </xdr:txBody>
    </xdr:sp>
    <xdr:clientData/>
  </xdr:twoCellAnchor>
  <xdr:twoCellAnchor editAs="oneCell">
    <xdr:from>
      <xdr:col>1</xdr:col>
      <xdr:colOff>1</xdr:colOff>
      <xdr:row>343</xdr:row>
      <xdr:rowOff>0</xdr:rowOff>
    </xdr:from>
    <xdr:to>
      <xdr:col>30</xdr:col>
      <xdr:colOff>131911</xdr:colOff>
      <xdr:row>350</xdr:row>
      <xdr:rowOff>19148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1" y="30474920"/>
          <a:ext cx="5692663" cy="124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514350</xdr:colOff>
      <xdr:row>505</xdr:row>
      <xdr:rowOff>123825</xdr:rowOff>
    </xdr:from>
    <xdr:to>
      <xdr:col>45</xdr:col>
      <xdr:colOff>133350</xdr:colOff>
      <xdr:row>505</xdr:row>
      <xdr:rowOff>123825</xdr:rowOff>
    </xdr:to>
    <xdr:sp macro="" textlink="">
      <xdr:nvSpPr>
        <xdr:cNvPr id="2" name="Line 80"/>
        <xdr:cNvSpPr>
          <a:spLocks noChangeShapeType="1"/>
        </xdr:cNvSpPr>
      </xdr:nvSpPr>
      <xdr:spPr bwMode="auto">
        <a:xfrm flipV="1">
          <a:off x="10429875" y="52301775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180975</xdr:colOff>
      <xdr:row>507</xdr:row>
      <xdr:rowOff>142875</xdr:rowOff>
    </xdr:from>
    <xdr:to>
      <xdr:col>45</xdr:col>
      <xdr:colOff>485775</xdr:colOff>
      <xdr:row>507</xdr:row>
      <xdr:rowOff>142875</xdr:rowOff>
    </xdr:to>
    <xdr:sp macro="" textlink="">
      <xdr:nvSpPr>
        <xdr:cNvPr id="3" name="Line 81"/>
        <xdr:cNvSpPr>
          <a:spLocks noChangeShapeType="1"/>
        </xdr:cNvSpPr>
      </xdr:nvSpPr>
      <xdr:spPr bwMode="auto">
        <a:xfrm flipV="1">
          <a:off x="10610850" y="525303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161925</xdr:colOff>
      <xdr:row>505</xdr:row>
      <xdr:rowOff>123825</xdr:rowOff>
    </xdr:from>
    <xdr:to>
      <xdr:col>44</xdr:col>
      <xdr:colOff>466725</xdr:colOff>
      <xdr:row>505</xdr:row>
      <xdr:rowOff>123825</xdr:rowOff>
    </xdr:to>
    <xdr:sp macro="" textlink="">
      <xdr:nvSpPr>
        <xdr:cNvPr id="4" name="Line 82"/>
        <xdr:cNvSpPr>
          <a:spLocks noChangeShapeType="1"/>
        </xdr:cNvSpPr>
      </xdr:nvSpPr>
      <xdr:spPr bwMode="auto">
        <a:xfrm flipV="1">
          <a:off x="10210800" y="523017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92</xdr:row>
      <xdr:rowOff>28575</xdr:rowOff>
    </xdr:from>
    <xdr:to>
      <xdr:col>20</xdr:col>
      <xdr:colOff>28575</xdr:colOff>
      <xdr:row>98</xdr:row>
      <xdr:rowOff>28575</xdr:rowOff>
    </xdr:to>
    <xdr:sp macro="" textlink="">
      <xdr:nvSpPr>
        <xdr:cNvPr id="5" name="テキスト ボックス 41"/>
        <xdr:cNvSpPr txBox="1">
          <a:spLocks noChangeArrowheads="1"/>
        </xdr:cNvSpPr>
      </xdr:nvSpPr>
      <xdr:spPr bwMode="auto">
        <a:xfrm>
          <a:off x="2200275" y="9067800"/>
          <a:ext cx="1695450" cy="428625"/>
        </a:xfrm>
        <a:prstGeom prst="rect">
          <a:avLst/>
        </a:prstGeom>
        <a:solidFill>
          <a:srgbClr val="FFFFFF"/>
        </a:solidFill>
        <a:ln w="25400" algn="ctr">
          <a:solidFill>
            <a:srgbClr val="C0504D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佐久市の下水道使用料は、平成24年4月に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改定を行い、全事業処理区で統一しました。</a:t>
          </a:r>
        </a:p>
      </xdr:txBody>
    </xdr:sp>
    <xdr:clientData/>
  </xdr:twoCellAnchor>
  <xdr:twoCellAnchor>
    <xdr:from>
      <xdr:col>0</xdr:col>
      <xdr:colOff>72258</xdr:colOff>
      <xdr:row>395</xdr:row>
      <xdr:rowOff>6570</xdr:rowOff>
    </xdr:from>
    <xdr:to>
      <xdr:col>30</xdr:col>
      <xdr:colOff>0</xdr:colOff>
      <xdr:row>418</xdr:row>
      <xdr:rowOff>91965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91</xdr:row>
      <xdr:rowOff>114300</xdr:rowOff>
    </xdr:from>
    <xdr:to>
      <xdr:col>2</xdr:col>
      <xdr:colOff>495300</xdr:colOff>
      <xdr:row>91</xdr:row>
      <xdr:rowOff>114301</xdr:rowOff>
    </xdr:to>
    <xdr:cxnSp macro="">
      <xdr:nvCxnSpPr>
        <xdr:cNvPr id="7" name="直線コネクタ 6"/>
        <xdr:cNvCxnSpPr/>
      </xdr:nvCxnSpPr>
      <xdr:spPr bwMode="auto">
        <a:xfrm flipV="1">
          <a:off x="190500" y="8201025"/>
          <a:ext cx="600075" cy="0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94</xdr:row>
      <xdr:rowOff>47625</xdr:rowOff>
    </xdr:from>
    <xdr:to>
      <xdr:col>2</xdr:col>
      <xdr:colOff>504825</xdr:colOff>
      <xdr:row>94</xdr:row>
      <xdr:rowOff>47626</xdr:rowOff>
    </xdr:to>
    <xdr:cxnSp macro="">
      <xdr:nvCxnSpPr>
        <xdr:cNvPr id="8" name="直線コネクタ 7"/>
        <xdr:cNvCxnSpPr/>
      </xdr:nvCxnSpPr>
      <xdr:spPr bwMode="auto">
        <a:xfrm flipV="1">
          <a:off x="219075" y="8201025"/>
          <a:ext cx="571500" cy="0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95</xdr:row>
      <xdr:rowOff>133350</xdr:rowOff>
    </xdr:from>
    <xdr:to>
      <xdr:col>2</xdr:col>
      <xdr:colOff>533400</xdr:colOff>
      <xdr:row>95</xdr:row>
      <xdr:rowOff>133351</xdr:rowOff>
    </xdr:to>
    <xdr:cxnSp macro="">
      <xdr:nvCxnSpPr>
        <xdr:cNvPr id="9" name="直線コネクタ 8"/>
        <xdr:cNvCxnSpPr/>
      </xdr:nvCxnSpPr>
      <xdr:spPr bwMode="auto">
        <a:xfrm flipV="1">
          <a:off x="228600" y="8201025"/>
          <a:ext cx="561975" cy="0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98</xdr:row>
      <xdr:rowOff>28575</xdr:rowOff>
    </xdr:from>
    <xdr:to>
      <xdr:col>2</xdr:col>
      <xdr:colOff>542925</xdr:colOff>
      <xdr:row>98</xdr:row>
      <xdr:rowOff>28576</xdr:rowOff>
    </xdr:to>
    <xdr:cxnSp macro="">
      <xdr:nvCxnSpPr>
        <xdr:cNvPr id="10" name="直線コネクタ 9"/>
        <xdr:cNvCxnSpPr/>
      </xdr:nvCxnSpPr>
      <xdr:spPr bwMode="auto">
        <a:xfrm flipV="1">
          <a:off x="238125" y="8201025"/>
          <a:ext cx="552450" cy="0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142875</xdr:colOff>
      <xdr:row>92</xdr:row>
      <xdr:rowOff>28575</xdr:rowOff>
    </xdr:from>
    <xdr:to>
      <xdr:col>20</xdr:col>
      <xdr:colOff>28575</xdr:colOff>
      <xdr:row>98</xdr:row>
      <xdr:rowOff>28575</xdr:rowOff>
    </xdr:to>
    <xdr:sp macro="" textlink="">
      <xdr:nvSpPr>
        <xdr:cNvPr id="11" name="テキスト ボックス 41"/>
        <xdr:cNvSpPr txBox="1">
          <a:spLocks noChangeArrowheads="1"/>
        </xdr:cNvSpPr>
      </xdr:nvSpPr>
      <xdr:spPr bwMode="auto">
        <a:xfrm>
          <a:off x="2200275" y="8201025"/>
          <a:ext cx="1695450" cy="0"/>
        </a:xfrm>
        <a:prstGeom prst="rect">
          <a:avLst/>
        </a:prstGeom>
        <a:solidFill>
          <a:srgbClr val="FFFFFF"/>
        </a:solidFill>
        <a:ln w="25400" algn="ctr">
          <a:solidFill>
            <a:srgbClr val="C0504D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佐久市の下水道使用料は、平成24年4月に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改定を行い、全事業処理区で統一しました。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514350</xdr:colOff>
      <xdr:row>675</xdr:row>
      <xdr:rowOff>123825</xdr:rowOff>
    </xdr:from>
    <xdr:to>
      <xdr:col>45</xdr:col>
      <xdr:colOff>133350</xdr:colOff>
      <xdr:row>675</xdr:row>
      <xdr:rowOff>123825</xdr:rowOff>
    </xdr:to>
    <xdr:sp macro="" textlink="">
      <xdr:nvSpPr>
        <xdr:cNvPr id="2" name="Line 80"/>
        <xdr:cNvSpPr>
          <a:spLocks noChangeShapeType="1"/>
        </xdr:cNvSpPr>
      </xdr:nvSpPr>
      <xdr:spPr bwMode="auto">
        <a:xfrm flipV="1">
          <a:off x="10481310" y="61388625"/>
          <a:ext cx="89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180975</xdr:colOff>
      <xdr:row>677</xdr:row>
      <xdr:rowOff>142875</xdr:rowOff>
    </xdr:from>
    <xdr:to>
      <xdr:col>45</xdr:col>
      <xdr:colOff>485775</xdr:colOff>
      <xdr:row>677</xdr:row>
      <xdr:rowOff>142875</xdr:rowOff>
    </xdr:to>
    <xdr:sp macro="" textlink="">
      <xdr:nvSpPr>
        <xdr:cNvPr id="3" name="Line 81"/>
        <xdr:cNvSpPr>
          <a:spLocks noChangeShapeType="1"/>
        </xdr:cNvSpPr>
      </xdr:nvSpPr>
      <xdr:spPr bwMode="auto">
        <a:xfrm flipV="1">
          <a:off x="10666095" y="61598175"/>
          <a:ext cx="9601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161925</xdr:colOff>
      <xdr:row>675</xdr:row>
      <xdr:rowOff>123825</xdr:rowOff>
    </xdr:from>
    <xdr:to>
      <xdr:col>44</xdr:col>
      <xdr:colOff>466725</xdr:colOff>
      <xdr:row>675</xdr:row>
      <xdr:rowOff>123825</xdr:rowOff>
    </xdr:to>
    <xdr:sp macro="" textlink="">
      <xdr:nvSpPr>
        <xdr:cNvPr id="4" name="Line 82"/>
        <xdr:cNvSpPr>
          <a:spLocks noChangeShapeType="1"/>
        </xdr:cNvSpPr>
      </xdr:nvSpPr>
      <xdr:spPr bwMode="auto">
        <a:xfrm flipV="1">
          <a:off x="10266045" y="61388625"/>
          <a:ext cx="982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99</xdr:row>
      <xdr:rowOff>114300</xdr:rowOff>
    </xdr:from>
    <xdr:to>
      <xdr:col>2</xdr:col>
      <xdr:colOff>495300</xdr:colOff>
      <xdr:row>99</xdr:row>
      <xdr:rowOff>114301</xdr:rowOff>
    </xdr:to>
    <xdr:cxnSp macro="">
      <xdr:nvCxnSpPr>
        <xdr:cNvPr id="5" name="直線コネクタ 4"/>
        <xdr:cNvCxnSpPr/>
      </xdr:nvCxnSpPr>
      <xdr:spPr bwMode="auto">
        <a:xfrm flipV="1">
          <a:off x="192405" y="8008620"/>
          <a:ext cx="600075" cy="0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102</xdr:row>
      <xdr:rowOff>47625</xdr:rowOff>
    </xdr:from>
    <xdr:to>
      <xdr:col>2</xdr:col>
      <xdr:colOff>504825</xdr:colOff>
      <xdr:row>102</xdr:row>
      <xdr:rowOff>47626</xdr:rowOff>
    </xdr:to>
    <xdr:cxnSp macro="">
      <xdr:nvCxnSpPr>
        <xdr:cNvPr id="6" name="直線コネクタ 5"/>
        <xdr:cNvCxnSpPr/>
      </xdr:nvCxnSpPr>
      <xdr:spPr bwMode="auto">
        <a:xfrm flipV="1">
          <a:off x="220980" y="8008620"/>
          <a:ext cx="573405" cy="0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103</xdr:row>
      <xdr:rowOff>133350</xdr:rowOff>
    </xdr:from>
    <xdr:to>
      <xdr:col>2</xdr:col>
      <xdr:colOff>533400</xdr:colOff>
      <xdr:row>103</xdr:row>
      <xdr:rowOff>133351</xdr:rowOff>
    </xdr:to>
    <xdr:cxnSp macro="">
      <xdr:nvCxnSpPr>
        <xdr:cNvPr id="7" name="直線コネクタ 6"/>
        <xdr:cNvCxnSpPr/>
      </xdr:nvCxnSpPr>
      <xdr:spPr bwMode="auto">
        <a:xfrm flipV="1">
          <a:off x="230505" y="8008620"/>
          <a:ext cx="561975" cy="0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106</xdr:row>
      <xdr:rowOff>28575</xdr:rowOff>
    </xdr:from>
    <xdr:to>
      <xdr:col>2</xdr:col>
      <xdr:colOff>542925</xdr:colOff>
      <xdr:row>106</xdr:row>
      <xdr:rowOff>28576</xdr:rowOff>
    </xdr:to>
    <xdr:cxnSp macro="">
      <xdr:nvCxnSpPr>
        <xdr:cNvPr id="8" name="直線コネクタ 7"/>
        <xdr:cNvCxnSpPr/>
      </xdr:nvCxnSpPr>
      <xdr:spPr bwMode="auto">
        <a:xfrm flipV="1">
          <a:off x="240030" y="8008620"/>
          <a:ext cx="554355" cy="0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142875</xdr:colOff>
      <xdr:row>100</xdr:row>
      <xdr:rowOff>28575</xdr:rowOff>
    </xdr:from>
    <xdr:to>
      <xdr:col>20</xdr:col>
      <xdr:colOff>28575</xdr:colOff>
      <xdr:row>106</xdr:row>
      <xdr:rowOff>28575</xdr:rowOff>
    </xdr:to>
    <xdr:sp macro="" textlink="">
      <xdr:nvSpPr>
        <xdr:cNvPr id="9" name="テキスト ボックス 41"/>
        <xdr:cNvSpPr txBox="1">
          <a:spLocks noChangeArrowheads="1"/>
        </xdr:cNvSpPr>
      </xdr:nvSpPr>
      <xdr:spPr bwMode="auto">
        <a:xfrm>
          <a:off x="2215515" y="8008620"/>
          <a:ext cx="1714500" cy="0"/>
        </a:xfrm>
        <a:prstGeom prst="rect">
          <a:avLst/>
        </a:prstGeom>
        <a:solidFill>
          <a:srgbClr val="FFFFFF"/>
        </a:solidFill>
        <a:ln w="25400" algn="ctr">
          <a:solidFill>
            <a:srgbClr val="C0504D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佐久市の下水道使用料は、平成24年4月に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改定を行い、全事業処理区で統一しました。</a:t>
          </a:r>
        </a:p>
      </xdr:txBody>
    </xdr:sp>
    <xdr:clientData/>
  </xdr:twoCellAnchor>
  <xdr:twoCellAnchor editAs="oneCell">
    <xdr:from>
      <xdr:col>1</xdr:col>
      <xdr:colOff>1</xdr:colOff>
      <xdr:row>343</xdr:row>
      <xdr:rowOff>0</xdr:rowOff>
    </xdr:from>
    <xdr:to>
      <xdr:col>30</xdr:col>
      <xdr:colOff>131911</xdr:colOff>
      <xdr:row>350</xdr:row>
      <xdr:rowOff>19148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1" y="29771340"/>
          <a:ext cx="5755470" cy="1245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514350</xdr:colOff>
      <xdr:row>410</xdr:row>
      <xdr:rowOff>123825</xdr:rowOff>
    </xdr:from>
    <xdr:to>
      <xdr:col>45</xdr:col>
      <xdr:colOff>133350</xdr:colOff>
      <xdr:row>410</xdr:row>
      <xdr:rowOff>123825</xdr:rowOff>
    </xdr:to>
    <xdr:sp macro="" textlink="">
      <xdr:nvSpPr>
        <xdr:cNvPr id="2" name="Line 80"/>
        <xdr:cNvSpPr>
          <a:spLocks noChangeShapeType="1"/>
        </xdr:cNvSpPr>
      </xdr:nvSpPr>
      <xdr:spPr bwMode="auto">
        <a:xfrm flipV="1">
          <a:off x="10429875" y="4227195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180975</xdr:colOff>
      <xdr:row>412</xdr:row>
      <xdr:rowOff>142875</xdr:rowOff>
    </xdr:from>
    <xdr:to>
      <xdr:col>45</xdr:col>
      <xdr:colOff>485775</xdr:colOff>
      <xdr:row>412</xdr:row>
      <xdr:rowOff>142875</xdr:rowOff>
    </xdr:to>
    <xdr:sp macro="" textlink="">
      <xdr:nvSpPr>
        <xdr:cNvPr id="3" name="Line 81"/>
        <xdr:cNvSpPr>
          <a:spLocks noChangeShapeType="1"/>
        </xdr:cNvSpPr>
      </xdr:nvSpPr>
      <xdr:spPr bwMode="auto">
        <a:xfrm flipV="1">
          <a:off x="10610850" y="425005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161925</xdr:colOff>
      <xdr:row>410</xdr:row>
      <xdr:rowOff>123825</xdr:rowOff>
    </xdr:from>
    <xdr:to>
      <xdr:col>44</xdr:col>
      <xdr:colOff>466725</xdr:colOff>
      <xdr:row>410</xdr:row>
      <xdr:rowOff>123825</xdr:rowOff>
    </xdr:to>
    <xdr:sp macro="" textlink="">
      <xdr:nvSpPr>
        <xdr:cNvPr id="4" name="Line 82"/>
        <xdr:cNvSpPr>
          <a:spLocks noChangeShapeType="1"/>
        </xdr:cNvSpPr>
      </xdr:nvSpPr>
      <xdr:spPr bwMode="auto">
        <a:xfrm flipV="1">
          <a:off x="10210800" y="422719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105103</xdr:colOff>
      <xdr:row>270</xdr:row>
      <xdr:rowOff>131378</xdr:rowOff>
    </xdr:from>
    <xdr:to>
      <xdr:col>30</xdr:col>
      <xdr:colOff>32845</xdr:colOff>
      <xdr:row>292</xdr:row>
      <xdr:rowOff>105103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13"/>
  <sheetViews>
    <sheetView showGridLines="0" tabSelected="1" view="pageLayout" topLeftCell="A207" zoomScale="120" zoomScaleNormal="100" zoomScaleSheetLayoutView="120" zoomScalePageLayoutView="120" workbookViewId="0">
      <selection activeCell="U714" sqref="U714"/>
    </sheetView>
  </sheetViews>
  <sheetFormatPr defaultColWidth="10" defaultRowHeight="9"/>
  <cols>
    <col min="1" max="1" width="2.75" style="10" customWidth="1"/>
    <col min="2" max="3" width="9" style="10" customWidth="1"/>
    <col min="4" max="31" width="4.75" style="10" customWidth="1"/>
    <col min="32" max="16384" width="10" style="10"/>
  </cols>
  <sheetData>
    <row r="1" spans="1:31" ht="20.25" customHeight="1">
      <c r="A1" s="9" t="s">
        <v>248</v>
      </c>
      <c r="D1" s="11"/>
      <c r="E1" s="12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54" t="s">
        <v>308</v>
      </c>
    </row>
    <row r="2" spans="1:31" ht="12" customHeight="1">
      <c r="B2" s="708" t="s">
        <v>242</v>
      </c>
      <c r="C2" s="714"/>
      <c r="D2" s="178"/>
      <c r="E2" s="179"/>
      <c r="F2" s="705" t="s">
        <v>107</v>
      </c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179"/>
      <c r="AA2" s="675" t="s">
        <v>53</v>
      </c>
      <c r="AB2" s="676"/>
      <c r="AC2" s="677"/>
      <c r="AD2" s="671" t="s">
        <v>103</v>
      </c>
      <c r="AE2" s="672"/>
    </row>
    <row r="3" spans="1:31" ht="12" customHeight="1">
      <c r="B3" s="715"/>
      <c r="C3" s="716"/>
      <c r="D3" s="180"/>
      <c r="E3" s="181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181"/>
      <c r="AA3" s="675"/>
      <c r="AB3" s="676"/>
      <c r="AC3" s="677"/>
      <c r="AD3" s="671"/>
      <c r="AE3" s="672"/>
    </row>
    <row r="4" spans="1:31" ht="10.5" customHeight="1">
      <c r="B4" s="703" t="s">
        <v>0</v>
      </c>
      <c r="C4" s="704"/>
      <c r="D4" s="834">
        <v>0</v>
      </c>
      <c r="E4" s="834"/>
      <c r="F4" s="834">
        <v>8</v>
      </c>
      <c r="G4" s="834"/>
      <c r="H4" s="7"/>
      <c r="I4" s="834">
        <v>20</v>
      </c>
      <c r="J4" s="834"/>
      <c r="K4" s="7"/>
      <c r="L4" s="7"/>
      <c r="M4" s="834">
        <v>50</v>
      </c>
      <c r="N4" s="834"/>
      <c r="O4" s="7"/>
      <c r="P4" s="834">
        <v>100</v>
      </c>
      <c r="Q4" s="834"/>
      <c r="R4" s="7"/>
      <c r="S4" s="834">
        <v>300</v>
      </c>
      <c r="T4" s="834"/>
      <c r="U4" s="834">
        <v>500</v>
      </c>
      <c r="V4" s="834"/>
      <c r="W4" s="7"/>
      <c r="X4" s="7"/>
      <c r="Y4" s="816" t="s">
        <v>87</v>
      </c>
      <c r="Z4" s="816"/>
      <c r="AA4" s="665" t="s">
        <v>54</v>
      </c>
      <c r="AB4" s="666"/>
      <c r="AC4" s="667"/>
      <c r="AD4" s="650">
        <v>3470</v>
      </c>
      <c r="AE4" s="651"/>
    </row>
    <row r="5" spans="1:31" ht="3" customHeight="1" thickBot="1">
      <c r="B5" s="717"/>
      <c r="C5" s="718"/>
      <c r="D5" s="2"/>
      <c r="E5" s="64"/>
      <c r="F5" s="65"/>
      <c r="G5" s="4"/>
      <c r="H5" s="4"/>
      <c r="I5" s="65"/>
      <c r="J5" s="4"/>
      <c r="K5" s="4"/>
      <c r="L5" s="4"/>
      <c r="M5" s="65"/>
      <c r="N5" s="4"/>
      <c r="O5" s="4"/>
      <c r="P5" s="65"/>
      <c r="Q5" s="4"/>
      <c r="R5" s="4"/>
      <c r="S5" s="65"/>
      <c r="T5" s="4"/>
      <c r="U5" s="65"/>
      <c r="V5" s="4"/>
      <c r="W5" s="4"/>
      <c r="X5" s="4"/>
      <c r="Y5" s="512"/>
      <c r="Z5" s="512"/>
      <c r="AA5" s="665"/>
      <c r="AB5" s="666"/>
      <c r="AC5" s="667"/>
      <c r="AD5" s="650"/>
      <c r="AE5" s="651"/>
    </row>
    <row r="6" spans="1:31" ht="3" customHeight="1" thickTop="1">
      <c r="B6" s="717"/>
      <c r="C6" s="718"/>
      <c r="D6" s="66"/>
      <c r="E6" s="67"/>
      <c r="F6" s="68"/>
      <c r="G6" s="66"/>
      <c r="H6" s="66"/>
      <c r="I6" s="68"/>
      <c r="J6" s="66"/>
      <c r="K6" s="66"/>
      <c r="L6" s="66"/>
      <c r="M6" s="68"/>
      <c r="N6" s="66"/>
      <c r="O6" s="66"/>
      <c r="P6" s="68"/>
      <c r="Q6" s="66"/>
      <c r="R6" s="66"/>
      <c r="S6" s="68"/>
      <c r="T6" s="66"/>
      <c r="U6" s="68"/>
      <c r="V6" s="66"/>
      <c r="W6" s="66"/>
      <c r="X6" s="66"/>
      <c r="Y6" s="532" t="s">
        <v>41</v>
      </c>
      <c r="Z6" s="532"/>
      <c r="AA6" s="665"/>
      <c r="AB6" s="666"/>
      <c r="AC6" s="667"/>
      <c r="AD6" s="650"/>
      <c r="AE6" s="651"/>
    </row>
    <row r="7" spans="1:31" ht="10.5" customHeight="1">
      <c r="B7" s="571"/>
      <c r="C7" s="718"/>
      <c r="D7" s="69"/>
      <c r="E7" s="562">
        <v>1353</v>
      </c>
      <c r="F7" s="504"/>
      <c r="G7" s="112"/>
      <c r="H7" s="112">
        <v>155</v>
      </c>
      <c r="I7" s="112"/>
      <c r="J7" s="112"/>
      <c r="K7" s="504">
        <v>177</v>
      </c>
      <c r="L7" s="504"/>
      <c r="M7" s="112"/>
      <c r="N7" s="112"/>
      <c r="O7" s="112">
        <v>207</v>
      </c>
      <c r="P7" s="112"/>
      <c r="Q7" s="112"/>
      <c r="R7" s="112">
        <v>236</v>
      </c>
      <c r="S7" s="112"/>
      <c r="T7" s="504">
        <v>262</v>
      </c>
      <c r="U7" s="504"/>
      <c r="V7" s="112"/>
      <c r="W7" s="112"/>
      <c r="X7" s="112">
        <v>282</v>
      </c>
      <c r="Y7" s="557"/>
      <c r="Z7" s="557"/>
      <c r="AA7" s="678"/>
      <c r="AB7" s="679"/>
      <c r="AC7" s="680"/>
      <c r="AD7" s="673"/>
      <c r="AE7" s="674"/>
    </row>
    <row r="8" spans="1:31" ht="9.75" customHeight="1">
      <c r="B8" s="586" t="s">
        <v>1</v>
      </c>
      <c r="C8" s="586"/>
      <c r="D8" s="507">
        <v>0</v>
      </c>
      <c r="E8" s="507"/>
      <c r="F8" s="70" t="s">
        <v>190</v>
      </c>
      <c r="G8" s="507">
        <v>10</v>
      </c>
      <c r="H8" s="507"/>
      <c r="I8" s="70" t="s">
        <v>190</v>
      </c>
      <c r="J8" s="70"/>
      <c r="K8" s="507">
        <v>30</v>
      </c>
      <c r="L8" s="507"/>
      <c r="M8" s="507">
        <v>50</v>
      </c>
      <c r="N8" s="507"/>
      <c r="O8" s="70"/>
      <c r="P8" s="507">
        <v>100</v>
      </c>
      <c r="Q8" s="507"/>
      <c r="R8" s="70"/>
      <c r="S8" s="507">
        <v>300</v>
      </c>
      <c r="T8" s="507"/>
      <c r="U8" s="70"/>
      <c r="V8" s="507" t="s">
        <v>190</v>
      </c>
      <c r="W8" s="507"/>
      <c r="X8" s="70"/>
      <c r="Y8" s="511" t="s">
        <v>191</v>
      </c>
      <c r="Z8" s="511"/>
      <c r="AA8" s="662" t="s">
        <v>54</v>
      </c>
      <c r="AB8" s="663"/>
      <c r="AC8" s="664"/>
      <c r="AD8" s="648">
        <v>3080</v>
      </c>
      <c r="AE8" s="649"/>
    </row>
    <row r="9" spans="1:31" ht="3" customHeight="1" thickBot="1">
      <c r="B9" s="584"/>
      <c r="C9" s="584"/>
      <c r="D9" s="2"/>
      <c r="E9" s="64"/>
      <c r="F9" s="4"/>
      <c r="G9" s="65"/>
      <c r="H9" s="4"/>
      <c r="I9" s="4"/>
      <c r="J9" s="4"/>
      <c r="K9" s="65"/>
      <c r="L9" s="4"/>
      <c r="M9" s="65"/>
      <c r="N9" s="4"/>
      <c r="O9" s="4"/>
      <c r="P9" s="65"/>
      <c r="Q9" s="4"/>
      <c r="R9" s="4"/>
      <c r="S9" s="65"/>
      <c r="T9" s="4"/>
      <c r="U9" s="4"/>
      <c r="V9" s="4"/>
      <c r="W9" s="4"/>
      <c r="X9" s="4"/>
      <c r="Y9" s="512"/>
      <c r="Z9" s="512"/>
      <c r="AA9" s="665"/>
      <c r="AB9" s="666"/>
      <c r="AC9" s="667"/>
      <c r="AD9" s="650"/>
      <c r="AE9" s="651"/>
    </row>
    <row r="10" spans="1:31" ht="3" customHeight="1" thickTop="1">
      <c r="B10" s="584"/>
      <c r="C10" s="584"/>
      <c r="D10" s="66"/>
      <c r="E10" s="71"/>
      <c r="F10" s="66"/>
      <c r="G10" s="68"/>
      <c r="H10" s="66"/>
      <c r="I10" s="66"/>
      <c r="J10" s="66"/>
      <c r="K10" s="68"/>
      <c r="L10" s="66"/>
      <c r="M10" s="68"/>
      <c r="N10" s="66"/>
      <c r="O10" s="66"/>
      <c r="P10" s="68"/>
      <c r="Q10" s="66"/>
      <c r="R10" s="66"/>
      <c r="S10" s="68"/>
      <c r="T10" s="66"/>
      <c r="U10" s="66"/>
      <c r="V10" s="66"/>
      <c r="W10" s="66"/>
      <c r="X10" s="66"/>
      <c r="Y10" s="532" t="s">
        <v>41</v>
      </c>
      <c r="Z10" s="532"/>
      <c r="AA10" s="665"/>
      <c r="AB10" s="666"/>
      <c r="AC10" s="667"/>
      <c r="AD10" s="650"/>
      <c r="AE10" s="651"/>
    </row>
    <row r="11" spans="1:31" ht="10.5" customHeight="1">
      <c r="B11" s="587"/>
      <c r="C11" s="587"/>
      <c r="D11" s="72"/>
      <c r="E11" s="581">
        <v>1320</v>
      </c>
      <c r="F11" s="581"/>
      <c r="G11" s="113"/>
      <c r="H11" s="114" t="s">
        <v>78</v>
      </c>
      <c r="I11" s="500">
        <v>154</v>
      </c>
      <c r="J11" s="500"/>
      <c r="K11" s="114"/>
      <c r="L11" s="500">
        <v>180</v>
      </c>
      <c r="M11" s="500"/>
      <c r="N11" s="833">
        <v>195</v>
      </c>
      <c r="O11" s="833"/>
      <c r="P11" s="833"/>
      <c r="Q11" s="500">
        <v>210</v>
      </c>
      <c r="R11" s="500"/>
      <c r="S11" s="500"/>
      <c r="T11" s="114"/>
      <c r="U11" s="114" t="s">
        <v>78</v>
      </c>
      <c r="V11" s="114"/>
      <c r="W11" s="791">
        <v>226</v>
      </c>
      <c r="X11" s="791"/>
      <c r="Y11" s="533"/>
      <c r="Z11" s="533"/>
      <c r="AA11" s="668"/>
      <c r="AB11" s="669"/>
      <c r="AC11" s="670"/>
      <c r="AD11" s="652"/>
      <c r="AE11" s="653"/>
    </row>
    <row r="12" spans="1:31" ht="10.5" customHeight="1">
      <c r="B12" s="646" t="s">
        <v>67</v>
      </c>
      <c r="C12" s="583"/>
      <c r="D12" s="499">
        <v>0</v>
      </c>
      <c r="E12" s="499"/>
      <c r="F12" s="6" t="s">
        <v>190</v>
      </c>
      <c r="G12" s="499">
        <v>10</v>
      </c>
      <c r="H12" s="499"/>
      <c r="I12" s="6" t="s">
        <v>190</v>
      </c>
      <c r="J12" s="6"/>
      <c r="K12" s="499"/>
      <c r="L12" s="499"/>
      <c r="M12" s="499"/>
      <c r="N12" s="499"/>
      <c r="O12" s="5"/>
      <c r="P12" s="499" t="s">
        <v>190</v>
      </c>
      <c r="Q12" s="499"/>
      <c r="R12" s="6" t="s">
        <v>192</v>
      </c>
      <c r="S12" s="499" t="s">
        <v>190</v>
      </c>
      <c r="T12" s="499"/>
      <c r="U12" s="6"/>
      <c r="V12" s="522" t="s">
        <v>190</v>
      </c>
      <c r="W12" s="522"/>
      <c r="X12" s="6"/>
      <c r="Y12" s="546" t="s">
        <v>191</v>
      </c>
      <c r="Z12" s="546"/>
      <c r="AA12" s="688" t="s">
        <v>313</v>
      </c>
      <c r="AB12" s="689"/>
      <c r="AC12" s="690"/>
      <c r="AD12" s="684">
        <v>4830</v>
      </c>
      <c r="AE12" s="685"/>
    </row>
    <row r="13" spans="1:31" ht="3" customHeight="1" thickBot="1">
      <c r="B13" s="584"/>
      <c r="C13" s="584"/>
      <c r="D13" s="2"/>
      <c r="E13" s="64"/>
      <c r="F13" s="4"/>
      <c r="G13" s="4"/>
      <c r="H13" s="6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512"/>
      <c r="Z13" s="512"/>
      <c r="AA13" s="665"/>
      <c r="AB13" s="666"/>
      <c r="AC13" s="667"/>
      <c r="AD13" s="650"/>
      <c r="AE13" s="651"/>
    </row>
    <row r="14" spans="1:31" ht="3" customHeight="1" thickTop="1">
      <c r="B14" s="584"/>
      <c r="C14" s="584"/>
      <c r="D14" s="66"/>
      <c r="E14" s="67"/>
      <c r="F14" s="66"/>
      <c r="G14" s="66"/>
      <c r="H14" s="67"/>
      <c r="I14" s="66"/>
      <c r="J14" s="66"/>
      <c r="K14" s="66"/>
      <c r="L14" s="66" t="s">
        <v>190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532" t="s">
        <v>41</v>
      </c>
      <c r="Z14" s="532"/>
      <c r="AA14" s="665"/>
      <c r="AB14" s="666"/>
      <c r="AC14" s="667"/>
      <c r="AD14" s="650"/>
      <c r="AE14" s="651"/>
    </row>
    <row r="15" spans="1:31" ht="10.5" customHeight="1">
      <c r="B15" s="585"/>
      <c r="C15" s="585"/>
      <c r="D15" s="73" t="s">
        <v>190</v>
      </c>
      <c r="E15" s="562">
        <v>3240</v>
      </c>
      <c r="F15" s="562"/>
      <c r="G15" s="115"/>
      <c r="H15" s="116" t="s">
        <v>78</v>
      </c>
      <c r="I15" s="116" t="s">
        <v>78</v>
      </c>
      <c r="J15" s="116"/>
      <c r="K15" s="116"/>
      <c r="L15" s="724" t="s">
        <v>78</v>
      </c>
      <c r="M15" s="724"/>
      <c r="N15" s="112" t="s">
        <v>78</v>
      </c>
      <c r="O15" s="112" t="s">
        <v>78</v>
      </c>
      <c r="P15" s="112" t="s">
        <v>78</v>
      </c>
      <c r="Q15" s="112" t="s">
        <v>178</v>
      </c>
      <c r="R15" s="112" t="s">
        <v>78</v>
      </c>
      <c r="S15" s="112"/>
      <c r="T15" s="112"/>
      <c r="U15" s="112" t="s">
        <v>78</v>
      </c>
      <c r="V15" s="112"/>
      <c r="W15" s="112"/>
      <c r="X15" s="117">
        <v>124</v>
      </c>
      <c r="Y15" s="557"/>
      <c r="Z15" s="557"/>
      <c r="AA15" s="678"/>
      <c r="AB15" s="679"/>
      <c r="AC15" s="680"/>
      <c r="AD15" s="673"/>
      <c r="AE15" s="674"/>
    </row>
    <row r="16" spans="1:31" ht="10.5" customHeight="1">
      <c r="B16" s="647" t="s">
        <v>68</v>
      </c>
      <c r="C16" s="586"/>
      <c r="D16" s="507">
        <v>0</v>
      </c>
      <c r="E16" s="507"/>
      <c r="F16" s="70" t="s">
        <v>190</v>
      </c>
      <c r="G16" s="70" t="s">
        <v>192</v>
      </c>
      <c r="H16" s="70" t="s">
        <v>192</v>
      </c>
      <c r="I16" s="70" t="s">
        <v>192</v>
      </c>
      <c r="J16" s="70"/>
      <c r="K16" s="70" t="s">
        <v>192</v>
      </c>
      <c r="L16" s="70" t="s">
        <v>192</v>
      </c>
      <c r="M16" s="70" t="s">
        <v>192</v>
      </c>
      <c r="N16" s="70" t="s">
        <v>192</v>
      </c>
      <c r="O16" s="70" t="s">
        <v>192</v>
      </c>
      <c r="P16" s="70" t="s">
        <v>192</v>
      </c>
      <c r="Q16" s="70" t="s">
        <v>192</v>
      </c>
      <c r="R16" s="70" t="s">
        <v>192</v>
      </c>
      <c r="S16" s="70" t="s">
        <v>192</v>
      </c>
      <c r="T16" s="70" t="s">
        <v>192</v>
      </c>
      <c r="U16" s="70"/>
      <c r="V16" s="70" t="s">
        <v>192</v>
      </c>
      <c r="W16" s="510">
        <v>3000</v>
      </c>
      <c r="X16" s="510"/>
      <c r="Y16" s="511" t="s">
        <v>191</v>
      </c>
      <c r="Z16" s="511"/>
      <c r="AA16" s="662" t="s">
        <v>54</v>
      </c>
      <c r="AB16" s="663"/>
      <c r="AC16" s="664"/>
      <c r="AD16" s="648">
        <v>9870</v>
      </c>
      <c r="AE16" s="649"/>
    </row>
    <row r="17" spans="2:31" ht="3" customHeight="1" thickBot="1">
      <c r="B17" s="584"/>
      <c r="C17" s="584"/>
      <c r="D17" s="2"/>
      <c r="E17" s="6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65"/>
      <c r="X17" s="4"/>
      <c r="Y17" s="512"/>
      <c r="Z17" s="512"/>
      <c r="AA17" s="665"/>
      <c r="AB17" s="666"/>
      <c r="AC17" s="667"/>
      <c r="AD17" s="650"/>
      <c r="AE17" s="651"/>
    </row>
    <row r="18" spans="2:31" ht="3" customHeight="1" thickTop="1">
      <c r="B18" s="584"/>
      <c r="C18" s="584"/>
      <c r="D18" s="66"/>
      <c r="E18" s="71"/>
      <c r="F18" s="66"/>
      <c r="G18" s="66"/>
      <c r="H18" s="66"/>
      <c r="I18" s="66"/>
      <c r="J18" s="66"/>
      <c r="K18" s="66"/>
      <c r="L18" s="66" t="s">
        <v>190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8"/>
      <c r="X18" s="66"/>
      <c r="Y18" s="532" t="s">
        <v>41</v>
      </c>
      <c r="Z18" s="532"/>
      <c r="AA18" s="665"/>
      <c r="AB18" s="666"/>
      <c r="AC18" s="667"/>
      <c r="AD18" s="650"/>
      <c r="AE18" s="651"/>
    </row>
    <row r="19" spans="2:31" ht="11.25" customHeight="1">
      <c r="B19" s="587"/>
      <c r="C19" s="587"/>
      <c r="D19" s="118" t="s">
        <v>249</v>
      </c>
      <c r="E19" s="119"/>
      <c r="F19" s="119"/>
      <c r="G19" s="120"/>
      <c r="H19" s="120"/>
      <c r="I19" s="120"/>
      <c r="J19" s="120"/>
      <c r="K19" s="338"/>
      <c r="L19" s="338"/>
      <c r="O19" s="338"/>
      <c r="P19" s="338"/>
      <c r="Q19" s="166" t="s">
        <v>309</v>
      </c>
      <c r="R19" s="113"/>
      <c r="S19" s="114"/>
      <c r="T19" s="114"/>
      <c r="U19" s="114" t="s">
        <v>78</v>
      </c>
      <c r="V19" s="114"/>
      <c r="W19" s="114"/>
      <c r="X19" s="114">
        <v>381</v>
      </c>
      <c r="Y19" s="533"/>
      <c r="Z19" s="533"/>
      <c r="AA19" s="668"/>
      <c r="AB19" s="669"/>
      <c r="AC19" s="670"/>
      <c r="AD19" s="652"/>
      <c r="AE19" s="653"/>
    </row>
    <row r="20" spans="2:31" ht="10.5" customHeight="1">
      <c r="B20" s="646" t="s">
        <v>69</v>
      </c>
      <c r="C20" s="583"/>
      <c r="D20" s="499">
        <v>0</v>
      </c>
      <c r="E20" s="499"/>
      <c r="F20" s="6" t="s">
        <v>190</v>
      </c>
      <c r="G20" s="499">
        <v>10</v>
      </c>
      <c r="H20" s="499"/>
      <c r="I20" s="5" t="s">
        <v>190</v>
      </c>
      <c r="J20" s="5"/>
      <c r="K20" s="507">
        <v>30</v>
      </c>
      <c r="L20" s="507"/>
      <c r="M20" s="507">
        <v>50</v>
      </c>
      <c r="N20" s="507"/>
      <c r="O20" s="77" t="s">
        <v>190</v>
      </c>
      <c r="P20" s="507">
        <v>100</v>
      </c>
      <c r="Q20" s="507"/>
      <c r="R20" s="6" t="s">
        <v>192</v>
      </c>
      <c r="S20" s="499">
        <v>300</v>
      </c>
      <c r="T20" s="499"/>
      <c r="U20" s="6"/>
      <c r="V20" s="522" t="s">
        <v>190</v>
      </c>
      <c r="W20" s="522"/>
      <c r="X20" s="6"/>
      <c r="Y20" s="546" t="s">
        <v>191</v>
      </c>
      <c r="Z20" s="546"/>
      <c r="AA20" s="688" t="s">
        <v>54</v>
      </c>
      <c r="AB20" s="689"/>
      <c r="AC20" s="690"/>
      <c r="AD20" s="684">
        <v>3880</v>
      </c>
      <c r="AE20" s="685"/>
    </row>
    <row r="21" spans="2:31" ht="3" customHeight="1" thickBot="1">
      <c r="B21" s="584"/>
      <c r="C21" s="584"/>
      <c r="D21" s="2"/>
      <c r="E21" s="64"/>
      <c r="F21" s="4"/>
      <c r="G21" s="65"/>
      <c r="H21" s="4"/>
      <c r="I21" s="4"/>
      <c r="J21" s="4"/>
      <c r="K21" s="65"/>
      <c r="L21" s="4"/>
      <c r="M21" s="65"/>
      <c r="N21" s="4"/>
      <c r="O21" s="4"/>
      <c r="P21" s="65"/>
      <c r="Q21" s="4"/>
      <c r="R21" s="4"/>
      <c r="S21" s="65"/>
      <c r="T21" s="4"/>
      <c r="U21" s="4"/>
      <c r="V21" s="4"/>
      <c r="W21" s="4"/>
      <c r="X21" s="4"/>
      <c r="Y21" s="512"/>
      <c r="Z21" s="512"/>
      <c r="AA21" s="665"/>
      <c r="AB21" s="666"/>
      <c r="AC21" s="667"/>
      <c r="AD21" s="650"/>
      <c r="AE21" s="651"/>
    </row>
    <row r="22" spans="2:31" ht="3" customHeight="1" thickTop="1">
      <c r="B22" s="584"/>
      <c r="C22" s="584"/>
      <c r="D22" s="66"/>
      <c r="E22" s="67"/>
      <c r="F22" s="66"/>
      <c r="G22" s="68"/>
      <c r="H22" s="66"/>
      <c r="I22" s="66"/>
      <c r="J22" s="66"/>
      <c r="K22" s="68"/>
      <c r="L22" s="66" t="s">
        <v>190</v>
      </c>
      <c r="M22" s="68"/>
      <c r="N22" s="66"/>
      <c r="O22" s="66"/>
      <c r="P22" s="68"/>
      <c r="Q22" s="66"/>
      <c r="R22" s="66"/>
      <c r="S22" s="68"/>
      <c r="T22" s="66"/>
      <c r="U22" s="66"/>
      <c r="V22" s="66"/>
      <c r="W22" s="66"/>
      <c r="X22" s="66"/>
      <c r="Y22" s="532" t="s">
        <v>41</v>
      </c>
      <c r="Z22" s="532"/>
      <c r="AA22" s="665"/>
      <c r="AB22" s="666"/>
      <c r="AC22" s="667"/>
      <c r="AD22" s="650"/>
      <c r="AE22" s="651"/>
    </row>
    <row r="23" spans="2:31" ht="10.5" customHeight="1">
      <c r="B23" s="585"/>
      <c r="C23" s="585"/>
      <c r="D23" s="73" t="s">
        <v>190</v>
      </c>
      <c r="E23" s="562">
        <v>1600</v>
      </c>
      <c r="F23" s="562"/>
      <c r="G23" s="115"/>
      <c r="H23" s="116" t="s">
        <v>78</v>
      </c>
      <c r="I23" s="724">
        <v>200</v>
      </c>
      <c r="J23" s="724"/>
      <c r="K23" s="116" t="s">
        <v>78</v>
      </c>
      <c r="L23" s="693">
        <v>210</v>
      </c>
      <c r="M23" s="693"/>
      <c r="N23" s="112"/>
      <c r="O23" s="112">
        <v>220</v>
      </c>
      <c r="P23" s="112" t="s">
        <v>78</v>
      </c>
      <c r="Q23" s="112" t="s">
        <v>178</v>
      </c>
      <c r="R23" s="339">
        <v>230</v>
      </c>
      <c r="S23" s="112"/>
      <c r="T23" s="112"/>
      <c r="U23" s="112" t="s">
        <v>78</v>
      </c>
      <c r="V23" s="112"/>
      <c r="W23" s="112"/>
      <c r="X23" s="112">
        <v>240</v>
      </c>
      <c r="Y23" s="557"/>
      <c r="Z23" s="557"/>
      <c r="AA23" s="678"/>
      <c r="AB23" s="679"/>
      <c r="AC23" s="680"/>
      <c r="AD23" s="673"/>
      <c r="AE23" s="674"/>
    </row>
    <row r="24" spans="2:31" ht="11.25" customHeight="1">
      <c r="B24" s="647" t="s">
        <v>136</v>
      </c>
      <c r="C24" s="586"/>
      <c r="D24" s="507">
        <v>0</v>
      </c>
      <c r="E24" s="507"/>
      <c r="F24" s="70" t="s">
        <v>58</v>
      </c>
      <c r="G24" s="507">
        <v>10</v>
      </c>
      <c r="H24" s="507"/>
      <c r="I24" s="507">
        <v>20</v>
      </c>
      <c r="J24" s="507"/>
      <c r="K24" s="507">
        <v>30</v>
      </c>
      <c r="L24" s="507"/>
      <c r="M24" s="75">
        <v>40</v>
      </c>
      <c r="N24" s="76"/>
      <c r="O24" s="77" t="s">
        <v>58</v>
      </c>
      <c r="P24" s="507" t="s">
        <v>58</v>
      </c>
      <c r="Q24" s="507"/>
      <c r="R24" s="70" t="s">
        <v>79</v>
      </c>
      <c r="S24" s="507" t="s">
        <v>58</v>
      </c>
      <c r="T24" s="507"/>
      <c r="U24" s="70"/>
      <c r="V24" s="510" t="s">
        <v>58</v>
      </c>
      <c r="W24" s="510"/>
      <c r="X24" s="70"/>
      <c r="Y24" s="511" t="s">
        <v>77</v>
      </c>
      <c r="Z24" s="511"/>
      <c r="AA24" s="662" t="s">
        <v>54</v>
      </c>
      <c r="AB24" s="663"/>
      <c r="AC24" s="664"/>
      <c r="AD24" s="648">
        <v>3760</v>
      </c>
      <c r="AE24" s="649"/>
    </row>
    <row r="25" spans="2:31" ht="3" customHeight="1" thickBot="1">
      <c r="B25" s="584"/>
      <c r="C25" s="584"/>
      <c r="D25" s="2"/>
      <c r="E25" s="64"/>
      <c r="F25" s="4"/>
      <c r="G25" s="65"/>
      <c r="H25" s="4"/>
      <c r="I25" s="4"/>
      <c r="J25" s="64"/>
      <c r="K25" s="65"/>
      <c r="L25" s="6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512"/>
      <c r="Z25" s="512"/>
      <c r="AA25" s="665"/>
      <c r="AB25" s="666"/>
      <c r="AC25" s="667"/>
      <c r="AD25" s="650"/>
      <c r="AE25" s="651"/>
    </row>
    <row r="26" spans="2:31" ht="3" customHeight="1" thickTop="1">
      <c r="B26" s="584"/>
      <c r="C26" s="584"/>
      <c r="D26" s="66"/>
      <c r="E26" s="71"/>
      <c r="F26" s="66"/>
      <c r="G26" s="68"/>
      <c r="H26" s="66"/>
      <c r="I26" s="66"/>
      <c r="J26" s="71"/>
      <c r="K26" s="68"/>
      <c r="L26" s="68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532" t="s">
        <v>41</v>
      </c>
      <c r="Z26" s="532"/>
      <c r="AA26" s="665"/>
      <c r="AB26" s="666"/>
      <c r="AC26" s="667"/>
      <c r="AD26" s="650"/>
      <c r="AE26" s="651"/>
    </row>
    <row r="27" spans="2:31" ht="10.5" customHeight="1">
      <c r="B27" s="587"/>
      <c r="C27" s="587"/>
      <c r="D27" s="78" t="s">
        <v>58</v>
      </c>
      <c r="E27" s="545">
        <v>1870</v>
      </c>
      <c r="F27" s="545"/>
      <c r="G27" s="119"/>
      <c r="H27" s="581">
        <v>162</v>
      </c>
      <c r="I27" s="581"/>
      <c r="J27" s="842">
        <v>168</v>
      </c>
      <c r="K27" s="842"/>
      <c r="L27" s="121">
        <v>184</v>
      </c>
      <c r="M27" s="120"/>
      <c r="N27" s="114" t="s">
        <v>78</v>
      </c>
      <c r="O27" s="114" t="s">
        <v>78</v>
      </c>
      <c r="P27" s="114" t="s">
        <v>78</v>
      </c>
      <c r="Q27" s="114" t="s">
        <v>178</v>
      </c>
      <c r="R27" s="114" t="s">
        <v>78</v>
      </c>
      <c r="S27" s="114"/>
      <c r="T27" s="114"/>
      <c r="U27" s="114" t="s">
        <v>78</v>
      </c>
      <c r="V27" s="114"/>
      <c r="W27" s="114"/>
      <c r="X27" s="114">
        <v>200</v>
      </c>
      <c r="Y27" s="533"/>
      <c r="Z27" s="533"/>
      <c r="AA27" s="668"/>
      <c r="AB27" s="669"/>
      <c r="AC27" s="670"/>
      <c r="AD27" s="652"/>
      <c r="AE27" s="653"/>
    </row>
    <row r="28" spans="2:31" ht="10.5" customHeight="1">
      <c r="B28" s="583" t="s">
        <v>2</v>
      </c>
      <c r="C28" s="583"/>
      <c r="D28" s="719">
        <v>0</v>
      </c>
      <c r="E28" s="499"/>
      <c r="F28" s="8" t="s">
        <v>194</v>
      </c>
      <c r="G28" s="561">
        <v>10</v>
      </c>
      <c r="H28" s="561"/>
      <c r="I28" s="8" t="s">
        <v>194</v>
      </c>
      <c r="J28" s="8"/>
      <c r="K28" s="561">
        <v>30</v>
      </c>
      <c r="L28" s="561"/>
      <c r="M28" s="561">
        <v>50</v>
      </c>
      <c r="N28" s="561"/>
      <c r="O28" s="8"/>
      <c r="P28" s="561">
        <v>100</v>
      </c>
      <c r="Q28" s="561"/>
      <c r="R28" s="8"/>
      <c r="S28" s="561">
        <v>300</v>
      </c>
      <c r="T28" s="561"/>
      <c r="U28" s="561"/>
      <c r="V28" s="561"/>
      <c r="W28" s="8"/>
      <c r="X28" s="8"/>
      <c r="Y28" s="811" t="s">
        <v>195</v>
      </c>
      <c r="Z28" s="811"/>
      <c r="AA28" s="688" t="s">
        <v>54</v>
      </c>
      <c r="AB28" s="689"/>
      <c r="AC28" s="690"/>
      <c r="AD28" s="686">
        <v>3754</v>
      </c>
      <c r="AE28" s="687"/>
    </row>
    <row r="29" spans="2:31" ht="3" customHeight="1" thickBot="1">
      <c r="B29" s="584"/>
      <c r="C29" s="584"/>
      <c r="D29" s="2"/>
      <c r="E29" s="64"/>
      <c r="F29" s="79"/>
      <c r="G29" s="80"/>
      <c r="H29" s="79"/>
      <c r="I29" s="79"/>
      <c r="J29" s="79"/>
      <c r="K29" s="80"/>
      <c r="L29" s="79"/>
      <c r="M29" s="80"/>
      <c r="N29" s="79"/>
      <c r="O29" s="79"/>
      <c r="P29" s="80"/>
      <c r="Q29" s="79"/>
      <c r="R29" s="79"/>
      <c r="S29" s="80"/>
      <c r="T29" s="79"/>
      <c r="U29" s="79"/>
      <c r="V29" s="79"/>
      <c r="W29" s="79"/>
      <c r="X29" s="79"/>
      <c r="Y29" s="739"/>
      <c r="Z29" s="739"/>
      <c r="AA29" s="665"/>
      <c r="AB29" s="666"/>
      <c r="AC29" s="667"/>
      <c r="AD29" s="686"/>
      <c r="AE29" s="687"/>
    </row>
    <row r="30" spans="2:31" ht="3" customHeight="1" thickTop="1">
      <c r="B30" s="584"/>
      <c r="C30" s="584"/>
      <c r="D30" s="66"/>
      <c r="E30" s="67"/>
      <c r="F30" s="81"/>
      <c r="G30" s="82"/>
      <c r="H30" s="81"/>
      <c r="I30" s="81"/>
      <c r="J30" s="81"/>
      <c r="K30" s="82"/>
      <c r="L30" s="81"/>
      <c r="M30" s="82"/>
      <c r="N30" s="81"/>
      <c r="O30" s="81"/>
      <c r="P30" s="82"/>
      <c r="Q30" s="81"/>
      <c r="R30" s="81"/>
      <c r="S30" s="82"/>
      <c r="T30" s="81"/>
      <c r="U30" s="81"/>
      <c r="V30" s="81"/>
      <c r="W30" s="81"/>
      <c r="X30" s="81"/>
      <c r="Y30" s="682" t="s">
        <v>41</v>
      </c>
      <c r="Z30" s="682"/>
      <c r="AA30" s="665"/>
      <c r="AB30" s="666"/>
      <c r="AC30" s="667"/>
      <c r="AD30" s="686"/>
      <c r="AE30" s="687"/>
    </row>
    <row r="31" spans="2:31" ht="10.5" customHeight="1">
      <c r="B31" s="585"/>
      <c r="C31" s="585"/>
      <c r="D31" s="840">
        <v>1170.48</v>
      </c>
      <c r="E31" s="841"/>
      <c r="F31" s="999">
        <v>66</v>
      </c>
      <c r="G31" s="999"/>
      <c r="H31" s="122"/>
      <c r="I31" s="681">
        <v>164.52</v>
      </c>
      <c r="J31" s="681"/>
      <c r="K31" s="117"/>
      <c r="L31" s="681">
        <v>176</v>
      </c>
      <c r="M31" s="681"/>
      <c r="N31" s="1000">
        <v>181</v>
      </c>
      <c r="O31" s="1000"/>
      <c r="P31" s="1000"/>
      <c r="Q31" s="1000">
        <v>186</v>
      </c>
      <c r="R31" s="1000"/>
      <c r="S31" s="1000"/>
      <c r="T31" s="839"/>
      <c r="U31" s="839"/>
      <c r="V31" s="117"/>
      <c r="W31" s="1001">
        <v>189.6</v>
      </c>
      <c r="X31" s="1001"/>
      <c r="Y31" s="683"/>
      <c r="Z31" s="683"/>
      <c r="AA31" s="678"/>
      <c r="AB31" s="679"/>
      <c r="AC31" s="680"/>
      <c r="AD31" s="686"/>
      <c r="AE31" s="687"/>
    </row>
    <row r="32" spans="2:31" ht="11.25" customHeight="1">
      <c r="B32" s="586" t="s">
        <v>3</v>
      </c>
      <c r="C32" s="586"/>
      <c r="D32" s="507">
        <v>0</v>
      </c>
      <c r="E32" s="507"/>
      <c r="F32" s="70" t="s">
        <v>111</v>
      </c>
      <c r="G32" s="507"/>
      <c r="H32" s="507"/>
      <c r="I32" s="507">
        <v>20</v>
      </c>
      <c r="J32" s="507"/>
      <c r="K32" s="76"/>
      <c r="L32" s="76"/>
      <c r="M32" s="76"/>
      <c r="N32" s="507">
        <v>60</v>
      </c>
      <c r="O32" s="507"/>
      <c r="P32" s="507">
        <v>100</v>
      </c>
      <c r="Q32" s="507"/>
      <c r="R32" s="70"/>
      <c r="S32" s="507" t="s">
        <v>112</v>
      </c>
      <c r="T32" s="507"/>
      <c r="U32" s="70"/>
      <c r="V32" s="507" t="s">
        <v>112</v>
      </c>
      <c r="W32" s="507"/>
      <c r="X32" s="70"/>
      <c r="Y32" s="511" t="s">
        <v>113</v>
      </c>
      <c r="Z32" s="511"/>
      <c r="AA32" s="662" t="s">
        <v>54</v>
      </c>
      <c r="AB32" s="663"/>
      <c r="AC32" s="664"/>
      <c r="AD32" s="648">
        <v>3218</v>
      </c>
      <c r="AE32" s="649"/>
    </row>
    <row r="33" spans="2:31" ht="3" customHeight="1" thickBot="1">
      <c r="B33" s="584"/>
      <c r="C33" s="584"/>
      <c r="D33" s="2"/>
      <c r="E33" s="64"/>
      <c r="F33" s="4"/>
      <c r="G33" s="4"/>
      <c r="H33" s="4"/>
      <c r="I33" s="65"/>
      <c r="J33" s="4"/>
      <c r="K33" s="4"/>
      <c r="L33" s="4"/>
      <c r="M33" s="4"/>
      <c r="N33" s="65"/>
      <c r="O33" s="4"/>
      <c r="P33" s="65"/>
      <c r="Q33" s="4"/>
      <c r="R33" s="4"/>
      <c r="S33" s="4"/>
      <c r="T33" s="4"/>
      <c r="U33" s="4"/>
      <c r="V33" s="4"/>
      <c r="W33" s="4"/>
      <c r="X33" s="4"/>
      <c r="Y33" s="512"/>
      <c r="Z33" s="512"/>
      <c r="AA33" s="665"/>
      <c r="AB33" s="666"/>
      <c r="AC33" s="667"/>
      <c r="AD33" s="650"/>
      <c r="AE33" s="651"/>
    </row>
    <row r="34" spans="2:31" ht="3" customHeight="1" thickTop="1">
      <c r="B34" s="584"/>
      <c r="C34" s="584"/>
      <c r="D34" s="66"/>
      <c r="E34" s="71"/>
      <c r="F34" s="66"/>
      <c r="G34" s="66"/>
      <c r="H34" s="66"/>
      <c r="I34" s="68"/>
      <c r="J34" s="66"/>
      <c r="K34" s="66"/>
      <c r="L34" s="66"/>
      <c r="M34" s="66"/>
      <c r="N34" s="68"/>
      <c r="O34" s="66"/>
      <c r="P34" s="68"/>
      <c r="Q34" s="66"/>
      <c r="R34" s="66"/>
      <c r="S34" s="66"/>
      <c r="T34" s="66"/>
      <c r="U34" s="66"/>
      <c r="V34" s="66"/>
      <c r="W34" s="66"/>
      <c r="X34" s="66"/>
      <c r="Y34" s="532" t="s">
        <v>41</v>
      </c>
      <c r="Z34" s="532"/>
      <c r="AA34" s="665"/>
      <c r="AB34" s="666"/>
      <c r="AC34" s="667"/>
      <c r="AD34" s="650"/>
      <c r="AE34" s="651"/>
    </row>
    <row r="35" spans="2:31" ht="10.5" customHeight="1">
      <c r="B35" s="587"/>
      <c r="C35" s="587"/>
      <c r="D35" s="72"/>
      <c r="E35" s="545">
        <v>2760</v>
      </c>
      <c r="F35" s="545"/>
      <c r="G35" s="545"/>
      <c r="H35" s="545"/>
      <c r="I35" s="545"/>
      <c r="J35" s="500">
        <v>160</v>
      </c>
      <c r="K35" s="500"/>
      <c r="L35" s="500"/>
      <c r="M35" s="500"/>
      <c r="N35" s="500"/>
      <c r="O35" s="500">
        <v>173</v>
      </c>
      <c r="P35" s="500"/>
      <c r="Q35" s="114"/>
      <c r="R35" s="114" t="s">
        <v>78</v>
      </c>
      <c r="S35" s="114"/>
      <c r="T35" s="114"/>
      <c r="U35" s="114" t="s">
        <v>78</v>
      </c>
      <c r="V35" s="114"/>
      <c r="W35" s="114"/>
      <c r="X35" s="114">
        <v>190</v>
      </c>
      <c r="Y35" s="533"/>
      <c r="Z35" s="533"/>
      <c r="AA35" s="668"/>
      <c r="AB35" s="669"/>
      <c r="AC35" s="670"/>
      <c r="AD35" s="652"/>
      <c r="AE35" s="653"/>
    </row>
    <row r="36" spans="2:31" ht="10.5" customHeight="1">
      <c r="B36" s="583" t="s">
        <v>4</v>
      </c>
      <c r="C36" s="583"/>
      <c r="D36" s="499">
        <v>0</v>
      </c>
      <c r="E36" s="499"/>
      <c r="F36" s="499">
        <v>8</v>
      </c>
      <c r="G36" s="499"/>
      <c r="H36" s="5">
        <v>15</v>
      </c>
      <c r="I36" s="499">
        <v>20</v>
      </c>
      <c r="J36" s="499"/>
      <c r="K36" s="499">
        <v>30</v>
      </c>
      <c r="L36" s="499"/>
      <c r="M36" s="499">
        <v>50</v>
      </c>
      <c r="N36" s="499"/>
      <c r="O36" s="6"/>
      <c r="P36" s="499">
        <v>100</v>
      </c>
      <c r="Q36" s="499"/>
      <c r="R36" s="499">
        <v>200</v>
      </c>
      <c r="S36" s="499"/>
      <c r="T36" s="6"/>
      <c r="U36" s="499">
        <v>500</v>
      </c>
      <c r="V36" s="499"/>
      <c r="W36" s="6"/>
      <c r="X36" s="6"/>
      <c r="Y36" s="546" t="s">
        <v>196</v>
      </c>
      <c r="Z36" s="546"/>
      <c r="AA36" s="688" t="s">
        <v>54</v>
      </c>
      <c r="AB36" s="689"/>
      <c r="AC36" s="690"/>
      <c r="AD36" s="684">
        <v>3727</v>
      </c>
      <c r="AE36" s="685"/>
    </row>
    <row r="37" spans="2:31" ht="3" customHeight="1" thickBot="1">
      <c r="B37" s="584"/>
      <c r="C37" s="584"/>
      <c r="D37" s="2"/>
      <c r="E37" s="64"/>
      <c r="F37" s="4"/>
      <c r="G37" s="64"/>
      <c r="H37" s="65"/>
      <c r="I37" s="83"/>
      <c r="J37" s="4"/>
      <c r="K37" s="65"/>
      <c r="L37" s="4"/>
      <c r="M37" s="65"/>
      <c r="N37" s="4"/>
      <c r="O37" s="4"/>
      <c r="P37" s="65"/>
      <c r="Q37" s="4"/>
      <c r="R37" s="65"/>
      <c r="S37" s="64"/>
      <c r="T37" s="4"/>
      <c r="U37" s="65"/>
      <c r="V37" s="4"/>
      <c r="W37" s="4"/>
      <c r="X37" s="4"/>
      <c r="Y37" s="512"/>
      <c r="Z37" s="512"/>
      <c r="AA37" s="665"/>
      <c r="AB37" s="666"/>
      <c r="AC37" s="667"/>
      <c r="AD37" s="650"/>
      <c r="AE37" s="651"/>
    </row>
    <row r="38" spans="2:31" ht="3" customHeight="1" thickTop="1">
      <c r="B38" s="584"/>
      <c r="C38" s="584"/>
      <c r="D38" s="66"/>
      <c r="E38" s="67"/>
      <c r="F38" s="66"/>
      <c r="G38" s="67"/>
      <c r="H38" s="68"/>
      <c r="I38" s="84"/>
      <c r="J38" s="66"/>
      <c r="K38" s="68"/>
      <c r="L38" s="66"/>
      <c r="M38" s="68"/>
      <c r="N38" s="66"/>
      <c r="O38" s="66"/>
      <c r="P38" s="68"/>
      <c r="Q38" s="66"/>
      <c r="R38" s="68"/>
      <c r="S38" s="67"/>
      <c r="T38" s="66"/>
      <c r="U38" s="68"/>
      <c r="V38" s="66"/>
      <c r="W38" s="66"/>
      <c r="X38" s="66"/>
      <c r="Y38" s="532" t="s">
        <v>41</v>
      </c>
      <c r="Z38" s="532"/>
      <c r="AA38" s="665"/>
      <c r="AB38" s="666"/>
      <c r="AC38" s="667"/>
      <c r="AD38" s="650"/>
      <c r="AE38" s="651"/>
    </row>
    <row r="39" spans="2:31" ht="10.5" customHeight="1">
      <c r="B39" s="585"/>
      <c r="C39" s="585"/>
      <c r="D39" s="69"/>
      <c r="E39" s="562">
        <v>1467</v>
      </c>
      <c r="F39" s="562"/>
      <c r="G39" s="504">
        <v>152</v>
      </c>
      <c r="H39" s="504"/>
      <c r="I39" s="112">
        <v>185</v>
      </c>
      <c r="J39" s="562">
        <v>213</v>
      </c>
      <c r="K39" s="562"/>
      <c r="L39" s="504">
        <v>232</v>
      </c>
      <c r="M39" s="504"/>
      <c r="N39" s="112"/>
      <c r="O39" s="112">
        <v>259</v>
      </c>
      <c r="P39" s="112"/>
      <c r="Q39" s="504">
        <v>284</v>
      </c>
      <c r="R39" s="504"/>
      <c r="S39" s="112"/>
      <c r="T39" s="112">
        <v>294</v>
      </c>
      <c r="U39" s="112"/>
      <c r="V39" s="112"/>
      <c r="W39" s="112"/>
      <c r="X39" s="112">
        <v>298</v>
      </c>
      <c r="Y39" s="557"/>
      <c r="Z39" s="557"/>
      <c r="AA39" s="678"/>
      <c r="AB39" s="679"/>
      <c r="AC39" s="680"/>
      <c r="AD39" s="673"/>
      <c r="AE39" s="674"/>
    </row>
    <row r="40" spans="2:31" hidden="1">
      <c r="B40" s="182"/>
      <c r="C40" s="586" t="s">
        <v>70</v>
      </c>
      <c r="D40" s="610">
        <v>0</v>
      </c>
      <c r="E40" s="610"/>
      <c r="F40" s="58" t="s">
        <v>59</v>
      </c>
      <c r="G40" s="610">
        <v>10</v>
      </c>
      <c r="H40" s="610"/>
      <c r="I40" s="58"/>
      <c r="J40" s="58"/>
      <c r="K40" s="610">
        <v>30</v>
      </c>
      <c r="L40" s="610"/>
      <c r="M40" s="58"/>
      <c r="N40" s="58"/>
      <c r="O40" s="58"/>
      <c r="P40" s="610" t="s">
        <v>59</v>
      </c>
      <c r="Q40" s="610"/>
      <c r="R40" s="58" t="s">
        <v>114</v>
      </c>
      <c r="S40" s="610" t="s">
        <v>59</v>
      </c>
      <c r="T40" s="610"/>
      <c r="U40" s="58"/>
      <c r="V40" s="731" t="s">
        <v>59</v>
      </c>
      <c r="W40" s="731"/>
      <c r="X40" s="58"/>
      <c r="Y40" s="592" t="s">
        <v>83</v>
      </c>
      <c r="Z40" s="592"/>
      <c r="AA40" s="662" t="s">
        <v>55</v>
      </c>
      <c r="AB40" s="489"/>
      <c r="AC40" s="490"/>
      <c r="AD40" s="793">
        <v>2800</v>
      </c>
      <c r="AE40" s="98"/>
    </row>
    <row r="41" spans="2:31" ht="9.75" hidden="1" thickBot="1">
      <c r="B41" s="183"/>
      <c r="C41" s="584"/>
      <c r="D41" s="14"/>
      <c r="E41" s="15"/>
      <c r="F41" s="17"/>
      <c r="G41" s="16"/>
      <c r="H41" s="17"/>
      <c r="I41" s="17"/>
      <c r="J41" s="17"/>
      <c r="K41" s="17"/>
      <c r="L41" s="15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729"/>
      <c r="Z41" s="729"/>
      <c r="AA41" s="665"/>
      <c r="AB41" s="491"/>
      <c r="AC41" s="492"/>
      <c r="AD41" s="794"/>
      <c r="AE41" s="26"/>
    </row>
    <row r="42" spans="2:31" ht="9.75" hidden="1" thickTop="1">
      <c r="B42" s="183"/>
      <c r="C42" s="584"/>
      <c r="D42" s="14"/>
      <c r="E42" s="53"/>
      <c r="F42" s="14"/>
      <c r="G42" s="19"/>
      <c r="H42" s="14"/>
      <c r="I42" s="14"/>
      <c r="J42" s="14"/>
      <c r="K42" s="14"/>
      <c r="L42" s="53" t="s">
        <v>102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728" t="s">
        <v>41</v>
      </c>
      <c r="Z42" s="728"/>
      <c r="AA42" s="665"/>
      <c r="AB42" s="491"/>
      <c r="AC42" s="492"/>
      <c r="AD42" s="794"/>
      <c r="AE42" s="26"/>
    </row>
    <row r="43" spans="2:31" hidden="1">
      <c r="B43" s="184"/>
      <c r="C43" s="587"/>
      <c r="D43" s="63" t="s">
        <v>109</v>
      </c>
      <c r="E43" s="60" t="s">
        <v>109</v>
      </c>
      <c r="F43" s="60">
        <v>1429</v>
      </c>
      <c r="G43" s="60"/>
      <c r="H43" s="61"/>
      <c r="I43" s="790">
        <v>124</v>
      </c>
      <c r="J43" s="790"/>
      <c r="K43" s="61"/>
      <c r="L43" s="61"/>
      <c r="M43" s="730"/>
      <c r="N43" s="730"/>
      <c r="O43" s="59" t="s">
        <v>109</v>
      </c>
      <c r="P43" s="59" t="s">
        <v>109</v>
      </c>
      <c r="Q43" s="59" t="s">
        <v>110</v>
      </c>
      <c r="R43" s="59" t="s">
        <v>109</v>
      </c>
      <c r="S43" s="59"/>
      <c r="T43" s="59"/>
      <c r="U43" s="59" t="s">
        <v>109</v>
      </c>
      <c r="V43" s="59"/>
      <c r="W43" s="59"/>
      <c r="X43" s="59">
        <v>133</v>
      </c>
      <c r="Y43" s="598"/>
      <c r="Z43" s="598"/>
      <c r="AA43" s="668"/>
      <c r="AB43" s="493"/>
      <c r="AC43" s="494"/>
      <c r="AD43" s="795"/>
      <c r="AE43" s="99"/>
    </row>
    <row r="44" spans="2:31" ht="10.5" customHeight="1">
      <c r="B44" s="586" t="s">
        <v>5</v>
      </c>
      <c r="C44" s="586"/>
      <c r="D44" s="507">
        <v>0</v>
      </c>
      <c r="E44" s="507"/>
      <c r="F44" s="70" t="s">
        <v>90</v>
      </c>
      <c r="G44" s="507"/>
      <c r="H44" s="507"/>
      <c r="I44" s="507">
        <v>20</v>
      </c>
      <c r="J44" s="507"/>
      <c r="K44" s="507"/>
      <c r="L44" s="507"/>
      <c r="M44" s="76"/>
      <c r="N44" s="507">
        <v>60</v>
      </c>
      <c r="O44" s="507"/>
      <c r="P44" s="507">
        <v>100</v>
      </c>
      <c r="Q44" s="507"/>
      <c r="R44" s="507">
        <v>200</v>
      </c>
      <c r="S44" s="507"/>
      <c r="T44" s="76"/>
      <c r="U44" s="76"/>
      <c r="V44" s="507">
        <v>600</v>
      </c>
      <c r="W44" s="507"/>
      <c r="X44" s="70"/>
      <c r="Y44" s="511" t="s">
        <v>91</v>
      </c>
      <c r="Z44" s="511"/>
      <c r="AA44" s="662" t="s">
        <v>54</v>
      </c>
      <c r="AB44" s="663"/>
      <c r="AC44" s="664"/>
      <c r="AD44" s="648">
        <v>3062</v>
      </c>
      <c r="AE44" s="649"/>
    </row>
    <row r="45" spans="2:31" ht="3" customHeight="1" thickBot="1">
      <c r="B45" s="584"/>
      <c r="C45" s="584"/>
      <c r="D45" s="2"/>
      <c r="E45" s="64"/>
      <c r="F45" s="4"/>
      <c r="G45" s="4"/>
      <c r="H45" s="4"/>
      <c r="I45" s="4"/>
      <c r="J45" s="64"/>
      <c r="K45" s="4"/>
      <c r="L45" s="4"/>
      <c r="M45" s="4"/>
      <c r="N45" s="65"/>
      <c r="O45" s="4"/>
      <c r="P45" s="65"/>
      <c r="Q45" s="4"/>
      <c r="R45" s="4"/>
      <c r="S45" s="64"/>
      <c r="T45" s="4"/>
      <c r="U45" s="4"/>
      <c r="V45" s="65"/>
      <c r="W45" s="4"/>
      <c r="X45" s="4"/>
      <c r="Y45" s="512"/>
      <c r="Z45" s="512"/>
      <c r="AA45" s="665"/>
      <c r="AB45" s="666"/>
      <c r="AC45" s="667"/>
      <c r="AD45" s="650"/>
      <c r="AE45" s="651"/>
    </row>
    <row r="46" spans="2:31" ht="3" customHeight="1" thickTop="1">
      <c r="B46" s="584"/>
      <c r="C46" s="584"/>
      <c r="D46" s="66"/>
      <c r="E46" s="71"/>
      <c r="F46" s="66"/>
      <c r="G46" s="66"/>
      <c r="H46" s="66"/>
      <c r="I46" s="66"/>
      <c r="J46" s="71"/>
      <c r="K46" s="66"/>
      <c r="L46" s="66"/>
      <c r="M46" s="66"/>
      <c r="N46" s="68"/>
      <c r="O46" s="66"/>
      <c r="P46" s="68"/>
      <c r="Q46" s="66"/>
      <c r="R46" s="66"/>
      <c r="S46" s="71"/>
      <c r="T46" s="66"/>
      <c r="U46" s="66"/>
      <c r="V46" s="68"/>
      <c r="W46" s="66"/>
      <c r="X46" s="66"/>
      <c r="Y46" s="532" t="s">
        <v>41</v>
      </c>
      <c r="Z46" s="532"/>
      <c r="AA46" s="665"/>
      <c r="AB46" s="666"/>
      <c r="AC46" s="667"/>
      <c r="AD46" s="650"/>
      <c r="AE46" s="651"/>
    </row>
    <row r="47" spans="2:31" ht="10.5" customHeight="1">
      <c r="B47" s="587"/>
      <c r="C47" s="587"/>
      <c r="D47" s="72"/>
      <c r="E47" s="119" t="s">
        <v>78</v>
      </c>
      <c r="F47" s="545">
        <v>2612</v>
      </c>
      <c r="G47" s="545"/>
      <c r="H47" s="114"/>
      <c r="I47" s="500"/>
      <c r="J47" s="500"/>
      <c r="K47" s="114" t="s">
        <v>78</v>
      </c>
      <c r="L47" s="500">
        <v>153</v>
      </c>
      <c r="M47" s="500"/>
      <c r="N47" s="114"/>
      <c r="O47" s="114">
        <v>168</v>
      </c>
      <c r="P47" s="114"/>
      <c r="Q47" s="114" t="s">
        <v>78</v>
      </c>
      <c r="R47" s="114">
        <v>183</v>
      </c>
      <c r="S47" s="114"/>
      <c r="T47" s="500">
        <v>200</v>
      </c>
      <c r="U47" s="500"/>
      <c r="V47" s="114"/>
      <c r="W47" s="114"/>
      <c r="X47" s="114">
        <v>214</v>
      </c>
      <c r="Y47" s="533"/>
      <c r="Z47" s="533"/>
      <c r="AA47" s="668"/>
      <c r="AB47" s="669"/>
      <c r="AC47" s="670"/>
      <c r="AD47" s="652"/>
      <c r="AE47" s="653"/>
    </row>
    <row r="48" spans="2:31" ht="10.5" customHeight="1">
      <c r="B48" s="583" t="s">
        <v>6</v>
      </c>
      <c r="C48" s="583"/>
      <c r="D48" s="499">
        <v>0</v>
      </c>
      <c r="E48" s="499"/>
      <c r="F48" s="6" t="s">
        <v>90</v>
      </c>
      <c r="G48" s="499">
        <v>10</v>
      </c>
      <c r="H48" s="499"/>
      <c r="I48" s="6"/>
      <c r="J48" s="499">
        <v>25</v>
      </c>
      <c r="K48" s="499"/>
      <c r="L48" s="6"/>
      <c r="M48" s="499">
        <v>50</v>
      </c>
      <c r="N48" s="499"/>
      <c r="O48" s="6"/>
      <c r="P48" s="499" t="s">
        <v>90</v>
      </c>
      <c r="Q48" s="499"/>
      <c r="R48" s="2" t="s">
        <v>90</v>
      </c>
      <c r="S48" s="499" t="s">
        <v>90</v>
      </c>
      <c r="T48" s="499"/>
      <c r="U48" s="499">
        <v>500</v>
      </c>
      <c r="V48" s="499"/>
      <c r="W48" s="6"/>
      <c r="X48" s="6"/>
      <c r="Y48" s="546" t="s">
        <v>91</v>
      </c>
      <c r="Z48" s="546"/>
      <c r="AA48" s="688" t="s">
        <v>54</v>
      </c>
      <c r="AB48" s="689"/>
      <c r="AC48" s="690"/>
      <c r="AD48" s="684">
        <v>3570</v>
      </c>
      <c r="AE48" s="685"/>
    </row>
    <row r="49" spans="2:31" ht="3" customHeight="1" thickBot="1">
      <c r="B49" s="584"/>
      <c r="C49" s="584"/>
      <c r="D49" s="2"/>
      <c r="E49" s="64"/>
      <c r="F49" s="4"/>
      <c r="G49" s="65"/>
      <c r="H49" s="4"/>
      <c r="I49" s="4"/>
      <c r="J49" s="4"/>
      <c r="K49" s="64"/>
      <c r="L49" s="4"/>
      <c r="M49" s="65"/>
      <c r="N49" s="4"/>
      <c r="O49" s="4"/>
      <c r="P49" s="4"/>
      <c r="Q49" s="4"/>
      <c r="R49" s="4"/>
      <c r="S49" s="4"/>
      <c r="T49" s="4"/>
      <c r="U49" s="65"/>
      <c r="V49" s="4"/>
      <c r="W49" s="4"/>
      <c r="X49" s="4"/>
      <c r="Y49" s="512"/>
      <c r="Z49" s="512"/>
      <c r="AA49" s="665"/>
      <c r="AB49" s="666"/>
      <c r="AC49" s="667"/>
      <c r="AD49" s="650"/>
      <c r="AE49" s="651"/>
    </row>
    <row r="50" spans="2:31" ht="3" customHeight="1" thickTop="1">
      <c r="B50" s="584"/>
      <c r="C50" s="584"/>
      <c r="D50" s="66"/>
      <c r="E50" s="67"/>
      <c r="F50" s="66"/>
      <c r="G50" s="68"/>
      <c r="H50" s="66"/>
      <c r="I50" s="66"/>
      <c r="J50" s="66"/>
      <c r="K50" s="67"/>
      <c r="L50" s="66"/>
      <c r="M50" s="68"/>
      <c r="N50" s="66"/>
      <c r="O50" s="66"/>
      <c r="P50" s="66"/>
      <c r="Q50" s="66"/>
      <c r="R50" s="66"/>
      <c r="S50" s="66"/>
      <c r="T50" s="66"/>
      <c r="U50" s="68"/>
      <c r="V50" s="66"/>
      <c r="W50" s="66"/>
      <c r="X50" s="66"/>
      <c r="Y50" s="532" t="s">
        <v>41</v>
      </c>
      <c r="Z50" s="532"/>
      <c r="AA50" s="665"/>
      <c r="AB50" s="666"/>
      <c r="AC50" s="667"/>
      <c r="AD50" s="650"/>
      <c r="AE50" s="651"/>
    </row>
    <row r="51" spans="2:31" ht="10.5" customHeight="1">
      <c r="B51" s="585"/>
      <c r="C51" s="585"/>
      <c r="D51" s="655">
        <v>590</v>
      </c>
      <c r="E51" s="562"/>
      <c r="F51" s="115">
        <v>96</v>
      </c>
      <c r="G51" s="112" t="s">
        <v>78</v>
      </c>
      <c r="H51" s="112" t="s">
        <v>78</v>
      </c>
      <c r="I51" s="112">
        <v>176</v>
      </c>
      <c r="J51" s="112"/>
      <c r="K51" s="112" t="s">
        <v>78</v>
      </c>
      <c r="L51" s="112">
        <v>193</v>
      </c>
      <c r="M51" s="112"/>
      <c r="N51" s="112"/>
      <c r="O51" s="112" t="s">
        <v>78</v>
      </c>
      <c r="P51" s="112"/>
      <c r="Q51" s="112" t="s">
        <v>78</v>
      </c>
      <c r="R51" s="112" t="s">
        <v>78</v>
      </c>
      <c r="S51" s="112"/>
      <c r="T51" s="504">
        <v>229</v>
      </c>
      <c r="U51" s="504"/>
      <c r="V51" s="112"/>
      <c r="W51" s="112"/>
      <c r="X51" s="112">
        <v>238</v>
      </c>
      <c r="Y51" s="557"/>
      <c r="Z51" s="557"/>
      <c r="AA51" s="678"/>
      <c r="AB51" s="679"/>
      <c r="AC51" s="680"/>
      <c r="AD51" s="673"/>
      <c r="AE51" s="674"/>
    </row>
    <row r="52" spans="2:31" ht="10.5" customHeight="1">
      <c r="B52" s="586" t="s">
        <v>7</v>
      </c>
      <c r="C52" s="586"/>
      <c r="D52" s="507">
        <v>0</v>
      </c>
      <c r="E52" s="507"/>
      <c r="F52" s="75">
        <v>5</v>
      </c>
      <c r="G52" s="507">
        <v>10</v>
      </c>
      <c r="H52" s="507"/>
      <c r="I52" s="507">
        <v>20</v>
      </c>
      <c r="J52" s="507"/>
      <c r="K52" s="70"/>
      <c r="L52" s="70"/>
      <c r="M52" s="507">
        <v>50</v>
      </c>
      <c r="N52" s="507"/>
      <c r="O52" s="70"/>
      <c r="P52" s="507">
        <v>100</v>
      </c>
      <c r="Q52" s="507"/>
      <c r="R52" s="76" t="s">
        <v>198</v>
      </c>
      <c r="S52" s="76" t="s">
        <v>198</v>
      </c>
      <c r="T52" s="76" t="s">
        <v>198</v>
      </c>
      <c r="U52" s="507">
        <v>500</v>
      </c>
      <c r="V52" s="507"/>
      <c r="W52" s="510">
        <v>1000</v>
      </c>
      <c r="X52" s="510"/>
      <c r="Y52" s="511" t="s">
        <v>199</v>
      </c>
      <c r="Z52" s="511"/>
      <c r="AA52" s="662" t="s">
        <v>54</v>
      </c>
      <c r="AB52" s="663"/>
      <c r="AC52" s="664"/>
      <c r="AD52" s="648">
        <v>3680</v>
      </c>
      <c r="AE52" s="649"/>
    </row>
    <row r="53" spans="2:31" ht="3" customHeight="1" thickBot="1">
      <c r="B53" s="584"/>
      <c r="C53" s="584"/>
      <c r="D53" s="2"/>
      <c r="E53" s="64"/>
      <c r="F53" s="64"/>
      <c r="G53" s="65"/>
      <c r="H53" s="4"/>
      <c r="I53" s="4"/>
      <c r="J53" s="64"/>
      <c r="K53" s="4"/>
      <c r="L53" s="4"/>
      <c r="M53" s="65"/>
      <c r="N53" s="4"/>
      <c r="O53" s="4"/>
      <c r="P53" s="65"/>
      <c r="Q53" s="4"/>
      <c r="R53" s="4"/>
      <c r="S53" s="4"/>
      <c r="T53" s="4"/>
      <c r="U53" s="65"/>
      <c r="V53" s="4"/>
      <c r="W53" s="65"/>
      <c r="X53" s="4"/>
      <c r="Y53" s="512"/>
      <c r="Z53" s="512"/>
      <c r="AA53" s="665"/>
      <c r="AB53" s="666"/>
      <c r="AC53" s="667"/>
      <c r="AD53" s="650"/>
      <c r="AE53" s="651"/>
    </row>
    <row r="54" spans="2:31" ht="3" customHeight="1" thickTop="1">
      <c r="B54" s="584"/>
      <c r="C54" s="584"/>
      <c r="D54" s="66"/>
      <c r="E54" s="71"/>
      <c r="F54" s="71"/>
      <c r="G54" s="68"/>
      <c r="H54" s="66"/>
      <c r="I54" s="66"/>
      <c r="J54" s="71"/>
      <c r="K54" s="66"/>
      <c r="L54" s="66"/>
      <c r="M54" s="68"/>
      <c r="N54" s="66"/>
      <c r="O54" s="66"/>
      <c r="P54" s="68"/>
      <c r="Q54" s="66"/>
      <c r="R54" s="66"/>
      <c r="S54" s="66"/>
      <c r="T54" s="66"/>
      <c r="U54" s="68"/>
      <c r="V54" s="66"/>
      <c r="W54" s="68"/>
      <c r="X54" s="66"/>
      <c r="Y54" s="532" t="s">
        <v>41</v>
      </c>
      <c r="Z54" s="532"/>
      <c r="AA54" s="665"/>
      <c r="AB54" s="666"/>
      <c r="AC54" s="667"/>
      <c r="AD54" s="650"/>
      <c r="AE54" s="651"/>
    </row>
    <row r="55" spans="2:31" ht="11.25" customHeight="1">
      <c r="B55" s="587"/>
      <c r="C55" s="587"/>
      <c r="D55" s="78" t="s">
        <v>198</v>
      </c>
      <c r="E55" s="119">
        <v>850</v>
      </c>
      <c r="F55" s="545">
        <v>1700</v>
      </c>
      <c r="G55" s="545"/>
      <c r="H55" s="500">
        <v>171</v>
      </c>
      <c r="I55" s="500"/>
      <c r="J55" s="114"/>
      <c r="K55" s="500">
        <v>189</v>
      </c>
      <c r="L55" s="500"/>
      <c r="M55" s="114"/>
      <c r="N55" s="114"/>
      <c r="O55" s="114">
        <v>213</v>
      </c>
      <c r="P55" s="114"/>
      <c r="Q55" s="114" t="s">
        <v>78</v>
      </c>
      <c r="R55" s="114" t="s">
        <v>78</v>
      </c>
      <c r="S55" s="114">
        <v>235</v>
      </c>
      <c r="T55" s="114"/>
      <c r="U55" s="114"/>
      <c r="V55" s="500">
        <v>261</v>
      </c>
      <c r="W55" s="500"/>
      <c r="X55" s="114">
        <v>283</v>
      </c>
      <c r="Y55" s="533"/>
      <c r="Z55" s="533"/>
      <c r="AA55" s="668"/>
      <c r="AB55" s="669"/>
      <c r="AC55" s="670"/>
      <c r="AD55" s="652"/>
      <c r="AE55" s="653"/>
    </row>
    <row r="56" spans="2:31" ht="10.5" customHeight="1">
      <c r="B56" s="586" t="s">
        <v>8</v>
      </c>
      <c r="C56" s="586"/>
      <c r="D56" s="507">
        <v>0</v>
      </c>
      <c r="E56" s="507"/>
      <c r="F56" s="70" t="s">
        <v>200</v>
      </c>
      <c r="G56" s="507">
        <v>10</v>
      </c>
      <c r="H56" s="507"/>
      <c r="I56" s="507">
        <v>20</v>
      </c>
      <c r="J56" s="507"/>
      <c r="K56" s="507">
        <v>30</v>
      </c>
      <c r="L56" s="507"/>
      <c r="M56" s="507">
        <v>50</v>
      </c>
      <c r="N56" s="507"/>
      <c r="O56" s="238"/>
      <c r="P56" s="507">
        <v>100</v>
      </c>
      <c r="Q56" s="507"/>
      <c r="R56" s="507">
        <v>200</v>
      </c>
      <c r="S56" s="507"/>
      <c r="T56" s="507">
        <v>400</v>
      </c>
      <c r="U56" s="507"/>
      <c r="V56" s="171" t="s">
        <v>200</v>
      </c>
      <c r="W56" s="510">
        <v>1000</v>
      </c>
      <c r="X56" s="510"/>
      <c r="Y56" s="511" t="s">
        <v>201</v>
      </c>
      <c r="Z56" s="511"/>
      <c r="AA56" s="662" t="s">
        <v>54</v>
      </c>
      <c r="AB56" s="663"/>
      <c r="AC56" s="664"/>
      <c r="AD56" s="648">
        <v>3834</v>
      </c>
      <c r="AE56" s="649"/>
    </row>
    <row r="57" spans="2:31" ht="3" customHeight="1" thickBot="1">
      <c r="B57" s="584"/>
      <c r="C57" s="584"/>
      <c r="D57" s="2"/>
      <c r="E57" s="64"/>
      <c r="F57" s="4"/>
      <c r="G57" s="65"/>
      <c r="H57" s="4"/>
      <c r="I57" s="4"/>
      <c r="J57" s="64"/>
      <c r="K57" s="65"/>
      <c r="L57" s="4"/>
      <c r="M57" s="65"/>
      <c r="N57" s="64"/>
      <c r="O57" s="4"/>
      <c r="P57" s="65"/>
      <c r="Q57" s="4"/>
      <c r="R57" s="65"/>
      <c r="S57" s="64"/>
      <c r="T57" s="65"/>
      <c r="U57" s="64"/>
      <c r="V57" s="4"/>
      <c r="W57" s="65"/>
      <c r="X57" s="4"/>
      <c r="Y57" s="512"/>
      <c r="Z57" s="512"/>
      <c r="AA57" s="665"/>
      <c r="AB57" s="666"/>
      <c r="AC57" s="667"/>
      <c r="AD57" s="650"/>
      <c r="AE57" s="651"/>
    </row>
    <row r="58" spans="2:31" ht="3" customHeight="1" thickTop="1">
      <c r="B58" s="584"/>
      <c r="C58" s="584"/>
      <c r="D58" s="66"/>
      <c r="E58" s="71"/>
      <c r="F58" s="66"/>
      <c r="G58" s="68"/>
      <c r="H58" s="66"/>
      <c r="I58" s="66"/>
      <c r="J58" s="71"/>
      <c r="K58" s="272"/>
      <c r="L58" s="66"/>
      <c r="M58" s="68"/>
      <c r="N58" s="71"/>
      <c r="O58" s="66"/>
      <c r="P58" s="68"/>
      <c r="Q58" s="66"/>
      <c r="R58" s="68"/>
      <c r="S58" s="71"/>
      <c r="T58" s="68"/>
      <c r="U58" s="71"/>
      <c r="V58" s="66"/>
      <c r="W58" s="68"/>
      <c r="X58" s="66"/>
      <c r="Y58" s="532" t="s">
        <v>41</v>
      </c>
      <c r="Z58" s="532"/>
      <c r="AA58" s="665"/>
      <c r="AB58" s="666"/>
      <c r="AC58" s="667"/>
      <c r="AD58" s="650"/>
      <c r="AE58" s="651"/>
    </row>
    <row r="59" spans="2:31" ht="10.5" customHeight="1">
      <c r="B59" s="587"/>
      <c r="C59" s="587"/>
      <c r="D59" s="582">
        <v>1800</v>
      </c>
      <c r="E59" s="545"/>
      <c r="F59" s="169">
        <v>15</v>
      </c>
      <c r="G59" s="169"/>
      <c r="H59" s="500">
        <v>160</v>
      </c>
      <c r="I59" s="500"/>
      <c r="J59" s="500">
        <v>190</v>
      </c>
      <c r="K59" s="500"/>
      <c r="L59" s="500">
        <v>205</v>
      </c>
      <c r="M59" s="500"/>
      <c r="N59" s="123"/>
      <c r="O59" s="123">
        <v>240</v>
      </c>
      <c r="P59" s="123"/>
      <c r="Q59" s="500">
        <v>265</v>
      </c>
      <c r="R59" s="500"/>
      <c r="S59" s="500">
        <v>275</v>
      </c>
      <c r="T59" s="500"/>
      <c r="U59" s="114"/>
      <c r="V59" s="114">
        <v>285</v>
      </c>
      <c r="W59" s="114"/>
      <c r="X59" s="114">
        <v>285</v>
      </c>
      <c r="Y59" s="533"/>
      <c r="Z59" s="533"/>
      <c r="AA59" s="668"/>
      <c r="AB59" s="669"/>
      <c r="AC59" s="670"/>
      <c r="AD59" s="652"/>
      <c r="AE59" s="653"/>
    </row>
    <row r="60" spans="2:31" s="100" customFormat="1" hidden="1">
      <c r="B60" s="583" t="s">
        <v>71</v>
      </c>
      <c r="C60" s="583"/>
      <c r="D60" s="720">
        <v>0</v>
      </c>
      <c r="E60" s="720"/>
      <c r="F60" s="28" t="s">
        <v>59</v>
      </c>
      <c r="G60" s="720">
        <v>10</v>
      </c>
      <c r="H60" s="720"/>
      <c r="I60" s="720">
        <v>20</v>
      </c>
      <c r="J60" s="720"/>
      <c r="K60" s="28"/>
      <c r="L60" s="720">
        <v>40</v>
      </c>
      <c r="M60" s="720"/>
      <c r="N60" s="720">
        <v>60</v>
      </c>
      <c r="O60" s="720"/>
      <c r="P60" s="720">
        <v>100</v>
      </c>
      <c r="Q60" s="720"/>
      <c r="R60" s="27" t="s">
        <v>59</v>
      </c>
      <c r="S60" s="720">
        <v>300</v>
      </c>
      <c r="T60" s="720"/>
      <c r="U60" s="28"/>
      <c r="V60" s="792" t="s">
        <v>59</v>
      </c>
      <c r="W60" s="792"/>
      <c r="X60" s="28"/>
      <c r="Y60" s="744" t="s">
        <v>83</v>
      </c>
      <c r="Z60" s="744"/>
      <c r="AA60" s="796" t="s">
        <v>54</v>
      </c>
      <c r="AB60" s="797"/>
      <c r="AC60" s="798"/>
      <c r="AD60" s="656">
        <v>3465</v>
      </c>
      <c r="AE60" s="657"/>
    </row>
    <row r="61" spans="2:31" s="101" customFormat="1" ht="9.75" hidden="1" thickBot="1">
      <c r="B61" s="584"/>
      <c r="C61" s="584"/>
      <c r="D61" s="27"/>
      <c r="E61" s="29"/>
      <c r="F61" s="30"/>
      <c r="G61" s="31"/>
      <c r="H61" s="30"/>
      <c r="I61" s="30"/>
      <c r="J61" s="29"/>
      <c r="K61" s="30"/>
      <c r="L61" s="30"/>
      <c r="M61" s="29"/>
      <c r="N61" s="31"/>
      <c r="O61" s="30"/>
      <c r="P61" s="31"/>
      <c r="Q61" s="30"/>
      <c r="R61" s="30"/>
      <c r="S61" s="31"/>
      <c r="T61" s="30"/>
      <c r="U61" s="30"/>
      <c r="V61" s="30"/>
      <c r="W61" s="30"/>
      <c r="X61" s="30"/>
      <c r="Y61" s="745"/>
      <c r="Z61" s="745"/>
      <c r="AA61" s="799"/>
      <c r="AB61" s="800"/>
      <c r="AC61" s="801"/>
      <c r="AD61" s="658"/>
      <c r="AE61" s="659"/>
    </row>
    <row r="62" spans="2:31" s="101" customFormat="1" ht="9.75" hidden="1" thickTop="1">
      <c r="B62" s="584"/>
      <c r="C62" s="584"/>
      <c r="D62" s="27"/>
      <c r="E62" s="102"/>
      <c r="F62" s="27"/>
      <c r="G62" s="32"/>
      <c r="H62" s="27"/>
      <c r="I62" s="27"/>
      <c r="J62" s="102"/>
      <c r="K62" s="27"/>
      <c r="L62" s="27"/>
      <c r="M62" s="102"/>
      <c r="N62" s="32"/>
      <c r="O62" s="27"/>
      <c r="P62" s="32"/>
      <c r="Q62" s="27"/>
      <c r="R62" s="27"/>
      <c r="S62" s="32"/>
      <c r="T62" s="27"/>
      <c r="U62" s="27"/>
      <c r="V62" s="27"/>
      <c r="W62" s="27"/>
      <c r="X62" s="27"/>
      <c r="Y62" s="691" t="s">
        <v>41</v>
      </c>
      <c r="Z62" s="691"/>
      <c r="AA62" s="799"/>
      <c r="AB62" s="800"/>
      <c r="AC62" s="801"/>
      <c r="AD62" s="658"/>
      <c r="AE62" s="659"/>
    </row>
    <row r="63" spans="2:31" s="103" customFormat="1" hidden="1">
      <c r="B63" s="587"/>
      <c r="C63" s="587"/>
      <c r="D63" s="273" t="s">
        <v>109</v>
      </c>
      <c r="E63" s="274" t="s">
        <v>109</v>
      </c>
      <c r="F63" s="274">
        <v>1900</v>
      </c>
      <c r="G63" s="104"/>
      <c r="H63" s="713">
        <v>140</v>
      </c>
      <c r="I63" s="713"/>
      <c r="J63" s="105"/>
      <c r="K63" s="105">
        <v>160</v>
      </c>
      <c r="L63" s="105"/>
      <c r="M63" s="713">
        <v>180</v>
      </c>
      <c r="N63" s="713"/>
      <c r="O63" s="713">
        <v>190</v>
      </c>
      <c r="P63" s="713"/>
      <c r="Q63" s="105" t="s">
        <v>109</v>
      </c>
      <c r="R63" s="105">
        <v>210</v>
      </c>
      <c r="S63" s="105"/>
      <c r="T63" s="105"/>
      <c r="U63" s="105" t="s">
        <v>109</v>
      </c>
      <c r="V63" s="105"/>
      <c r="W63" s="105"/>
      <c r="X63" s="105">
        <v>225</v>
      </c>
      <c r="Y63" s="692"/>
      <c r="Z63" s="692"/>
      <c r="AA63" s="802"/>
      <c r="AB63" s="803"/>
      <c r="AC63" s="804"/>
      <c r="AD63" s="660"/>
      <c r="AE63" s="661"/>
    </row>
    <row r="64" spans="2:31" ht="10.5" customHeight="1">
      <c r="B64" s="647" t="s">
        <v>236</v>
      </c>
      <c r="C64" s="586"/>
      <c r="D64" s="719">
        <v>0</v>
      </c>
      <c r="E64" s="499"/>
      <c r="F64" s="237" t="s">
        <v>76</v>
      </c>
      <c r="G64" s="499">
        <v>10</v>
      </c>
      <c r="H64" s="499"/>
      <c r="I64" s="499">
        <v>20</v>
      </c>
      <c r="J64" s="499"/>
      <c r="K64" s="499">
        <v>30</v>
      </c>
      <c r="L64" s="499"/>
      <c r="M64" s="499" t="s">
        <v>76</v>
      </c>
      <c r="N64" s="499"/>
      <c r="O64" s="6"/>
      <c r="P64" s="499" t="s">
        <v>76</v>
      </c>
      <c r="Q64" s="499"/>
      <c r="R64" s="499">
        <v>200</v>
      </c>
      <c r="S64" s="499"/>
      <c r="T64" s="6"/>
      <c r="U64" s="6"/>
      <c r="V64" s="522" t="s">
        <v>76</v>
      </c>
      <c r="W64" s="522"/>
      <c r="X64" s="6"/>
      <c r="Y64" s="511" t="s">
        <v>77</v>
      </c>
      <c r="Z64" s="511"/>
      <c r="AA64" s="662" t="s">
        <v>54</v>
      </c>
      <c r="AB64" s="663"/>
      <c r="AC64" s="664"/>
      <c r="AD64" s="648">
        <v>4100</v>
      </c>
      <c r="AE64" s="649"/>
    </row>
    <row r="65" spans="2:31" ht="3" customHeight="1" thickBot="1">
      <c r="B65" s="584"/>
      <c r="C65" s="584"/>
      <c r="D65" s="2"/>
      <c r="E65" s="64"/>
      <c r="F65" s="4"/>
      <c r="G65" s="65"/>
      <c r="H65" s="4"/>
      <c r="I65" s="4"/>
      <c r="J65" s="64"/>
      <c r="K65" s="4"/>
      <c r="L65" s="64"/>
      <c r="M65" s="4"/>
      <c r="N65" s="4"/>
      <c r="O65" s="4"/>
      <c r="P65" s="4"/>
      <c r="Q65" s="4"/>
      <c r="R65" s="4"/>
      <c r="S65" s="64"/>
      <c r="T65" s="4"/>
      <c r="U65" s="4"/>
      <c r="V65" s="4"/>
      <c r="W65" s="4"/>
      <c r="X65" s="4"/>
      <c r="Y65" s="512"/>
      <c r="Z65" s="512"/>
      <c r="AA65" s="665"/>
      <c r="AB65" s="666"/>
      <c r="AC65" s="667"/>
      <c r="AD65" s="650"/>
      <c r="AE65" s="651"/>
    </row>
    <row r="66" spans="2:31" ht="3" customHeight="1" thickTop="1">
      <c r="B66" s="584"/>
      <c r="C66" s="584"/>
      <c r="D66" s="66"/>
      <c r="E66" s="71"/>
      <c r="F66" s="66"/>
      <c r="G66" s="68"/>
      <c r="H66" s="66"/>
      <c r="I66" s="66"/>
      <c r="J66" s="71"/>
      <c r="K66" s="66"/>
      <c r="L66" s="71"/>
      <c r="M66" s="66"/>
      <c r="N66" s="66"/>
      <c r="O66" s="66"/>
      <c r="P66" s="66"/>
      <c r="Q66" s="66"/>
      <c r="R66" s="66"/>
      <c r="S66" s="71"/>
      <c r="T66" s="66"/>
      <c r="U66" s="66"/>
      <c r="V66" s="66"/>
      <c r="W66" s="66"/>
      <c r="X66" s="66"/>
      <c r="Y66" s="532" t="s">
        <v>41</v>
      </c>
      <c r="Z66" s="532"/>
      <c r="AA66" s="665"/>
      <c r="AB66" s="666"/>
      <c r="AC66" s="667"/>
      <c r="AD66" s="650"/>
      <c r="AE66" s="651"/>
    </row>
    <row r="67" spans="2:31" ht="10.5" customHeight="1">
      <c r="B67" s="587"/>
      <c r="C67" s="587"/>
      <c r="D67" s="654">
        <v>2000</v>
      </c>
      <c r="E67" s="545"/>
      <c r="F67" s="694">
        <v>90</v>
      </c>
      <c r="G67" s="694"/>
      <c r="H67" s="833">
        <v>110</v>
      </c>
      <c r="I67" s="833"/>
      <c r="J67" s="833">
        <v>154</v>
      </c>
      <c r="K67" s="833"/>
      <c r="L67" s="341"/>
      <c r="M67" s="341" t="s">
        <v>78</v>
      </c>
      <c r="N67" s="833">
        <v>184</v>
      </c>
      <c r="O67" s="833"/>
      <c r="P67" s="123"/>
      <c r="Q67" s="114" t="s">
        <v>78</v>
      </c>
      <c r="R67" s="114" t="s">
        <v>78</v>
      </c>
      <c r="S67" s="114"/>
      <c r="T67" s="114"/>
      <c r="U67" s="114" t="s">
        <v>78</v>
      </c>
      <c r="V67" s="114"/>
      <c r="W67" s="791">
        <v>204</v>
      </c>
      <c r="X67" s="791"/>
      <c r="Y67" s="533"/>
      <c r="Z67" s="533"/>
      <c r="AA67" s="668"/>
      <c r="AB67" s="669"/>
      <c r="AC67" s="670"/>
      <c r="AD67" s="652"/>
      <c r="AE67" s="653"/>
    </row>
    <row r="68" spans="2:31" ht="10.5" customHeight="1">
      <c r="B68" s="569" t="s">
        <v>9</v>
      </c>
      <c r="C68" s="570"/>
      <c r="D68" s="506">
        <v>0</v>
      </c>
      <c r="E68" s="507"/>
      <c r="F68" s="507">
        <v>10</v>
      </c>
      <c r="G68" s="507"/>
      <c r="H68" s="240"/>
      <c r="I68" s="507">
        <v>20</v>
      </c>
      <c r="J68" s="507"/>
      <c r="K68" s="253">
        <v>30</v>
      </c>
      <c r="L68" s="507"/>
      <c r="M68" s="507"/>
      <c r="N68" s="75">
        <v>50</v>
      </c>
      <c r="O68" s="77" t="s">
        <v>202</v>
      </c>
      <c r="P68" s="507">
        <v>100</v>
      </c>
      <c r="Q68" s="507"/>
      <c r="R68" s="77" t="s">
        <v>202</v>
      </c>
      <c r="S68" s="507">
        <v>300</v>
      </c>
      <c r="T68" s="507"/>
      <c r="U68" s="507">
        <v>500</v>
      </c>
      <c r="V68" s="507"/>
      <c r="W68" s="510"/>
      <c r="X68" s="510"/>
      <c r="Y68" s="511" t="s">
        <v>196</v>
      </c>
      <c r="Z68" s="608"/>
      <c r="AA68" s="591" t="s">
        <v>54</v>
      </c>
      <c r="AB68" s="592"/>
      <c r="AC68" s="593"/>
      <c r="AD68" s="563">
        <v>3510</v>
      </c>
      <c r="AE68" s="564"/>
    </row>
    <row r="69" spans="2:31" ht="3" customHeight="1" thickBot="1">
      <c r="B69" s="571"/>
      <c r="C69" s="572"/>
      <c r="D69" s="271"/>
      <c r="E69" s="64"/>
      <c r="F69" s="4"/>
      <c r="G69" s="64"/>
      <c r="H69" s="4"/>
      <c r="I69" s="65"/>
      <c r="J69" s="64"/>
      <c r="K69" s="4"/>
      <c r="L69" s="64"/>
      <c r="M69" s="65"/>
      <c r="N69" s="64"/>
      <c r="O69" s="4"/>
      <c r="P69" s="65"/>
      <c r="Q69" s="4"/>
      <c r="R69" s="4"/>
      <c r="S69" s="65"/>
      <c r="T69" s="4"/>
      <c r="U69" s="65"/>
      <c r="V69" s="4"/>
      <c r="W69" s="4"/>
      <c r="X69" s="4"/>
      <c r="Y69" s="512"/>
      <c r="Z69" s="609"/>
      <c r="AA69" s="594"/>
      <c r="AB69" s="595"/>
      <c r="AC69" s="596"/>
      <c r="AD69" s="565"/>
      <c r="AE69" s="566"/>
    </row>
    <row r="70" spans="2:31" ht="3" customHeight="1" thickTop="1">
      <c r="B70" s="571"/>
      <c r="C70" s="572"/>
      <c r="D70" s="66"/>
      <c r="E70" s="71"/>
      <c r="F70" s="66"/>
      <c r="G70" s="71"/>
      <c r="H70" s="66"/>
      <c r="I70" s="68"/>
      <c r="J70" s="71"/>
      <c r="K70" s="66"/>
      <c r="L70" s="71"/>
      <c r="M70" s="85"/>
      <c r="N70" s="71"/>
      <c r="O70" s="66"/>
      <c r="P70" s="68"/>
      <c r="Q70" s="66"/>
      <c r="R70" s="66"/>
      <c r="S70" s="68"/>
      <c r="T70" s="66"/>
      <c r="U70" s="68"/>
      <c r="V70" s="66"/>
      <c r="W70" s="66"/>
      <c r="X70" s="66"/>
      <c r="Y70" s="532" t="s">
        <v>41</v>
      </c>
      <c r="Z70" s="606"/>
      <c r="AA70" s="594"/>
      <c r="AB70" s="595"/>
      <c r="AC70" s="596"/>
      <c r="AD70" s="565"/>
      <c r="AE70" s="566"/>
    </row>
    <row r="71" spans="2:31" ht="10.5" customHeight="1">
      <c r="B71" s="573"/>
      <c r="C71" s="574"/>
      <c r="D71" s="78" t="s">
        <v>202</v>
      </c>
      <c r="E71" s="545">
        <v>1450</v>
      </c>
      <c r="F71" s="545"/>
      <c r="G71" s="242"/>
      <c r="H71" s="248">
        <v>180</v>
      </c>
      <c r="I71" s="248" t="s">
        <v>78</v>
      </c>
      <c r="J71" s="581">
        <v>200</v>
      </c>
      <c r="K71" s="581"/>
      <c r="L71" s="701">
        <v>226</v>
      </c>
      <c r="M71" s="701"/>
      <c r="N71" s="245" t="s">
        <v>78</v>
      </c>
      <c r="O71" s="245">
        <v>248</v>
      </c>
      <c r="P71" s="245" t="s">
        <v>78</v>
      </c>
      <c r="Q71" s="500">
        <v>254</v>
      </c>
      <c r="R71" s="500"/>
      <c r="S71" s="500"/>
      <c r="T71" s="500">
        <v>262</v>
      </c>
      <c r="U71" s="500"/>
      <c r="V71" s="500">
        <v>276</v>
      </c>
      <c r="W71" s="500"/>
      <c r="X71" s="245"/>
      <c r="Y71" s="533"/>
      <c r="Z71" s="607"/>
      <c r="AA71" s="597"/>
      <c r="AB71" s="598"/>
      <c r="AC71" s="599"/>
      <c r="AD71" s="567"/>
      <c r="AE71" s="568"/>
    </row>
    <row r="72" spans="2:31" ht="11.25" customHeight="1">
      <c r="B72" s="569" t="s">
        <v>10</v>
      </c>
      <c r="C72" s="570"/>
      <c r="D72" s="506">
        <v>0</v>
      </c>
      <c r="E72" s="507"/>
      <c r="F72" s="243" t="s">
        <v>86</v>
      </c>
      <c r="G72" s="507">
        <v>10</v>
      </c>
      <c r="H72" s="507"/>
      <c r="I72" s="507">
        <v>20</v>
      </c>
      <c r="J72" s="507"/>
      <c r="K72" s="544">
        <v>30</v>
      </c>
      <c r="L72" s="544"/>
      <c r="M72" s="507">
        <v>50</v>
      </c>
      <c r="N72" s="507"/>
      <c r="O72" s="243"/>
      <c r="P72" s="507">
        <v>100</v>
      </c>
      <c r="Q72" s="507"/>
      <c r="R72" s="271" t="s">
        <v>86</v>
      </c>
      <c r="S72" s="507">
        <v>300</v>
      </c>
      <c r="T72" s="507"/>
      <c r="U72" s="544">
        <v>500</v>
      </c>
      <c r="V72" s="544"/>
      <c r="W72" s="733">
        <v>1000</v>
      </c>
      <c r="X72" s="733"/>
      <c r="Y72" s="511" t="s">
        <v>203</v>
      </c>
      <c r="Z72" s="608"/>
      <c r="AA72" s="591" t="s">
        <v>54</v>
      </c>
      <c r="AB72" s="592"/>
      <c r="AC72" s="593"/>
      <c r="AD72" s="563">
        <v>3720</v>
      </c>
      <c r="AE72" s="564"/>
    </row>
    <row r="73" spans="2:31" ht="3" customHeight="1" thickBot="1">
      <c r="B73" s="571"/>
      <c r="C73" s="572"/>
      <c r="D73" s="271"/>
      <c r="E73" s="64"/>
      <c r="F73" s="4"/>
      <c r="G73" s="65"/>
      <c r="H73" s="4"/>
      <c r="I73" s="4"/>
      <c r="J73" s="64"/>
      <c r="K73" s="80"/>
      <c r="L73" s="79"/>
      <c r="M73" s="4"/>
      <c r="N73" s="64"/>
      <c r="O73" s="4"/>
      <c r="P73" s="65"/>
      <c r="Q73" s="4"/>
      <c r="R73" s="4"/>
      <c r="S73" s="65"/>
      <c r="T73" s="4"/>
      <c r="U73" s="80"/>
      <c r="V73" s="79"/>
      <c r="W73" s="80"/>
      <c r="X73" s="79"/>
      <c r="Y73" s="512"/>
      <c r="Z73" s="609"/>
      <c r="AA73" s="594"/>
      <c r="AB73" s="595"/>
      <c r="AC73" s="596"/>
      <c r="AD73" s="565"/>
      <c r="AE73" s="566"/>
    </row>
    <row r="74" spans="2:31" ht="3" customHeight="1" thickTop="1">
      <c r="B74" s="571"/>
      <c r="C74" s="572"/>
      <c r="D74" s="66"/>
      <c r="E74" s="67"/>
      <c r="F74" s="66"/>
      <c r="G74" s="68"/>
      <c r="H74" s="66"/>
      <c r="I74" s="66"/>
      <c r="J74" s="67"/>
      <c r="K74" s="82"/>
      <c r="L74" s="81"/>
      <c r="M74" s="66"/>
      <c r="N74" s="67"/>
      <c r="O74" s="66"/>
      <c r="P74" s="68"/>
      <c r="Q74" s="66"/>
      <c r="R74" s="66"/>
      <c r="S74" s="68"/>
      <c r="T74" s="66"/>
      <c r="U74" s="82"/>
      <c r="V74" s="81"/>
      <c r="W74" s="82"/>
      <c r="X74" s="81"/>
      <c r="Y74" s="532" t="s">
        <v>41</v>
      </c>
      <c r="Z74" s="606"/>
      <c r="AA74" s="594"/>
      <c r="AB74" s="595"/>
      <c r="AC74" s="596"/>
      <c r="AD74" s="565"/>
      <c r="AE74" s="566"/>
    </row>
    <row r="75" spans="2:31" ht="11.25" customHeight="1">
      <c r="B75" s="573"/>
      <c r="C75" s="574"/>
      <c r="D75" s="94"/>
      <c r="E75" s="545">
        <v>1550</v>
      </c>
      <c r="F75" s="545"/>
      <c r="G75" s="545"/>
      <c r="H75" s="500">
        <v>190</v>
      </c>
      <c r="I75" s="500"/>
      <c r="J75" s="701">
        <v>200</v>
      </c>
      <c r="K75" s="701"/>
      <c r="L75" s="701">
        <v>210</v>
      </c>
      <c r="M75" s="701"/>
      <c r="N75" s="244"/>
      <c r="O75" s="124">
        <v>220</v>
      </c>
      <c r="P75" s="244"/>
      <c r="Q75" s="244" t="s">
        <v>78</v>
      </c>
      <c r="R75" s="124">
        <v>240</v>
      </c>
      <c r="S75" s="244"/>
      <c r="T75" s="701">
        <v>250</v>
      </c>
      <c r="U75" s="701"/>
      <c r="V75" s="701">
        <v>260</v>
      </c>
      <c r="W75" s="701"/>
      <c r="X75" s="250">
        <v>260</v>
      </c>
      <c r="Y75" s="533"/>
      <c r="Z75" s="607"/>
      <c r="AA75" s="597"/>
      <c r="AB75" s="598"/>
      <c r="AC75" s="599"/>
      <c r="AD75" s="567"/>
      <c r="AE75" s="568"/>
    </row>
    <row r="76" spans="2:31" ht="10.5" customHeight="1">
      <c r="B76" s="575" t="s">
        <v>247</v>
      </c>
      <c r="C76" s="576"/>
      <c r="D76" s="506">
        <v>0</v>
      </c>
      <c r="E76" s="507"/>
      <c r="F76" s="543" t="s">
        <v>206</v>
      </c>
      <c r="G76" s="543"/>
      <c r="H76" s="543"/>
      <c r="I76" s="507">
        <v>20</v>
      </c>
      <c r="J76" s="507"/>
      <c r="K76" s="544">
        <v>30</v>
      </c>
      <c r="L76" s="544"/>
      <c r="M76" s="507">
        <v>50</v>
      </c>
      <c r="N76" s="507"/>
      <c r="O76" s="240"/>
      <c r="P76" s="507">
        <v>100</v>
      </c>
      <c r="Q76" s="507"/>
      <c r="R76" s="253" t="s">
        <v>207</v>
      </c>
      <c r="S76" s="253"/>
      <c r="T76" s="253"/>
      <c r="U76" s="510">
        <v>500</v>
      </c>
      <c r="V76" s="510"/>
      <c r="W76" s="240"/>
      <c r="X76" s="240"/>
      <c r="Y76" s="511" t="s">
        <v>208</v>
      </c>
      <c r="Z76" s="608"/>
      <c r="AA76" s="591" t="s">
        <v>54</v>
      </c>
      <c r="AB76" s="592"/>
      <c r="AC76" s="593"/>
      <c r="AD76" s="563">
        <v>3560</v>
      </c>
      <c r="AE76" s="564"/>
    </row>
    <row r="77" spans="2:31" ht="3" customHeight="1" thickBot="1">
      <c r="B77" s="577"/>
      <c r="C77" s="578"/>
      <c r="D77" s="271"/>
      <c r="E77" s="64"/>
      <c r="F77" s="65"/>
      <c r="G77" s="65"/>
      <c r="H77" s="4"/>
      <c r="I77" s="4"/>
      <c r="J77" s="64"/>
      <c r="K77" s="80"/>
      <c r="L77" s="79"/>
      <c r="M77" s="4"/>
      <c r="N77" s="64"/>
      <c r="O77" s="4"/>
      <c r="P77" s="65"/>
      <c r="Q77" s="4"/>
      <c r="R77" s="65"/>
      <c r="S77" s="83"/>
      <c r="T77" s="4"/>
      <c r="U77" s="65"/>
      <c r="V77" s="4"/>
      <c r="W77" s="4"/>
      <c r="X77" s="4"/>
      <c r="Y77" s="512"/>
      <c r="Z77" s="609"/>
      <c r="AA77" s="594"/>
      <c r="AB77" s="595"/>
      <c r="AC77" s="596"/>
      <c r="AD77" s="565"/>
      <c r="AE77" s="566"/>
    </row>
    <row r="78" spans="2:31" ht="3" customHeight="1" thickTop="1">
      <c r="B78" s="577"/>
      <c r="C78" s="578"/>
      <c r="D78" s="66"/>
      <c r="E78" s="71"/>
      <c r="F78" s="68"/>
      <c r="G78" s="68"/>
      <c r="H78" s="66"/>
      <c r="I78" s="66"/>
      <c r="J78" s="71"/>
      <c r="K78" s="82"/>
      <c r="L78" s="81"/>
      <c r="M78" s="66"/>
      <c r="N78" s="71"/>
      <c r="O78" s="66"/>
      <c r="P78" s="68"/>
      <c r="Q78" s="66"/>
      <c r="R78" s="68"/>
      <c r="S78" s="84"/>
      <c r="T78" s="66"/>
      <c r="U78" s="68"/>
      <c r="V78" s="66"/>
      <c r="W78" s="66"/>
      <c r="X78" s="66"/>
      <c r="Y78" s="532" t="s">
        <v>41</v>
      </c>
      <c r="Z78" s="606"/>
      <c r="AA78" s="594"/>
      <c r="AB78" s="595"/>
      <c r="AC78" s="596"/>
      <c r="AD78" s="565"/>
      <c r="AE78" s="566"/>
    </row>
    <row r="79" spans="2:31" ht="11.25" customHeight="1">
      <c r="B79" s="579"/>
      <c r="C79" s="580"/>
      <c r="D79" s="74"/>
      <c r="E79" s="545">
        <v>1447</v>
      </c>
      <c r="F79" s="545"/>
      <c r="G79" s="242">
        <v>111</v>
      </c>
      <c r="H79" s="500">
        <v>156</v>
      </c>
      <c r="I79" s="500"/>
      <c r="J79" s="500">
        <v>169</v>
      </c>
      <c r="K79" s="500"/>
      <c r="L79" s="500">
        <v>173</v>
      </c>
      <c r="M79" s="500"/>
      <c r="N79" s="245"/>
      <c r="O79" s="245">
        <v>184</v>
      </c>
      <c r="P79" s="245"/>
      <c r="Q79" s="500">
        <v>195</v>
      </c>
      <c r="R79" s="500"/>
      <c r="S79" s="245">
        <v>205</v>
      </c>
      <c r="T79" s="500">
        <v>222</v>
      </c>
      <c r="U79" s="500"/>
      <c r="V79" s="245"/>
      <c r="W79" s="245"/>
      <c r="X79" s="245">
        <v>232</v>
      </c>
      <c r="Y79" s="533"/>
      <c r="Z79" s="607"/>
      <c r="AA79" s="597"/>
      <c r="AB79" s="598"/>
      <c r="AC79" s="599"/>
      <c r="AD79" s="567"/>
      <c r="AE79" s="568"/>
    </row>
    <row r="80" spans="2:31" ht="11.25" customHeight="1">
      <c r="B80" s="575" t="s">
        <v>237</v>
      </c>
      <c r="C80" s="576"/>
      <c r="D80" s="506">
        <v>0</v>
      </c>
      <c r="E80" s="507"/>
      <c r="F80" s="243" t="s">
        <v>209</v>
      </c>
      <c r="G80" s="507">
        <v>10</v>
      </c>
      <c r="H80" s="507"/>
      <c r="I80" s="507">
        <v>20</v>
      </c>
      <c r="J80" s="507"/>
      <c r="K80" s="243" t="s">
        <v>209</v>
      </c>
      <c r="L80" s="243" t="s">
        <v>209</v>
      </c>
      <c r="M80" s="507">
        <v>50</v>
      </c>
      <c r="N80" s="507"/>
      <c r="O80" s="243" t="s">
        <v>209</v>
      </c>
      <c r="P80" s="507">
        <v>100</v>
      </c>
      <c r="Q80" s="507"/>
      <c r="R80" s="243" t="s">
        <v>209</v>
      </c>
      <c r="S80" s="243" t="s">
        <v>209</v>
      </c>
      <c r="T80" s="243" t="s">
        <v>209</v>
      </c>
      <c r="U80" s="243" t="s">
        <v>209</v>
      </c>
      <c r="V80" s="243" t="s">
        <v>209</v>
      </c>
      <c r="W80" s="243" t="s">
        <v>209</v>
      </c>
      <c r="X80" s="243"/>
      <c r="Y80" s="511" t="s">
        <v>208</v>
      </c>
      <c r="Z80" s="608"/>
      <c r="AA80" s="591" t="s">
        <v>54</v>
      </c>
      <c r="AB80" s="592"/>
      <c r="AC80" s="593"/>
      <c r="AD80" s="563">
        <v>3550</v>
      </c>
      <c r="AE80" s="564"/>
    </row>
    <row r="81" spans="2:31" ht="3" customHeight="1" thickBot="1">
      <c r="B81" s="577"/>
      <c r="C81" s="578"/>
      <c r="D81" s="271"/>
      <c r="E81" s="64"/>
      <c r="F81" s="4"/>
      <c r="G81" s="65"/>
      <c r="H81" s="4"/>
      <c r="I81" s="4"/>
      <c r="J81" s="64"/>
      <c r="K81" s="4"/>
      <c r="L81" s="4"/>
      <c r="M81" s="4"/>
      <c r="N81" s="64"/>
      <c r="O81" s="4"/>
      <c r="P81" s="65"/>
      <c r="Q81" s="4"/>
      <c r="R81" s="4"/>
      <c r="S81" s="4"/>
      <c r="T81" s="4"/>
      <c r="U81" s="4"/>
      <c r="V81" s="4"/>
      <c r="W81" s="4"/>
      <c r="X81" s="4"/>
      <c r="Y81" s="512"/>
      <c r="Z81" s="609"/>
      <c r="AA81" s="594"/>
      <c r="AB81" s="595"/>
      <c r="AC81" s="596"/>
      <c r="AD81" s="565"/>
      <c r="AE81" s="566"/>
    </row>
    <row r="82" spans="2:31" ht="3" customHeight="1" thickTop="1">
      <c r="B82" s="577"/>
      <c r="C82" s="578"/>
      <c r="D82" s="66"/>
      <c r="E82" s="67"/>
      <c r="F82" s="66"/>
      <c r="G82" s="68"/>
      <c r="H82" s="66"/>
      <c r="I82" s="66"/>
      <c r="J82" s="67"/>
      <c r="K82" s="66"/>
      <c r="L82" s="66"/>
      <c r="M82" s="66"/>
      <c r="N82" s="67"/>
      <c r="O82" s="66"/>
      <c r="P82" s="68"/>
      <c r="Q82" s="66"/>
      <c r="R82" s="66"/>
      <c r="S82" s="66"/>
      <c r="T82" s="66"/>
      <c r="U82" s="66"/>
      <c r="V82" s="66"/>
      <c r="W82" s="66"/>
      <c r="X82" s="66"/>
      <c r="Y82" s="532" t="s">
        <v>41</v>
      </c>
      <c r="Z82" s="606"/>
      <c r="AA82" s="594"/>
      <c r="AB82" s="595"/>
      <c r="AC82" s="596"/>
      <c r="AD82" s="565"/>
      <c r="AE82" s="566"/>
    </row>
    <row r="83" spans="2:31" ht="11.25" customHeight="1">
      <c r="B83" s="579"/>
      <c r="C83" s="580"/>
      <c r="D83" s="73" t="s">
        <v>209</v>
      </c>
      <c r="E83" s="545">
        <v>1836</v>
      </c>
      <c r="F83" s="545"/>
      <c r="G83" s="545"/>
      <c r="H83" s="545">
        <v>172</v>
      </c>
      <c r="I83" s="545"/>
      <c r="J83" s="241"/>
      <c r="K83" s="545">
        <v>183</v>
      </c>
      <c r="L83" s="545"/>
      <c r="M83" s="241"/>
      <c r="N83" s="241"/>
      <c r="O83" s="241">
        <v>185</v>
      </c>
      <c r="P83" s="241"/>
      <c r="Q83" s="241"/>
      <c r="R83" s="241"/>
      <c r="S83" s="241"/>
      <c r="T83" s="241"/>
      <c r="U83" s="241"/>
      <c r="V83" s="241"/>
      <c r="W83" s="244"/>
      <c r="X83" s="244">
        <v>186</v>
      </c>
      <c r="Y83" s="533"/>
      <c r="Z83" s="607"/>
      <c r="AA83" s="597"/>
      <c r="AB83" s="598"/>
      <c r="AC83" s="599"/>
      <c r="AD83" s="567"/>
      <c r="AE83" s="568"/>
    </row>
    <row r="84" spans="2:31" ht="11.25" customHeight="1">
      <c r="B84" s="569" t="s">
        <v>11</v>
      </c>
      <c r="C84" s="570"/>
      <c r="D84" s="506">
        <v>0</v>
      </c>
      <c r="E84" s="507"/>
      <c r="F84" s="240" t="s">
        <v>92</v>
      </c>
      <c r="G84" s="507">
        <v>10</v>
      </c>
      <c r="H84" s="507"/>
      <c r="I84" s="240" t="s">
        <v>92</v>
      </c>
      <c r="J84" s="240"/>
      <c r="K84" s="507">
        <v>30</v>
      </c>
      <c r="L84" s="507"/>
      <c r="M84" s="507">
        <v>50</v>
      </c>
      <c r="N84" s="507"/>
      <c r="O84" s="240"/>
      <c r="P84" s="507">
        <v>100</v>
      </c>
      <c r="Q84" s="507"/>
      <c r="R84" s="253" t="s">
        <v>92</v>
      </c>
      <c r="S84" s="507">
        <v>300</v>
      </c>
      <c r="T84" s="507"/>
      <c r="U84" s="510">
        <v>500</v>
      </c>
      <c r="V84" s="510"/>
      <c r="W84" s="240"/>
      <c r="X84" s="240"/>
      <c r="Y84" s="511" t="s">
        <v>93</v>
      </c>
      <c r="Z84" s="608"/>
      <c r="AA84" s="625" t="s">
        <v>314</v>
      </c>
      <c r="AB84" s="626"/>
      <c r="AC84" s="627"/>
      <c r="AD84" s="563">
        <v>3061</v>
      </c>
      <c r="AE84" s="564"/>
    </row>
    <row r="85" spans="2:31" ht="3" customHeight="1" thickBot="1">
      <c r="B85" s="571"/>
      <c r="C85" s="572"/>
      <c r="D85" s="271"/>
      <c r="E85" s="64"/>
      <c r="F85" s="4"/>
      <c r="G85" s="65"/>
      <c r="H85" s="4"/>
      <c r="I85" s="4"/>
      <c r="J85" s="4"/>
      <c r="K85" s="65"/>
      <c r="L85" s="4"/>
      <c r="M85" s="4"/>
      <c r="N85" s="64"/>
      <c r="O85" s="4"/>
      <c r="P85" s="65"/>
      <c r="Q85" s="4"/>
      <c r="R85" s="4"/>
      <c r="S85" s="65"/>
      <c r="T85" s="4"/>
      <c r="U85" s="65"/>
      <c r="V85" s="4"/>
      <c r="W85" s="4"/>
      <c r="X85" s="4"/>
      <c r="Y85" s="512"/>
      <c r="Z85" s="609"/>
      <c r="AA85" s="628"/>
      <c r="AB85" s="629"/>
      <c r="AC85" s="630"/>
      <c r="AD85" s="565"/>
      <c r="AE85" s="566"/>
    </row>
    <row r="86" spans="2:31" ht="3" customHeight="1" thickTop="1">
      <c r="B86" s="571"/>
      <c r="C86" s="572"/>
      <c r="D86" s="66"/>
      <c r="E86" s="71"/>
      <c r="F86" s="66"/>
      <c r="G86" s="68"/>
      <c r="H86" s="66"/>
      <c r="I86" s="66"/>
      <c r="J86" s="66"/>
      <c r="K86" s="68"/>
      <c r="L86" s="66"/>
      <c r="M86" s="66"/>
      <c r="N86" s="71"/>
      <c r="O86" s="66"/>
      <c r="P86" s="68"/>
      <c r="Q86" s="66"/>
      <c r="R86" s="66"/>
      <c r="S86" s="68"/>
      <c r="T86" s="66"/>
      <c r="U86" s="68"/>
      <c r="V86" s="66"/>
      <c r="W86" s="66"/>
      <c r="X86" s="66"/>
      <c r="Y86" s="532" t="s">
        <v>41</v>
      </c>
      <c r="Z86" s="606"/>
      <c r="AA86" s="628"/>
      <c r="AB86" s="629"/>
      <c r="AC86" s="630"/>
      <c r="AD86" s="565"/>
      <c r="AE86" s="566"/>
    </row>
    <row r="87" spans="2:31" ht="11.25" customHeight="1">
      <c r="B87" s="573"/>
      <c r="C87" s="574"/>
      <c r="D87" s="78" t="s">
        <v>109</v>
      </c>
      <c r="E87" s="545">
        <v>1305</v>
      </c>
      <c r="F87" s="545"/>
      <c r="G87" s="545"/>
      <c r="H87" s="245" t="s">
        <v>78</v>
      </c>
      <c r="I87" s="500">
        <v>153</v>
      </c>
      <c r="J87" s="500"/>
      <c r="K87" s="245" t="s">
        <v>78</v>
      </c>
      <c r="L87" s="500">
        <v>168</v>
      </c>
      <c r="M87" s="500"/>
      <c r="N87" s="245"/>
      <c r="O87" s="245">
        <v>183</v>
      </c>
      <c r="P87" s="245"/>
      <c r="Q87" s="245" t="s">
        <v>78</v>
      </c>
      <c r="R87" s="245">
        <v>200</v>
      </c>
      <c r="S87" s="245"/>
      <c r="T87" s="500">
        <v>214</v>
      </c>
      <c r="U87" s="500"/>
      <c r="V87" s="245"/>
      <c r="W87" s="245"/>
      <c r="X87" s="245">
        <v>221</v>
      </c>
      <c r="Y87" s="533"/>
      <c r="Z87" s="607"/>
      <c r="AA87" s="631"/>
      <c r="AB87" s="632"/>
      <c r="AC87" s="633"/>
      <c r="AD87" s="567"/>
      <c r="AE87" s="568"/>
    </row>
    <row r="88" spans="2:31" ht="10.5" customHeight="1">
      <c r="B88" s="569" t="s">
        <v>12</v>
      </c>
      <c r="C88" s="570"/>
      <c r="D88" s="506">
        <v>0</v>
      </c>
      <c r="E88" s="507"/>
      <c r="F88" s="243" t="s">
        <v>209</v>
      </c>
      <c r="G88" s="507">
        <v>10</v>
      </c>
      <c r="H88" s="507"/>
      <c r="I88" s="243" t="s">
        <v>209</v>
      </c>
      <c r="J88" s="243"/>
      <c r="K88" s="507">
        <v>30</v>
      </c>
      <c r="L88" s="507"/>
      <c r="M88" s="507">
        <v>50</v>
      </c>
      <c r="N88" s="507"/>
      <c r="O88" s="243"/>
      <c r="P88" s="507">
        <v>100</v>
      </c>
      <c r="Q88" s="507"/>
      <c r="R88" s="271" t="s">
        <v>209</v>
      </c>
      <c r="S88" s="507">
        <v>300</v>
      </c>
      <c r="T88" s="507"/>
      <c r="U88" s="243"/>
      <c r="V88" s="510" t="s">
        <v>209</v>
      </c>
      <c r="W88" s="510"/>
      <c r="X88" s="243"/>
      <c r="Y88" s="511" t="s">
        <v>208</v>
      </c>
      <c r="Z88" s="608"/>
      <c r="AA88" s="625" t="s">
        <v>215</v>
      </c>
      <c r="AB88" s="626"/>
      <c r="AC88" s="627"/>
      <c r="AD88" s="563">
        <v>3924</v>
      </c>
      <c r="AE88" s="564"/>
    </row>
    <row r="89" spans="2:31" ht="3" customHeight="1" thickBot="1">
      <c r="B89" s="571"/>
      <c r="C89" s="572"/>
      <c r="D89" s="271"/>
      <c r="E89" s="64"/>
      <c r="F89" s="4"/>
      <c r="G89" s="65"/>
      <c r="H89" s="4"/>
      <c r="I89" s="4"/>
      <c r="J89" s="4"/>
      <c r="K89" s="65"/>
      <c r="L89" s="4"/>
      <c r="M89" s="4"/>
      <c r="N89" s="64"/>
      <c r="O89" s="4"/>
      <c r="P89" s="65"/>
      <c r="Q89" s="4"/>
      <c r="R89" s="4"/>
      <c r="S89" s="65"/>
      <c r="T89" s="4"/>
      <c r="U89" s="4"/>
      <c r="V89" s="4"/>
      <c r="W89" s="4"/>
      <c r="X89" s="4"/>
      <c r="Y89" s="512"/>
      <c r="Z89" s="609"/>
      <c r="AA89" s="628"/>
      <c r="AB89" s="629"/>
      <c r="AC89" s="630"/>
      <c r="AD89" s="565"/>
      <c r="AE89" s="566"/>
    </row>
    <row r="90" spans="2:31" ht="3" customHeight="1" thickTop="1">
      <c r="B90" s="571"/>
      <c r="C90" s="572"/>
      <c r="D90" s="66"/>
      <c r="E90" s="67"/>
      <c r="F90" s="66"/>
      <c r="G90" s="68"/>
      <c r="H90" s="66"/>
      <c r="I90" s="66"/>
      <c r="J90" s="66"/>
      <c r="K90" s="68"/>
      <c r="L90" s="66"/>
      <c r="M90" s="66"/>
      <c r="N90" s="67"/>
      <c r="O90" s="66"/>
      <c r="P90" s="68"/>
      <c r="Q90" s="66"/>
      <c r="R90" s="66"/>
      <c r="S90" s="68"/>
      <c r="T90" s="66"/>
      <c r="U90" s="66"/>
      <c r="V90" s="66"/>
      <c r="W90" s="66"/>
      <c r="X90" s="66"/>
      <c r="Y90" s="532" t="s">
        <v>269</v>
      </c>
      <c r="Z90" s="606"/>
      <c r="AA90" s="628"/>
      <c r="AB90" s="629"/>
      <c r="AC90" s="630"/>
      <c r="AD90" s="565"/>
      <c r="AE90" s="566"/>
    </row>
    <row r="91" spans="2:31" ht="10.5" customHeight="1">
      <c r="B91" s="573"/>
      <c r="C91" s="574"/>
      <c r="D91" s="73" t="s">
        <v>209</v>
      </c>
      <c r="E91" s="545">
        <v>1814</v>
      </c>
      <c r="F91" s="545"/>
      <c r="G91" s="545"/>
      <c r="H91" s="244" t="s">
        <v>78</v>
      </c>
      <c r="I91" s="500">
        <v>211</v>
      </c>
      <c r="J91" s="500"/>
      <c r="K91" s="244" t="s">
        <v>78</v>
      </c>
      <c r="L91" s="500">
        <v>248</v>
      </c>
      <c r="M91" s="500"/>
      <c r="N91" s="244"/>
      <c r="O91" s="244">
        <v>265</v>
      </c>
      <c r="P91" s="244"/>
      <c r="Q91" s="244" t="s">
        <v>78</v>
      </c>
      <c r="R91" s="244">
        <v>297</v>
      </c>
      <c r="S91" s="244"/>
      <c r="T91" s="244"/>
      <c r="U91" s="244" t="s">
        <v>78</v>
      </c>
      <c r="V91" s="244"/>
      <c r="W91" s="244"/>
      <c r="X91" s="244">
        <v>319</v>
      </c>
      <c r="Y91" s="533"/>
      <c r="Z91" s="607"/>
      <c r="AA91" s="631"/>
      <c r="AB91" s="632"/>
      <c r="AC91" s="633"/>
      <c r="AD91" s="567"/>
      <c r="AE91" s="568"/>
    </row>
    <row r="92" spans="2:31" ht="10.5" customHeight="1">
      <c r="B92" s="569" t="s">
        <v>72</v>
      </c>
      <c r="C92" s="570"/>
      <c r="D92" s="506">
        <v>0</v>
      </c>
      <c r="E92" s="507"/>
      <c r="F92" s="543" t="s">
        <v>206</v>
      </c>
      <c r="G92" s="543"/>
      <c r="H92" s="543"/>
      <c r="I92" s="507">
        <v>20</v>
      </c>
      <c r="J92" s="507"/>
      <c r="K92" s="507">
        <v>30</v>
      </c>
      <c r="L92" s="507"/>
      <c r="M92" s="507">
        <v>50</v>
      </c>
      <c r="N92" s="507"/>
      <c r="O92" s="253"/>
      <c r="P92" s="507">
        <v>100</v>
      </c>
      <c r="Q92" s="507"/>
      <c r="R92" s="253"/>
      <c r="S92" s="507">
        <v>300</v>
      </c>
      <c r="T92" s="507"/>
      <c r="U92" s="507">
        <v>500</v>
      </c>
      <c r="V92" s="507"/>
      <c r="W92" s="253"/>
      <c r="X92" s="253"/>
      <c r="Y92" s="511" t="s">
        <v>208</v>
      </c>
      <c r="Z92" s="608"/>
      <c r="AA92" s="591" t="s">
        <v>54</v>
      </c>
      <c r="AB92" s="592"/>
      <c r="AC92" s="593"/>
      <c r="AD92" s="563">
        <v>4428</v>
      </c>
      <c r="AE92" s="564"/>
    </row>
    <row r="93" spans="2:31" ht="3" customHeight="1" thickBot="1">
      <c r="B93" s="571"/>
      <c r="C93" s="572"/>
      <c r="D93" s="271"/>
      <c r="E93" s="64"/>
      <c r="F93" s="65"/>
      <c r="G93" s="65"/>
      <c r="H93" s="4"/>
      <c r="I93" s="65"/>
      <c r="J93" s="4"/>
      <c r="K93" s="65"/>
      <c r="L93" s="64"/>
      <c r="M93" s="65"/>
      <c r="N93" s="64"/>
      <c r="O93" s="4"/>
      <c r="P93" s="65"/>
      <c r="Q93" s="64"/>
      <c r="R93" s="4"/>
      <c r="S93" s="65"/>
      <c r="T93" s="64"/>
      <c r="U93" s="65"/>
      <c r="V93" s="4"/>
      <c r="W93" s="4"/>
      <c r="X93" s="4"/>
      <c r="Y93" s="512"/>
      <c r="Z93" s="609"/>
      <c r="AA93" s="594"/>
      <c r="AB93" s="595"/>
      <c r="AC93" s="596"/>
      <c r="AD93" s="565"/>
      <c r="AE93" s="566"/>
    </row>
    <row r="94" spans="2:31" ht="3" customHeight="1" thickTop="1">
      <c r="B94" s="571"/>
      <c r="C94" s="572"/>
      <c r="D94" s="66"/>
      <c r="E94" s="71"/>
      <c r="F94" s="68"/>
      <c r="G94" s="68"/>
      <c r="H94" s="66"/>
      <c r="I94" s="68"/>
      <c r="J94" s="66"/>
      <c r="K94" s="68"/>
      <c r="L94" s="71"/>
      <c r="M94" s="68"/>
      <c r="N94" s="71"/>
      <c r="O94" s="66"/>
      <c r="P94" s="68"/>
      <c r="Q94" s="86"/>
      <c r="R94" s="66"/>
      <c r="S94" s="68"/>
      <c r="T94" s="71"/>
      <c r="U94" s="68"/>
      <c r="V94" s="66"/>
      <c r="W94" s="66"/>
      <c r="X94" s="66"/>
      <c r="Y94" s="532" t="s">
        <v>41</v>
      </c>
      <c r="Z94" s="606"/>
      <c r="AA94" s="594"/>
      <c r="AB94" s="595"/>
      <c r="AC94" s="596"/>
      <c r="AD94" s="565"/>
      <c r="AE94" s="566"/>
    </row>
    <row r="95" spans="2:31" ht="10.5" customHeight="1">
      <c r="B95" s="573"/>
      <c r="C95" s="574"/>
      <c r="D95" s="582">
        <v>1200</v>
      </c>
      <c r="E95" s="545"/>
      <c r="F95" s="125">
        <v>120</v>
      </c>
      <c r="G95" s="242">
        <v>140</v>
      </c>
      <c r="H95" s="500">
        <v>160</v>
      </c>
      <c r="I95" s="500"/>
      <c r="J95" s="500">
        <v>220</v>
      </c>
      <c r="K95" s="500"/>
      <c r="L95" s="500">
        <v>240</v>
      </c>
      <c r="M95" s="500"/>
      <c r="N95" s="500">
        <v>260</v>
      </c>
      <c r="O95" s="500"/>
      <c r="P95" s="500"/>
      <c r="Q95" s="500">
        <v>280</v>
      </c>
      <c r="R95" s="500"/>
      <c r="S95" s="500"/>
      <c r="T95" s="500">
        <v>300</v>
      </c>
      <c r="U95" s="500"/>
      <c r="V95" s="123"/>
      <c r="W95" s="123"/>
      <c r="X95" s="245">
        <v>320</v>
      </c>
      <c r="Y95" s="533"/>
      <c r="Z95" s="607"/>
      <c r="AA95" s="597"/>
      <c r="AB95" s="598"/>
      <c r="AC95" s="599"/>
      <c r="AD95" s="567"/>
      <c r="AE95" s="568"/>
    </row>
    <row r="96" spans="2:31" ht="10.5" customHeight="1">
      <c r="B96" s="569" t="s">
        <v>61</v>
      </c>
      <c r="C96" s="570"/>
      <c r="D96" s="506">
        <v>0</v>
      </c>
      <c r="E96" s="507"/>
      <c r="F96" s="240" t="s">
        <v>92</v>
      </c>
      <c r="G96" s="507">
        <v>10</v>
      </c>
      <c r="H96" s="507"/>
      <c r="I96" s="240" t="s">
        <v>92</v>
      </c>
      <c r="J96" s="240"/>
      <c r="K96" s="507">
        <v>30</v>
      </c>
      <c r="L96" s="507"/>
      <c r="M96" s="507">
        <v>50</v>
      </c>
      <c r="N96" s="507"/>
      <c r="O96" s="240"/>
      <c r="P96" s="507">
        <v>100</v>
      </c>
      <c r="Q96" s="507"/>
      <c r="R96" s="253" t="s">
        <v>92</v>
      </c>
      <c r="S96" s="507">
        <v>300</v>
      </c>
      <c r="T96" s="507"/>
      <c r="U96" s="240"/>
      <c r="V96" s="510" t="s">
        <v>92</v>
      </c>
      <c r="W96" s="510"/>
      <c r="X96" s="240"/>
      <c r="Y96" s="511" t="s">
        <v>93</v>
      </c>
      <c r="Z96" s="608"/>
      <c r="AA96" s="591" t="s">
        <v>54</v>
      </c>
      <c r="AB96" s="592"/>
      <c r="AC96" s="593"/>
      <c r="AD96" s="563">
        <v>3186</v>
      </c>
      <c r="AE96" s="564"/>
    </row>
    <row r="97" spans="2:31" ht="3" customHeight="1" thickBot="1">
      <c r="B97" s="571"/>
      <c r="C97" s="572"/>
      <c r="D97" s="271"/>
      <c r="E97" s="64"/>
      <c r="F97" s="4"/>
      <c r="G97" s="65"/>
      <c r="H97" s="4"/>
      <c r="I97" s="4"/>
      <c r="J97" s="4"/>
      <c r="K97" s="65"/>
      <c r="L97" s="4"/>
      <c r="M97" s="4"/>
      <c r="N97" s="64"/>
      <c r="O97" s="4"/>
      <c r="P97" s="65"/>
      <c r="Q97" s="4"/>
      <c r="R97" s="4"/>
      <c r="S97" s="65"/>
      <c r="T97" s="4"/>
      <c r="U97" s="4"/>
      <c r="V97" s="4"/>
      <c r="W97" s="4"/>
      <c r="X97" s="4"/>
      <c r="Y97" s="512"/>
      <c r="Z97" s="609"/>
      <c r="AA97" s="594"/>
      <c r="AB97" s="595"/>
      <c r="AC97" s="596"/>
      <c r="AD97" s="565"/>
      <c r="AE97" s="566"/>
    </row>
    <row r="98" spans="2:31" ht="3" customHeight="1" thickTop="1">
      <c r="B98" s="571"/>
      <c r="C98" s="572"/>
      <c r="D98" s="66"/>
      <c r="E98" s="71"/>
      <c r="F98" s="66"/>
      <c r="G98" s="68"/>
      <c r="H98" s="66"/>
      <c r="I98" s="66"/>
      <c r="J98" s="66"/>
      <c r="K98" s="68"/>
      <c r="L98" s="66"/>
      <c r="M98" s="66"/>
      <c r="N98" s="71"/>
      <c r="O98" s="66"/>
      <c r="P98" s="68"/>
      <c r="Q98" s="66"/>
      <c r="R98" s="66"/>
      <c r="S98" s="68"/>
      <c r="T98" s="66"/>
      <c r="U98" s="66"/>
      <c r="V98" s="66"/>
      <c r="W98" s="66"/>
      <c r="X98" s="66"/>
      <c r="Y98" s="532" t="s">
        <v>41</v>
      </c>
      <c r="Z98" s="606"/>
      <c r="AA98" s="594"/>
      <c r="AB98" s="595"/>
      <c r="AC98" s="596"/>
      <c r="AD98" s="565"/>
      <c r="AE98" s="566"/>
    </row>
    <row r="99" spans="2:31" ht="10.5" customHeight="1">
      <c r="B99" s="573"/>
      <c r="C99" s="574"/>
      <c r="D99" s="78" t="s">
        <v>109</v>
      </c>
      <c r="E99" s="545">
        <v>1400</v>
      </c>
      <c r="F99" s="545"/>
      <c r="G99" s="545"/>
      <c r="H99" s="245" t="s">
        <v>78</v>
      </c>
      <c r="I99" s="500">
        <v>155</v>
      </c>
      <c r="J99" s="500"/>
      <c r="K99" s="245" t="s">
        <v>78</v>
      </c>
      <c r="L99" s="500">
        <v>160</v>
      </c>
      <c r="M99" s="500"/>
      <c r="N99" s="245"/>
      <c r="O99" s="245">
        <v>165</v>
      </c>
      <c r="P99" s="245"/>
      <c r="Q99" s="245" t="s">
        <v>78</v>
      </c>
      <c r="R99" s="245">
        <v>170</v>
      </c>
      <c r="S99" s="245"/>
      <c r="T99" s="245"/>
      <c r="U99" s="245" t="s">
        <v>78</v>
      </c>
      <c r="V99" s="245"/>
      <c r="W99" s="245"/>
      <c r="X99" s="245">
        <v>175</v>
      </c>
      <c r="Y99" s="533"/>
      <c r="Z99" s="607"/>
      <c r="AA99" s="597"/>
      <c r="AB99" s="598"/>
      <c r="AC99" s="599"/>
      <c r="AD99" s="567"/>
      <c r="AE99" s="568"/>
    </row>
    <row r="100" spans="2:31" s="34" customFormat="1" ht="12" hidden="1" customHeight="1">
      <c r="B100" s="569" t="s">
        <v>73</v>
      </c>
      <c r="C100" s="570"/>
      <c r="D100" s="721">
        <v>0</v>
      </c>
      <c r="E100" s="634"/>
      <c r="F100" s="262" t="s">
        <v>171</v>
      </c>
      <c r="G100" s="634">
        <v>10</v>
      </c>
      <c r="H100" s="634"/>
      <c r="I100" s="634">
        <v>20</v>
      </c>
      <c r="J100" s="634"/>
      <c r="K100" s="634">
        <v>30</v>
      </c>
      <c r="L100" s="634"/>
      <c r="M100" s="634">
        <v>50</v>
      </c>
      <c r="N100" s="634"/>
      <c r="O100" s="262"/>
      <c r="P100" s="634">
        <v>100</v>
      </c>
      <c r="Q100" s="634"/>
      <c r="R100" s="35"/>
      <c r="S100" s="634">
        <v>300</v>
      </c>
      <c r="T100" s="634"/>
      <c r="U100" s="639">
        <v>500</v>
      </c>
      <c r="V100" s="639"/>
      <c r="W100" s="93"/>
      <c r="X100" s="262"/>
      <c r="Y100" s="642" t="s">
        <v>172</v>
      </c>
      <c r="Z100" s="643"/>
      <c r="AA100" s="641" t="s">
        <v>54</v>
      </c>
      <c r="AB100" s="642"/>
      <c r="AC100" s="643"/>
      <c r="AD100" s="621">
        <v>5680</v>
      </c>
      <c r="AE100" s="622"/>
    </row>
    <row r="101" spans="2:31" s="34" customFormat="1" ht="5.0999999999999996" hidden="1" customHeight="1" thickBot="1">
      <c r="B101" s="571"/>
      <c r="C101" s="572"/>
      <c r="D101" s="35"/>
      <c r="E101" s="36"/>
      <c r="F101" s="37"/>
      <c r="G101" s="38"/>
      <c r="H101" s="37"/>
      <c r="I101" s="37"/>
      <c r="J101" s="36"/>
      <c r="K101" s="37"/>
      <c r="L101" s="36"/>
      <c r="M101" s="37"/>
      <c r="N101" s="36"/>
      <c r="O101" s="37"/>
      <c r="P101" s="38"/>
      <c r="Q101" s="37"/>
      <c r="R101" s="37"/>
      <c r="S101" s="38"/>
      <c r="T101" s="37"/>
      <c r="U101" s="38"/>
      <c r="V101" s="37"/>
      <c r="W101" s="37"/>
      <c r="X101" s="37"/>
      <c r="Y101" s="725"/>
      <c r="Z101" s="726"/>
      <c r="AA101" s="615"/>
      <c r="AB101" s="616"/>
      <c r="AC101" s="617"/>
      <c r="AD101" s="602"/>
      <c r="AE101" s="603"/>
    </row>
    <row r="102" spans="2:31" s="34" customFormat="1" ht="5.0999999999999996" hidden="1" customHeight="1" thickTop="1">
      <c r="B102" s="571"/>
      <c r="C102" s="572"/>
      <c r="D102" s="35"/>
      <c r="E102" s="39"/>
      <c r="F102" s="35"/>
      <c r="G102" s="40"/>
      <c r="H102" s="35"/>
      <c r="I102" s="35"/>
      <c r="J102" s="41"/>
      <c r="K102" s="35"/>
      <c r="L102" s="39"/>
      <c r="M102" s="35"/>
      <c r="N102" s="39"/>
      <c r="O102" s="35"/>
      <c r="P102" s="40"/>
      <c r="Q102" s="35"/>
      <c r="R102" s="35"/>
      <c r="S102" s="42"/>
      <c r="T102" s="35"/>
      <c r="U102" s="40"/>
      <c r="V102" s="41"/>
      <c r="W102" s="35"/>
      <c r="X102" s="35"/>
      <c r="Y102" s="635" t="s">
        <v>41</v>
      </c>
      <c r="Z102" s="636"/>
      <c r="AA102" s="615"/>
      <c r="AB102" s="616"/>
      <c r="AC102" s="617"/>
      <c r="AD102" s="602"/>
      <c r="AE102" s="603"/>
    </row>
    <row r="103" spans="2:31" s="34" customFormat="1" ht="13.5" hidden="1" customHeight="1">
      <c r="B103" s="835"/>
      <c r="C103" s="836"/>
      <c r="D103" s="43" t="s">
        <v>173</v>
      </c>
      <c r="E103" s="44"/>
      <c r="F103" s="44">
        <v>2705</v>
      </c>
      <c r="G103" s="44"/>
      <c r="H103" s="707">
        <v>220</v>
      </c>
      <c r="I103" s="707"/>
      <c r="J103" s="707"/>
      <c r="K103" s="707"/>
      <c r="L103" s="707">
        <v>240</v>
      </c>
      <c r="M103" s="707"/>
      <c r="N103" s="266" t="s">
        <v>173</v>
      </c>
      <c r="O103" s="266">
        <v>250</v>
      </c>
      <c r="P103" s="266"/>
      <c r="Q103" s="707">
        <v>270</v>
      </c>
      <c r="R103" s="707"/>
      <c r="S103" s="707"/>
      <c r="T103" s="707">
        <v>300</v>
      </c>
      <c r="U103" s="707"/>
      <c r="V103" s="266"/>
      <c r="W103" s="266"/>
      <c r="X103" s="266">
        <v>338</v>
      </c>
      <c r="Y103" s="637"/>
      <c r="Z103" s="638"/>
      <c r="AA103" s="645"/>
      <c r="AB103" s="637"/>
      <c r="AC103" s="638"/>
      <c r="AD103" s="623"/>
      <c r="AE103" s="624"/>
    </row>
    <row r="104" spans="2:31" s="34" customFormat="1" ht="12" hidden="1" customHeight="1">
      <c r="B104" s="703" t="s">
        <v>74</v>
      </c>
      <c r="C104" s="704"/>
      <c r="D104" s="1005">
        <v>0</v>
      </c>
      <c r="E104" s="640"/>
      <c r="F104" s="265" t="s">
        <v>174</v>
      </c>
      <c r="G104" s="640">
        <v>10</v>
      </c>
      <c r="H104" s="640"/>
      <c r="I104" s="640">
        <v>20</v>
      </c>
      <c r="J104" s="640"/>
      <c r="K104" s="640">
        <v>30</v>
      </c>
      <c r="L104" s="640"/>
      <c r="M104" s="640">
        <v>50</v>
      </c>
      <c r="N104" s="640"/>
      <c r="O104" s="265"/>
      <c r="P104" s="640">
        <v>100</v>
      </c>
      <c r="Q104" s="640"/>
      <c r="R104" s="265"/>
      <c r="S104" s="640">
        <v>300</v>
      </c>
      <c r="T104" s="640"/>
      <c r="U104" s="732">
        <v>500</v>
      </c>
      <c r="V104" s="732"/>
      <c r="W104" s="265"/>
      <c r="X104" s="262"/>
      <c r="Y104" s="613" t="s">
        <v>175</v>
      </c>
      <c r="Z104" s="614"/>
      <c r="AA104" s="612" t="s">
        <v>54</v>
      </c>
      <c r="AB104" s="613"/>
      <c r="AC104" s="614"/>
      <c r="AD104" s="600">
        <v>5680</v>
      </c>
      <c r="AE104" s="601"/>
    </row>
    <row r="105" spans="2:31" s="34" customFormat="1" ht="5.0999999999999996" hidden="1" customHeight="1" thickBot="1">
      <c r="B105" s="571"/>
      <c r="C105" s="572"/>
      <c r="D105" s="35"/>
      <c r="E105" s="36"/>
      <c r="F105" s="37"/>
      <c r="G105" s="38"/>
      <c r="H105" s="37"/>
      <c r="I105" s="37"/>
      <c r="J105" s="36"/>
      <c r="K105" s="38"/>
      <c r="L105" s="37"/>
      <c r="M105" s="37"/>
      <c r="N105" s="36"/>
      <c r="O105" s="37"/>
      <c r="P105" s="38"/>
      <c r="Q105" s="37"/>
      <c r="R105" s="37"/>
      <c r="S105" s="38"/>
      <c r="T105" s="37"/>
      <c r="U105" s="38"/>
      <c r="V105" s="37"/>
      <c r="W105" s="37"/>
      <c r="X105" s="37"/>
      <c r="Y105" s="725"/>
      <c r="Z105" s="726"/>
      <c r="AA105" s="615"/>
      <c r="AB105" s="616"/>
      <c r="AC105" s="617"/>
      <c r="AD105" s="602"/>
      <c r="AE105" s="603"/>
    </row>
    <row r="106" spans="2:31" s="34" customFormat="1" ht="5.0999999999999996" hidden="1" customHeight="1" thickTop="1">
      <c r="B106" s="571"/>
      <c r="C106" s="572"/>
      <c r="D106" s="35"/>
      <c r="E106" s="39"/>
      <c r="F106" s="35"/>
      <c r="G106" s="40"/>
      <c r="H106" s="35"/>
      <c r="I106" s="41"/>
      <c r="J106" s="35"/>
      <c r="K106" s="40"/>
      <c r="L106" s="41"/>
      <c r="M106" s="35"/>
      <c r="N106" s="39"/>
      <c r="O106" s="35"/>
      <c r="P106" s="40"/>
      <c r="Q106" s="35"/>
      <c r="R106" s="35"/>
      <c r="S106" s="40"/>
      <c r="T106" s="35"/>
      <c r="U106" s="40"/>
      <c r="V106" s="35"/>
      <c r="W106" s="35"/>
      <c r="X106" s="35"/>
      <c r="Y106" s="635" t="s">
        <v>41</v>
      </c>
      <c r="Z106" s="636"/>
      <c r="AA106" s="615"/>
      <c r="AB106" s="616"/>
      <c r="AC106" s="617"/>
      <c r="AD106" s="602"/>
      <c r="AE106" s="603"/>
    </row>
    <row r="107" spans="2:31" s="34" customFormat="1" ht="12" hidden="1" customHeight="1">
      <c r="B107" s="573"/>
      <c r="C107" s="574"/>
      <c r="D107" s="722" t="s">
        <v>173</v>
      </c>
      <c r="E107" s="723"/>
      <c r="F107" s="269">
        <v>2705</v>
      </c>
      <c r="G107" s="269"/>
      <c r="H107" s="644">
        <v>220</v>
      </c>
      <c r="I107" s="644"/>
      <c r="J107" s="644"/>
      <c r="K107" s="644"/>
      <c r="L107" s="644">
        <v>240</v>
      </c>
      <c r="M107" s="644"/>
      <c r="N107" s="262"/>
      <c r="O107" s="262">
        <v>250</v>
      </c>
      <c r="P107" s="262"/>
      <c r="Q107" s="644">
        <v>270</v>
      </c>
      <c r="R107" s="644"/>
      <c r="S107" s="644"/>
      <c r="T107" s="644">
        <v>300</v>
      </c>
      <c r="U107" s="644"/>
      <c r="V107" s="262"/>
      <c r="W107" s="262"/>
      <c r="X107" s="262">
        <v>338</v>
      </c>
      <c r="Y107" s="619"/>
      <c r="Z107" s="620"/>
      <c r="AA107" s="618"/>
      <c r="AB107" s="619"/>
      <c r="AC107" s="620"/>
      <c r="AD107" s="604"/>
      <c r="AE107" s="605"/>
    </row>
    <row r="108" spans="2:31" ht="11.25" customHeight="1">
      <c r="B108" s="569" t="s">
        <v>104</v>
      </c>
      <c r="C108" s="570"/>
      <c r="D108" s="506">
        <v>0</v>
      </c>
      <c r="E108" s="507"/>
      <c r="F108" s="243" t="s">
        <v>86</v>
      </c>
      <c r="G108" s="507">
        <v>10</v>
      </c>
      <c r="H108" s="507"/>
      <c r="I108" s="243" t="s">
        <v>86</v>
      </c>
      <c r="J108" s="243"/>
      <c r="K108" s="507">
        <v>30</v>
      </c>
      <c r="L108" s="507"/>
      <c r="M108" s="507">
        <v>50</v>
      </c>
      <c r="N108" s="507"/>
      <c r="O108" s="243"/>
      <c r="P108" s="507">
        <v>100</v>
      </c>
      <c r="Q108" s="507"/>
      <c r="R108" s="271" t="s">
        <v>86</v>
      </c>
      <c r="S108" s="507"/>
      <c r="T108" s="507"/>
      <c r="U108" s="510"/>
      <c r="V108" s="510"/>
      <c r="W108" s="243"/>
      <c r="X108" s="243"/>
      <c r="Y108" s="511" t="s">
        <v>120</v>
      </c>
      <c r="Z108" s="608"/>
      <c r="AA108" s="591" t="s">
        <v>139</v>
      </c>
      <c r="AB108" s="592"/>
      <c r="AC108" s="593"/>
      <c r="AD108" s="563">
        <v>3294</v>
      </c>
      <c r="AE108" s="564"/>
    </row>
    <row r="109" spans="2:31" ht="3" customHeight="1" thickBot="1">
      <c r="B109" s="571"/>
      <c r="C109" s="572"/>
      <c r="D109" s="271"/>
      <c r="E109" s="64"/>
      <c r="F109" s="4"/>
      <c r="G109" s="65"/>
      <c r="H109" s="4"/>
      <c r="I109" s="4"/>
      <c r="J109" s="4"/>
      <c r="K109" s="65"/>
      <c r="L109" s="4"/>
      <c r="M109" s="4"/>
      <c r="N109" s="64"/>
      <c r="O109" s="4"/>
      <c r="P109" s="65"/>
      <c r="Q109" s="4"/>
      <c r="R109" s="4"/>
      <c r="S109" s="4"/>
      <c r="T109" s="4"/>
      <c r="U109" s="4"/>
      <c r="V109" s="4"/>
      <c r="W109" s="4"/>
      <c r="X109" s="4"/>
      <c r="Y109" s="512"/>
      <c r="Z109" s="609"/>
      <c r="AA109" s="594"/>
      <c r="AB109" s="595"/>
      <c r="AC109" s="596"/>
      <c r="AD109" s="565"/>
      <c r="AE109" s="566"/>
    </row>
    <row r="110" spans="2:31" ht="3" customHeight="1" thickTop="1">
      <c r="B110" s="571"/>
      <c r="C110" s="572"/>
      <c r="D110" s="66"/>
      <c r="E110" s="67"/>
      <c r="F110" s="66"/>
      <c r="G110" s="68"/>
      <c r="H110" s="66"/>
      <c r="I110" s="66"/>
      <c r="J110" s="66"/>
      <c r="K110" s="68"/>
      <c r="L110" s="66"/>
      <c r="M110" s="66"/>
      <c r="N110" s="67"/>
      <c r="O110" s="66"/>
      <c r="P110" s="68"/>
      <c r="Q110" s="66"/>
      <c r="R110" s="66"/>
      <c r="S110" s="66"/>
      <c r="T110" s="66"/>
      <c r="U110" s="66"/>
      <c r="V110" s="66"/>
      <c r="W110" s="66"/>
      <c r="X110" s="66"/>
      <c r="Y110" s="532" t="s">
        <v>41</v>
      </c>
      <c r="Z110" s="606"/>
      <c r="AA110" s="594"/>
      <c r="AB110" s="595"/>
      <c r="AC110" s="596"/>
      <c r="AD110" s="565"/>
      <c r="AE110" s="566"/>
    </row>
    <row r="111" spans="2:31" ht="11.25" customHeight="1">
      <c r="B111" s="573"/>
      <c r="C111" s="574"/>
      <c r="D111" s="73" t="s">
        <v>109</v>
      </c>
      <c r="E111" s="545">
        <v>1500</v>
      </c>
      <c r="F111" s="545"/>
      <c r="G111" s="545"/>
      <c r="H111" s="244" t="s">
        <v>78</v>
      </c>
      <c r="I111" s="500">
        <v>155</v>
      </c>
      <c r="J111" s="500"/>
      <c r="K111" s="244" t="s">
        <v>78</v>
      </c>
      <c r="L111" s="500">
        <v>165</v>
      </c>
      <c r="M111" s="500"/>
      <c r="N111" s="244"/>
      <c r="O111" s="244">
        <v>175</v>
      </c>
      <c r="P111" s="244"/>
      <c r="Q111" s="244" t="s">
        <v>78</v>
      </c>
      <c r="R111" s="244"/>
      <c r="S111" s="244"/>
      <c r="T111" s="500"/>
      <c r="U111" s="500"/>
      <c r="V111" s="244"/>
      <c r="W111" s="244"/>
      <c r="X111" s="244">
        <v>190</v>
      </c>
      <c r="Y111" s="533"/>
      <c r="Z111" s="607"/>
      <c r="AA111" s="597"/>
      <c r="AB111" s="598"/>
      <c r="AC111" s="599"/>
      <c r="AD111" s="567"/>
      <c r="AE111" s="568"/>
    </row>
    <row r="112" spans="2:31" ht="10.5" customHeight="1">
      <c r="B112" s="569" t="s">
        <v>146</v>
      </c>
      <c r="C112" s="570"/>
      <c r="D112" s="506">
        <v>0</v>
      </c>
      <c r="E112" s="507"/>
      <c r="F112" s="240" t="s">
        <v>209</v>
      </c>
      <c r="G112" s="507">
        <v>10</v>
      </c>
      <c r="H112" s="507"/>
      <c r="I112" s="240"/>
      <c r="J112" s="240"/>
      <c r="K112" s="507">
        <v>30</v>
      </c>
      <c r="L112" s="507"/>
      <c r="M112" s="240"/>
      <c r="N112" s="240"/>
      <c r="O112" s="240"/>
      <c r="P112" s="507">
        <v>100</v>
      </c>
      <c r="Q112" s="507"/>
      <c r="R112" s="240"/>
      <c r="S112" s="240"/>
      <c r="T112" s="240"/>
      <c r="U112" s="240"/>
      <c r="V112" s="240"/>
      <c r="W112" s="240"/>
      <c r="X112" s="240"/>
      <c r="Y112" s="511" t="s">
        <v>208</v>
      </c>
      <c r="Z112" s="608"/>
      <c r="AA112" s="591" t="s">
        <v>54</v>
      </c>
      <c r="AB112" s="592"/>
      <c r="AC112" s="593"/>
      <c r="AD112" s="822">
        <v>3888</v>
      </c>
      <c r="AE112" s="823"/>
    </row>
    <row r="113" spans="2:31" ht="3" customHeight="1" thickBot="1">
      <c r="B113" s="571"/>
      <c r="C113" s="572"/>
      <c r="D113" s="271"/>
      <c r="E113" s="64"/>
      <c r="F113" s="4"/>
      <c r="G113" s="65"/>
      <c r="H113" s="4"/>
      <c r="I113" s="4"/>
      <c r="J113" s="4"/>
      <c r="K113" s="65"/>
      <c r="L113" s="4"/>
      <c r="M113" s="4"/>
      <c r="N113" s="4"/>
      <c r="O113" s="4"/>
      <c r="P113" s="65"/>
      <c r="Q113" s="4"/>
      <c r="R113" s="4"/>
      <c r="S113" s="4"/>
      <c r="T113" s="4"/>
      <c r="U113" s="4"/>
      <c r="V113" s="4"/>
      <c r="W113" s="4"/>
      <c r="X113" s="4"/>
      <c r="Y113" s="512"/>
      <c r="Z113" s="609"/>
      <c r="AA113" s="594"/>
      <c r="AB113" s="595"/>
      <c r="AC113" s="596"/>
      <c r="AD113" s="824"/>
      <c r="AE113" s="825"/>
    </row>
    <row r="114" spans="2:31" ht="3" customHeight="1" thickTop="1">
      <c r="B114" s="571"/>
      <c r="C114" s="572"/>
      <c r="D114" s="66"/>
      <c r="E114" s="71"/>
      <c r="F114" s="66"/>
      <c r="G114" s="68"/>
      <c r="H114" s="66"/>
      <c r="I114" s="66"/>
      <c r="J114" s="66"/>
      <c r="K114" s="68"/>
      <c r="L114" s="66" t="s">
        <v>209</v>
      </c>
      <c r="M114" s="66"/>
      <c r="N114" s="66"/>
      <c r="O114" s="66"/>
      <c r="P114" s="68"/>
      <c r="Q114" s="66"/>
      <c r="R114" s="66"/>
      <c r="S114" s="66"/>
      <c r="T114" s="66"/>
      <c r="U114" s="66"/>
      <c r="V114" s="66"/>
      <c r="W114" s="66"/>
      <c r="X114" s="66"/>
      <c r="Y114" s="532" t="s">
        <v>41</v>
      </c>
      <c r="Z114" s="606"/>
      <c r="AA114" s="594"/>
      <c r="AB114" s="595"/>
      <c r="AC114" s="596"/>
      <c r="AD114" s="824"/>
      <c r="AE114" s="825"/>
    </row>
    <row r="115" spans="2:31" ht="10.5" customHeight="1">
      <c r="B115" s="573"/>
      <c r="C115" s="574"/>
      <c r="D115" s="78"/>
      <c r="E115" s="545">
        <v>1800</v>
      </c>
      <c r="F115" s="545"/>
      <c r="G115" s="545"/>
      <c r="H115" s="248" t="s">
        <v>78</v>
      </c>
      <c r="I115" s="581">
        <v>180</v>
      </c>
      <c r="J115" s="581"/>
      <c r="K115" s="126"/>
      <c r="L115" s="245"/>
      <c r="M115" s="248"/>
      <c r="N115" s="245">
        <v>190</v>
      </c>
      <c r="O115" s="245"/>
      <c r="P115" s="245"/>
      <c r="Q115" s="245"/>
      <c r="R115" s="245"/>
      <c r="S115" s="245"/>
      <c r="T115" s="245" t="s">
        <v>78</v>
      </c>
      <c r="U115" s="245" t="s">
        <v>78</v>
      </c>
      <c r="V115" s="245"/>
      <c r="W115" s="245"/>
      <c r="X115" s="245">
        <v>200</v>
      </c>
      <c r="Y115" s="533"/>
      <c r="Z115" s="607"/>
      <c r="AA115" s="597"/>
      <c r="AB115" s="598"/>
      <c r="AC115" s="599"/>
      <c r="AD115" s="826"/>
      <c r="AE115" s="827"/>
    </row>
    <row r="116" spans="2:31" ht="10.5" customHeight="1">
      <c r="B116" s="695" t="s">
        <v>239</v>
      </c>
      <c r="C116" s="696"/>
      <c r="D116" s="506">
        <v>0</v>
      </c>
      <c r="E116" s="507"/>
      <c r="F116" s="243" t="s">
        <v>115</v>
      </c>
      <c r="G116" s="507">
        <v>10</v>
      </c>
      <c r="H116" s="507"/>
      <c r="I116" s="249" t="s">
        <v>115</v>
      </c>
      <c r="J116" s="249"/>
      <c r="K116" s="544">
        <v>30</v>
      </c>
      <c r="L116" s="544"/>
      <c r="M116" s="544">
        <v>50</v>
      </c>
      <c r="N116" s="544"/>
      <c r="O116" s="249"/>
      <c r="P116" s="544">
        <v>100</v>
      </c>
      <c r="Q116" s="544"/>
      <c r="R116" s="3" t="s">
        <v>115</v>
      </c>
      <c r="S116" s="544">
        <v>300</v>
      </c>
      <c r="T116" s="544"/>
      <c r="U116" s="249"/>
      <c r="V116" s="544" t="s">
        <v>123</v>
      </c>
      <c r="W116" s="544"/>
      <c r="X116" s="544"/>
      <c r="Y116" s="511" t="s">
        <v>116</v>
      </c>
      <c r="Z116" s="608"/>
      <c r="AA116" s="625" t="s">
        <v>281</v>
      </c>
      <c r="AB116" s="626"/>
      <c r="AC116" s="627"/>
      <c r="AD116" s="563">
        <v>2775</v>
      </c>
      <c r="AE116" s="564"/>
    </row>
    <row r="117" spans="2:31" ht="3" customHeight="1" thickBot="1">
      <c r="B117" s="697"/>
      <c r="C117" s="698"/>
      <c r="D117" s="271"/>
      <c r="E117" s="64"/>
      <c r="F117" s="4"/>
      <c r="G117" s="65"/>
      <c r="H117" s="4"/>
      <c r="I117" s="79"/>
      <c r="J117" s="79"/>
      <c r="K117" s="80"/>
      <c r="L117" s="79"/>
      <c r="M117" s="79"/>
      <c r="N117" s="87"/>
      <c r="O117" s="79"/>
      <c r="P117" s="88"/>
      <c r="Q117" s="79"/>
      <c r="R117" s="79"/>
      <c r="S117" s="79"/>
      <c r="T117" s="87"/>
      <c r="U117" s="79"/>
      <c r="V117" s="79"/>
      <c r="W117" s="89"/>
      <c r="X117" s="79"/>
      <c r="Y117" s="512"/>
      <c r="Z117" s="609"/>
      <c r="AA117" s="628"/>
      <c r="AB117" s="629"/>
      <c r="AC117" s="630"/>
      <c r="AD117" s="565"/>
      <c r="AE117" s="566"/>
    </row>
    <row r="118" spans="2:31" ht="3" customHeight="1" thickTop="1">
      <c r="B118" s="697"/>
      <c r="C118" s="698"/>
      <c r="D118" s="66"/>
      <c r="E118" s="67"/>
      <c r="F118" s="66"/>
      <c r="G118" s="68"/>
      <c r="H118" s="66"/>
      <c r="I118" s="81"/>
      <c r="J118" s="81"/>
      <c r="K118" s="82"/>
      <c r="L118" s="81"/>
      <c r="M118" s="81"/>
      <c r="N118" s="90"/>
      <c r="O118" s="81"/>
      <c r="P118" s="91"/>
      <c r="Q118" s="81"/>
      <c r="R118" s="81"/>
      <c r="S118" s="81"/>
      <c r="T118" s="90"/>
      <c r="U118" s="81"/>
      <c r="V118" s="81"/>
      <c r="W118" s="92"/>
      <c r="X118" s="81"/>
      <c r="Y118" s="532" t="s">
        <v>41</v>
      </c>
      <c r="Z118" s="606"/>
      <c r="AA118" s="628"/>
      <c r="AB118" s="629"/>
      <c r="AC118" s="630"/>
      <c r="AD118" s="565"/>
      <c r="AE118" s="566"/>
    </row>
    <row r="119" spans="2:31" ht="10.5" customHeight="1">
      <c r="B119" s="699"/>
      <c r="C119" s="700"/>
      <c r="D119" s="73" t="s">
        <v>109</v>
      </c>
      <c r="E119" s="545">
        <v>1220</v>
      </c>
      <c r="F119" s="545"/>
      <c r="G119" s="545"/>
      <c r="H119" s="244" t="s">
        <v>78</v>
      </c>
      <c r="I119" s="701">
        <v>135</v>
      </c>
      <c r="J119" s="701"/>
      <c r="K119" s="250" t="s">
        <v>78</v>
      </c>
      <c r="L119" s="701">
        <v>136</v>
      </c>
      <c r="M119" s="701"/>
      <c r="N119" s="250"/>
      <c r="O119" s="250">
        <v>137</v>
      </c>
      <c r="P119" s="250"/>
      <c r="Q119" s="250" t="s">
        <v>78</v>
      </c>
      <c r="R119" s="250">
        <v>138</v>
      </c>
      <c r="S119" s="250"/>
      <c r="T119" s="250"/>
      <c r="U119" s="250">
        <v>139</v>
      </c>
      <c r="V119" s="250"/>
      <c r="W119" s="250">
        <v>140</v>
      </c>
      <c r="X119" s="250">
        <v>85</v>
      </c>
      <c r="Y119" s="533"/>
      <c r="Z119" s="607"/>
      <c r="AA119" s="631"/>
      <c r="AB119" s="632"/>
      <c r="AC119" s="633"/>
      <c r="AD119" s="567"/>
      <c r="AE119" s="568"/>
    </row>
    <row r="120" spans="2:31" ht="12" hidden="1" customHeight="1">
      <c r="B120" s="569" t="s">
        <v>105</v>
      </c>
      <c r="C120" s="570"/>
      <c r="D120" s="721">
        <v>0</v>
      </c>
      <c r="E120" s="634"/>
      <c r="F120" s="270" t="s">
        <v>121</v>
      </c>
      <c r="G120" s="634">
        <v>10</v>
      </c>
      <c r="H120" s="634"/>
      <c r="I120" s="270"/>
      <c r="J120" s="270"/>
      <c r="K120" s="634">
        <v>30</v>
      </c>
      <c r="L120" s="634"/>
      <c r="M120" s="270"/>
      <c r="N120" s="270"/>
      <c r="O120" s="270"/>
      <c r="P120" s="634">
        <v>100</v>
      </c>
      <c r="Q120" s="634"/>
      <c r="R120" s="270"/>
      <c r="S120" s="270"/>
      <c r="T120" s="270"/>
      <c r="U120" s="270"/>
      <c r="V120" s="270"/>
      <c r="W120" s="270"/>
      <c r="X120" s="270"/>
      <c r="Y120" s="642" t="s">
        <v>122</v>
      </c>
      <c r="Z120" s="643"/>
      <c r="AA120" s="641" t="s">
        <v>54</v>
      </c>
      <c r="AB120" s="642"/>
      <c r="AC120" s="643"/>
      <c r="AD120" s="621">
        <v>3780</v>
      </c>
      <c r="AE120" s="622"/>
    </row>
    <row r="121" spans="2:31" ht="5.0999999999999996" hidden="1" customHeight="1" thickBot="1">
      <c r="B121" s="571"/>
      <c r="C121" s="572"/>
      <c r="D121" s="35"/>
      <c r="E121" s="36"/>
      <c r="F121" s="37"/>
      <c r="G121" s="38"/>
      <c r="H121" s="37"/>
      <c r="I121" s="37"/>
      <c r="J121" s="37"/>
      <c r="K121" s="38"/>
      <c r="L121" s="37"/>
      <c r="M121" s="37"/>
      <c r="N121" s="37"/>
      <c r="O121" s="37"/>
      <c r="P121" s="38"/>
      <c r="Q121" s="37"/>
      <c r="R121" s="37"/>
      <c r="S121" s="37"/>
      <c r="T121" s="37"/>
      <c r="U121" s="37"/>
      <c r="V121" s="37"/>
      <c r="W121" s="37"/>
      <c r="X121" s="37"/>
      <c r="Y121" s="725"/>
      <c r="Z121" s="726"/>
      <c r="AA121" s="615"/>
      <c r="AB121" s="616"/>
      <c r="AC121" s="617"/>
      <c r="AD121" s="602"/>
      <c r="AE121" s="603"/>
    </row>
    <row r="122" spans="2:31" ht="5.0999999999999996" hidden="1" customHeight="1" thickTop="1">
      <c r="B122" s="571"/>
      <c r="C122" s="572"/>
      <c r="D122" s="35"/>
      <c r="E122" s="106"/>
      <c r="F122" s="35"/>
      <c r="G122" s="40"/>
      <c r="H122" s="35"/>
      <c r="I122" s="35"/>
      <c r="J122" s="35"/>
      <c r="K122" s="40"/>
      <c r="L122" s="35" t="s">
        <v>102</v>
      </c>
      <c r="M122" s="35"/>
      <c r="N122" s="35"/>
      <c r="O122" s="35"/>
      <c r="P122" s="40"/>
      <c r="Q122" s="35"/>
      <c r="R122" s="35"/>
      <c r="S122" s="35"/>
      <c r="T122" s="35"/>
      <c r="U122" s="35"/>
      <c r="V122" s="35"/>
      <c r="W122" s="35"/>
      <c r="X122" s="35"/>
      <c r="Y122" s="635" t="s">
        <v>41</v>
      </c>
      <c r="Z122" s="636"/>
      <c r="AA122" s="615"/>
      <c r="AB122" s="616"/>
      <c r="AC122" s="617"/>
      <c r="AD122" s="602"/>
      <c r="AE122" s="603"/>
    </row>
    <row r="123" spans="2:31" ht="12" hidden="1" customHeight="1">
      <c r="B123" s="573"/>
      <c r="C123" s="574"/>
      <c r="D123" s="107"/>
      <c r="E123" s="108"/>
      <c r="F123" s="109">
        <v>1800</v>
      </c>
      <c r="G123" s="109"/>
      <c r="H123" s="259" t="s">
        <v>109</v>
      </c>
      <c r="I123" s="847">
        <v>180</v>
      </c>
      <c r="J123" s="847"/>
      <c r="K123" s="110"/>
      <c r="L123" s="111"/>
      <c r="M123" s="259"/>
      <c r="N123" s="111">
        <v>190</v>
      </c>
      <c r="O123" s="111"/>
      <c r="P123" s="111"/>
      <c r="Q123" s="111"/>
      <c r="R123" s="111"/>
      <c r="S123" s="111"/>
      <c r="T123" s="111" t="s">
        <v>109</v>
      </c>
      <c r="U123" s="111" t="s">
        <v>109</v>
      </c>
      <c r="V123" s="111"/>
      <c r="W123" s="111"/>
      <c r="X123" s="111">
        <v>200</v>
      </c>
      <c r="Y123" s="619"/>
      <c r="Z123" s="620"/>
      <c r="AA123" s="618"/>
      <c r="AB123" s="619"/>
      <c r="AC123" s="620"/>
      <c r="AD123" s="604"/>
      <c r="AE123" s="605"/>
    </row>
    <row r="124" spans="2:31" ht="10.5" customHeight="1">
      <c r="B124" s="695" t="s">
        <v>240</v>
      </c>
      <c r="C124" s="696"/>
      <c r="D124" s="506">
        <v>0</v>
      </c>
      <c r="E124" s="507"/>
      <c r="F124" s="240" t="s">
        <v>86</v>
      </c>
      <c r="G124" s="507" t="s">
        <v>86</v>
      </c>
      <c r="H124" s="507"/>
      <c r="I124" s="240" t="s">
        <v>86</v>
      </c>
      <c r="J124" s="240"/>
      <c r="K124" s="507" t="s">
        <v>86</v>
      </c>
      <c r="L124" s="507"/>
      <c r="M124" s="507" t="s">
        <v>86</v>
      </c>
      <c r="N124" s="507"/>
      <c r="O124" s="240"/>
      <c r="P124" s="507" t="s">
        <v>86</v>
      </c>
      <c r="Q124" s="507"/>
      <c r="R124" s="253" t="s">
        <v>86</v>
      </c>
      <c r="S124" s="507" t="s">
        <v>86</v>
      </c>
      <c r="T124" s="507"/>
      <c r="U124" s="240"/>
      <c r="V124" s="510" t="s">
        <v>86</v>
      </c>
      <c r="W124" s="510"/>
      <c r="X124" s="240"/>
      <c r="Y124" s="511" t="s">
        <v>88</v>
      </c>
      <c r="Z124" s="608"/>
      <c r="AA124" s="591" t="s">
        <v>54</v>
      </c>
      <c r="AB124" s="592"/>
      <c r="AC124" s="593"/>
      <c r="AD124" s="563">
        <v>4210</v>
      </c>
      <c r="AE124" s="564"/>
    </row>
    <row r="125" spans="2:31" ht="3" customHeight="1" thickBot="1">
      <c r="B125" s="697"/>
      <c r="C125" s="698"/>
      <c r="D125" s="271"/>
      <c r="E125" s="6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512"/>
      <c r="Z125" s="609"/>
      <c r="AA125" s="594"/>
      <c r="AB125" s="595"/>
      <c r="AC125" s="596"/>
      <c r="AD125" s="565"/>
      <c r="AE125" s="566"/>
    </row>
    <row r="126" spans="2:31" ht="3" customHeight="1" thickTop="1">
      <c r="B126" s="697"/>
      <c r="C126" s="698"/>
      <c r="D126" s="66"/>
      <c r="E126" s="71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532" t="s">
        <v>41</v>
      </c>
      <c r="Z126" s="606"/>
      <c r="AA126" s="594"/>
      <c r="AB126" s="595"/>
      <c r="AC126" s="596"/>
      <c r="AD126" s="565"/>
      <c r="AE126" s="566"/>
    </row>
    <row r="127" spans="2:31" ht="10.5" customHeight="1">
      <c r="B127" s="699"/>
      <c r="C127" s="700"/>
      <c r="D127" s="582">
        <v>1500</v>
      </c>
      <c r="E127" s="545"/>
      <c r="F127" s="242"/>
      <c r="G127" s="242"/>
      <c r="H127" s="245" t="s">
        <v>78</v>
      </c>
      <c r="I127" s="245" t="s">
        <v>78</v>
      </c>
      <c r="J127" s="245"/>
      <c r="K127" s="245" t="s">
        <v>78</v>
      </c>
      <c r="L127" s="500" t="s">
        <v>78</v>
      </c>
      <c r="M127" s="500"/>
      <c r="N127" s="245"/>
      <c r="O127" s="245" t="s">
        <v>78</v>
      </c>
      <c r="P127" s="245"/>
      <c r="Q127" s="245" t="s">
        <v>78</v>
      </c>
      <c r="R127" s="245" t="s">
        <v>78</v>
      </c>
      <c r="S127" s="245"/>
      <c r="T127" s="245"/>
      <c r="U127" s="245" t="s">
        <v>78</v>
      </c>
      <c r="V127" s="245"/>
      <c r="W127" s="245"/>
      <c r="X127" s="245">
        <v>120</v>
      </c>
      <c r="Y127" s="533"/>
      <c r="Z127" s="607"/>
      <c r="AA127" s="597"/>
      <c r="AB127" s="598"/>
      <c r="AC127" s="599"/>
      <c r="AD127" s="567"/>
      <c r="AE127" s="568"/>
    </row>
    <row r="128" spans="2:31" ht="10.5" customHeight="1">
      <c r="B128" s="695" t="s">
        <v>241</v>
      </c>
      <c r="C128" s="696"/>
      <c r="D128" s="506">
        <v>0</v>
      </c>
      <c r="E128" s="507"/>
      <c r="F128" s="507">
        <v>8</v>
      </c>
      <c r="G128" s="507"/>
      <c r="H128" s="243"/>
      <c r="I128" s="243" t="s">
        <v>209</v>
      </c>
      <c r="J128" s="243"/>
      <c r="K128" s="507">
        <v>30</v>
      </c>
      <c r="L128" s="507"/>
      <c r="M128" s="507">
        <v>50</v>
      </c>
      <c r="N128" s="507"/>
      <c r="O128" s="243"/>
      <c r="P128" s="507">
        <v>100</v>
      </c>
      <c r="Q128" s="507"/>
      <c r="R128" s="271" t="s">
        <v>209</v>
      </c>
      <c r="S128" s="507">
        <v>300</v>
      </c>
      <c r="T128" s="507"/>
      <c r="U128" s="243"/>
      <c r="V128" s="510" t="s">
        <v>209</v>
      </c>
      <c r="W128" s="510"/>
      <c r="X128" s="243"/>
      <c r="Y128" s="511" t="s">
        <v>208</v>
      </c>
      <c r="Z128" s="608"/>
      <c r="AA128" s="625" t="s">
        <v>282</v>
      </c>
      <c r="AB128" s="626"/>
      <c r="AC128" s="627"/>
      <c r="AD128" s="563">
        <v>4341</v>
      </c>
      <c r="AE128" s="564"/>
    </row>
    <row r="129" spans="2:31" ht="3" customHeight="1" thickBot="1">
      <c r="B129" s="697"/>
      <c r="C129" s="698"/>
      <c r="D129" s="271"/>
      <c r="E129" s="64"/>
      <c r="F129" s="4"/>
      <c r="G129" s="64"/>
      <c r="H129" s="4"/>
      <c r="I129" s="4"/>
      <c r="J129" s="4"/>
      <c r="K129" s="4"/>
      <c r="L129" s="64"/>
      <c r="M129" s="4"/>
      <c r="N129" s="64"/>
      <c r="O129" s="4"/>
      <c r="P129" s="65"/>
      <c r="Q129" s="4"/>
      <c r="R129" s="4"/>
      <c r="S129" s="4"/>
      <c r="T129" s="64"/>
      <c r="U129" s="4"/>
      <c r="V129" s="4"/>
      <c r="W129" s="4"/>
      <c r="X129" s="4"/>
      <c r="Y129" s="512"/>
      <c r="Z129" s="609"/>
      <c r="AA129" s="628"/>
      <c r="AB129" s="629"/>
      <c r="AC129" s="630"/>
      <c r="AD129" s="565"/>
      <c r="AE129" s="566"/>
    </row>
    <row r="130" spans="2:31" ht="3" customHeight="1" thickTop="1">
      <c r="B130" s="697"/>
      <c r="C130" s="698"/>
      <c r="D130" s="66"/>
      <c r="E130" s="67"/>
      <c r="F130" s="66"/>
      <c r="G130" s="67"/>
      <c r="H130" s="66"/>
      <c r="I130" s="66"/>
      <c r="J130" s="66"/>
      <c r="K130" s="66"/>
      <c r="L130" s="67"/>
      <c r="M130" s="66"/>
      <c r="N130" s="67"/>
      <c r="O130" s="66"/>
      <c r="P130" s="68"/>
      <c r="Q130" s="66"/>
      <c r="R130" s="66"/>
      <c r="S130" s="66"/>
      <c r="T130" s="67"/>
      <c r="U130" s="66"/>
      <c r="V130" s="66"/>
      <c r="W130" s="66"/>
      <c r="X130" s="66"/>
      <c r="Y130" s="532" t="s">
        <v>41</v>
      </c>
      <c r="Z130" s="606"/>
      <c r="AA130" s="628"/>
      <c r="AB130" s="629"/>
      <c r="AC130" s="630"/>
      <c r="AD130" s="565"/>
      <c r="AE130" s="566"/>
    </row>
    <row r="131" spans="2:31" ht="10.5" customHeight="1">
      <c r="B131" s="699"/>
      <c r="C131" s="700"/>
      <c r="D131" s="73"/>
      <c r="E131" s="545">
        <v>1500</v>
      </c>
      <c r="F131" s="545"/>
      <c r="G131" s="260"/>
      <c r="H131" s="260"/>
      <c r="I131" s="339">
        <v>210</v>
      </c>
      <c r="J131" s="339"/>
      <c r="K131" s="339"/>
      <c r="L131" s="500">
        <v>220</v>
      </c>
      <c r="M131" s="500"/>
      <c r="N131" s="339"/>
      <c r="O131" s="339">
        <v>230</v>
      </c>
      <c r="P131" s="339"/>
      <c r="Q131" s="339" t="s">
        <v>209</v>
      </c>
      <c r="R131" s="339">
        <v>240</v>
      </c>
      <c r="S131" s="339"/>
      <c r="T131" s="339"/>
      <c r="U131" s="339" t="s">
        <v>209</v>
      </c>
      <c r="V131" s="339"/>
      <c r="W131" s="339"/>
      <c r="X131" s="339">
        <v>250</v>
      </c>
      <c r="Y131" s="533"/>
      <c r="Z131" s="607"/>
      <c r="AA131" s="631"/>
      <c r="AB131" s="632"/>
      <c r="AC131" s="633"/>
      <c r="AD131" s="567"/>
      <c r="AE131" s="568"/>
    </row>
    <row r="132" spans="2:31" s="48" customFormat="1" ht="10.5" customHeight="1">
      <c r="B132" s="569" t="s">
        <v>26</v>
      </c>
      <c r="C132" s="570"/>
      <c r="D132" s="506">
        <v>0</v>
      </c>
      <c r="E132" s="507"/>
      <c r="F132" s="240" t="s">
        <v>86</v>
      </c>
      <c r="G132" s="507" t="s">
        <v>86</v>
      </c>
      <c r="H132" s="507"/>
      <c r="I132" s="507"/>
      <c r="J132" s="507"/>
      <c r="K132" s="507"/>
      <c r="L132" s="240"/>
      <c r="M132" s="507"/>
      <c r="N132" s="507"/>
      <c r="O132" s="77" t="s">
        <v>86</v>
      </c>
      <c r="P132" s="507" t="s">
        <v>86</v>
      </c>
      <c r="Q132" s="507"/>
      <c r="R132" s="507" t="s">
        <v>86</v>
      </c>
      <c r="S132" s="507"/>
      <c r="T132" s="75" t="s">
        <v>86</v>
      </c>
      <c r="U132" s="240"/>
      <c r="V132" s="510" t="s">
        <v>86</v>
      </c>
      <c r="W132" s="510"/>
      <c r="X132" s="240"/>
      <c r="Y132" s="511" t="s">
        <v>91</v>
      </c>
      <c r="Z132" s="608"/>
      <c r="AA132" s="591" t="s">
        <v>54</v>
      </c>
      <c r="AB132" s="592"/>
      <c r="AC132" s="593"/>
      <c r="AD132" s="563">
        <v>4420</v>
      </c>
      <c r="AE132" s="564"/>
    </row>
    <row r="133" spans="2:31" s="48" customFormat="1" ht="3" customHeight="1" thickBot="1">
      <c r="B133" s="571"/>
      <c r="C133" s="572"/>
      <c r="D133" s="271"/>
      <c r="E133" s="6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512"/>
      <c r="Z133" s="609"/>
      <c r="AA133" s="594"/>
      <c r="AB133" s="595"/>
      <c r="AC133" s="596"/>
      <c r="AD133" s="565"/>
      <c r="AE133" s="566"/>
    </row>
    <row r="134" spans="2:31" s="48" customFormat="1" ht="3" customHeight="1" thickTop="1">
      <c r="B134" s="571"/>
      <c r="C134" s="572"/>
      <c r="D134" s="66"/>
      <c r="E134" s="71"/>
      <c r="F134" s="66"/>
      <c r="G134" s="66" t="s">
        <v>86</v>
      </c>
      <c r="H134" s="66"/>
      <c r="I134" s="66" t="s">
        <v>86</v>
      </c>
      <c r="J134" s="66"/>
      <c r="K134" s="66"/>
      <c r="L134" s="66" t="s">
        <v>86</v>
      </c>
      <c r="M134" s="66" t="s">
        <v>86</v>
      </c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532" t="s">
        <v>41</v>
      </c>
      <c r="Z134" s="606"/>
      <c r="AA134" s="594"/>
      <c r="AB134" s="595"/>
      <c r="AC134" s="596"/>
      <c r="AD134" s="565"/>
      <c r="AE134" s="566"/>
    </row>
    <row r="135" spans="2:31" s="48" customFormat="1" ht="10.5" customHeight="1">
      <c r="B135" s="573"/>
      <c r="C135" s="574"/>
      <c r="D135" s="582">
        <v>1500</v>
      </c>
      <c r="E135" s="545"/>
      <c r="F135" s="242"/>
      <c r="G135" s="242"/>
      <c r="H135" s="248"/>
      <c r="I135" s="248"/>
      <c r="J135" s="248"/>
      <c r="K135" s="126"/>
      <c r="L135" s="248"/>
      <c r="M135" s="248"/>
      <c r="N135" s="245"/>
      <c r="O135" s="127"/>
      <c r="P135" s="245"/>
      <c r="Q135" s="245"/>
      <c r="R135" s="245"/>
      <c r="S135" s="245"/>
      <c r="T135" s="245" t="s">
        <v>78</v>
      </c>
      <c r="U135" s="245" t="s">
        <v>78</v>
      </c>
      <c r="V135" s="245"/>
      <c r="W135" s="245"/>
      <c r="X135" s="245">
        <v>130</v>
      </c>
      <c r="Y135" s="533"/>
      <c r="Z135" s="607"/>
      <c r="AA135" s="597"/>
      <c r="AB135" s="598"/>
      <c r="AC135" s="599"/>
      <c r="AD135" s="567"/>
      <c r="AE135" s="568"/>
    </row>
    <row r="136" spans="2:31" ht="10.5" customHeight="1">
      <c r="B136" s="569" t="s">
        <v>42</v>
      </c>
      <c r="C136" s="570"/>
      <c r="D136" s="506">
        <v>0</v>
      </c>
      <c r="E136" s="507"/>
      <c r="F136" s="243" t="s">
        <v>78</v>
      </c>
      <c r="G136" s="507" t="s">
        <v>78</v>
      </c>
      <c r="H136" s="507"/>
      <c r="I136" s="243" t="s">
        <v>78</v>
      </c>
      <c r="J136" s="243"/>
      <c r="K136" s="507">
        <v>30</v>
      </c>
      <c r="L136" s="507"/>
      <c r="M136" s="243" t="s">
        <v>78</v>
      </c>
      <c r="N136" s="507">
        <v>60</v>
      </c>
      <c r="O136" s="507"/>
      <c r="P136" s="507" t="s">
        <v>78</v>
      </c>
      <c r="Q136" s="507"/>
      <c r="R136" s="271" t="s">
        <v>78</v>
      </c>
      <c r="S136" s="507" t="s">
        <v>78</v>
      </c>
      <c r="T136" s="507"/>
      <c r="U136" s="243"/>
      <c r="V136" s="510" t="s">
        <v>78</v>
      </c>
      <c r="W136" s="510"/>
      <c r="X136" s="243"/>
      <c r="Y136" s="511" t="s">
        <v>80</v>
      </c>
      <c r="Z136" s="608"/>
      <c r="AA136" s="591" t="s">
        <v>54</v>
      </c>
      <c r="AB136" s="592"/>
      <c r="AC136" s="593"/>
      <c r="AD136" s="563">
        <v>5730</v>
      </c>
      <c r="AE136" s="564"/>
    </row>
    <row r="137" spans="2:31" ht="3" customHeight="1" thickBot="1">
      <c r="B137" s="571"/>
      <c r="C137" s="572"/>
      <c r="D137" s="271"/>
      <c r="E137" s="64"/>
      <c r="F137" s="4"/>
      <c r="G137" s="4"/>
      <c r="H137" s="4"/>
      <c r="I137" s="4"/>
      <c r="J137" s="4"/>
      <c r="K137" s="4"/>
      <c r="L137" s="64"/>
      <c r="M137" s="4"/>
      <c r="N137" s="65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512"/>
      <c r="Z137" s="609"/>
      <c r="AA137" s="594"/>
      <c r="AB137" s="595"/>
      <c r="AC137" s="596"/>
      <c r="AD137" s="565"/>
      <c r="AE137" s="566"/>
    </row>
    <row r="138" spans="2:31" ht="3" customHeight="1" thickTop="1">
      <c r="B138" s="571"/>
      <c r="C138" s="572"/>
      <c r="D138" s="66"/>
      <c r="E138" s="67"/>
      <c r="F138" s="66"/>
      <c r="G138" s="66"/>
      <c r="H138" s="66"/>
      <c r="I138" s="66"/>
      <c r="J138" s="66"/>
      <c r="K138" s="66"/>
      <c r="L138" s="67"/>
      <c r="M138" s="66"/>
      <c r="N138" s="68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532" t="s">
        <v>310</v>
      </c>
      <c r="Z138" s="606"/>
      <c r="AA138" s="594"/>
      <c r="AB138" s="595"/>
      <c r="AC138" s="596"/>
      <c r="AD138" s="565"/>
      <c r="AE138" s="566"/>
    </row>
    <row r="139" spans="2:31" ht="10.5" customHeight="1">
      <c r="B139" s="573"/>
      <c r="C139" s="574"/>
      <c r="D139" s="582">
        <v>1028</v>
      </c>
      <c r="E139" s="545"/>
      <c r="F139" s="241" t="s">
        <v>78</v>
      </c>
      <c r="G139" s="500">
        <v>184</v>
      </c>
      <c r="H139" s="500"/>
      <c r="I139" s="244"/>
      <c r="J139" s="244"/>
      <c r="K139" s="244"/>
      <c r="L139" s="244" t="s">
        <v>78</v>
      </c>
      <c r="M139" s="244">
        <v>205</v>
      </c>
      <c r="N139" s="244" t="s">
        <v>78</v>
      </c>
      <c r="O139" s="244" t="s">
        <v>78</v>
      </c>
      <c r="P139" s="244"/>
      <c r="Q139" s="244" t="s">
        <v>78</v>
      </c>
      <c r="R139" s="244" t="s">
        <v>78</v>
      </c>
      <c r="S139" s="244"/>
      <c r="T139" s="244"/>
      <c r="U139" s="244" t="s">
        <v>78</v>
      </c>
      <c r="V139" s="244"/>
      <c r="W139" s="244"/>
      <c r="X139" s="244">
        <v>236</v>
      </c>
      <c r="Y139" s="533"/>
      <c r="Z139" s="607"/>
      <c r="AA139" s="597"/>
      <c r="AB139" s="598"/>
      <c r="AC139" s="599"/>
      <c r="AD139" s="567"/>
      <c r="AE139" s="568"/>
    </row>
    <row r="140" spans="2:31" ht="10.5" customHeight="1">
      <c r="B140" s="569" t="s">
        <v>13</v>
      </c>
      <c r="C140" s="570"/>
      <c r="D140" s="506">
        <v>0</v>
      </c>
      <c r="E140" s="507"/>
      <c r="F140" s="240" t="s">
        <v>86</v>
      </c>
      <c r="G140" s="507">
        <v>10</v>
      </c>
      <c r="H140" s="507"/>
      <c r="I140" s="507">
        <v>20</v>
      </c>
      <c r="J140" s="507"/>
      <c r="K140" s="240"/>
      <c r="L140" s="240"/>
      <c r="M140" s="507">
        <v>50</v>
      </c>
      <c r="N140" s="507"/>
      <c r="O140" s="240"/>
      <c r="P140" s="507">
        <v>100</v>
      </c>
      <c r="Q140" s="507"/>
      <c r="R140" s="253" t="s">
        <v>86</v>
      </c>
      <c r="S140" s="507">
        <v>300</v>
      </c>
      <c r="T140" s="507"/>
      <c r="U140" s="240"/>
      <c r="V140" s="510">
        <v>600</v>
      </c>
      <c r="W140" s="510"/>
      <c r="X140" s="240"/>
      <c r="Y140" s="511" t="s">
        <v>91</v>
      </c>
      <c r="Z140" s="608"/>
      <c r="AA140" s="591" t="s">
        <v>54</v>
      </c>
      <c r="AB140" s="592"/>
      <c r="AC140" s="593"/>
      <c r="AD140" s="563">
        <v>2808</v>
      </c>
      <c r="AE140" s="564"/>
    </row>
    <row r="141" spans="2:31" ht="3" customHeight="1" thickBot="1">
      <c r="B141" s="571"/>
      <c r="C141" s="572"/>
      <c r="D141" s="271"/>
      <c r="E141" s="64"/>
      <c r="F141" s="4"/>
      <c r="G141" s="65"/>
      <c r="H141" s="4"/>
      <c r="I141" s="4"/>
      <c r="J141" s="64"/>
      <c r="K141" s="4"/>
      <c r="L141" s="4"/>
      <c r="M141" s="4"/>
      <c r="N141" s="64"/>
      <c r="O141" s="4"/>
      <c r="P141" s="65"/>
      <c r="Q141" s="4"/>
      <c r="R141" s="4"/>
      <c r="S141" s="65"/>
      <c r="T141" s="4"/>
      <c r="U141" s="4"/>
      <c r="V141" s="65"/>
      <c r="W141" s="4"/>
      <c r="X141" s="4"/>
      <c r="Y141" s="512"/>
      <c r="Z141" s="609"/>
      <c r="AA141" s="594"/>
      <c r="AB141" s="595"/>
      <c r="AC141" s="596"/>
      <c r="AD141" s="565"/>
      <c r="AE141" s="566"/>
    </row>
    <row r="142" spans="2:31" ht="3" customHeight="1" thickTop="1">
      <c r="B142" s="571"/>
      <c r="C142" s="572"/>
      <c r="D142" s="66"/>
      <c r="E142" s="71"/>
      <c r="F142" s="66"/>
      <c r="G142" s="68"/>
      <c r="H142" s="66"/>
      <c r="I142" s="66"/>
      <c r="J142" s="71"/>
      <c r="K142" s="66"/>
      <c r="L142" s="66"/>
      <c r="M142" s="66"/>
      <c r="N142" s="71"/>
      <c r="O142" s="66"/>
      <c r="P142" s="68"/>
      <c r="Q142" s="66"/>
      <c r="R142" s="66"/>
      <c r="S142" s="68"/>
      <c r="T142" s="66"/>
      <c r="U142" s="66"/>
      <c r="V142" s="68"/>
      <c r="W142" s="66"/>
      <c r="X142" s="66"/>
      <c r="Y142" s="532" t="s">
        <v>41</v>
      </c>
      <c r="Z142" s="606"/>
      <c r="AA142" s="594"/>
      <c r="AB142" s="595"/>
      <c r="AC142" s="596"/>
      <c r="AD142" s="565"/>
      <c r="AE142" s="566"/>
    </row>
    <row r="143" spans="2:31" ht="10.5" customHeight="1">
      <c r="B143" s="573"/>
      <c r="C143" s="574"/>
      <c r="D143" s="78" t="s">
        <v>86</v>
      </c>
      <c r="E143" s="545">
        <v>1300</v>
      </c>
      <c r="F143" s="545"/>
      <c r="G143" s="545"/>
      <c r="H143" s="500">
        <v>130</v>
      </c>
      <c r="I143" s="500"/>
      <c r="J143" s="245"/>
      <c r="K143" s="500">
        <v>140</v>
      </c>
      <c r="L143" s="500"/>
      <c r="M143" s="245" t="s">
        <v>78</v>
      </c>
      <c r="N143" s="245" t="s">
        <v>78</v>
      </c>
      <c r="O143" s="245">
        <v>150</v>
      </c>
      <c r="P143" s="245"/>
      <c r="Q143" s="245" t="s">
        <v>78</v>
      </c>
      <c r="R143" s="245">
        <v>170</v>
      </c>
      <c r="S143" s="245"/>
      <c r="T143" s="245"/>
      <c r="U143" s="245">
        <v>200</v>
      </c>
      <c r="V143" s="245"/>
      <c r="W143" s="245"/>
      <c r="X143" s="245">
        <v>250</v>
      </c>
      <c r="Y143" s="533"/>
      <c r="Z143" s="607"/>
      <c r="AA143" s="597"/>
      <c r="AB143" s="598"/>
      <c r="AC143" s="599"/>
      <c r="AD143" s="567"/>
      <c r="AE143" s="568"/>
    </row>
    <row r="144" spans="2:31" ht="11.25" customHeight="1">
      <c r="B144" s="583" t="s">
        <v>14</v>
      </c>
      <c r="C144" s="583"/>
      <c r="D144" s="499">
        <v>0</v>
      </c>
      <c r="E144" s="499"/>
      <c r="F144" s="243" t="s">
        <v>176</v>
      </c>
      <c r="G144" s="499">
        <v>10</v>
      </c>
      <c r="H144" s="499"/>
      <c r="I144" s="499">
        <v>20</v>
      </c>
      <c r="J144" s="499"/>
      <c r="K144" s="243"/>
      <c r="L144" s="243"/>
      <c r="M144" s="499">
        <v>50</v>
      </c>
      <c r="N144" s="499"/>
      <c r="O144" s="243"/>
      <c r="P144" s="499">
        <v>100</v>
      </c>
      <c r="Q144" s="499"/>
      <c r="R144" s="271" t="s">
        <v>176</v>
      </c>
      <c r="S144" s="499">
        <v>300</v>
      </c>
      <c r="T144" s="499"/>
      <c r="U144" s="243"/>
      <c r="V144" s="522">
        <v>500</v>
      </c>
      <c r="W144" s="522"/>
      <c r="X144" s="243"/>
      <c r="Y144" s="546" t="s">
        <v>177</v>
      </c>
      <c r="Z144" s="546"/>
      <c r="AA144" s="594" t="s">
        <v>54</v>
      </c>
      <c r="AB144" s="595"/>
      <c r="AC144" s="596"/>
      <c r="AD144" s="684">
        <v>4320</v>
      </c>
      <c r="AE144" s="685"/>
    </row>
    <row r="145" spans="1:31" ht="3" customHeight="1" thickBot="1">
      <c r="B145" s="584"/>
      <c r="C145" s="584"/>
      <c r="D145" s="271"/>
      <c r="E145" s="64"/>
      <c r="F145" s="4"/>
      <c r="G145" s="65"/>
      <c r="H145" s="4"/>
      <c r="I145" s="4"/>
      <c r="J145" s="64"/>
      <c r="K145" s="4"/>
      <c r="L145" s="4"/>
      <c r="M145" s="4"/>
      <c r="N145" s="64"/>
      <c r="O145" s="4"/>
      <c r="P145" s="65"/>
      <c r="Q145" s="4"/>
      <c r="R145" s="4"/>
      <c r="S145" s="65"/>
      <c r="T145" s="4"/>
      <c r="U145" s="4"/>
      <c r="V145" s="65"/>
      <c r="W145" s="4"/>
      <c r="X145" s="4"/>
      <c r="Y145" s="512"/>
      <c r="Z145" s="512"/>
      <c r="AA145" s="594"/>
      <c r="AB145" s="595"/>
      <c r="AC145" s="596"/>
      <c r="AD145" s="650"/>
      <c r="AE145" s="651"/>
    </row>
    <row r="146" spans="1:31" ht="3" customHeight="1" thickTop="1">
      <c r="B146" s="584"/>
      <c r="C146" s="584"/>
      <c r="D146" s="66"/>
      <c r="E146" s="67"/>
      <c r="F146" s="66"/>
      <c r="G146" s="68"/>
      <c r="H146" s="66"/>
      <c r="I146" s="66"/>
      <c r="J146" s="67"/>
      <c r="K146" s="66"/>
      <c r="L146" s="66"/>
      <c r="M146" s="66"/>
      <c r="N146" s="67"/>
      <c r="O146" s="66"/>
      <c r="P146" s="68"/>
      <c r="Q146" s="66"/>
      <c r="R146" s="66"/>
      <c r="S146" s="68"/>
      <c r="T146" s="66"/>
      <c r="U146" s="66"/>
      <c r="V146" s="68"/>
      <c r="W146" s="66"/>
      <c r="X146" s="66"/>
      <c r="Y146" s="532" t="s">
        <v>310</v>
      </c>
      <c r="Z146" s="606"/>
      <c r="AA146" s="594"/>
      <c r="AB146" s="595"/>
      <c r="AC146" s="596"/>
      <c r="AD146" s="650"/>
      <c r="AE146" s="651"/>
    </row>
    <row r="147" spans="1:31" ht="11.25" customHeight="1">
      <c r="B147" s="585"/>
      <c r="C147" s="585"/>
      <c r="D147" s="73" t="s">
        <v>176</v>
      </c>
      <c r="E147" s="562">
        <v>2000</v>
      </c>
      <c r="F147" s="562"/>
      <c r="G147" s="562"/>
      <c r="H147" s="504">
        <v>200</v>
      </c>
      <c r="I147" s="504"/>
      <c r="J147" s="285"/>
      <c r="K147" s="504">
        <v>210</v>
      </c>
      <c r="L147" s="504"/>
      <c r="M147" s="285" t="s">
        <v>78</v>
      </c>
      <c r="N147" s="285" t="s">
        <v>78</v>
      </c>
      <c r="O147" s="285">
        <v>220</v>
      </c>
      <c r="P147" s="285"/>
      <c r="Q147" s="285" t="s">
        <v>78</v>
      </c>
      <c r="R147" s="285">
        <v>240</v>
      </c>
      <c r="S147" s="285"/>
      <c r="T147" s="285"/>
      <c r="U147" s="285">
        <v>260</v>
      </c>
      <c r="V147" s="285"/>
      <c r="W147" s="285"/>
      <c r="X147" s="285">
        <v>280</v>
      </c>
      <c r="Y147" s="533"/>
      <c r="Z147" s="607"/>
      <c r="AA147" s="594"/>
      <c r="AB147" s="595"/>
      <c r="AC147" s="596"/>
      <c r="AD147" s="673"/>
      <c r="AE147" s="674"/>
    </row>
    <row r="148" spans="1:31" ht="10.5" customHeight="1">
      <c r="B148" s="586" t="s">
        <v>27</v>
      </c>
      <c r="C148" s="586"/>
      <c r="D148" s="610">
        <v>0</v>
      </c>
      <c r="E148" s="610"/>
      <c r="F148" s="286" t="s">
        <v>58</v>
      </c>
      <c r="G148" s="610" t="s">
        <v>58</v>
      </c>
      <c r="H148" s="610"/>
      <c r="I148" s="286" t="s">
        <v>58</v>
      </c>
      <c r="J148" s="286"/>
      <c r="K148" s="610" t="s">
        <v>58</v>
      </c>
      <c r="L148" s="610"/>
      <c r="M148" s="610" t="s">
        <v>58</v>
      </c>
      <c r="N148" s="610"/>
      <c r="O148" s="286"/>
      <c r="P148" s="610" t="s">
        <v>58</v>
      </c>
      <c r="Q148" s="610"/>
      <c r="R148" s="286" t="s">
        <v>58</v>
      </c>
      <c r="S148" s="610" t="s">
        <v>58</v>
      </c>
      <c r="T148" s="610"/>
      <c r="U148" s="286"/>
      <c r="V148" s="731" t="s">
        <v>58</v>
      </c>
      <c r="W148" s="731"/>
      <c r="X148" s="286"/>
      <c r="Y148" s="511" t="s">
        <v>82</v>
      </c>
      <c r="Z148" s="608"/>
      <c r="AA148" s="591" t="s">
        <v>54</v>
      </c>
      <c r="AB148" s="592"/>
      <c r="AC148" s="593"/>
      <c r="AD148" s="648">
        <v>4210</v>
      </c>
      <c r="AE148" s="649"/>
    </row>
    <row r="149" spans="1:31" ht="3" customHeight="1" thickBot="1">
      <c r="B149" s="584"/>
      <c r="C149" s="584"/>
      <c r="D149" s="14"/>
      <c r="E149" s="15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512"/>
      <c r="Z149" s="609"/>
      <c r="AA149" s="594"/>
      <c r="AB149" s="595"/>
      <c r="AC149" s="596"/>
      <c r="AD149" s="650"/>
      <c r="AE149" s="651"/>
    </row>
    <row r="150" spans="1:31" ht="3" customHeight="1" thickTop="1">
      <c r="B150" s="584"/>
      <c r="C150" s="584"/>
      <c r="D150" s="14"/>
      <c r="E150" s="53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532" t="s">
        <v>41</v>
      </c>
      <c r="Z150" s="606"/>
      <c r="AA150" s="594"/>
      <c r="AB150" s="595"/>
      <c r="AC150" s="596"/>
      <c r="AD150" s="650"/>
      <c r="AE150" s="651"/>
    </row>
    <row r="151" spans="1:31" ht="10.5" customHeight="1">
      <c r="B151" s="584"/>
      <c r="C151" s="584"/>
      <c r="D151" s="1006">
        <v>1500</v>
      </c>
      <c r="E151" s="846"/>
      <c r="F151" s="289" t="s">
        <v>78</v>
      </c>
      <c r="G151" s="289"/>
      <c r="H151" s="712" t="s">
        <v>178</v>
      </c>
      <c r="I151" s="712"/>
      <c r="J151" s="287"/>
      <c r="K151" s="288" t="s">
        <v>78</v>
      </c>
      <c r="L151" s="288" t="s">
        <v>78</v>
      </c>
      <c r="M151" s="288"/>
      <c r="N151" s="288" t="s">
        <v>78</v>
      </c>
      <c r="O151" s="288" t="s">
        <v>78</v>
      </c>
      <c r="P151" s="288"/>
      <c r="Q151" s="288" t="s">
        <v>78</v>
      </c>
      <c r="R151" s="288" t="s">
        <v>78</v>
      </c>
      <c r="S151" s="288"/>
      <c r="T151" s="288"/>
      <c r="U151" s="288" t="s">
        <v>78</v>
      </c>
      <c r="V151" s="288"/>
      <c r="W151" s="288"/>
      <c r="X151" s="279">
        <v>120</v>
      </c>
      <c r="Y151" s="815"/>
      <c r="Z151" s="832"/>
      <c r="AA151" s="688"/>
      <c r="AB151" s="689"/>
      <c r="AC151" s="690"/>
      <c r="AD151" s="650"/>
      <c r="AE151" s="651"/>
    </row>
    <row r="152" spans="1:31" ht="20.25" customHeight="1">
      <c r="A152" s="9" t="s">
        <v>266</v>
      </c>
      <c r="B152" s="134"/>
      <c r="C152" s="134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95"/>
      <c r="AB152" s="96"/>
      <c r="AC152" s="97"/>
      <c r="AD152" s="13"/>
      <c r="AE152" s="54" t="s">
        <v>308</v>
      </c>
    </row>
    <row r="153" spans="1:31" ht="12" customHeight="1">
      <c r="B153" s="708" t="s">
        <v>242</v>
      </c>
      <c r="C153" s="709"/>
      <c r="D153" s="178"/>
      <c r="E153" s="179"/>
      <c r="F153" s="705" t="s">
        <v>107</v>
      </c>
      <c r="G153" s="705"/>
      <c r="H153" s="705"/>
      <c r="I153" s="705"/>
      <c r="J153" s="705"/>
      <c r="K153" s="705"/>
      <c r="L153" s="705"/>
      <c r="M153" s="705"/>
      <c r="N153" s="705"/>
      <c r="O153" s="705"/>
      <c r="P153" s="705"/>
      <c r="Q153" s="705"/>
      <c r="R153" s="705"/>
      <c r="S153" s="705"/>
      <c r="T153" s="705"/>
      <c r="U153" s="705"/>
      <c r="V153" s="705"/>
      <c r="W153" s="705"/>
      <c r="X153" s="705"/>
      <c r="Y153" s="705"/>
      <c r="Z153" s="179"/>
      <c r="AA153" s="828" t="s">
        <v>53</v>
      </c>
      <c r="AB153" s="705"/>
      <c r="AC153" s="829"/>
      <c r="AD153" s="818" t="s">
        <v>103</v>
      </c>
      <c r="AE153" s="819"/>
    </row>
    <row r="154" spans="1:31" ht="12" customHeight="1">
      <c r="B154" s="710"/>
      <c r="C154" s="711"/>
      <c r="D154" s="180"/>
      <c r="E154" s="181"/>
      <c r="F154" s="706"/>
      <c r="G154" s="706"/>
      <c r="H154" s="706"/>
      <c r="I154" s="706"/>
      <c r="J154" s="706"/>
      <c r="K154" s="706"/>
      <c r="L154" s="706"/>
      <c r="M154" s="706"/>
      <c r="N154" s="706"/>
      <c r="O154" s="706"/>
      <c r="P154" s="706"/>
      <c r="Q154" s="706"/>
      <c r="R154" s="706"/>
      <c r="S154" s="706"/>
      <c r="T154" s="706"/>
      <c r="U154" s="706"/>
      <c r="V154" s="706"/>
      <c r="W154" s="706"/>
      <c r="X154" s="706"/>
      <c r="Y154" s="706"/>
      <c r="Z154" s="181"/>
      <c r="AA154" s="830"/>
      <c r="AB154" s="706"/>
      <c r="AC154" s="831"/>
      <c r="AD154" s="820"/>
      <c r="AE154" s="821"/>
    </row>
    <row r="155" spans="1:31" ht="10.5" customHeight="1">
      <c r="B155" s="569" t="s">
        <v>28</v>
      </c>
      <c r="C155" s="570"/>
      <c r="D155" s="506">
        <v>0</v>
      </c>
      <c r="E155" s="507"/>
      <c r="F155" s="240" t="s">
        <v>173</v>
      </c>
      <c r="G155" s="507">
        <v>10</v>
      </c>
      <c r="H155" s="507"/>
      <c r="I155" s="240"/>
      <c r="J155" s="240"/>
      <c r="K155" s="240" t="s">
        <v>173</v>
      </c>
      <c r="L155" s="75"/>
      <c r="M155" s="507" t="s">
        <v>173</v>
      </c>
      <c r="N155" s="507"/>
      <c r="O155" s="240"/>
      <c r="P155" s="507" t="s">
        <v>173</v>
      </c>
      <c r="Q155" s="507"/>
      <c r="R155" s="240" t="s">
        <v>178</v>
      </c>
      <c r="S155" s="507" t="s">
        <v>173</v>
      </c>
      <c r="T155" s="507"/>
      <c r="U155" s="240"/>
      <c r="V155" s="510" t="s">
        <v>173</v>
      </c>
      <c r="W155" s="510"/>
      <c r="X155" s="240"/>
      <c r="Y155" s="511" t="s">
        <v>179</v>
      </c>
      <c r="Z155" s="608"/>
      <c r="AA155" s="591" t="s">
        <v>54</v>
      </c>
      <c r="AB155" s="592"/>
      <c r="AC155" s="593"/>
      <c r="AD155" s="563">
        <v>4021</v>
      </c>
      <c r="AE155" s="564"/>
    </row>
    <row r="156" spans="1:31" ht="3" customHeight="1" thickBot="1">
      <c r="B156" s="571"/>
      <c r="C156" s="572"/>
      <c r="D156" s="14"/>
      <c r="E156" s="15"/>
      <c r="F156" s="17"/>
      <c r="G156" s="16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512"/>
      <c r="Z156" s="609"/>
      <c r="AA156" s="594"/>
      <c r="AB156" s="595"/>
      <c r="AC156" s="596"/>
      <c r="AD156" s="565"/>
      <c r="AE156" s="566"/>
    </row>
    <row r="157" spans="1:31" ht="3" customHeight="1" thickTop="1">
      <c r="B157" s="571"/>
      <c r="C157" s="572"/>
      <c r="D157" s="14"/>
      <c r="E157" s="53"/>
      <c r="F157" s="14"/>
      <c r="G157" s="19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532" t="s">
        <v>41</v>
      </c>
      <c r="Z157" s="606"/>
      <c r="AA157" s="594"/>
      <c r="AB157" s="595"/>
      <c r="AC157" s="596"/>
      <c r="AD157" s="565"/>
      <c r="AE157" s="566"/>
    </row>
    <row r="158" spans="1:31" ht="10.5" customHeight="1">
      <c r="B158" s="573"/>
      <c r="C158" s="574"/>
      <c r="D158" s="78" t="s">
        <v>173</v>
      </c>
      <c r="E158" s="545">
        <v>1861</v>
      </c>
      <c r="F158" s="545"/>
      <c r="G158" s="545"/>
      <c r="H158" s="248" t="s">
        <v>178</v>
      </c>
      <c r="I158" s="248" t="s">
        <v>178</v>
      </c>
      <c r="J158" s="248"/>
      <c r="K158" s="248" t="s">
        <v>78</v>
      </c>
      <c r="L158" s="500" t="s">
        <v>78</v>
      </c>
      <c r="M158" s="500"/>
      <c r="N158" s="245" t="s">
        <v>178</v>
      </c>
      <c r="O158" s="245" t="s">
        <v>78</v>
      </c>
      <c r="P158" s="245"/>
      <c r="Q158" s="500" t="s">
        <v>178</v>
      </c>
      <c r="R158" s="500"/>
      <c r="S158" s="245"/>
      <c r="T158" s="245"/>
      <c r="U158" s="245" t="s">
        <v>78</v>
      </c>
      <c r="V158" s="245"/>
      <c r="W158" s="245"/>
      <c r="X158" s="245">
        <v>207</v>
      </c>
      <c r="Y158" s="533"/>
      <c r="Z158" s="607"/>
      <c r="AA158" s="597"/>
      <c r="AB158" s="598"/>
      <c r="AC158" s="599"/>
      <c r="AD158" s="567"/>
      <c r="AE158" s="568"/>
    </row>
    <row r="159" spans="1:31" ht="10.5" customHeight="1">
      <c r="B159" s="569" t="s">
        <v>66</v>
      </c>
      <c r="C159" s="570"/>
      <c r="D159" s="506">
        <v>0</v>
      </c>
      <c r="E159" s="507"/>
      <c r="F159" s="507">
        <v>8</v>
      </c>
      <c r="G159" s="507"/>
      <c r="H159" s="243"/>
      <c r="I159" s="507">
        <v>20</v>
      </c>
      <c r="J159" s="507"/>
      <c r="K159" s="507" t="s">
        <v>124</v>
      </c>
      <c r="L159" s="507"/>
      <c r="M159" s="507"/>
      <c r="N159" s="271"/>
      <c r="O159" s="243" t="s">
        <v>86</v>
      </c>
      <c r="P159" s="507" t="s">
        <v>86</v>
      </c>
      <c r="Q159" s="507"/>
      <c r="R159" s="243" t="s">
        <v>125</v>
      </c>
      <c r="S159" s="507" t="s">
        <v>86</v>
      </c>
      <c r="T159" s="507"/>
      <c r="U159" s="243"/>
      <c r="V159" s="510" t="s">
        <v>86</v>
      </c>
      <c r="W159" s="510"/>
      <c r="X159" s="243"/>
      <c r="Y159" s="511" t="s">
        <v>87</v>
      </c>
      <c r="Z159" s="608"/>
      <c r="AA159" s="591" t="s">
        <v>54</v>
      </c>
      <c r="AB159" s="592"/>
      <c r="AC159" s="593"/>
      <c r="AD159" s="563">
        <v>3672</v>
      </c>
      <c r="AE159" s="564"/>
    </row>
    <row r="160" spans="1:31" ht="3" customHeight="1" thickBot="1">
      <c r="B160" s="571"/>
      <c r="C160" s="572"/>
      <c r="D160" s="14"/>
      <c r="E160" s="15"/>
      <c r="F160" s="17"/>
      <c r="G160" s="15"/>
      <c r="H160" s="17"/>
      <c r="I160" s="17"/>
      <c r="J160" s="15"/>
      <c r="K160" s="16"/>
      <c r="L160" s="24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512"/>
      <c r="Z160" s="609"/>
      <c r="AA160" s="594"/>
      <c r="AB160" s="595"/>
      <c r="AC160" s="596"/>
      <c r="AD160" s="565"/>
      <c r="AE160" s="566"/>
    </row>
    <row r="161" spans="2:31" ht="3" customHeight="1" thickTop="1">
      <c r="B161" s="571"/>
      <c r="C161" s="572"/>
      <c r="D161" s="14"/>
      <c r="E161" s="18"/>
      <c r="F161" s="14"/>
      <c r="G161" s="18"/>
      <c r="H161" s="14"/>
      <c r="I161" s="14"/>
      <c r="J161" s="18"/>
      <c r="K161" s="19"/>
      <c r="L161" s="25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532" t="s">
        <v>41</v>
      </c>
      <c r="Z161" s="606"/>
      <c r="AA161" s="594"/>
      <c r="AB161" s="595"/>
      <c r="AC161" s="596"/>
      <c r="AD161" s="565"/>
      <c r="AE161" s="566"/>
    </row>
    <row r="162" spans="2:31" ht="10.5" customHeight="1">
      <c r="B162" s="573"/>
      <c r="C162" s="574"/>
      <c r="D162" s="94" t="s">
        <v>79</v>
      </c>
      <c r="E162" s="545">
        <v>1120</v>
      </c>
      <c r="F162" s="545"/>
      <c r="G162" s="545">
        <v>190</v>
      </c>
      <c r="H162" s="545"/>
      <c r="I162" s="545"/>
      <c r="J162" s="581">
        <v>230</v>
      </c>
      <c r="K162" s="581"/>
      <c r="L162" s="152">
        <v>270</v>
      </c>
      <c r="M162" s="244" t="s">
        <v>178</v>
      </c>
      <c r="N162" s="500" t="s">
        <v>178</v>
      </c>
      <c r="O162" s="500"/>
      <c r="P162" s="244"/>
      <c r="Q162" s="500" t="s">
        <v>178</v>
      </c>
      <c r="R162" s="500"/>
      <c r="S162" s="244"/>
      <c r="T162" s="244"/>
      <c r="U162" s="244" t="s">
        <v>78</v>
      </c>
      <c r="V162" s="244"/>
      <c r="W162" s="244"/>
      <c r="X162" s="244">
        <v>310</v>
      </c>
      <c r="Y162" s="533"/>
      <c r="Z162" s="607"/>
      <c r="AA162" s="597"/>
      <c r="AB162" s="598"/>
      <c r="AC162" s="599"/>
      <c r="AD162" s="567"/>
      <c r="AE162" s="568"/>
    </row>
    <row r="163" spans="2:31" ht="10.5" customHeight="1">
      <c r="B163" s="569" t="s">
        <v>15</v>
      </c>
      <c r="C163" s="570"/>
      <c r="D163" s="702">
        <v>0</v>
      </c>
      <c r="E163" s="544"/>
      <c r="F163" s="255" t="s">
        <v>180</v>
      </c>
      <c r="G163" s="544" t="s">
        <v>180</v>
      </c>
      <c r="H163" s="544"/>
      <c r="I163" s="544">
        <v>20</v>
      </c>
      <c r="J163" s="544"/>
      <c r="K163" s="544"/>
      <c r="L163" s="544"/>
      <c r="M163" s="153"/>
      <c r="N163" s="544">
        <v>60</v>
      </c>
      <c r="O163" s="544"/>
      <c r="P163" s="544">
        <v>100</v>
      </c>
      <c r="Q163" s="544"/>
      <c r="R163" s="544">
        <v>200</v>
      </c>
      <c r="S163" s="544"/>
      <c r="T163" s="153"/>
      <c r="U163" s="255"/>
      <c r="V163" s="733" t="s">
        <v>181</v>
      </c>
      <c r="W163" s="733"/>
      <c r="X163" s="733"/>
      <c r="Y163" s="737" t="s">
        <v>182</v>
      </c>
      <c r="Z163" s="738"/>
      <c r="AA163" s="591" t="s">
        <v>54</v>
      </c>
      <c r="AB163" s="592"/>
      <c r="AC163" s="593"/>
      <c r="AD163" s="822">
        <v>2937</v>
      </c>
      <c r="AE163" s="823"/>
    </row>
    <row r="164" spans="2:31" ht="3" customHeight="1" thickBot="1">
      <c r="B164" s="571"/>
      <c r="C164" s="572"/>
      <c r="D164" s="22"/>
      <c r="E164" s="45"/>
      <c r="F164" s="20"/>
      <c r="G164" s="20"/>
      <c r="H164" s="20"/>
      <c r="I164" s="20"/>
      <c r="J164" s="45"/>
      <c r="K164" s="20"/>
      <c r="L164" s="20"/>
      <c r="M164" s="20"/>
      <c r="N164" s="21"/>
      <c r="O164" s="20"/>
      <c r="P164" s="21"/>
      <c r="Q164" s="20"/>
      <c r="R164" s="20"/>
      <c r="S164" s="45"/>
      <c r="T164" s="20"/>
      <c r="U164" s="20"/>
      <c r="V164" s="49"/>
      <c r="W164" s="46"/>
      <c r="X164" s="20"/>
      <c r="Y164" s="739"/>
      <c r="Z164" s="740"/>
      <c r="AA164" s="594"/>
      <c r="AB164" s="595"/>
      <c r="AC164" s="596"/>
      <c r="AD164" s="824"/>
      <c r="AE164" s="825"/>
    </row>
    <row r="165" spans="2:31" ht="3" customHeight="1" thickTop="1">
      <c r="B165" s="571"/>
      <c r="C165" s="572"/>
      <c r="D165" s="22"/>
      <c r="E165" s="128"/>
      <c r="F165" s="22"/>
      <c r="G165" s="22"/>
      <c r="H165" s="22"/>
      <c r="I165" s="22"/>
      <c r="J165" s="128"/>
      <c r="K165" s="22"/>
      <c r="L165" s="22"/>
      <c r="M165" s="22"/>
      <c r="N165" s="23"/>
      <c r="O165" s="22"/>
      <c r="P165" s="23"/>
      <c r="Q165" s="22"/>
      <c r="R165" s="22"/>
      <c r="S165" s="128"/>
      <c r="T165" s="22"/>
      <c r="U165" s="22"/>
      <c r="V165" s="23"/>
      <c r="W165" s="47"/>
      <c r="X165" s="22"/>
      <c r="Y165" s="682" t="s">
        <v>41</v>
      </c>
      <c r="Z165" s="741"/>
      <c r="AA165" s="594"/>
      <c r="AB165" s="595"/>
      <c r="AC165" s="596"/>
      <c r="AD165" s="824"/>
      <c r="AE165" s="825"/>
    </row>
    <row r="166" spans="2:31" ht="10.5" customHeight="1">
      <c r="B166" s="573"/>
      <c r="C166" s="574"/>
      <c r="D166" s="154" t="s">
        <v>183</v>
      </c>
      <c r="E166" s="155"/>
      <c r="F166" s="843">
        <v>2500</v>
      </c>
      <c r="G166" s="843"/>
      <c r="H166" s="843"/>
      <c r="I166" s="838"/>
      <c r="J166" s="838"/>
      <c r="K166" s="254" t="s">
        <v>78</v>
      </c>
      <c r="L166" s="701">
        <v>147</v>
      </c>
      <c r="M166" s="701"/>
      <c r="N166" s="254" t="s">
        <v>178</v>
      </c>
      <c r="O166" s="701">
        <v>165</v>
      </c>
      <c r="P166" s="701"/>
      <c r="Q166" s="701">
        <v>181</v>
      </c>
      <c r="R166" s="701"/>
      <c r="S166" s="254"/>
      <c r="T166" s="701">
        <v>197</v>
      </c>
      <c r="U166" s="701"/>
      <c r="V166" s="254"/>
      <c r="W166" s="254">
        <v>214</v>
      </c>
      <c r="X166" s="254">
        <v>231</v>
      </c>
      <c r="Y166" s="742"/>
      <c r="Z166" s="743"/>
      <c r="AA166" s="597"/>
      <c r="AB166" s="598"/>
      <c r="AC166" s="599"/>
      <c r="AD166" s="826"/>
      <c r="AE166" s="827"/>
    </row>
    <row r="167" spans="2:31" ht="10.5" customHeight="1">
      <c r="B167" s="569" t="s">
        <v>16</v>
      </c>
      <c r="C167" s="570"/>
      <c r="D167" s="506">
        <v>0</v>
      </c>
      <c r="E167" s="507"/>
      <c r="F167" s="243" t="s">
        <v>94</v>
      </c>
      <c r="G167" s="507">
        <v>10</v>
      </c>
      <c r="H167" s="507"/>
      <c r="I167" s="507">
        <v>20</v>
      </c>
      <c r="J167" s="507"/>
      <c r="K167" s="507">
        <v>30</v>
      </c>
      <c r="L167" s="507"/>
      <c r="M167" s="507">
        <v>50</v>
      </c>
      <c r="N167" s="507"/>
      <c r="O167" s="243"/>
      <c r="P167" s="507">
        <v>100</v>
      </c>
      <c r="Q167" s="507"/>
      <c r="R167" s="243" t="s">
        <v>79</v>
      </c>
      <c r="S167" s="271" t="s">
        <v>94</v>
      </c>
      <c r="T167" s="271"/>
      <c r="U167" s="243"/>
      <c r="V167" s="510" t="s">
        <v>94</v>
      </c>
      <c r="W167" s="510"/>
      <c r="X167" s="243"/>
      <c r="Y167" s="511" t="s">
        <v>96</v>
      </c>
      <c r="Z167" s="608"/>
      <c r="AA167" s="591" t="s">
        <v>54</v>
      </c>
      <c r="AB167" s="592"/>
      <c r="AC167" s="593"/>
      <c r="AD167" s="563">
        <v>3996</v>
      </c>
      <c r="AE167" s="564"/>
    </row>
    <row r="168" spans="2:31" ht="3" customHeight="1" thickBot="1">
      <c r="B168" s="571"/>
      <c r="C168" s="572"/>
      <c r="D168" s="14"/>
      <c r="E168" s="15"/>
      <c r="F168" s="17"/>
      <c r="G168" s="16"/>
      <c r="H168" s="17"/>
      <c r="I168" s="17"/>
      <c r="J168" s="15"/>
      <c r="K168" s="17"/>
      <c r="L168" s="15"/>
      <c r="M168" s="16"/>
      <c r="N168" s="17"/>
      <c r="O168" s="17"/>
      <c r="P168" s="16"/>
      <c r="Q168" s="17"/>
      <c r="R168" s="17"/>
      <c r="S168" s="17"/>
      <c r="T168" s="17"/>
      <c r="U168" s="17"/>
      <c r="V168" s="17"/>
      <c r="W168" s="17"/>
      <c r="X168" s="17"/>
      <c r="Y168" s="512"/>
      <c r="Z168" s="609"/>
      <c r="AA168" s="594"/>
      <c r="AB168" s="595"/>
      <c r="AC168" s="596"/>
      <c r="AD168" s="565"/>
      <c r="AE168" s="566"/>
    </row>
    <row r="169" spans="2:31" ht="3" customHeight="1" thickTop="1">
      <c r="B169" s="571"/>
      <c r="C169" s="572"/>
      <c r="D169" s="14"/>
      <c r="E169" s="18"/>
      <c r="F169" s="14"/>
      <c r="G169" s="19"/>
      <c r="H169" s="14"/>
      <c r="I169" s="14"/>
      <c r="J169" s="18"/>
      <c r="K169" s="14"/>
      <c r="L169" s="18"/>
      <c r="M169" s="19"/>
      <c r="N169" s="14"/>
      <c r="O169" s="14"/>
      <c r="P169" s="19"/>
      <c r="Q169" s="14"/>
      <c r="R169" s="14"/>
      <c r="S169" s="14"/>
      <c r="T169" s="14"/>
      <c r="U169" s="14"/>
      <c r="V169" s="14"/>
      <c r="W169" s="14"/>
      <c r="X169" s="14"/>
      <c r="Y169" s="532" t="s">
        <v>41</v>
      </c>
      <c r="Z169" s="606"/>
      <c r="AA169" s="594"/>
      <c r="AB169" s="595"/>
      <c r="AC169" s="596"/>
      <c r="AD169" s="565"/>
      <c r="AE169" s="566"/>
    </row>
    <row r="170" spans="2:31" ht="11.25" customHeight="1">
      <c r="B170" s="573"/>
      <c r="C170" s="574"/>
      <c r="D170" s="94" t="s">
        <v>79</v>
      </c>
      <c r="E170" s="545">
        <v>1800</v>
      </c>
      <c r="F170" s="545"/>
      <c r="G170" s="545"/>
      <c r="H170" s="581">
        <v>190</v>
      </c>
      <c r="I170" s="581"/>
      <c r="J170" s="500">
        <v>195</v>
      </c>
      <c r="K170" s="500"/>
      <c r="L170" s="500">
        <v>205</v>
      </c>
      <c r="M170" s="500"/>
      <c r="N170" s="244" t="s">
        <v>178</v>
      </c>
      <c r="O170" s="244">
        <v>210</v>
      </c>
      <c r="P170" s="244"/>
      <c r="Q170" s="244" t="s">
        <v>178</v>
      </c>
      <c r="R170" s="244" t="s">
        <v>78</v>
      </c>
      <c r="S170" s="244"/>
      <c r="T170" s="244"/>
      <c r="U170" s="244" t="s">
        <v>78</v>
      </c>
      <c r="V170" s="244"/>
      <c r="W170" s="244"/>
      <c r="X170" s="244">
        <v>220</v>
      </c>
      <c r="Y170" s="533"/>
      <c r="Z170" s="607"/>
      <c r="AA170" s="597"/>
      <c r="AB170" s="598"/>
      <c r="AC170" s="599"/>
      <c r="AD170" s="567"/>
      <c r="AE170" s="568"/>
    </row>
    <row r="171" spans="2:31" ht="10.5" customHeight="1">
      <c r="B171" s="569" t="s">
        <v>29</v>
      </c>
      <c r="C171" s="570"/>
      <c r="D171" s="506">
        <v>0</v>
      </c>
      <c r="E171" s="507"/>
      <c r="F171" s="240" t="s">
        <v>219</v>
      </c>
      <c r="G171" s="507">
        <v>10</v>
      </c>
      <c r="H171" s="507"/>
      <c r="I171" s="507">
        <v>20</v>
      </c>
      <c r="J171" s="507"/>
      <c r="K171" s="507">
        <v>30</v>
      </c>
      <c r="L171" s="507"/>
      <c r="M171" s="507">
        <v>50</v>
      </c>
      <c r="N171" s="507"/>
      <c r="O171" s="240"/>
      <c r="P171" s="507">
        <v>100</v>
      </c>
      <c r="Q171" s="507"/>
      <c r="R171" s="240" t="s">
        <v>79</v>
      </c>
      <c r="S171" s="507">
        <v>300</v>
      </c>
      <c r="T171" s="507"/>
      <c r="U171" s="240"/>
      <c r="V171" s="510" t="s">
        <v>219</v>
      </c>
      <c r="W171" s="510"/>
      <c r="X171" s="240"/>
      <c r="Y171" s="511" t="s">
        <v>91</v>
      </c>
      <c r="Z171" s="608"/>
      <c r="AA171" s="591" t="s">
        <v>54</v>
      </c>
      <c r="AB171" s="592"/>
      <c r="AC171" s="593"/>
      <c r="AD171" s="563">
        <v>3220</v>
      </c>
      <c r="AE171" s="564"/>
    </row>
    <row r="172" spans="2:31" ht="3" customHeight="1" thickBot="1">
      <c r="B172" s="571"/>
      <c r="C172" s="572"/>
      <c r="D172" s="14"/>
      <c r="E172" s="15"/>
      <c r="F172" s="17"/>
      <c r="G172" s="16"/>
      <c r="H172" s="17"/>
      <c r="I172" s="16"/>
      <c r="J172" s="17"/>
      <c r="K172" s="16"/>
      <c r="L172" s="17"/>
      <c r="M172" s="16"/>
      <c r="N172" s="17"/>
      <c r="O172" s="17"/>
      <c r="P172" s="16"/>
      <c r="Q172" s="17"/>
      <c r="R172" s="17"/>
      <c r="S172" s="16"/>
      <c r="T172" s="17"/>
      <c r="U172" s="17"/>
      <c r="V172" s="17"/>
      <c r="W172" s="17"/>
      <c r="X172" s="17"/>
      <c r="Y172" s="512"/>
      <c r="Z172" s="609"/>
      <c r="AA172" s="594"/>
      <c r="AB172" s="595"/>
      <c r="AC172" s="596"/>
      <c r="AD172" s="565"/>
      <c r="AE172" s="566"/>
    </row>
    <row r="173" spans="2:31" ht="3" customHeight="1" thickTop="1">
      <c r="B173" s="571"/>
      <c r="C173" s="572"/>
      <c r="D173" s="66"/>
      <c r="E173" s="71"/>
      <c r="F173" s="66"/>
      <c r="G173" s="68"/>
      <c r="H173" s="66"/>
      <c r="I173" s="281"/>
      <c r="J173" s="66"/>
      <c r="K173" s="68"/>
      <c r="L173" s="66"/>
      <c r="M173" s="68"/>
      <c r="N173" s="66"/>
      <c r="O173" s="66"/>
      <c r="P173" s="68"/>
      <c r="Q173" s="66"/>
      <c r="R173" s="66"/>
      <c r="S173" s="68"/>
      <c r="T173" s="66"/>
      <c r="U173" s="66"/>
      <c r="V173" s="66"/>
      <c r="W173" s="66"/>
      <c r="X173" s="66"/>
      <c r="Y173" s="532" t="s">
        <v>41</v>
      </c>
      <c r="Z173" s="606"/>
      <c r="AA173" s="594"/>
      <c r="AB173" s="595"/>
      <c r="AC173" s="596"/>
      <c r="AD173" s="565"/>
      <c r="AE173" s="566"/>
    </row>
    <row r="174" spans="2:31" ht="10.5" customHeight="1">
      <c r="B174" s="573"/>
      <c r="C174" s="574"/>
      <c r="D174" s="74" t="s">
        <v>79</v>
      </c>
      <c r="E174" s="837">
        <v>1610.7</v>
      </c>
      <c r="F174" s="837"/>
      <c r="G174" s="837"/>
      <c r="H174" s="581">
        <v>168</v>
      </c>
      <c r="I174" s="581"/>
      <c r="J174" s="727">
        <v>185</v>
      </c>
      <c r="K174" s="727"/>
      <c r="L174" s="727">
        <v>195</v>
      </c>
      <c r="M174" s="727"/>
      <c r="N174" s="245"/>
      <c r="O174" s="727">
        <v>201</v>
      </c>
      <c r="P174" s="727"/>
      <c r="Q174" s="341" t="s">
        <v>178</v>
      </c>
      <c r="R174" s="727">
        <v>215</v>
      </c>
      <c r="S174" s="727"/>
      <c r="T174" s="245"/>
      <c r="U174" s="245" t="s">
        <v>78</v>
      </c>
      <c r="V174" s="245">
        <v>220</v>
      </c>
      <c r="W174" s="245"/>
      <c r="X174" s="245"/>
      <c r="Y174" s="533"/>
      <c r="Z174" s="607"/>
      <c r="AA174" s="597"/>
      <c r="AB174" s="598"/>
      <c r="AC174" s="599"/>
      <c r="AD174" s="567"/>
      <c r="AE174" s="568"/>
    </row>
    <row r="175" spans="2:31" ht="11.25" customHeight="1">
      <c r="B175" s="575" t="s">
        <v>263</v>
      </c>
      <c r="C175" s="576"/>
      <c r="D175" s="506">
        <v>0</v>
      </c>
      <c r="E175" s="507"/>
      <c r="F175" s="243"/>
      <c r="G175" s="507">
        <v>10</v>
      </c>
      <c r="H175" s="507"/>
      <c r="I175" s="507">
        <v>20</v>
      </c>
      <c r="J175" s="507"/>
      <c r="K175" s="243"/>
      <c r="L175" s="507">
        <v>40</v>
      </c>
      <c r="M175" s="507"/>
      <c r="N175" s="243"/>
      <c r="O175" s="243"/>
      <c r="P175" s="507">
        <v>100</v>
      </c>
      <c r="Q175" s="507"/>
      <c r="R175" s="243" t="s">
        <v>79</v>
      </c>
      <c r="S175" s="507"/>
      <c r="T175" s="507"/>
      <c r="U175" s="243"/>
      <c r="V175" s="510" t="s">
        <v>209</v>
      </c>
      <c r="W175" s="510"/>
      <c r="X175" s="243"/>
      <c r="Y175" s="511" t="s">
        <v>208</v>
      </c>
      <c r="Z175" s="608"/>
      <c r="AA175" s="591" t="s">
        <v>55</v>
      </c>
      <c r="AB175" s="592"/>
      <c r="AC175" s="593"/>
      <c r="AD175" s="563">
        <v>3869</v>
      </c>
      <c r="AE175" s="564"/>
    </row>
    <row r="176" spans="2:31" ht="3" customHeight="1" thickBot="1">
      <c r="B176" s="577"/>
      <c r="C176" s="578"/>
      <c r="D176" s="14"/>
      <c r="E176" s="15"/>
      <c r="F176" s="17"/>
      <c r="G176" s="16"/>
      <c r="H176" s="17"/>
      <c r="I176" s="17"/>
      <c r="J176" s="15"/>
      <c r="K176" s="17"/>
      <c r="L176" s="16"/>
      <c r="M176" s="17"/>
      <c r="N176" s="17"/>
      <c r="O176" s="17"/>
      <c r="P176" s="16"/>
      <c r="Q176" s="17"/>
      <c r="R176" s="17"/>
      <c r="S176" s="17"/>
      <c r="T176" s="17"/>
      <c r="U176" s="17"/>
      <c r="V176" s="17"/>
      <c r="W176" s="17"/>
      <c r="X176" s="17"/>
      <c r="Y176" s="512"/>
      <c r="Z176" s="609"/>
      <c r="AA176" s="594"/>
      <c r="AB176" s="595"/>
      <c r="AC176" s="596"/>
      <c r="AD176" s="565"/>
      <c r="AE176" s="566"/>
    </row>
    <row r="177" spans="2:31" ht="3" customHeight="1" thickTop="1">
      <c r="B177" s="577"/>
      <c r="C177" s="578"/>
      <c r="D177" s="14"/>
      <c r="E177" s="18"/>
      <c r="F177" s="14"/>
      <c r="G177" s="19"/>
      <c r="H177" s="14"/>
      <c r="I177" s="14"/>
      <c r="J177" s="18"/>
      <c r="K177" s="14"/>
      <c r="L177" s="19"/>
      <c r="M177" s="14"/>
      <c r="N177" s="14"/>
      <c r="O177" s="14"/>
      <c r="P177" s="19"/>
      <c r="Q177" s="14"/>
      <c r="R177" s="14"/>
      <c r="S177" s="14"/>
      <c r="T177" s="14"/>
      <c r="U177" s="14"/>
      <c r="V177" s="14"/>
      <c r="W177" s="14"/>
      <c r="X177" s="14"/>
      <c r="Y177" s="532" t="s">
        <v>41</v>
      </c>
      <c r="Z177" s="606"/>
      <c r="AA177" s="594"/>
      <c r="AB177" s="595"/>
      <c r="AC177" s="596"/>
      <c r="AD177" s="565"/>
      <c r="AE177" s="566"/>
    </row>
    <row r="178" spans="2:31" ht="10.5" customHeight="1">
      <c r="B178" s="579"/>
      <c r="C178" s="580"/>
      <c r="D178" s="582">
        <v>953</v>
      </c>
      <c r="E178" s="545"/>
      <c r="F178" s="241">
        <v>101</v>
      </c>
      <c r="G178" s="241"/>
      <c r="H178" s="581">
        <v>162</v>
      </c>
      <c r="I178" s="581"/>
      <c r="J178" s="247"/>
      <c r="K178" s="244">
        <v>175</v>
      </c>
      <c r="L178" s="244"/>
      <c r="M178" s="244"/>
      <c r="N178" s="500">
        <v>185</v>
      </c>
      <c r="O178" s="500"/>
      <c r="P178" s="244"/>
      <c r="Q178" s="244" t="s">
        <v>79</v>
      </c>
      <c r="R178" s="244"/>
      <c r="S178" s="244"/>
      <c r="T178" s="244"/>
      <c r="U178" s="244" t="s">
        <v>58</v>
      </c>
      <c r="V178" s="244"/>
      <c r="W178" s="244"/>
      <c r="X178" s="244">
        <v>195</v>
      </c>
      <c r="Y178" s="533"/>
      <c r="Z178" s="607"/>
      <c r="AA178" s="597"/>
      <c r="AB178" s="598"/>
      <c r="AC178" s="599"/>
      <c r="AD178" s="567"/>
      <c r="AE178" s="568"/>
    </row>
    <row r="179" spans="2:31" ht="11.25" customHeight="1">
      <c r="B179" s="575" t="s">
        <v>238</v>
      </c>
      <c r="C179" s="576"/>
      <c r="D179" s="506">
        <v>0</v>
      </c>
      <c r="E179" s="507"/>
      <c r="F179" s="240"/>
      <c r="G179" s="507">
        <v>10</v>
      </c>
      <c r="H179" s="507"/>
      <c r="I179" s="507">
        <v>20</v>
      </c>
      <c r="J179" s="507"/>
      <c r="K179" s="240"/>
      <c r="L179" s="507">
        <v>40</v>
      </c>
      <c r="M179" s="507"/>
      <c r="N179" s="240"/>
      <c r="O179" s="240"/>
      <c r="P179" s="507">
        <v>100</v>
      </c>
      <c r="Q179" s="507"/>
      <c r="R179" s="240" t="s">
        <v>79</v>
      </c>
      <c r="S179" s="507"/>
      <c r="T179" s="507"/>
      <c r="U179" s="240"/>
      <c r="V179" s="510" t="s">
        <v>209</v>
      </c>
      <c r="W179" s="510"/>
      <c r="X179" s="240"/>
      <c r="Y179" s="511" t="s">
        <v>208</v>
      </c>
      <c r="Z179" s="608"/>
      <c r="AA179" s="591" t="s">
        <v>55</v>
      </c>
      <c r="AB179" s="592"/>
      <c r="AC179" s="593"/>
      <c r="AD179" s="563">
        <v>3823</v>
      </c>
      <c r="AE179" s="564"/>
    </row>
    <row r="180" spans="2:31" ht="3" customHeight="1" thickBot="1">
      <c r="B180" s="577"/>
      <c r="C180" s="578"/>
      <c r="D180" s="14"/>
      <c r="E180" s="15"/>
      <c r="F180" s="17"/>
      <c r="G180" s="16"/>
      <c r="H180" s="17"/>
      <c r="I180" s="17"/>
      <c r="J180" s="15"/>
      <c r="K180" s="17"/>
      <c r="L180" s="16"/>
      <c r="M180" s="17"/>
      <c r="N180" s="17"/>
      <c r="O180" s="17"/>
      <c r="P180" s="16"/>
      <c r="Q180" s="17"/>
      <c r="R180" s="17"/>
      <c r="S180" s="17"/>
      <c r="T180" s="17"/>
      <c r="U180" s="17"/>
      <c r="V180" s="17"/>
      <c r="W180" s="17"/>
      <c r="X180" s="17"/>
      <c r="Y180" s="512"/>
      <c r="Z180" s="609"/>
      <c r="AA180" s="594"/>
      <c r="AB180" s="595"/>
      <c r="AC180" s="596"/>
      <c r="AD180" s="565"/>
      <c r="AE180" s="566"/>
    </row>
    <row r="181" spans="2:31" ht="3" customHeight="1" thickTop="1">
      <c r="B181" s="577"/>
      <c r="C181" s="578"/>
      <c r="D181" s="152"/>
      <c r="E181" s="163"/>
      <c r="F181" s="152"/>
      <c r="G181" s="157"/>
      <c r="H181" s="152"/>
      <c r="I181" s="152"/>
      <c r="J181" s="163"/>
      <c r="K181" s="152"/>
      <c r="L181" s="157"/>
      <c r="M181" s="152"/>
      <c r="N181" s="152"/>
      <c r="O181" s="152"/>
      <c r="P181" s="157"/>
      <c r="Q181" s="152"/>
      <c r="R181" s="152"/>
      <c r="S181" s="152"/>
      <c r="T181" s="152"/>
      <c r="U181" s="152"/>
      <c r="V181" s="152"/>
      <c r="W181" s="152"/>
      <c r="X181" s="152"/>
      <c r="Y181" s="532" t="s">
        <v>41</v>
      </c>
      <c r="Z181" s="606"/>
      <c r="AA181" s="594"/>
      <c r="AB181" s="595"/>
      <c r="AC181" s="596"/>
      <c r="AD181" s="565"/>
      <c r="AE181" s="566"/>
    </row>
    <row r="182" spans="2:31" ht="10.5" customHeight="1">
      <c r="B182" s="579"/>
      <c r="C182" s="580"/>
      <c r="D182" s="582">
        <v>910</v>
      </c>
      <c r="E182" s="545"/>
      <c r="F182" s="242">
        <v>101</v>
      </c>
      <c r="G182" s="242"/>
      <c r="H182" s="581">
        <v>162</v>
      </c>
      <c r="I182" s="581"/>
      <c r="J182" s="248"/>
      <c r="K182" s="245">
        <v>175</v>
      </c>
      <c r="L182" s="245"/>
      <c r="M182" s="245"/>
      <c r="N182" s="500">
        <v>185</v>
      </c>
      <c r="O182" s="500"/>
      <c r="P182" s="245"/>
      <c r="Q182" s="245" t="s">
        <v>79</v>
      </c>
      <c r="R182" s="245"/>
      <c r="S182" s="245"/>
      <c r="T182" s="245"/>
      <c r="U182" s="245" t="s">
        <v>58</v>
      </c>
      <c r="V182" s="245"/>
      <c r="W182" s="245"/>
      <c r="X182" s="245">
        <v>195</v>
      </c>
      <c r="Y182" s="533"/>
      <c r="Z182" s="607"/>
      <c r="AA182" s="597"/>
      <c r="AB182" s="598"/>
      <c r="AC182" s="599"/>
      <c r="AD182" s="567"/>
      <c r="AE182" s="568"/>
    </row>
    <row r="183" spans="2:31" ht="10.5" customHeight="1">
      <c r="B183" s="569" t="s">
        <v>17</v>
      </c>
      <c r="C183" s="570"/>
      <c r="D183" s="506">
        <v>0</v>
      </c>
      <c r="E183" s="507"/>
      <c r="F183" s="243" t="s">
        <v>78</v>
      </c>
      <c r="G183" s="507" t="s">
        <v>78</v>
      </c>
      <c r="H183" s="507"/>
      <c r="I183" s="243" t="s">
        <v>78</v>
      </c>
      <c r="J183" s="243"/>
      <c r="K183" s="507">
        <v>30</v>
      </c>
      <c r="L183" s="507"/>
      <c r="M183" s="507">
        <v>50</v>
      </c>
      <c r="N183" s="507"/>
      <c r="O183" s="5">
        <v>70</v>
      </c>
      <c r="P183" s="507">
        <v>100</v>
      </c>
      <c r="Q183" s="507"/>
      <c r="R183" s="243" t="s">
        <v>79</v>
      </c>
      <c r="S183" s="507">
        <v>300</v>
      </c>
      <c r="T183" s="507"/>
      <c r="U183" s="243"/>
      <c r="V183" s="510" t="s">
        <v>78</v>
      </c>
      <c r="W183" s="510"/>
      <c r="X183" s="243"/>
      <c r="Y183" s="511" t="s">
        <v>80</v>
      </c>
      <c r="Z183" s="608"/>
      <c r="AA183" s="591" t="s">
        <v>54</v>
      </c>
      <c r="AB183" s="592"/>
      <c r="AC183" s="593"/>
      <c r="AD183" s="563">
        <v>3456</v>
      </c>
      <c r="AE183" s="564"/>
    </row>
    <row r="184" spans="2:31" ht="3" customHeight="1" thickBot="1">
      <c r="B184" s="571"/>
      <c r="C184" s="572"/>
      <c r="D184" s="14"/>
      <c r="E184" s="15"/>
      <c r="F184" s="17"/>
      <c r="G184" s="17"/>
      <c r="H184" s="17"/>
      <c r="I184" s="17"/>
      <c r="J184" s="17"/>
      <c r="K184" s="16"/>
      <c r="L184" s="17"/>
      <c r="M184" s="16"/>
      <c r="N184" s="17"/>
      <c r="O184" s="16"/>
      <c r="P184" s="16"/>
      <c r="Q184" s="17"/>
      <c r="R184" s="17"/>
      <c r="S184" s="16"/>
      <c r="T184" s="17"/>
      <c r="U184" s="17"/>
      <c r="V184" s="17"/>
      <c r="W184" s="17"/>
      <c r="X184" s="17"/>
      <c r="Y184" s="512"/>
      <c r="Z184" s="609"/>
      <c r="AA184" s="594"/>
      <c r="AB184" s="595"/>
      <c r="AC184" s="596"/>
      <c r="AD184" s="565"/>
      <c r="AE184" s="566"/>
    </row>
    <row r="185" spans="2:31" ht="3" customHeight="1" thickTop="1">
      <c r="B185" s="571"/>
      <c r="C185" s="572"/>
      <c r="D185" s="14"/>
      <c r="E185" s="18"/>
      <c r="F185" s="14"/>
      <c r="G185" s="14"/>
      <c r="H185" s="14"/>
      <c r="I185" s="14"/>
      <c r="J185" s="14"/>
      <c r="K185" s="19"/>
      <c r="L185" s="14"/>
      <c r="M185" s="19"/>
      <c r="N185" s="14"/>
      <c r="O185" s="19"/>
      <c r="P185" s="19"/>
      <c r="Q185" s="14"/>
      <c r="R185" s="14"/>
      <c r="S185" s="19"/>
      <c r="T185" s="14"/>
      <c r="U185" s="14"/>
      <c r="V185" s="14"/>
      <c r="W185" s="14"/>
      <c r="X185" s="14"/>
      <c r="Y185" s="532" t="s">
        <v>41</v>
      </c>
      <c r="Z185" s="606"/>
      <c r="AA185" s="594"/>
      <c r="AB185" s="595"/>
      <c r="AC185" s="596"/>
      <c r="AD185" s="565"/>
      <c r="AE185" s="566"/>
    </row>
    <row r="186" spans="2:31" ht="10.5" customHeight="1">
      <c r="B186" s="573"/>
      <c r="C186" s="574"/>
      <c r="D186" s="582">
        <v>1500</v>
      </c>
      <c r="E186" s="545"/>
      <c r="F186" s="241" t="s">
        <v>58</v>
      </c>
      <c r="G186" s="241"/>
      <c r="H186" s="247">
        <v>85</v>
      </c>
      <c r="I186" s="247"/>
      <c r="J186" s="247"/>
      <c r="K186" s="247"/>
      <c r="L186" s="581">
        <v>115</v>
      </c>
      <c r="M186" s="581"/>
      <c r="N186" s="500">
        <v>145</v>
      </c>
      <c r="O186" s="500"/>
      <c r="P186" s="244">
        <v>165</v>
      </c>
      <c r="Q186" s="244" t="s">
        <v>79</v>
      </c>
      <c r="R186" s="244">
        <v>195</v>
      </c>
      <c r="S186" s="244"/>
      <c r="T186" s="244"/>
      <c r="U186" s="244" t="s">
        <v>58</v>
      </c>
      <c r="V186" s="244"/>
      <c r="W186" s="244"/>
      <c r="X186" s="244">
        <v>215</v>
      </c>
      <c r="Y186" s="533"/>
      <c r="Z186" s="607"/>
      <c r="AA186" s="597"/>
      <c r="AB186" s="598"/>
      <c r="AC186" s="599"/>
      <c r="AD186" s="567"/>
      <c r="AE186" s="568"/>
    </row>
    <row r="187" spans="2:31" ht="10.5" customHeight="1">
      <c r="B187" s="569" t="s">
        <v>18</v>
      </c>
      <c r="C187" s="570"/>
      <c r="D187" s="506">
        <v>0</v>
      </c>
      <c r="E187" s="507"/>
      <c r="F187" s="240" t="s">
        <v>209</v>
      </c>
      <c r="G187" s="507" t="s">
        <v>209</v>
      </c>
      <c r="H187" s="507"/>
      <c r="I187" s="507"/>
      <c r="J187" s="507"/>
      <c r="K187" s="507"/>
      <c r="L187" s="240"/>
      <c r="M187" s="507"/>
      <c r="N187" s="507"/>
      <c r="O187" s="77" t="s">
        <v>209</v>
      </c>
      <c r="P187" s="507" t="s">
        <v>209</v>
      </c>
      <c r="Q187" s="507"/>
      <c r="R187" s="507" t="s">
        <v>209</v>
      </c>
      <c r="S187" s="507"/>
      <c r="T187" s="75" t="s">
        <v>209</v>
      </c>
      <c r="U187" s="240"/>
      <c r="V187" s="510" t="s">
        <v>209</v>
      </c>
      <c r="W187" s="510"/>
      <c r="X187" s="240"/>
      <c r="Y187" s="511" t="s">
        <v>208</v>
      </c>
      <c r="Z187" s="608"/>
      <c r="AA187" s="591" t="s">
        <v>54</v>
      </c>
      <c r="AB187" s="592"/>
      <c r="AC187" s="593"/>
      <c r="AD187" s="805" t="s">
        <v>283</v>
      </c>
      <c r="AE187" s="806"/>
    </row>
    <row r="188" spans="2:31" ht="3" customHeight="1" thickBot="1">
      <c r="B188" s="571"/>
      <c r="C188" s="572"/>
      <c r="D188" s="14"/>
      <c r="E188" s="15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512"/>
      <c r="Z188" s="609"/>
      <c r="AA188" s="594"/>
      <c r="AB188" s="595"/>
      <c r="AC188" s="596"/>
      <c r="AD188" s="807"/>
      <c r="AE188" s="808"/>
    </row>
    <row r="189" spans="2:31" ht="3" customHeight="1" thickTop="1">
      <c r="B189" s="571"/>
      <c r="C189" s="572"/>
      <c r="D189" s="14"/>
      <c r="E189" s="53"/>
      <c r="F189" s="14"/>
      <c r="G189" s="14" t="s">
        <v>209</v>
      </c>
      <c r="H189" s="14"/>
      <c r="I189" s="14"/>
      <c r="J189" s="14"/>
      <c r="K189" s="14"/>
      <c r="L189" s="14" t="s">
        <v>209</v>
      </c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532" t="s">
        <v>41</v>
      </c>
      <c r="Z189" s="606"/>
      <c r="AA189" s="594"/>
      <c r="AB189" s="595"/>
      <c r="AC189" s="596"/>
      <c r="AD189" s="807"/>
      <c r="AE189" s="808"/>
    </row>
    <row r="190" spans="2:31" ht="18" customHeight="1">
      <c r="B190" s="573"/>
      <c r="C190" s="574"/>
      <c r="D190" s="164"/>
      <c r="E190" s="611" t="s">
        <v>311</v>
      </c>
      <c r="F190" s="611"/>
      <c r="G190" s="611"/>
      <c r="H190" s="611"/>
      <c r="I190" s="611"/>
      <c r="J190" s="611"/>
      <c r="K190" s="611"/>
      <c r="L190" s="611"/>
      <c r="M190" s="611"/>
      <c r="N190" s="611"/>
      <c r="O190" s="611"/>
      <c r="P190" s="611"/>
      <c r="Q190" s="611"/>
      <c r="R190" s="611"/>
      <c r="S190" s="611"/>
      <c r="T190" s="611"/>
      <c r="U190" s="611"/>
      <c r="V190" s="611"/>
      <c r="W190" s="611"/>
      <c r="X190" s="611"/>
      <c r="Y190" s="533"/>
      <c r="Z190" s="607"/>
      <c r="AA190" s="597"/>
      <c r="AB190" s="598"/>
      <c r="AC190" s="599"/>
      <c r="AD190" s="809"/>
      <c r="AE190" s="810"/>
    </row>
    <row r="191" spans="2:31" ht="10.5" customHeight="1">
      <c r="B191" s="569" t="s">
        <v>222</v>
      </c>
      <c r="C191" s="570"/>
      <c r="D191" s="506">
        <v>0</v>
      </c>
      <c r="E191" s="507"/>
      <c r="F191" s="243" t="s">
        <v>223</v>
      </c>
      <c r="G191" s="507" t="s">
        <v>223</v>
      </c>
      <c r="H191" s="507"/>
      <c r="I191" s="507">
        <v>20</v>
      </c>
      <c r="J191" s="507"/>
      <c r="K191" s="243"/>
      <c r="L191" s="5">
        <v>40</v>
      </c>
      <c r="M191" s="507">
        <v>50</v>
      </c>
      <c r="N191" s="507"/>
      <c r="O191" s="5" t="s">
        <v>223</v>
      </c>
      <c r="P191" s="507">
        <v>100</v>
      </c>
      <c r="Q191" s="507"/>
      <c r="R191" s="243" t="s">
        <v>224</v>
      </c>
      <c r="S191" s="507">
        <v>300</v>
      </c>
      <c r="T191" s="507"/>
      <c r="U191" s="243"/>
      <c r="V191" s="510" t="s">
        <v>223</v>
      </c>
      <c r="W191" s="510"/>
      <c r="X191" s="243"/>
      <c r="Y191" s="511" t="s">
        <v>91</v>
      </c>
      <c r="Z191" s="608"/>
      <c r="AA191" s="591" t="s">
        <v>54</v>
      </c>
      <c r="AB191" s="592"/>
      <c r="AC191" s="593"/>
      <c r="AD191" s="563">
        <v>3304</v>
      </c>
      <c r="AE191" s="564"/>
    </row>
    <row r="192" spans="2:31" ht="3" customHeight="1" thickBot="1">
      <c r="B192" s="571"/>
      <c r="C192" s="572"/>
      <c r="D192" s="14"/>
      <c r="E192" s="15"/>
      <c r="F192" s="17"/>
      <c r="G192" s="17"/>
      <c r="H192" s="17"/>
      <c r="I192" s="17"/>
      <c r="J192" s="15"/>
      <c r="K192" s="17"/>
      <c r="L192" s="17"/>
      <c r="M192" s="24"/>
      <c r="N192" s="17"/>
      <c r="O192" s="17"/>
      <c r="P192" s="16"/>
      <c r="Q192" s="17"/>
      <c r="R192" s="17"/>
      <c r="S192" s="16"/>
      <c r="T192" s="17"/>
      <c r="U192" s="17"/>
      <c r="V192" s="17"/>
      <c r="W192" s="17"/>
      <c r="X192" s="17"/>
      <c r="Y192" s="512"/>
      <c r="Z192" s="609"/>
      <c r="AA192" s="594"/>
      <c r="AB192" s="595"/>
      <c r="AC192" s="596"/>
      <c r="AD192" s="565"/>
      <c r="AE192" s="566"/>
    </row>
    <row r="193" spans="2:31" ht="3" customHeight="1" thickTop="1">
      <c r="B193" s="571"/>
      <c r="C193" s="572"/>
      <c r="D193" s="14"/>
      <c r="E193" s="18"/>
      <c r="F193" s="14"/>
      <c r="G193" s="14"/>
      <c r="H193" s="14"/>
      <c r="I193" s="14"/>
      <c r="J193" s="18"/>
      <c r="K193" s="14"/>
      <c r="L193" s="14"/>
      <c r="M193" s="25"/>
      <c r="N193" s="14"/>
      <c r="O193" s="14"/>
      <c r="P193" s="19"/>
      <c r="Q193" s="14"/>
      <c r="R193" s="14"/>
      <c r="S193" s="19"/>
      <c r="T193" s="14"/>
      <c r="U193" s="14"/>
      <c r="V193" s="14"/>
      <c r="W193" s="14"/>
      <c r="X193" s="14"/>
      <c r="Y193" s="532" t="s">
        <v>41</v>
      </c>
      <c r="Z193" s="606"/>
      <c r="AA193" s="594"/>
      <c r="AB193" s="595"/>
      <c r="AC193" s="596"/>
      <c r="AD193" s="565"/>
      <c r="AE193" s="566"/>
    </row>
    <row r="194" spans="2:31" ht="10.5" customHeight="1">
      <c r="B194" s="573"/>
      <c r="C194" s="574"/>
      <c r="D194" s="582">
        <v>1020</v>
      </c>
      <c r="E194" s="545"/>
      <c r="F194" s="241" t="s">
        <v>58</v>
      </c>
      <c r="G194" s="247">
        <v>102</v>
      </c>
      <c r="H194" s="247"/>
      <c r="I194" s="247"/>
      <c r="J194" s="247"/>
      <c r="K194" s="247">
        <v>107</v>
      </c>
      <c r="L194" s="247"/>
      <c r="M194" s="247">
        <v>122</v>
      </c>
      <c r="N194" s="244" t="s">
        <v>58</v>
      </c>
      <c r="O194" s="244">
        <v>163</v>
      </c>
      <c r="P194" s="244" t="s">
        <v>58</v>
      </c>
      <c r="Q194" s="244" t="s">
        <v>79</v>
      </c>
      <c r="R194" s="244">
        <v>183</v>
      </c>
      <c r="S194" s="244"/>
      <c r="T194" s="244"/>
      <c r="U194" s="244" t="s">
        <v>58</v>
      </c>
      <c r="V194" s="244"/>
      <c r="W194" s="244"/>
      <c r="X194" s="244">
        <v>203</v>
      </c>
      <c r="Y194" s="533"/>
      <c r="Z194" s="607"/>
      <c r="AA194" s="597"/>
      <c r="AB194" s="598"/>
      <c r="AC194" s="599"/>
      <c r="AD194" s="567"/>
      <c r="AE194" s="568"/>
    </row>
    <row r="195" spans="2:31" ht="11.25" customHeight="1">
      <c r="B195" s="569" t="s">
        <v>19</v>
      </c>
      <c r="C195" s="570"/>
      <c r="D195" s="506">
        <v>0</v>
      </c>
      <c r="E195" s="507"/>
      <c r="F195" s="240" t="s">
        <v>86</v>
      </c>
      <c r="G195" s="507" t="s">
        <v>86</v>
      </c>
      <c r="H195" s="507"/>
      <c r="I195" s="240" t="s">
        <v>86</v>
      </c>
      <c r="J195" s="240"/>
      <c r="K195" s="507" t="s">
        <v>86</v>
      </c>
      <c r="L195" s="507"/>
      <c r="M195" s="507" t="s">
        <v>86</v>
      </c>
      <c r="N195" s="507"/>
      <c r="O195" s="77" t="s">
        <v>86</v>
      </c>
      <c r="P195" s="507" t="s">
        <v>86</v>
      </c>
      <c r="Q195" s="507"/>
      <c r="R195" s="240" t="s">
        <v>125</v>
      </c>
      <c r="S195" s="507" t="s">
        <v>86</v>
      </c>
      <c r="T195" s="507"/>
      <c r="U195" s="240"/>
      <c r="V195" s="510" t="s">
        <v>86</v>
      </c>
      <c r="W195" s="510"/>
      <c r="X195" s="240"/>
      <c r="Y195" s="511" t="s">
        <v>87</v>
      </c>
      <c r="Z195" s="608"/>
      <c r="AA195" s="591" t="s">
        <v>55</v>
      </c>
      <c r="AB195" s="592"/>
      <c r="AC195" s="593"/>
      <c r="AD195" s="776" t="s">
        <v>283</v>
      </c>
      <c r="AE195" s="777"/>
    </row>
    <row r="196" spans="2:31" ht="3" customHeight="1" thickBot="1">
      <c r="B196" s="571"/>
      <c r="C196" s="572"/>
      <c r="D196" s="14"/>
      <c r="E196" s="15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512"/>
      <c r="Z196" s="609"/>
      <c r="AA196" s="594"/>
      <c r="AB196" s="595"/>
      <c r="AC196" s="596"/>
      <c r="AD196" s="778"/>
      <c r="AE196" s="779"/>
    </row>
    <row r="197" spans="2:31" ht="3" customHeight="1" thickTop="1">
      <c r="B197" s="571"/>
      <c r="C197" s="572"/>
      <c r="D197" s="14"/>
      <c r="E197" s="53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532" t="s">
        <v>41</v>
      </c>
      <c r="Z197" s="606"/>
      <c r="AA197" s="594"/>
      <c r="AB197" s="595"/>
      <c r="AC197" s="596"/>
      <c r="AD197" s="778"/>
      <c r="AE197" s="779"/>
    </row>
    <row r="198" spans="2:31" ht="18" customHeight="1">
      <c r="B198" s="573"/>
      <c r="C198" s="574"/>
      <c r="D198" s="1007" t="s">
        <v>235</v>
      </c>
      <c r="E198" s="611"/>
      <c r="F198" s="611"/>
      <c r="G198" s="611"/>
      <c r="H198" s="611"/>
      <c r="I198" s="611"/>
      <c r="J198" s="611"/>
      <c r="K198" s="611"/>
      <c r="L198" s="611"/>
      <c r="M198" s="611"/>
      <c r="N198" s="611"/>
      <c r="O198" s="611"/>
      <c r="P198" s="611"/>
      <c r="Q198" s="611"/>
      <c r="R198" s="611"/>
      <c r="S198" s="611"/>
      <c r="T198" s="611"/>
      <c r="U198" s="611"/>
      <c r="V198" s="611"/>
      <c r="W198" s="611"/>
      <c r="X198" s="611"/>
      <c r="Y198" s="533"/>
      <c r="Z198" s="607"/>
      <c r="AA198" s="597"/>
      <c r="AB198" s="598"/>
      <c r="AC198" s="599"/>
      <c r="AD198" s="780"/>
      <c r="AE198" s="781"/>
    </row>
    <row r="199" spans="2:31" ht="10.5" customHeight="1">
      <c r="B199" s="569" t="s">
        <v>184</v>
      </c>
      <c r="C199" s="570"/>
      <c r="D199" s="506">
        <v>0</v>
      </c>
      <c r="E199" s="507"/>
      <c r="F199" s="243"/>
      <c r="G199" s="507">
        <v>10</v>
      </c>
      <c r="H199" s="507"/>
      <c r="I199" s="507"/>
      <c r="J199" s="507"/>
      <c r="K199" s="507">
        <v>30</v>
      </c>
      <c r="L199" s="507"/>
      <c r="M199" s="507">
        <v>50</v>
      </c>
      <c r="N199" s="507"/>
      <c r="O199" s="5" t="s">
        <v>137</v>
      </c>
      <c r="P199" s="507">
        <v>100</v>
      </c>
      <c r="Q199" s="507"/>
      <c r="R199" s="243" t="s">
        <v>138</v>
      </c>
      <c r="S199" s="507">
        <v>300</v>
      </c>
      <c r="T199" s="507"/>
      <c r="U199" s="243"/>
      <c r="V199" s="510" t="s">
        <v>137</v>
      </c>
      <c r="W199" s="510"/>
      <c r="X199" s="243"/>
      <c r="Y199" s="511" t="s">
        <v>150</v>
      </c>
      <c r="Z199" s="608"/>
      <c r="AA199" s="591" t="s">
        <v>151</v>
      </c>
      <c r="AB199" s="592"/>
      <c r="AC199" s="593"/>
      <c r="AD199" s="563">
        <v>3996</v>
      </c>
      <c r="AE199" s="564"/>
    </row>
    <row r="200" spans="2:31" ht="3" customHeight="1" thickBot="1">
      <c r="B200" s="571"/>
      <c r="C200" s="572"/>
      <c r="D200" s="14"/>
      <c r="E200" s="15"/>
      <c r="F200" s="17"/>
      <c r="G200" s="16"/>
      <c r="H200" s="17"/>
      <c r="I200" s="17"/>
      <c r="J200" s="17"/>
      <c r="K200" s="16"/>
      <c r="L200" s="17"/>
      <c r="M200" s="16"/>
      <c r="N200" s="17"/>
      <c r="O200" s="17"/>
      <c r="P200" s="16"/>
      <c r="Q200" s="17"/>
      <c r="R200" s="17"/>
      <c r="S200" s="16"/>
      <c r="T200" s="17"/>
      <c r="U200" s="17"/>
      <c r="V200" s="17"/>
      <c r="W200" s="17"/>
      <c r="X200" s="17"/>
      <c r="Y200" s="512"/>
      <c r="Z200" s="609"/>
      <c r="AA200" s="594"/>
      <c r="AB200" s="595"/>
      <c r="AC200" s="596"/>
      <c r="AD200" s="565"/>
      <c r="AE200" s="566"/>
    </row>
    <row r="201" spans="2:31" ht="3" customHeight="1" thickTop="1">
      <c r="B201" s="571"/>
      <c r="C201" s="572"/>
      <c r="D201" s="14"/>
      <c r="E201" s="18"/>
      <c r="F201" s="14"/>
      <c r="G201" s="19"/>
      <c r="H201" s="14"/>
      <c r="I201" s="14"/>
      <c r="J201" s="14"/>
      <c r="K201" s="19"/>
      <c r="L201" s="14"/>
      <c r="M201" s="19"/>
      <c r="N201" s="14"/>
      <c r="O201" s="14"/>
      <c r="P201" s="19"/>
      <c r="Q201" s="14"/>
      <c r="R201" s="14"/>
      <c r="S201" s="19"/>
      <c r="T201" s="14"/>
      <c r="U201" s="14"/>
      <c r="V201" s="14"/>
      <c r="W201" s="14"/>
      <c r="X201" s="14"/>
      <c r="Y201" s="532" t="s">
        <v>153</v>
      </c>
      <c r="Z201" s="606"/>
      <c r="AA201" s="594"/>
      <c r="AB201" s="595"/>
      <c r="AC201" s="596"/>
      <c r="AD201" s="565"/>
      <c r="AE201" s="566"/>
    </row>
    <row r="202" spans="2:31" ht="10.5" customHeight="1">
      <c r="B202" s="573"/>
      <c r="C202" s="574"/>
      <c r="D202" s="582">
        <v>1400</v>
      </c>
      <c r="E202" s="545"/>
      <c r="F202" s="152">
        <v>105</v>
      </c>
      <c r="G202" s="165"/>
      <c r="H202" s="247"/>
      <c r="I202" s="581">
        <v>125</v>
      </c>
      <c r="J202" s="581"/>
      <c r="K202" s="166"/>
      <c r="L202" s="500">
        <v>140</v>
      </c>
      <c r="M202" s="500"/>
      <c r="N202" s="244" t="s">
        <v>137</v>
      </c>
      <c r="O202" s="244">
        <v>175</v>
      </c>
      <c r="P202" s="244" t="s">
        <v>137</v>
      </c>
      <c r="Q202" s="244" t="s">
        <v>138</v>
      </c>
      <c r="R202" s="244">
        <v>205</v>
      </c>
      <c r="S202" s="244"/>
      <c r="T202" s="244"/>
      <c r="U202" s="244" t="s">
        <v>137</v>
      </c>
      <c r="V202" s="244"/>
      <c r="W202" s="244"/>
      <c r="X202" s="244">
        <v>220</v>
      </c>
      <c r="Y202" s="533"/>
      <c r="Z202" s="607"/>
      <c r="AA202" s="597"/>
      <c r="AB202" s="598"/>
      <c r="AC202" s="599"/>
      <c r="AD202" s="567"/>
      <c r="AE202" s="568"/>
    </row>
    <row r="203" spans="2:31" ht="10.5" customHeight="1">
      <c r="B203" s="569" t="s">
        <v>21</v>
      </c>
      <c r="C203" s="570"/>
      <c r="D203" s="506">
        <v>0</v>
      </c>
      <c r="E203" s="507"/>
      <c r="F203" s="507">
        <v>8</v>
      </c>
      <c r="G203" s="507"/>
      <c r="H203" s="240"/>
      <c r="I203" s="507">
        <v>20</v>
      </c>
      <c r="J203" s="507"/>
      <c r="K203" s="240"/>
      <c r="L203" s="240"/>
      <c r="M203" s="507">
        <v>50</v>
      </c>
      <c r="N203" s="507"/>
      <c r="O203" s="77" t="s">
        <v>86</v>
      </c>
      <c r="P203" s="507">
        <v>100</v>
      </c>
      <c r="Q203" s="507"/>
      <c r="R203" s="240" t="s">
        <v>220</v>
      </c>
      <c r="S203" s="507" t="s">
        <v>86</v>
      </c>
      <c r="T203" s="507"/>
      <c r="U203" s="240"/>
      <c r="V203" s="510" t="s">
        <v>86</v>
      </c>
      <c r="W203" s="510"/>
      <c r="X203" s="240"/>
      <c r="Y203" s="511" t="s">
        <v>91</v>
      </c>
      <c r="Z203" s="608"/>
      <c r="AA203" s="591" t="s">
        <v>55</v>
      </c>
      <c r="AB203" s="592"/>
      <c r="AC203" s="593"/>
      <c r="AD203" s="563">
        <v>2829</v>
      </c>
      <c r="AE203" s="564"/>
    </row>
    <row r="204" spans="2:31" ht="3" customHeight="1" thickBot="1">
      <c r="B204" s="571"/>
      <c r="C204" s="572"/>
      <c r="D204" s="14"/>
      <c r="E204" s="15"/>
      <c r="F204" s="17"/>
      <c r="G204" s="15"/>
      <c r="H204" s="17"/>
      <c r="I204" s="17"/>
      <c r="J204" s="15"/>
      <c r="K204" s="17"/>
      <c r="L204" s="17"/>
      <c r="M204" s="16"/>
      <c r="N204" s="17"/>
      <c r="O204" s="17"/>
      <c r="P204" s="16"/>
      <c r="Q204" s="17"/>
      <c r="R204" s="17"/>
      <c r="S204" s="17"/>
      <c r="T204" s="17"/>
      <c r="U204" s="17"/>
      <c r="V204" s="17"/>
      <c r="W204" s="17"/>
      <c r="X204" s="17"/>
      <c r="Y204" s="512"/>
      <c r="Z204" s="609"/>
      <c r="AA204" s="594"/>
      <c r="AB204" s="595"/>
      <c r="AC204" s="596"/>
      <c r="AD204" s="565"/>
      <c r="AE204" s="566"/>
    </row>
    <row r="205" spans="2:31" ht="3" customHeight="1" thickTop="1">
      <c r="B205" s="571"/>
      <c r="C205" s="572"/>
      <c r="D205" s="14"/>
      <c r="E205" s="53"/>
      <c r="F205" s="14"/>
      <c r="G205" s="53"/>
      <c r="H205" s="14"/>
      <c r="I205" s="14"/>
      <c r="J205" s="53"/>
      <c r="K205" s="14"/>
      <c r="L205" s="14"/>
      <c r="M205" s="19"/>
      <c r="N205" s="14"/>
      <c r="O205" s="14"/>
      <c r="P205" s="19"/>
      <c r="Q205" s="14"/>
      <c r="R205" s="14"/>
      <c r="S205" s="14"/>
      <c r="T205" s="14"/>
      <c r="U205" s="14"/>
      <c r="V205" s="14"/>
      <c r="W205" s="14"/>
      <c r="X205" s="14"/>
      <c r="Y205" s="532" t="s">
        <v>41</v>
      </c>
      <c r="Z205" s="606"/>
      <c r="AA205" s="594"/>
      <c r="AB205" s="595"/>
      <c r="AC205" s="596"/>
      <c r="AD205" s="565"/>
      <c r="AE205" s="566"/>
    </row>
    <row r="206" spans="2:31" ht="10.5" customHeight="1">
      <c r="B206" s="573"/>
      <c r="C206" s="574"/>
      <c r="D206" s="246" t="s">
        <v>251</v>
      </c>
      <c r="E206" s="545">
        <v>1456</v>
      </c>
      <c r="F206" s="545"/>
      <c r="G206" s="242"/>
      <c r="H206" s="248">
        <v>97</v>
      </c>
      <c r="I206" s="248" t="s">
        <v>251</v>
      </c>
      <c r="J206" s="248"/>
      <c r="K206" s="581">
        <v>136</v>
      </c>
      <c r="L206" s="581"/>
      <c r="M206" s="248"/>
      <c r="N206" s="245" t="s">
        <v>251</v>
      </c>
      <c r="O206" s="245">
        <v>175</v>
      </c>
      <c r="P206" s="245" t="s">
        <v>251</v>
      </c>
      <c r="Q206" s="245" t="s">
        <v>252</v>
      </c>
      <c r="R206" s="245" t="s">
        <v>251</v>
      </c>
      <c r="S206" s="245"/>
      <c r="T206" s="245"/>
      <c r="U206" s="245" t="s">
        <v>251</v>
      </c>
      <c r="V206" s="245"/>
      <c r="W206" s="245"/>
      <c r="X206" s="245">
        <v>243</v>
      </c>
      <c r="Y206" s="533"/>
      <c r="Z206" s="607"/>
      <c r="AA206" s="597"/>
      <c r="AB206" s="598"/>
      <c r="AC206" s="599"/>
      <c r="AD206" s="567"/>
      <c r="AE206" s="568"/>
    </row>
    <row r="207" spans="2:31" ht="10.5" customHeight="1">
      <c r="B207" s="569" t="s">
        <v>47</v>
      </c>
      <c r="C207" s="570"/>
      <c r="D207" s="506">
        <v>0</v>
      </c>
      <c r="E207" s="507"/>
      <c r="F207" s="507">
        <v>8</v>
      </c>
      <c r="G207" s="507"/>
      <c r="H207" s="243"/>
      <c r="I207" s="243"/>
      <c r="J207" s="243"/>
      <c r="K207" s="507">
        <v>30</v>
      </c>
      <c r="L207" s="507"/>
      <c r="M207" s="507">
        <v>50</v>
      </c>
      <c r="N207" s="507"/>
      <c r="O207" s="5" t="s">
        <v>58</v>
      </c>
      <c r="P207" s="507">
        <v>100</v>
      </c>
      <c r="Q207" s="507"/>
      <c r="R207" s="507" t="s">
        <v>58</v>
      </c>
      <c r="S207" s="507"/>
      <c r="T207" s="167" t="s">
        <v>58</v>
      </c>
      <c r="U207" s="243"/>
      <c r="V207" s="510" t="s">
        <v>58</v>
      </c>
      <c r="W207" s="510"/>
      <c r="X207" s="243"/>
      <c r="Y207" s="511" t="s">
        <v>82</v>
      </c>
      <c r="Z207" s="608"/>
      <c r="AA207" s="591" t="s">
        <v>55</v>
      </c>
      <c r="AB207" s="592"/>
      <c r="AC207" s="593"/>
      <c r="AD207" s="563">
        <v>3744</v>
      </c>
      <c r="AE207" s="564"/>
    </row>
    <row r="208" spans="2:31" ht="3" customHeight="1" thickBot="1">
      <c r="B208" s="571"/>
      <c r="C208" s="572"/>
      <c r="D208" s="271"/>
      <c r="E208" s="64"/>
      <c r="F208" s="65"/>
      <c r="G208" s="4"/>
      <c r="H208" s="4"/>
      <c r="I208" s="4"/>
      <c r="J208" s="4"/>
      <c r="K208" s="65"/>
      <c r="L208" s="4"/>
      <c r="M208" s="4"/>
      <c r="N208" s="64"/>
      <c r="O208" s="4"/>
      <c r="P208" s="65"/>
      <c r="Q208" s="4"/>
      <c r="R208" s="4"/>
      <c r="S208" s="4"/>
      <c r="T208" s="4"/>
      <c r="U208" s="4"/>
      <c r="V208" s="4"/>
      <c r="W208" s="4"/>
      <c r="X208" s="4"/>
      <c r="Y208" s="512"/>
      <c r="Z208" s="609"/>
      <c r="AA208" s="594"/>
      <c r="AB208" s="595"/>
      <c r="AC208" s="596"/>
      <c r="AD208" s="565"/>
      <c r="AE208" s="566"/>
    </row>
    <row r="209" spans="2:31" ht="3" customHeight="1" thickTop="1">
      <c r="B209" s="571"/>
      <c r="C209" s="572"/>
      <c r="D209" s="152"/>
      <c r="E209" s="156"/>
      <c r="F209" s="159"/>
      <c r="G209" s="152" t="s">
        <v>251</v>
      </c>
      <c r="H209" s="152"/>
      <c r="I209" s="152"/>
      <c r="J209" s="152"/>
      <c r="K209" s="159"/>
      <c r="L209" s="152" t="s">
        <v>251</v>
      </c>
      <c r="M209" s="152"/>
      <c r="N209" s="156"/>
      <c r="O209" s="152"/>
      <c r="P209" s="159"/>
      <c r="Q209" s="152"/>
      <c r="R209" s="152"/>
      <c r="S209" s="152"/>
      <c r="T209" s="152"/>
      <c r="U209" s="152"/>
      <c r="V209" s="152"/>
      <c r="W209" s="152"/>
      <c r="X209" s="152"/>
      <c r="Y209" s="532" t="s">
        <v>41</v>
      </c>
      <c r="Z209" s="606"/>
      <c r="AA209" s="594"/>
      <c r="AB209" s="595"/>
      <c r="AC209" s="596"/>
      <c r="AD209" s="565"/>
      <c r="AE209" s="566"/>
    </row>
    <row r="210" spans="2:31" ht="10.5" customHeight="1">
      <c r="B210" s="573"/>
      <c r="C210" s="574"/>
      <c r="D210" s="252"/>
      <c r="E210" s="545">
        <v>1295</v>
      </c>
      <c r="F210" s="545"/>
      <c r="G210" s="241"/>
      <c r="H210" s="241"/>
      <c r="I210" s="247">
        <v>181</v>
      </c>
      <c r="J210" s="247"/>
      <c r="K210" s="160"/>
      <c r="L210" s="581">
        <v>200</v>
      </c>
      <c r="M210" s="581"/>
      <c r="N210" s="244" t="s">
        <v>251</v>
      </c>
      <c r="O210" s="244">
        <v>219</v>
      </c>
      <c r="P210" s="244"/>
      <c r="Q210" s="244"/>
      <c r="R210" s="244"/>
      <c r="S210" s="244"/>
      <c r="T210" s="244" t="s">
        <v>251</v>
      </c>
      <c r="U210" s="244" t="s">
        <v>251</v>
      </c>
      <c r="V210" s="244"/>
      <c r="W210" s="244"/>
      <c r="X210" s="244">
        <v>238</v>
      </c>
      <c r="Y210" s="533"/>
      <c r="Z210" s="607"/>
      <c r="AA210" s="597"/>
      <c r="AB210" s="598"/>
      <c r="AC210" s="599"/>
      <c r="AD210" s="567"/>
      <c r="AE210" s="568"/>
    </row>
    <row r="211" spans="2:31" ht="10.5" customHeight="1">
      <c r="B211" s="569" t="s">
        <v>30</v>
      </c>
      <c r="C211" s="570"/>
      <c r="D211" s="506">
        <v>0</v>
      </c>
      <c r="E211" s="507"/>
      <c r="F211" s="507">
        <v>8</v>
      </c>
      <c r="G211" s="507"/>
      <c r="H211" s="240"/>
      <c r="I211" s="507">
        <v>20</v>
      </c>
      <c r="J211" s="507"/>
      <c r="K211" s="240"/>
      <c r="L211" s="240"/>
      <c r="M211" s="77" t="s">
        <v>209</v>
      </c>
      <c r="N211" s="77" t="s">
        <v>209</v>
      </c>
      <c r="O211" s="77" t="s">
        <v>209</v>
      </c>
      <c r="P211" s="77" t="s">
        <v>209</v>
      </c>
      <c r="Q211" s="77" t="s">
        <v>209</v>
      </c>
      <c r="R211" s="77" t="s">
        <v>209</v>
      </c>
      <c r="S211" s="77" t="s">
        <v>209</v>
      </c>
      <c r="T211" s="77" t="s">
        <v>209</v>
      </c>
      <c r="U211" s="77" t="s">
        <v>209</v>
      </c>
      <c r="V211" s="77" t="s">
        <v>209</v>
      </c>
      <c r="W211" s="77" t="s">
        <v>209</v>
      </c>
      <c r="X211" s="240"/>
      <c r="Y211" s="511" t="s">
        <v>208</v>
      </c>
      <c r="Z211" s="608"/>
      <c r="AA211" s="591" t="s">
        <v>54</v>
      </c>
      <c r="AB211" s="592"/>
      <c r="AC211" s="593"/>
      <c r="AD211" s="563">
        <v>3000</v>
      </c>
      <c r="AE211" s="564"/>
    </row>
    <row r="212" spans="2:31" ht="3" customHeight="1" thickBot="1">
      <c r="B212" s="571"/>
      <c r="C212" s="572"/>
      <c r="D212" s="271"/>
      <c r="E212" s="64"/>
      <c r="F212" s="4"/>
      <c r="G212" s="64"/>
      <c r="H212" s="4"/>
      <c r="I212" s="4"/>
      <c r="J212" s="6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512"/>
      <c r="Z212" s="609"/>
      <c r="AA212" s="594"/>
      <c r="AB212" s="595"/>
      <c r="AC212" s="596"/>
      <c r="AD212" s="565"/>
      <c r="AE212" s="566"/>
    </row>
    <row r="213" spans="2:31" ht="3" customHeight="1" thickTop="1">
      <c r="B213" s="571"/>
      <c r="C213" s="572"/>
      <c r="D213" s="14"/>
      <c r="E213" s="53"/>
      <c r="F213" s="14"/>
      <c r="G213" s="53"/>
      <c r="H213" s="14"/>
      <c r="I213" s="14"/>
      <c r="J213" s="53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532" t="s">
        <v>41</v>
      </c>
      <c r="Z213" s="606"/>
      <c r="AA213" s="594"/>
      <c r="AB213" s="595"/>
      <c r="AC213" s="596"/>
      <c r="AD213" s="565"/>
      <c r="AE213" s="566"/>
    </row>
    <row r="214" spans="2:31" ht="10.5" customHeight="1">
      <c r="B214" s="573"/>
      <c r="C214" s="574"/>
      <c r="D214" s="246" t="s">
        <v>58</v>
      </c>
      <c r="E214" s="545">
        <v>1112</v>
      </c>
      <c r="F214" s="545"/>
      <c r="G214" s="242"/>
      <c r="H214" s="248">
        <v>139</v>
      </c>
      <c r="I214" s="248"/>
      <c r="J214" s="248"/>
      <c r="K214" s="248"/>
      <c r="L214" s="248"/>
      <c r="M214" s="248"/>
      <c r="N214" s="245" t="s">
        <v>58</v>
      </c>
      <c r="O214" s="245" t="s">
        <v>58</v>
      </c>
      <c r="P214" s="245" t="s">
        <v>58</v>
      </c>
      <c r="Q214" s="245" t="s">
        <v>79</v>
      </c>
      <c r="R214" s="245" t="s">
        <v>58</v>
      </c>
      <c r="S214" s="245"/>
      <c r="T214" s="245"/>
      <c r="U214" s="245" t="s">
        <v>58</v>
      </c>
      <c r="V214" s="245"/>
      <c r="W214" s="245"/>
      <c r="X214" s="245">
        <v>149</v>
      </c>
      <c r="Y214" s="533"/>
      <c r="Z214" s="607"/>
      <c r="AA214" s="597"/>
      <c r="AB214" s="598"/>
      <c r="AC214" s="599"/>
      <c r="AD214" s="567"/>
      <c r="AE214" s="568"/>
    </row>
    <row r="215" spans="2:31" ht="10.5" customHeight="1">
      <c r="B215" s="569" t="s">
        <v>48</v>
      </c>
      <c r="C215" s="570"/>
      <c r="D215" s="506">
        <v>0</v>
      </c>
      <c r="E215" s="507"/>
      <c r="F215" s="243" t="s">
        <v>209</v>
      </c>
      <c r="G215" s="507">
        <v>10</v>
      </c>
      <c r="H215" s="507"/>
      <c r="I215" s="507">
        <v>20</v>
      </c>
      <c r="J215" s="507"/>
      <c r="K215" s="507">
        <v>30</v>
      </c>
      <c r="L215" s="507"/>
      <c r="M215" s="243"/>
      <c r="N215" s="243"/>
      <c r="O215" s="5" t="s">
        <v>209</v>
      </c>
      <c r="P215" s="507" t="s">
        <v>209</v>
      </c>
      <c r="Q215" s="507"/>
      <c r="R215" s="507" t="s">
        <v>209</v>
      </c>
      <c r="S215" s="507"/>
      <c r="T215" s="167" t="s">
        <v>209</v>
      </c>
      <c r="U215" s="243"/>
      <c r="V215" s="510" t="s">
        <v>209</v>
      </c>
      <c r="W215" s="510"/>
      <c r="X215" s="243"/>
      <c r="Y215" s="511" t="s">
        <v>208</v>
      </c>
      <c r="Z215" s="608"/>
      <c r="AA215" s="591" t="s">
        <v>54</v>
      </c>
      <c r="AB215" s="592"/>
      <c r="AC215" s="593"/>
      <c r="AD215" s="563">
        <v>3600</v>
      </c>
      <c r="AE215" s="564"/>
    </row>
    <row r="216" spans="2:31" ht="3" customHeight="1" thickBot="1">
      <c r="B216" s="571"/>
      <c r="C216" s="572"/>
      <c r="D216" s="14"/>
      <c r="E216" s="15"/>
      <c r="F216" s="17"/>
      <c r="G216" s="16"/>
      <c r="H216" s="17"/>
      <c r="I216" s="17"/>
      <c r="J216" s="15"/>
      <c r="K216" s="17"/>
      <c r="L216" s="15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512"/>
      <c r="Z216" s="609"/>
      <c r="AA216" s="594"/>
      <c r="AB216" s="595"/>
      <c r="AC216" s="596"/>
      <c r="AD216" s="565"/>
      <c r="AE216" s="566"/>
    </row>
    <row r="217" spans="2:31" ht="3" customHeight="1" thickTop="1">
      <c r="B217" s="571"/>
      <c r="C217" s="572"/>
      <c r="D217" s="14"/>
      <c r="E217" s="18"/>
      <c r="F217" s="14"/>
      <c r="G217" s="14" t="s">
        <v>209</v>
      </c>
      <c r="H217" s="33"/>
      <c r="I217" s="14"/>
      <c r="J217" s="18"/>
      <c r="K217" s="14"/>
      <c r="L217" s="18"/>
      <c r="M217" s="50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532" t="s">
        <v>41</v>
      </c>
      <c r="Z217" s="606"/>
      <c r="AA217" s="594"/>
      <c r="AB217" s="595"/>
      <c r="AC217" s="596"/>
      <c r="AD217" s="565"/>
      <c r="AE217" s="566"/>
    </row>
    <row r="218" spans="2:31" ht="10.5" customHeight="1">
      <c r="B218" s="573"/>
      <c r="C218" s="574"/>
      <c r="D218" s="252"/>
      <c r="E218" s="545">
        <v>2000</v>
      </c>
      <c r="F218" s="545"/>
      <c r="G218" s="545"/>
      <c r="H218" s="581">
        <v>160</v>
      </c>
      <c r="I218" s="581"/>
      <c r="J218" s="581">
        <v>170</v>
      </c>
      <c r="K218" s="581"/>
      <c r="L218" s="247"/>
      <c r="M218" s="247"/>
      <c r="N218" s="244"/>
      <c r="O218" s="161"/>
      <c r="P218" s="244"/>
      <c r="Q218" s="244"/>
      <c r="R218" s="244"/>
      <c r="S218" s="244"/>
      <c r="T218" s="244" t="s">
        <v>251</v>
      </c>
      <c r="U218" s="244" t="s">
        <v>251</v>
      </c>
      <c r="V218" s="244"/>
      <c r="W218" s="244"/>
      <c r="X218" s="244">
        <v>180</v>
      </c>
      <c r="Y218" s="533"/>
      <c r="Z218" s="607"/>
      <c r="AA218" s="597"/>
      <c r="AB218" s="598"/>
      <c r="AC218" s="599"/>
      <c r="AD218" s="567"/>
      <c r="AE218" s="568"/>
    </row>
    <row r="219" spans="2:31" ht="10.5" customHeight="1">
      <c r="B219" s="569" t="s">
        <v>31</v>
      </c>
      <c r="C219" s="570"/>
      <c r="D219" s="506">
        <v>0</v>
      </c>
      <c r="E219" s="507"/>
      <c r="F219" s="507">
        <v>8</v>
      </c>
      <c r="G219" s="507"/>
      <c r="H219" s="240"/>
      <c r="I219" s="240" t="s">
        <v>58</v>
      </c>
      <c r="J219" s="240"/>
      <c r="K219" s="507">
        <v>30</v>
      </c>
      <c r="L219" s="507"/>
      <c r="M219" s="507" t="s">
        <v>58</v>
      </c>
      <c r="N219" s="507"/>
      <c r="O219" s="77" t="s">
        <v>58</v>
      </c>
      <c r="P219" s="507">
        <v>100</v>
      </c>
      <c r="Q219" s="507"/>
      <c r="R219" s="240" t="s">
        <v>89</v>
      </c>
      <c r="S219" s="507" t="s">
        <v>58</v>
      </c>
      <c r="T219" s="507"/>
      <c r="U219" s="240"/>
      <c r="V219" s="510" t="s">
        <v>58</v>
      </c>
      <c r="W219" s="510"/>
      <c r="X219" s="240"/>
      <c r="Y219" s="511" t="s">
        <v>82</v>
      </c>
      <c r="Z219" s="608"/>
      <c r="AA219" s="591" t="s">
        <v>55</v>
      </c>
      <c r="AB219" s="592"/>
      <c r="AC219" s="593"/>
      <c r="AD219" s="563">
        <v>3553</v>
      </c>
      <c r="AE219" s="564"/>
    </row>
    <row r="220" spans="2:31" ht="3" customHeight="1" thickBot="1">
      <c r="B220" s="571"/>
      <c r="C220" s="572"/>
      <c r="D220" s="14"/>
      <c r="E220" s="15"/>
      <c r="F220" s="17"/>
      <c r="G220" s="15"/>
      <c r="H220" s="17"/>
      <c r="I220" s="17"/>
      <c r="J220" s="17"/>
      <c r="K220" s="16"/>
      <c r="L220" s="17"/>
      <c r="M220" s="17"/>
      <c r="N220" s="17"/>
      <c r="O220" s="17"/>
      <c r="P220" s="16"/>
      <c r="Q220" s="17"/>
      <c r="R220" s="17"/>
      <c r="S220" s="17"/>
      <c r="T220" s="17"/>
      <c r="U220" s="17"/>
      <c r="V220" s="17"/>
      <c r="W220" s="17"/>
      <c r="X220" s="17"/>
      <c r="Y220" s="512"/>
      <c r="Z220" s="609"/>
      <c r="AA220" s="594"/>
      <c r="AB220" s="595"/>
      <c r="AC220" s="596"/>
      <c r="AD220" s="565"/>
      <c r="AE220" s="566"/>
    </row>
    <row r="221" spans="2:31" ht="3" customHeight="1" thickTop="1">
      <c r="B221" s="571"/>
      <c r="C221" s="572"/>
      <c r="D221" s="14"/>
      <c r="E221" s="53"/>
      <c r="F221" s="14"/>
      <c r="G221" s="53"/>
      <c r="H221" s="14"/>
      <c r="I221" s="14"/>
      <c r="J221" s="14"/>
      <c r="K221" s="19"/>
      <c r="L221" s="14" t="s">
        <v>102</v>
      </c>
      <c r="M221" s="14"/>
      <c r="N221" s="14"/>
      <c r="O221" s="14"/>
      <c r="P221" s="19"/>
      <c r="Q221" s="14"/>
      <c r="R221" s="14"/>
      <c r="S221" s="14"/>
      <c r="T221" s="14"/>
      <c r="U221" s="14"/>
      <c r="V221" s="14"/>
      <c r="W221" s="14"/>
      <c r="X221" s="14"/>
      <c r="Y221" s="532" t="s">
        <v>41</v>
      </c>
      <c r="Z221" s="606"/>
      <c r="AA221" s="594"/>
      <c r="AB221" s="595"/>
      <c r="AC221" s="596"/>
      <c r="AD221" s="565"/>
      <c r="AE221" s="566"/>
    </row>
    <row r="222" spans="2:31" ht="10.5" customHeight="1">
      <c r="B222" s="573"/>
      <c r="C222" s="574"/>
      <c r="D222" s="246" t="s">
        <v>137</v>
      </c>
      <c r="E222" s="545">
        <v>1998</v>
      </c>
      <c r="F222" s="545"/>
      <c r="G222" s="242"/>
      <c r="H222" s="248" t="s">
        <v>137</v>
      </c>
      <c r="I222" s="248">
        <v>130</v>
      </c>
      <c r="J222" s="248"/>
      <c r="K222" s="248"/>
      <c r="L222" s="248" t="s">
        <v>137</v>
      </c>
      <c r="M222" s="248"/>
      <c r="N222" s="245">
        <v>216</v>
      </c>
      <c r="O222" s="245"/>
      <c r="P222" s="245" t="s">
        <v>137</v>
      </c>
      <c r="Q222" s="245" t="s">
        <v>138</v>
      </c>
      <c r="R222" s="245" t="s">
        <v>137</v>
      </c>
      <c r="S222" s="245"/>
      <c r="T222" s="245"/>
      <c r="U222" s="245" t="s">
        <v>137</v>
      </c>
      <c r="V222" s="245"/>
      <c r="W222" s="245"/>
      <c r="X222" s="245">
        <v>259</v>
      </c>
      <c r="Y222" s="533"/>
      <c r="Z222" s="607"/>
      <c r="AA222" s="597"/>
      <c r="AB222" s="598"/>
      <c r="AC222" s="599"/>
      <c r="AD222" s="567"/>
      <c r="AE222" s="568"/>
    </row>
    <row r="223" spans="2:31" ht="10.5" customHeight="1">
      <c r="B223" s="569" t="s">
        <v>32</v>
      </c>
      <c r="C223" s="570"/>
      <c r="D223" s="506">
        <v>0</v>
      </c>
      <c r="E223" s="507"/>
      <c r="F223" s="243" t="s">
        <v>86</v>
      </c>
      <c r="G223" s="507" t="s">
        <v>86</v>
      </c>
      <c r="H223" s="507"/>
      <c r="I223" s="243" t="s">
        <v>86</v>
      </c>
      <c r="J223" s="243"/>
      <c r="K223" s="507" t="s">
        <v>86</v>
      </c>
      <c r="L223" s="507"/>
      <c r="M223" s="507" t="s">
        <v>86</v>
      </c>
      <c r="N223" s="507"/>
      <c r="O223" s="5" t="s">
        <v>86</v>
      </c>
      <c r="P223" s="507" t="s">
        <v>86</v>
      </c>
      <c r="Q223" s="507"/>
      <c r="R223" s="243" t="s">
        <v>220</v>
      </c>
      <c r="S223" s="507" t="s">
        <v>86</v>
      </c>
      <c r="T223" s="507"/>
      <c r="U223" s="243"/>
      <c r="V223" s="510" t="s">
        <v>86</v>
      </c>
      <c r="W223" s="510"/>
      <c r="X223" s="243"/>
      <c r="Y223" s="511" t="s">
        <v>91</v>
      </c>
      <c r="Z223" s="608"/>
      <c r="AA223" s="591" t="s">
        <v>54</v>
      </c>
      <c r="AB223" s="592"/>
      <c r="AC223" s="593"/>
      <c r="AD223" s="563">
        <v>3210</v>
      </c>
      <c r="AE223" s="564"/>
    </row>
    <row r="224" spans="2:31" ht="3" customHeight="1" thickBot="1">
      <c r="B224" s="571"/>
      <c r="C224" s="572"/>
      <c r="D224" s="271"/>
      <c r="E224" s="6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512"/>
      <c r="Z224" s="609"/>
      <c r="AA224" s="594"/>
      <c r="AB224" s="595"/>
      <c r="AC224" s="596"/>
      <c r="AD224" s="565"/>
      <c r="AE224" s="566"/>
    </row>
    <row r="225" spans="2:37" ht="3" customHeight="1" thickTop="1">
      <c r="B225" s="571"/>
      <c r="C225" s="572"/>
      <c r="D225" s="152"/>
      <c r="E225" s="156"/>
      <c r="F225" s="152"/>
      <c r="G225" s="152"/>
      <c r="H225" s="152"/>
      <c r="I225" s="152"/>
      <c r="J225" s="152"/>
      <c r="K225" s="152"/>
      <c r="L225" s="152" t="s">
        <v>58</v>
      </c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532" t="s">
        <v>41</v>
      </c>
      <c r="Z225" s="606"/>
      <c r="AA225" s="594"/>
      <c r="AB225" s="595"/>
      <c r="AC225" s="596"/>
      <c r="AD225" s="565"/>
      <c r="AE225" s="566"/>
    </row>
    <row r="226" spans="2:37" ht="10.5" customHeight="1">
      <c r="B226" s="573"/>
      <c r="C226" s="574"/>
      <c r="D226" s="783" t="s">
        <v>234</v>
      </c>
      <c r="E226" s="784"/>
      <c r="F226" s="784"/>
      <c r="G226" s="784"/>
      <c r="H226" s="784"/>
      <c r="I226" s="784"/>
      <c r="J226" s="784"/>
      <c r="K226" s="784"/>
      <c r="L226" s="784"/>
      <c r="M226" s="784"/>
      <c r="N226" s="784"/>
      <c r="O226" s="784"/>
      <c r="P226" s="784"/>
      <c r="Q226" s="784"/>
      <c r="R226" s="784"/>
      <c r="S226" s="784"/>
      <c r="T226" s="784"/>
      <c r="U226" s="784"/>
      <c r="V226" s="784"/>
      <c r="W226" s="784"/>
      <c r="X226" s="784"/>
      <c r="Y226" s="533"/>
      <c r="Z226" s="607"/>
      <c r="AA226" s="597"/>
      <c r="AB226" s="598"/>
      <c r="AC226" s="599"/>
      <c r="AD226" s="567"/>
      <c r="AE226" s="568"/>
      <c r="AF226" s="51" t="s">
        <v>185</v>
      </c>
      <c r="AG226" s="51"/>
      <c r="AH226" s="51"/>
      <c r="AI226" s="51"/>
      <c r="AJ226" s="51"/>
      <c r="AK226" s="51"/>
    </row>
    <row r="227" spans="2:37" ht="10.5" customHeight="1">
      <c r="B227" s="569" t="s">
        <v>62</v>
      </c>
      <c r="C227" s="570"/>
      <c r="D227" s="506">
        <v>0</v>
      </c>
      <c r="E227" s="507"/>
      <c r="F227" s="240" t="s">
        <v>86</v>
      </c>
      <c r="G227" s="507">
        <v>10</v>
      </c>
      <c r="H227" s="507"/>
      <c r="I227" s="507">
        <v>20</v>
      </c>
      <c r="J227" s="507"/>
      <c r="K227" s="240"/>
      <c r="L227" s="507">
        <v>40</v>
      </c>
      <c r="M227" s="507"/>
      <c r="N227" s="507">
        <v>60</v>
      </c>
      <c r="O227" s="507"/>
      <c r="P227" s="507" t="s">
        <v>86</v>
      </c>
      <c r="Q227" s="507"/>
      <c r="R227" s="240" t="s">
        <v>79</v>
      </c>
      <c r="S227" s="507" t="s">
        <v>86</v>
      </c>
      <c r="T227" s="507"/>
      <c r="U227" s="240"/>
      <c r="V227" s="510" t="s">
        <v>86</v>
      </c>
      <c r="W227" s="510"/>
      <c r="X227" s="240"/>
      <c r="Y227" s="511" t="s">
        <v>88</v>
      </c>
      <c r="Z227" s="608"/>
      <c r="AA227" s="591" t="s">
        <v>55</v>
      </c>
      <c r="AB227" s="592"/>
      <c r="AC227" s="593"/>
      <c r="AD227" s="563">
        <v>3180</v>
      </c>
      <c r="AE227" s="564"/>
      <c r="AF227" s="51" t="s">
        <v>98</v>
      </c>
      <c r="AG227" s="51" t="s">
        <v>99</v>
      </c>
      <c r="AH227" s="51" t="s">
        <v>225</v>
      </c>
      <c r="AI227" s="51"/>
      <c r="AJ227" s="52" t="s">
        <v>188</v>
      </c>
      <c r="AK227" s="51"/>
    </row>
    <row r="228" spans="2:37" ht="3" customHeight="1" thickBot="1">
      <c r="B228" s="571"/>
      <c r="C228" s="572"/>
      <c r="D228" s="271"/>
      <c r="E228" s="64"/>
      <c r="F228" s="4"/>
      <c r="G228" s="65"/>
      <c r="H228" s="4"/>
      <c r="I228" s="4"/>
      <c r="J228" s="64"/>
      <c r="K228" s="4"/>
      <c r="L228" s="65"/>
      <c r="M228" s="4"/>
      <c r="N228" s="65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512"/>
      <c r="Z228" s="609"/>
      <c r="AA228" s="594"/>
      <c r="AB228" s="595"/>
      <c r="AC228" s="596"/>
      <c r="AD228" s="565"/>
      <c r="AE228" s="566"/>
      <c r="AF228" s="51"/>
      <c r="AG228" s="51"/>
      <c r="AH228" s="51"/>
      <c r="AI228" s="51"/>
      <c r="AJ228" s="51"/>
      <c r="AK228" s="51"/>
    </row>
    <row r="229" spans="2:37" ht="3" customHeight="1" thickTop="1">
      <c r="B229" s="571"/>
      <c r="C229" s="572"/>
      <c r="D229" s="152"/>
      <c r="E229" s="163"/>
      <c r="F229" s="152"/>
      <c r="G229" s="157"/>
      <c r="H229" s="152"/>
      <c r="I229" s="152"/>
      <c r="J229" s="163"/>
      <c r="K229" s="152"/>
      <c r="L229" s="157" t="s">
        <v>251</v>
      </c>
      <c r="M229" s="152"/>
      <c r="N229" s="157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532" t="s">
        <v>41</v>
      </c>
      <c r="Z229" s="606"/>
      <c r="AA229" s="594"/>
      <c r="AB229" s="595"/>
      <c r="AC229" s="596"/>
      <c r="AD229" s="565"/>
      <c r="AE229" s="566"/>
      <c r="AF229" s="51"/>
      <c r="AG229" s="51"/>
      <c r="AH229" s="51"/>
      <c r="AI229" s="51"/>
      <c r="AJ229" s="51"/>
      <c r="AK229" s="51"/>
    </row>
    <row r="230" spans="2:37" ht="11.25" customHeight="1">
      <c r="B230" s="573"/>
      <c r="C230" s="574"/>
      <c r="D230" s="246" t="s">
        <v>251</v>
      </c>
      <c r="E230" s="545">
        <v>1500</v>
      </c>
      <c r="F230" s="545"/>
      <c r="G230" s="545"/>
      <c r="H230" s="581">
        <v>145</v>
      </c>
      <c r="I230" s="581"/>
      <c r="J230" s="248"/>
      <c r="K230" s="248">
        <v>165</v>
      </c>
      <c r="L230" s="248"/>
      <c r="M230" s="500">
        <v>185</v>
      </c>
      <c r="N230" s="500"/>
      <c r="O230" s="245" t="s">
        <v>251</v>
      </c>
      <c r="P230" s="245" t="s">
        <v>251</v>
      </c>
      <c r="Q230" s="245" t="s">
        <v>252</v>
      </c>
      <c r="R230" s="245" t="s">
        <v>251</v>
      </c>
      <c r="S230" s="245"/>
      <c r="T230" s="245"/>
      <c r="U230" s="245" t="s">
        <v>251</v>
      </c>
      <c r="V230" s="245"/>
      <c r="W230" s="245"/>
      <c r="X230" s="245">
        <v>195</v>
      </c>
      <c r="Y230" s="533"/>
      <c r="Z230" s="607"/>
      <c r="AA230" s="597"/>
      <c r="AB230" s="598"/>
      <c r="AC230" s="599"/>
      <c r="AD230" s="567"/>
      <c r="AE230" s="568"/>
      <c r="AF230" s="51" t="s">
        <v>100</v>
      </c>
      <c r="AG230" s="51" t="s">
        <v>99</v>
      </c>
      <c r="AH230" s="51" t="s">
        <v>226</v>
      </c>
      <c r="AI230" s="51"/>
      <c r="AJ230" s="52" t="s">
        <v>189</v>
      </c>
      <c r="AK230" s="51"/>
    </row>
    <row r="231" spans="2:37" ht="10.5" customHeight="1">
      <c r="B231" s="569" t="s">
        <v>52</v>
      </c>
      <c r="C231" s="570"/>
      <c r="D231" s="506">
        <v>0</v>
      </c>
      <c r="E231" s="507"/>
      <c r="F231" s="243" t="s">
        <v>209</v>
      </c>
      <c r="G231" s="507">
        <v>10</v>
      </c>
      <c r="H231" s="507"/>
      <c r="I231" s="507">
        <v>20</v>
      </c>
      <c r="J231" s="507"/>
      <c r="K231" s="243"/>
      <c r="L231" s="507">
        <v>40</v>
      </c>
      <c r="M231" s="507"/>
      <c r="N231" s="507">
        <v>60</v>
      </c>
      <c r="O231" s="507"/>
      <c r="P231" s="507" t="s">
        <v>209</v>
      </c>
      <c r="Q231" s="507"/>
      <c r="R231" s="243" t="s">
        <v>79</v>
      </c>
      <c r="S231" s="507" t="s">
        <v>209</v>
      </c>
      <c r="T231" s="507"/>
      <c r="U231" s="243"/>
      <c r="V231" s="510" t="s">
        <v>209</v>
      </c>
      <c r="W231" s="510"/>
      <c r="X231" s="243"/>
      <c r="Y231" s="511" t="s">
        <v>208</v>
      </c>
      <c r="Z231" s="608"/>
      <c r="AA231" s="591" t="s">
        <v>55</v>
      </c>
      <c r="AB231" s="592"/>
      <c r="AC231" s="593"/>
      <c r="AD231" s="563">
        <v>4320</v>
      </c>
      <c r="AE231" s="564"/>
    </row>
    <row r="232" spans="2:37" ht="3" customHeight="1" thickBot="1">
      <c r="B232" s="571"/>
      <c r="C232" s="572"/>
      <c r="D232" s="271"/>
      <c r="E232" s="64"/>
      <c r="F232" s="4"/>
      <c r="G232" s="65"/>
      <c r="H232" s="4"/>
      <c r="I232" s="4"/>
      <c r="J232" s="64"/>
      <c r="K232" s="4"/>
      <c r="L232" s="65"/>
      <c r="M232" s="4"/>
      <c r="N232" s="65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512"/>
      <c r="Z232" s="609"/>
      <c r="AA232" s="594"/>
      <c r="AB232" s="595"/>
      <c r="AC232" s="596"/>
      <c r="AD232" s="565"/>
      <c r="AE232" s="566"/>
    </row>
    <row r="233" spans="2:37" ht="3" customHeight="1" thickTop="1">
      <c r="B233" s="571"/>
      <c r="C233" s="572"/>
      <c r="D233" s="152"/>
      <c r="E233" s="156"/>
      <c r="F233" s="152"/>
      <c r="G233" s="157"/>
      <c r="H233" s="152"/>
      <c r="I233" s="152"/>
      <c r="J233" s="156"/>
      <c r="K233" s="152"/>
      <c r="L233" s="157" t="s">
        <v>251</v>
      </c>
      <c r="M233" s="152"/>
      <c r="N233" s="157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532" t="s">
        <v>41</v>
      </c>
      <c r="Z233" s="606"/>
      <c r="AA233" s="594"/>
      <c r="AB233" s="595"/>
      <c r="AC233" s="596"/>
      <c r="AD233" s="565"/>
      <c r="AE233" s="566"/>
    </row>
    <row r="234" spans="2:37" ht="10.5" customHeight="1">
      <c r="B234" s="573"/>
      <c r="C234" s="574"/>
      <c r="D234" s="252" t="s">
        <v>251</v>
      </c>
      <c r="E234" s="545">
        <v>2000</v>
      </c>
      <c r="F234" s="545"/>
      <c r="G234" s="545"/>
      <c r="H234" s="581">
        <v>200</v>
      </c>
      <c r="I234" s="581"/>
      <c r="J234" s="247"/>
      <c r="K234" s="247">
        <v>220</v>
      </c>
      <c r="L234" s="247"/>
      <c r="M234" s="500">
        <v>240</v>
      </c>
      <c r="N234" s="500"/>
      <c r="O234" s="244" t="s">
        <v>251</v>
      </c>
      <c r="P234" s="244" t="s">
        <v>251</v>
      </c>
      <c r="Q234" s="244" t="s">
        <v>252</v>
      </c>
      <c r="R234" s="244" t="s">
        <v>251</v>
      </c>
      <c r="S234" s="244"/>
      <c r="T234" s="244"/>
      <c r="U234" s="244" t="s">
        <v>251</v>
      </c>
      <c r="V234" s="244"/>
      <c r="W234" s="244"/>
      <c r="X234" s="244">
        <v>290</v>
      </c>
      <c r="Y234" s="533"/>
      <c r="Z234" s="607"/>
      <c r="AA234" s="597"/>
      <c r="AB234" s="598"/>
      <c r="AC234" s="599"/>
      <c r="AD234" s="567"/>
      <c r="AE234" s="568"/>
      <c r="AF234" s="51" t="s">
        <v>101</v>
      </c>
      <c r="AG234" s="51"/>
      <c r="AH234" s="51" t="s">
        <v>129</v>
      </c>
      <c r="AI234" s="51"/>
    </row>
    <row r="235" spans="2:37" ht="10.5" customHeight="1">
      <c r="B235" s="569" t="s">
        <v>49</v>
      </c>
      <c r="C235" s="570"/>
      <c r="D235" s="506">
        <v>0</v>
      </c>
      <c r="E235" s="507"/>
      <c r="F235" s="240"/>
      <c r="G235" s="507">
        <v>10</v>
      </c>
      <c r="H235" s="507"/>
      <c r="I235" s="240"/>
      <c r="J235" s="240"/>
      <c r="K235" s="507" t="s">
        <v>130</v>
      </c>
      <c r="L235" s="507"/>
      <c r="M235" s="507"/>
      <c r="N235" s="507">
        <v>60</v>
      </c>
      <c r="O235" s="507"/>
      <c r="P235" s="507" t="s">
        <v>84</v>
      </c>
      <c r="Q235" s="507"/>
      <c r="R235" s="240" t="s">
        <v>131</v>
      </c>
      <c r="S235" s="507" t="s">
        <v>84</v>
      </c>
      <c r="T235" s="507"/>
      <c r="U235" s="240"/>
      <c r="V235" s="510" t="s">
        <v>84</v>
      </c>
      <c r="W235" s="510"/>
      <c r="X235" s="240"/>
      <c r="Y235" s="511" t="s">
        <v>85</v>
      </c>
      <c r="Z235" s="608"/>
      <c r="AA235" s="591" t="s">
        <v>55</v>
      </c>
      <c r="AB235" s="592"/>
      <c r="AC235" s="593"/>
      <c r="AD235" s="563">
        <v>3236</v>
      </c>
      <c r="AE235" s="564"/>
    </row>
    <row r="236" spans="2:37" ht="3" customHeight="1" thickBot="1">
      <c r="B236" s="571"/>
      <c r="C236" s="572"/>
      <c r="D236" s="271"/>
      <c r="E236" s="64"/>
      <c r="F236" s="4"/>
      <c r="G236" s="65"/>
      <c r="H236" s="4"/>
      <c r="I236" s="4"/>
      <c r="J236" s="4"/>
      <c r="K236" s="65"/>
      <c r="L236" s="65"/>
      <c r="M236" s="4"/>
      <c r="N236" s="65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512"/>
      <c r="Z236" s="609"/>
      <c r="AA236" s="594"/>
      <c r="AB236" s="595"/>
      <c r="AC236" s="596"/>
      <c r="AD236" s="565"/>
      <c r="AE236" s="566"/>
    </row>
    <row r="237" spans="2:37" ht="3" customHeight="1" thickTop="1">
      <c r="B237" s="571"/>
      <c r="C237" s="572"/>
      <c r="D237" s="152"/>
      <c r="E237" s="163"/>
      <c r="F237" s="152"/>
      <c r="G237" s="157"/>
      <c r="H237" s="152"/>
      <c r="I237" s="152"/>
      <c r="J237" s="152"/>
      <c r="K237" s="157"/>
      <c r="L237" s="157" t="s">
        <v>251</v>
      </c>
      <c r="M237" s="152"/>
      <c r="N237" s="157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532" t="s">
        <v>41</v>
      </c>
      <c r="Z237" s="606"/>
      <c r="AA237" s="594"/>
      <c r="AB237" s="595"/>
      <c r="AC237" s="596"/>
      <c r="AD237" s="565"/>
      <c r="AE237" s="566"/>
    </row>
    <row r="238" spans="2:37" ht="10.5" customHeight="1">
      <c r="B238" s="573"/>
      <c r="C238" s="574"/>
      <c r="D238" s="246"/>
      <c r="E238" s="545">
        <v>1700</v>
      </c>
      <c r="F238" s="545"/>
      <c r="G238" s="545"/>
      <c r="H238" s="248"/>
      <c r="I238" s="581">
        <v>130</v>
      </c>
      <c r="J238" s="581"/>
      <c r="K238" s="126"/>
      <c r="L238" s="248">
        <v>150</v>
      </c>
      <c r="M238" s="581">
        <v>170</v>
      </c>
      <c r="N238" s="581"/>
      <c r="O238" s="245"/>
      <c r="P238" s="245"/>
      <c r="Q238" s="245"/>
      <c r="R238" s="245"/>
      <c r="S238" s="245"/>
      <c r="T238" s="245" t="s">
        <v>251</v>
      </c>
      <c r="U238" s="245"/>
      <c r="V238" s="245"/>
      <c r="W238" s="245"/>
      <c r="X238" s="245">
        <v>290</v>
      </c>
      <c r="Y238" s="533"/>
      <c r="Z238" s="607"/>
      <c r="AA238" s="597"/>
      <c r="AB238" s="598"/>
      <c r="AC238" s="599"/>
      <c r="AD238" s="567"/>
      <c r="AE238" s="568"/>
    </row>
    <row r="239" spans="2:37" ht="10.5" customHeight="1">
      <c r="B239" s="569" t="s">
        <v>56</v>
      </c>
      <c r="C239" s="570"/>
      <c r="D239" s="506">
        <v>0</v>
      </c>
      <c r="E239" s="507"/>
      <c r="F239" s="243" t="s">
        <v>209</v>
      </c>
      <c r="G239" s="507">
        <v>10</v>
      </c>
      <c r="H239" s="50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511" t="s">
        <v>208</v>
      </c>
      <c r="Z239" s="608"/>
      <c r="AA239" s="625" t="s">
        <v>231</v>
      </c>
      <c r="AB239" s="626"/>
      <c r="AC239" s="627"/>
      <c r="AD239" s="563">
        <v>4104</v>
      </c>
      <c r="AE239" s="564"/>
    </row>
    <row r="240" spans="2:37" ht="3" customHeight="1" thickBot="1">
      <c r="B240" s="571"/>
      <c r="C240" s="572"/>
      <c r="D240" s="271"/>
      <c r="E240" s="64"/>
      <c r="F240" s="4"/>
      <c r="G240" s="65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512"/>
      <c r="Z240" s="609"/>
      <c r="AA240" s="628"/>
      <c r="AB240" s="629"/>
      <c r="AC240" s="630"/>
      <c r="AD240" s="565"/>
      <c r="AE240" s="566"/>
    </row>
    <row r="241" spans="2:31" ht="3" customHeight="1" thickTop="1">
      <c r="B241" s="571"/>
      <c r="C241" s="572"/>
      <c r="D241" s="152"/>
      <c r="E241" s="156"/>
      <c r="F241" s="152"/>
      <c r="G241" s="157"/>
      <c r="H241" s="152"/>
      <c r="I241" s="152"/>
      <c r="J241" s="152"/>
      <c r="K241" s="152"/>
      <c r="L241" s="152" t="s">
        <v>251</v>
      </c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532" t="s">
        <v>41</v>
      </c>
      <c r="Z241" s="606"/>
      <c r="AA241" s="628"/>
      <c r="AB241" s="629"/>
      <c r="AC241" s="630"/>
      <c r="AD241" s="565"/>
      <c r="AE241" s="566"/>
    </row>
    <row r="242" spans="2:31" ht="10.5" customHeight="1">
      <c r="B242" s="573"/>
      <c r="C242" s="574"/>
      <c r="D242" s="252"/>
      <c r="E242" s="545">
        <v>1900</v>
      </c>
      <c r="F242" s="545"/>
      <c r="G242" s="545"/>
      <c r="H242" s="247" t="s">
        <v>251</v>
      </c>
      <c r="I242" s="247"/>
      <c r="J242" s="247"/>
      <c r="K242" s="160"/>
      <c r="L242" s="244"/>
      <c r="M242" s="247"/>
      <c r="N242" s="244"/>
      <c r="O242" s="244"/>
      <c r="P242" s="244"/>
      <c r="Q242" s="244"/>
      <c r="R242" s="244"/>
      <c r="S242" s="244"/>
      <c r="T242" s="244" t="s">
        <v>251</v>
      </c>
      <c r="U242" s="244" t="s">
        <v>251</v>
      </c>
      <c r="V242" s="244"/>
      <c r="W242" s="244"/>
      <c r="X242" s="244">
        <v>190</v>
      </c>
      <c r="Y242" s="533"/>
      <c r="Z242" s="607"/>
      <c r="AA242" s="631"/>
      <c r="AB242" s="632"/>
      <c r="AC242" s="633"/>
      <c r="AD242" s="567"/>
      <c r="AE242" s="568"/>
    </row>
    <row r="243" spans="2:31" ht="10.5" customHeight="1">
      <c r="B243" s="569" t="s">
        <v>97</v>
      </c>
      <c r="C243" s="570"/>
      <c r="D243" s="506">
        <v>0</v>
      </c>
      <c r="E243" s="507"/>
      <c r="F243" s="240" t="s">
        <v>84</v>
      </c>
      <c r="G243" s="507">
        <v>10</v>
      </c>
      <c r="H243" s="507"/>
      <c r="I243" s="507">
        <v>20</v>
      </c>
      <c r="J243" s="507"/>
      <c r="K243" s="240"/>
      <c r="L243" s="507">
        <v>40</v>
      </c>
      <c r="M243" s="507"/>
      <c r="N243" s="507">
        <v>60</v>
      </c>
      <c r="O243" s="507"/>
      <c r="P243" s="507" t="s">
        <v>84</v>
      </c>
      <c r="Q243" s="507"/>
      <c r="R243" s="240" t="s">
        <v>131</v>
      </c>
      <c r="S243" s="507" t="s">
        <v>84</v>
      </c>
      <c r="T243" s="507"/>
      <c r="U243" s="240"/>
      <c r="V243" s="510" t="s">
        <v>84</v>
      </c>
      <c r="W243" s="510"/>
      <c r="X243" s="240"/>
      <c r="Y243" s="511" t="s">
        <v>85</v>
      </c>
      <c r="Z243" s="608"/>
      <c r="AA243" s="591" t="s">
        <v>55</v>
      </c>
      <c r="AB243" s="592"/>
      <c r="AC243" s="593"/>
      <c r="AD243" s="563">
        <v>3888</v>
      </c>
      <c r="AE243" s="564"/>
    </row>
    <row r="244" spans="2:31" ht="3" customHeight="1" thickBot="1">
      <c r="B244" s="571"/>
      <c r="C244" s="572"/>
      <c r="D244" s="271"/>
      <c r="E244" s="64"/>
      <c r="F244" s="4"/>
      <c r="G244" s="65"/>
      <c r="H244" s="4"/>
      <c r="I244" s="4"/>
      <c r="J244" s="64"/>
      <c r="K244" s="4"/>
      <c r="L244" s="65"/>
      <c r="M244" s="4"/>
      <c r="N244" s="65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512"/>
      <c r="Z244" s="609"/>
      <c r="AA244" s="594"/>
      <c r="AB244" s="595"/>
      <c r="AC244" s="596"/>
      <c r="AD244" s="565"/>
      <c r="AE244" s="566"/>
    </row>
    <row r="245" spans="2:31" ht="3" customHeight="1" thickTop="1">
      <c r="B245" s="571"/>
      <c r="C245" s="572"/>
      <c r="D245" s="152"/>
      <c r="E245" s="163"/>
      <c r="F245" s="152"/>
      <c r="G245" s="157"/>
      <c r="H245" s="152"/>
      <c r="I245" s="152"/>
      <c r="J245" s="163"/>
      <c r="K245" s="152"/>
      <c r="L245" s="157" t="s">
        <v>58</v>
      </c>
      <c r="M245" s="152"/>
      <c r="N245" s="157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532" t="s">
        <v>41</v>
      </c>
      <c r="Z245" s="606"/>
      <c r="AA245" s="594"/>
      <c r="AB245" s="595"/>
      <c r="AC245" s="596"/>
      <c r="AD245" s="565"/>
      <c r="AE245" s="566"/>
    </row>
    <row r="246" spans="2:31" ht="10.5" customHeight="1">
      <c r="B246" s="573"/>
      <c r="C246" s="574"/>
      <c r="D246" s="246" t="s">
        <v>58</v>
      </c>
      <c r="E246" s="545">
        <v>1944</v>
      </c>
      <c r="F246" s="545"/>
      <c r="G246" s="545"/>
      <c r="H246" s="581">
        <v>194</v>
      </c>
      <c r="I246" s="581"/>
      <c r="J246" s="248"/>
      <c r="K246" s="248">
        <v>216</v>
      </c>
      <c r="L246" s="248"/>
      <c r="M246" s="500">
        <v>237</v>
      </c>
      <c r="N246" s="500"/>
      <c r="O246" s="245" t="s">
        <v>58</v>
      </c>
      <c r="P246" s="500" t="s">
        <v>140</v>
      </c>
      <c r="Q246" s="500"/>
      <c r="R246" s="500"/>
      <c r="S246" s="245"/>
      <c r="T246" s="245"/>
      <c r="U246" s="245" t="s">
        <v>58</v>
      </c>
      <c r="V246" s="245"/>
      <c r="W246" s="245"/>
      <c r="X246" s="245">
        <v>259</v>
      </c>
      <c r="Y246" s="533"/>
      <c r="Z246" s="607"/>
      <c r="AA246" s="597"/>
      <c r="AB246" s="598"/>
      <c r="AC246" s="599"/>
      <c r="AD246" s="567"/>
      <c r="AE246" s="568"/>
    </row>
    <row r="247" spans="2:31" ht="12" hidden="1" customHeight="1">
      <c r="B247" s="263"/>
      <c r="C247" s="588" t="s">
        <v>33</v>
      </c>
      <c r="D247" s="848">
        <v>0</v>
      </c>
      <c r="E247" s="610"/>
      <c r="F247" s="261" t="s">
        <v>132</v>
      </c>
      <c r="G247" s="610">
        <v>10</v>
      </c>
      <c r="H247" s="610"/>
      <c r="I247" s="261" t="s">
        <v>132</v>
      </c>
      <c r="J247" s="261"/>
      <c r="K247" s="610">
        <v>30</v>
      </c>
      <c r="L247" s="610"/>
      <c r="M247" s="610">
        <v>50</v>
      </c>
      <c r="N247" s="610"/>
      <c r="O247" s="62" t="s">
        <v>132</v>
      </c>
      <c r="P247" s="610">
        <v>100</v>
      </c>
      <c r="Q247" s="610"/>
      <c r="R247" s="261" t="s">
        <v>133</v>
      </c>
      <c r="S247" s="610" t="s">
        <v>132</v>
      </c>
      <c r="T247" s="610"/>
      <c r="U247" s="261"/>
      <c r="V247" s="731" t="s">
        <v>132</v>
      </c>
      <c r="W247" s="731"/>
      <c r="X247" s="261"/>
      <c r="Y247" s="592" t="s">
        <v>134</v>
      </c>
      <c r="Z247" s="593"/>
      <c r="AA247" s="591" t="s">
        <v>54</v>
      </c>
      <c r="AB247" s="483"/>
      <c r="AC247" s="484"/>
      <c r="AD247" s="752"/>
      <c r="AE247" s="98"/>
    </row>
    <row r="248" spans="2:31" ht="5.0999999999999996" hidden="1" customHeight="1" thickBot="1">
      <c r="B248" s="256"/>
      <c r="C248" s="589"/>
      <c r="D248" s="14"/>
      <c r="E248" s="15"/>
      <c r="F248" s="17"/>
      <c r="G248" s="16"/>
      <c r="H248" s="17"/>
      <c r="I248" s="17"/>
      <c r="J248" s="17"/>
      <c r="K248" s="16"/>
      <c r="L248" s="17"/>
      <c r="M248" s="16"/>
      <c r="N248" s="17"/>
      <c r="O248" s="17"/>
      <c r="P248" s="16"/>
      <c r="Q248" s="17"/>
      <c r="R248" s="17"/>
      <c r="S248" s="17"/>
      <c r="T248" s="17"/>
      <c r="U248" s="17"/>
      <c r="V248" s="17"/>
      <c r="W248" s="17"/>
      <c r="X248" s="17"/>
      <c r="Y248" s="729"/>
      <c r="Z248" s="782"/>
      <c r="AA248" s="594"/>
      <c r="AB248" s="485"/>
      <c r="AC248" s="486"/>
      <c r="AD248" s="753"/>
      <c r="AE248" s="26"/>
    </row>
    <row r="249" spans="2:31" ht="5.0999999999999996" hidden="1" customHeight="1" thickTop="1">
      <c r="B249" s="256"/>
      <c r="C249" s="589"/>
      <c r="D249" s="14"/>
      <c r="E249" s="53"/>
      <c r="F249" s="14"/>
      <c r="G249" s="19"/>
      <c r="H249" s="14"/>
      <c r="I249" s="14"/>
      <c r="J249" s="14"/>
      <c r="K249" s="19"/>
      <c r="L249" s="14" t="s">
        <v>102</v>
      </c>
      <c r="M249" s="19"/>
      <c r="N249" s="14"/>
      <c r="O249" s="14"/>
      <c r="P249" s="19"/>
      <c r="Q249" s="14"/>
      <c r="R249" s="14"/>
      <c r="S249" s="14"/>
      <c r="T249" s="14"/>
      <c r="U249" s="14"/>
      <c r="V249" s="14"/>
      <c r="W249" s="14"/>
      <c r="X249" s="14"/>
      <c r="Y249" s="728" t="s">
        <v>41</v>
      </c>
      <c r="Z249" s="812"/>
      <c r="AA249" s="594"/>
      <c r="AB249" s="485"/>
      <c r="AC249" s="486"/>
      <c r="AD249" s="753"/>
      <c r="AE249" s="26"/>
    </row>
    <row r="250" spans="2:31" ht="12" hidden="1" customHeight="1">
      <c r="B250" s="264"/>
      <c r="C250" s="590"/>
      <c r="D250" s="63" t="s">
        <v>109</v>
      </c>
      <c r="E250" s="60" t="s">
        <v>109</v>
      </c>
      <c r="F250" s="60">
        <v>1429</v>
      </c>
      <c r="G250" s="60"/>
      <c r="H250" s="258" t="s">
        <v>109</v>
      </c>
      <c r="I250" s="790">
        <v>143</v>
      </c>
      <c r="J250" s="790"/>
      <c r="K250" s="258"/>
      <c r="L250" s="790">
        <v>162</v>
      </c>
      <c r="M250" s="790"/>
      <c r="N250" s="268" t="s">
        <v>109</v>
      </c>
      <c r="O250" s="268">
        <v>181</v>
      </c>
      <c r="P250" s="268" t="s">
        <v>109</v>
      </c>
      <c r="Q250" s="268" t="s">
        <v>110</v>
      </c>
      <c r="R250" s="268" t="s">
        <v>109</v>
      </c>
      <c r="S250" s="268"/>
      <c r="T250" s="268"/>
      <c r="U250" s="268" t="s">
        <v>109</v>
      </c>
      <c r="V250" s="268"/>
      <c r="W250" s="268"/>
      <c r="X250" s="268">
        <v>190</v>
      </c>
      <c r="Y250" s="598"/>
      <c r="Z250" s="599"/>
      <c r="AA250" s="597"/>
      <c r="AB250" s="487"/>
      <c r="AC250" s="488"/>
      <c r="AD250" s="754"/>
      <c r="AE250" s="99"/>
    </row>
    <row r="251" spans="2:31" ht="10.5" customHeight="1">
      <c r="B251" s="569" t="s">
        <v>34</v>
      </c>
      <c r="C251" s="570"/>
      <c r="D251" s="506">
        <v>0</v>
      </c>
      <c r="E251" s="507"/>
      <c r="F251" s="243" t="s">
        <v>112</v>
      </c>
      <c r="G251" s="507"/>
      <c r="H251" s="507"/>
      <c r="I251" s="243" t="s">
        <v>112</v>
      </c>
      <c r="J251" s="243"/>
      <c r="K251" s="507" t="s">
        <v>112</v>
      </c>
      <c r="L251" s="507"/>
      <c r="M251" s="507" t="s">
        <v>112</v>
      </c>
      <c r="N251" s="507"/>
      <c r="O251" s="5" t="s">
        <v>112</v>
      </c>
      <c r="P251" s="507" t="s">
        <v>112</v>
      </c>
      <c r="Q251" s="507"/>
      <c r="R251" s="243" t="s">
        <v>111</v>
      </c>
      <c r="S251" s="507" t="s">
        <v>112</v>
      </c>
      <c r="T251" s="507"/>
      <c r="U251" s="243"/>
      <c r="V251" s="510" t="s">
        <v>112</v>
      </c>
      <c r="W251" s="510"/>
      <c r="X251" s="243"/>
      <c r="Y251" s="511" t="s">
        <v>113</v>
      </c>
      <c r="Z251" s="608"/>
      <c r="AA251" s="591" t="s">
        <v>55</v>
      </c>
      <c r="AB251" s="592"/>
      <c r="AC251" s="593"/>
      <c r="AD251" s="563">
        <v>3770</v>
      </c>
      <c r="AE251" s="564"/>
    </row>
    <row r="252" spans="2:31" ht="3" customHeight="1" thickBot="1">
      <c r="B252" s="571"/>
      <c r="C252" s="572"/>
      <c r="D252" s="271"/>
      <c r="E252" s="6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512"/>
      <c r="Z252" s="609"/>
      <c r="AA252" s="594"/>
      <c r="AB252" s="595"/>
      <c r="AC252" s="596"/>
      <c r="AD252" s="565"/>
      <c r="AE252" s="566"/>
    </row>
    <row r="253" spans="2:31" ht="3" customHeight="1" thickTop="1">
      <c r="B253" s="571"/>
      <c r="C253" s="572"/>
      <c r="D253" s="152"/>
      <c r="E253" s="156"/>
      <c r="F253" s="152"/>
      <c r="G253" s="152"/>
      <c r="H253" s="152"/>
      <c r="I253" s="152"/>
      <c r="J253" s="152"/>
      <c r="K253" s="152"/>
      <c r="L253" s="152" t="s">
        <v>251</v>
      </c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532" t="s">
        <v>41</v>
      </c>
      <c r="Z253" s="606"/>
      <c r="AA253" s="594"/>
      <c r="AB253" s="595"/>
      <c r="AC253" s="596"/>
      <c r="AD253" s="565"/>
      <c r="AE253" s="566"/>
    </row>
    <row r="254" spans="2:31" ht="11.25" customHeight="1">
      <c r="B254" s="573"/>
      <c r="C254" s="574"/>
      <c r="D254" s="252" t="s">
        <v>251</v>
      </c>
      <c r="E254" s="241" t="s">
        <v>251</v>
      </c>
      <c r="F254" s="784" t="s">
        <v>106</v>
      </c>
      <c r="G254" s="784"/>
      <c r="H254" s="784"/>
      <c r="I254" s="784"/>
      <c r="J254" s="784"/>
      <c r="K254" s="784"/>
      <c r="L254" s="784"/>
      <c r="M254" s="784"/>
      <c r="N254" s="784"/>
      <c r="O254" s="784"/>
      <c r="P254" s="784"/>
      <c r="Q254" s="784"/>
      <c r="R254" s="244"/>
      <c r="S254" s="244"/>
      <c r="T254" s="244"/>
      <c r="U254" s="244"/>
      <c r="V254" s="244"/>
      <c r="W254" s="244"/>
      <c r="X254" s="244">
        <v>135</v>
      </c>
      <c r="Y254" s="533"/>
      <c r="Z254" s="607"/>
      <c r="AA254" s="597"/>
      <c r="AB254" s="598"/>
      <c r="AC254" s="599"/>
      <c r="AD254" s="567"/>
      <c r="AE254" s="568"/>
    </row>
    <row r="255" spans="2:31" ht="10.5" customHeight="1">
      <c r="B255" s="569" t="s">
        <v>35</v>
      </c>
      <c r="C255" s="570"/>
      <c r="D255" s="506">
        <v>0</v>
      </c>
      <c r="E255" s="507"/>
      <c r="F255" s="240" t="s">
        <v>132</v>
      </c>
      <c r="G255" s="507">
        <v>10</v>
      </c>
      <c r="H255" s="507"/>
      <c r="I255" s="507">
        <v>20</v>
      </c>
      <c r="J255" s="507"/>
      <c r="K255" s="253">
        <v>30</v>
      </c>
      <c r="L255" s="507">
        <v>40</v>
      </c>
      <c r="M255" s="507"/>
      <c r="N255" s="75">
        <v>50</v>
      </c>
      <c r="O255" s="77" t="s">
        <v>132</v>
      </c>
      <c r="P255" s="507">
        <v>100</v>
      </c>
      <c r="Q255" s="507"/>
      <c r="R255" s="240" t="s">
        <v>133</v>
      </c>
      <c r="S255" s="507">
        <v>300</v>
      </c>
      <c r="T255" s="507"/>
      <c r="U255" s="77" t="s">
        <v>132</v>
      </c>
      <c r="V255" s="77" t="s">
        <v>132</v>
      </c>
      <c r="W255" s="77" t="s">
        <v>132</v>
      </c>
      <c r="X255" s="240"/>
      <c r="Y255" s="511" t="s">
        <v>91</v>
      </c>
      <c r="Z255" s="608"/>
      <c r="AA255" s="591" t="s">
        <v>55</v>
      </c>
      <c r="AB255" s="592"/>
      <c r="AC255" s="593"/>
      <c r="AD255" s="563">
        <v>3672</v>
      </c>
      <c r="AE255" s="564"/>
    </row>
    <row r="256" spans="2:31" ht="3" customHeight="1" thickBot="1">
      <c r="B256" s="571"/>
      <c r="C256" s="572"/>
      <c r="D256" s="271"/>
      <c r="E256" s="64"/>
      <c r="F256" s="4"/>
      <c r="G256" s="65"/>
      <c r="H256" s="4"/>
      <c r="I256" s="4"/>
      <c r="J256" s="64"/>
      <c r="K256" s="65"/>
      <c r="L256" s="65"/>
      <c r="M256" s="65"/>
      <c r="N256" s="4"/>
      <c r="O256" s="4"/>
      <c r="P256" s="65"/>
      <c r="Q256" s="4"/>
      <c r="R256" s="4"/>
      <c r="S256" s="65"/>
      <c r="T256" s="4"/>
      <c r="U256" s="4"/>
      <c r="V256" s="4"/>
      <c r="W256" s="4"/>
      <c r="X256" s="4"/>
      <c r="Y256" s="512"/>
      <c r="Z256" s="609"/>
      <c r="AA256" s="594"/>
      <c r="AB256" s="595"/>
      <c r="AC256" s="596"/>
      <c r="AD256" s="565"/>
      <c r="AE256" s="566"/>
    </row>
    <row r="257" spans="2:31" ht="3" customHeight="1" thickTop="1">
      <c r="B257" s="571"/>
      <c r="C257" s="572"/>
      <c r="D257" s="152"/>
      <c r="E257" s="163"/>
      <c r="F257" s="152"/>
      <c r="G257" s="157"/>
      <c r="H257" s="152"/>
      <c r="I257" s="152"/>
      <c r="J257" s="163"/>
      <c r="K257" s="157"/>
      <c r="L257" s="157"/>
      <c r="M257" s="157"/>
      <c r="N257" s="152" t="s">
        <v>58</v>
      </c>
      <c r="O257" s="152"/>
      <c r="P257" s="157"/>
      <c r="Q257" s="152"/>
      <c r="R257" s="152"/>
      <c r="S257" s="157"/>
      <c r="T257" s="152"/>
      <c r="U257" s="152"/>
      <c r="V257" s="152"/>
      <c r="W257" s="152"/>
      <c r="X257" s="152"/>
      <c r="Y257" s="532" t="s">
        <v>41</v>
      </c>
      <c r="Z257" s="606"/>
      <c r="AA257" s="594"/>
      <c r="AB257" s="595"/>
      <c r="AC257" s="596"/>
      <c r="AD257" s="565"/>
      <c r="AE257" s="566"/>
    </row>
    <row r="258" spans="2:31" ht="11.25" customHeight="1">
      <c r="B258" s="573"/>
      <c r="C258" s="574"/>
      <c r="D258" s="246" t="s">
        <v>58</v>
      </c>
      <c r="E258" s="545">
        <v>1700</v>
      </c>
      <c r="F258" s="545"/>
      <c r="G258" s="545"/>
      <c r="H258" s="581">
        <v>170</v>
      </c>
      <c r="I258" s="581"/>
      <c r="J258" s="581">
        <v>180</v>
      </c>
      <c r="K258" s="581"/>
      <c r="L258" s="245">
        <v>190</v>
      </c>
      <c r="M258" s="245">
        <v>200</v>
      </c>
      <c r="N258" s="245" t="s">
        <v>58</v>
      </c>
      <c r="O258" s="245">
        <v>220</v>
      </c>
      <c r="P258" s="245" t="s">
        <v>58</v>
      </c>
      <c r="Q258" s="245" t="s">
        <v>79</v>
      </c>
      <c r="R258" s="245">
        <v>230</v>
      </c>
      <c r="S258" s="245"/>
      <c r="T258" s="245"/>
      <c r="U258" s="245" t="s">
        <v>58</v>
      </c>
      <c r="V258" s="245"/>
      <c r="W258" s="245"/>
      <c r="X258" s="245">
        <v>250</v>
      </c>
      <c r="Y258" s="533"/>
      <c r="Z258" s="607"/>
      <c r="AA258" s="597"/>
      <c r="AB258" s="598"/>
      <c r="AC258" s="599"/>
      <c r="AD258" s="567"/>
      <c r="AE258" s="568"/>
    </row>
    <row r="259" spans="2:31" ht="10.5" customHeight="1">
      <c r="B259" s="569" t="s">
        <v>36</v>
      </c>
      <c r="C259" s="570"/>
      <c r="D259" s="506">
        <v>0</v>
      </c>
      <c r="E259" s="507"/>
      <c r="F259" s="243" t="s">
        <v>121</v>
      </c>
      <c r="G259" s="507">
        <v>10</v>
      </c>
      <c r="H259" s="507"/>
      <c r="I259" s="507">
        <v>20</v>
      </c>
      <c r="J259" s="507"/>
      <c r="K259" s="507">
        <v>30</v>
      </c>
      <c r="L259" s="507"/>
      <c r="M259" s="507">
        <v>50</v>
      </c>
      <c r="N259" s="507"/>
      <c r="O259" s="5" t="s">
        <v>121</v>
      </c>
      <c r="P259" s="507">
        <v>100</v>
      </c>
      <c r="Q259" s="507"/>
      <c r="R259" s="243" t="s">
        <v>79</v>
      </c>
      <c r="S259" s="507">
        <v>300</v>
      </c>
      <c r="T259" s="507"/>
      <c r="U259" s="243"/>
      <c r="V259" s="510" t="s">
        <v>121</v>
      </c>
      <c r="W259" s="510"/>
      <c r="X259" s="243"/>
      <c r="Y259" s="511" t="s">
        <v>122</v>
      </c>
      <c r="Z259" s="608"/>
      <c r="AA259" s="591" t="s">
        <v>55</v>
      </c>
      <c r="AB259" s="592"/>
      <c r="AC259" s="593"/>
      <c r="AD259" s="563">
        <v>3930</v>
      </c>
      <c r="AE259" s="564"/>
    </row>
    <row r="260" spans="2:31" ht="3" customHeight="1" thickBot="1">
      <c r="B260" s="571"/>
      <c r="C260" s="572"/>
      <c r="D260" s="271"/>
      <c r="E260" s="64"/>
      <c r="F260" s="4"/>
      <c r="G260" s="65"/>
      <c r="H260" s="4"/>
      <c r="I260" s="65"/>
      <c r="J260" s="64"/>
      <c r="K260" s="65"/>
      <c r="L260" s="4"/>
      <c r="M260" s="65"/>
      <c r="N260" s="4"/>
      <c r="O260" s="4"/>
      <c r="P260" s="65"/>
      <c r="Q260" s="4"/>
      <c r="R260" s="4"/>
      <c r="S260" s="65"/>
      <c r="T260" s="4"/>
      <c r="U260" s="4"/>
      <c r="V260" s="4"/>
      <c r="W260" s="4"/>
      <c r="X260" s="4"/>
      <c r="Y260" s="512"/>
      <c r="Z260" s="609"/>
      <c r="AA260" s="594"/>
      <c r="AB260" s="595"/>
      <c r="AC260" s="596"/>
      <c r="AD260" s="565"/>
      <c r="AE260" s="566"/>
    </row>
    <row r="261" spans="2:31" ht="3" customHeight="1" thickTop="1">
      <c r="B261" s="571"/>
      <c r="C261" s="572"/>
      <c r="D261" s="152"/>
      <c r="E261" s="156"/>
      <c r="F261" s="152"/>
      <c r="G261" s="157"/>
      <c r="H261" s="152"/>
      <c r="I261" s="157"/>
      <c r="J261" s="156"/>
      <c r="K261" s="157"/>
      <c r="L261" s="152" t="s">
        <v>58</v>
      </c>
      <c r="M261" s="157"/>
      <c r="N261" s="152"/>
      <c r="O261" s="152"/>
      <c r="P261" s="157"/>
      <c r="Q261" s="152"/>
      <c r="R261" s="152"/>
      <c r="S261" s="157"/>
      <c r="T261" s="152"/>
      <c r="U261" s="152"/>
      <c r="V261" s="152"/>
      <c r="W261" s="152"/>
      <c r="X261" s="152"/>
      <c r="Y261" s="532" t="s">
        <v>41</v>
      </c>
      <c r="Z261" s="606"/>
      <c r="AA261" s="594"/>
      <c r="AB261" s="595"/>
      <c r="AC261" s="596"/>
      <c r="AD261" s="565"/>
      <c r="AE261" s="566"/>
    </row>
    <row r="262" spans="2:31" ht="11.25" customHeight="1">
      <c r="B262" s="573"/>
      <c r="C262" s="574"/>
      <c r="D262" s="252" t="s">
        <v>58</v>
      </c>
      <c r="E262" s="545">
        <v>2070</v>
      </c>
      <c r="F262" s="545"/>
      <c r="G262" s="545"/>
      <c r="H262" s="581">
        <v>157</v>
      </c>
      <c r="I262" s="581"/>
      <c r="J262" s="581">
        <v>185</v>
      </c>
      <c r="K262" s="581"/>
      <c r="L262" s="581">
        <v>217</v>
      </c>
      <c r="M262" s="581"/>
      <c r="N262" s="244" t="s">
        <v>58</v>
      </c>
      <c r="O262" s="244">
        <v>243</v>
      </c>
      <c r="P262" s="244" t="s">
        <v>58</v>
      </c>
      <c r="Q262" s="244" t="s">
        <v>79</v>
      </c>
      <c r="R262" s="244">
        <v>274</v>
      </c>
      <c r="S262" s="244"/>
      <c r="T262" s="244"/>
      <c r="U262" s="244" t="s">
        <v>58</v>
      </c>
      <c r="V262" s="244"/>
      <c r="W262" s="244"/>
      <c r="X262" s="244">
        <v>287</v>
      </c>
      <c r="Y262" s="533"/>
      <c r="Z262" s="607"/>
      <c r="AA262" s="597"/>
      <c r="AB262" s="598"/>
      <c r="AC262" s="599"/>
      <c r="AD262" s="567"/>
      <c r="AE262" s="568"/>
    </row>
    <row r="263" spans="2:31" ht="10.5" customHeight="1">
      <c r="B263" s="569" t="s">
        <v>63</v>
      </c>
      <c r="C263" s="570"/>
      <c r="D263" s="506">
        <v>0</v>
      </c>
      <c r="E263" s="507"/>
      <c r="F263" s="240"/>
      <c r="G263" s="507">
        <v>10</v>
      </c>
      <c r="H263" s="507"/>
      <c r="I263" s="240"/>
      <c r="J263" s="240"/>
      <c r="K263" s="507"/>
      <c r="L263" s="507"/>
      <c r="M263" s="507"/>
      <c r="N263" s="507"/>
      <c r="O263" s="75" t="s">
        <v>186</v>
      </c>
      <c r="P263" s="75" t="s">
        <v>186</v>
      </c>
      <c r="Q263" s="75" t="s">
        <v>186</v>
      </c>
      <c r="R263" s="75" t="s">
        <v>186</v>
      </c>
      <c r="S263" s="75" t="s">
        <v>186</v>
      </c>
      <c r="T263" s="75" t="s">
        <v>186</v>
      </c>
      <c r="U263" s="75" t="s">
        <v>186</v>
      </c>
      <c r="V263" s="75" t="s">
        <v>186</v>
      </c>
      <c r="W263" s="75" t="s">
        <v>186</v>
      </c>
      <c r="X263" s="240"/>
      <c r="Y263" s="511" t="s">
        <v>187</v>
      </c>
      <c r="Z263" s="608"/>
      <c r="AA263" s="591" t="s">
        <v>55</v>
      </c>
      <c r="AB263" s="592"/>
      <c r="AC263" s="593"/>
      <c r="AD263" s="563">
        <v>4450</v>
      </c>
      <c r="AE263" s="564"/>
    </row>
    <row r="264" spans="2:31" ht="3" customHeight="1" thickBot="1">
      <c r="B264" s="571"/>
      <c r="C264" s="572"/>
      <c r="D264" s="271"/>
      <c r="E264" s="64"/>
      <c r="F264" s="4"/>
      <c r="G264" s="65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512"/>
      <c r="Z264" s="609"/>
      <c r="AA264" s="594"/>
      <c r="AB264" s="595"/>
      <c r="AC264" s="596"/>
      <c r="AD264" s="565"/>
      <c r="AE264" s="566"/>
    </row>
    <row r="265" spans="2:31" ht="3" customHeight="1" thickTop="1">
      <c r="B265" s="571"/>
      <c r="C265" s="572"/>
      <c r="D265" s="163"/>
      <c r="E265" s="163"/>
      <c r="F265" s="152"/>
      <c r="G265" s="157"/>
      <c r="H265" s="152"/>
      <c r="I265" s="152"/>
      <c r="J265" s="152"/>
      <c r="K265" s="152"/>
      <c r="L265" s="152" t="s">
        <v>251</v>
      </c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2"/>
      <c r="Y265" s="532" t="s">
        <v>41</v>
      </c>
      <c r="Z265" s="606"/>
      <c r="AA265" s="594"/>
      <c r="AB265" s="595"/>
      <c r="AC265" s="596"/>
      <c r="AD265" s="565"/>
      <c r="AE265" s="566"/>
    </row>
    <row r="266" spans="2:31" ht="11.25" customHeight="1">
      <c r="B266" s="573"/>
      <c r="C266" s="574"/>
      <c r="D266" s="246"/>
      <c r="E266" s="545">
        <v>1895</v>
      </c>
      <c r="F266" s="545"/>
      <c r="G266" s="545"/>
      <c r="H266" s="169"/>
      <c r="I266" s="248"/>
      <c r="J266" s="248"/>
      <c r="K266" s="126"/>
      <c r="L266" s="581"/>
      <c r="M266" s="581"/>
      <c r="N266" s="245"/>
      <c r="O266" s="127"/>
      <c r="P266" s="245"/>
      <c r="Q266" s="245"/>
      <c r="R266" s="245"/>
      <c r="S266" s="245"/>
      <c r="T266" s="245" t="s">
        <v>251</v>
      </c>
      <c r="U266" s="245" t="s">
        <v>251</v>
      </c>
      <c r="V266" s="245"/>
      <c r="W266" s="245"/>
      <c r="X266" s="245">
        <v>224</v>
      </c>
      <c r="Y266" s="533"/>
      <c r="Z266" s="607"/>
      <c r="AA266" s="597"/>
      <c r="AB266" s="598"/>
      <c r="AC266" s="599"/>
      <c r="AD266" s="567"/>
      <c r="AE266" s="568"/>
    </row>
    <row r="267" spans="2:31" ht="10.5" customHeight="1">
      <c r="B267" s="569" t="s">
        <v>50</v>
      </c>
      <c r="C267" s="570"/>
      <c r="D267" s="506">
        <v>0</v>
      </c>
      <c r="E267" s="507"/>
      <c r="F267" s="243" t="s">
        <v>86</v>
      </c>
      <c r="G267" s="507">
        <v>10</v>
      </c>
      <c r="H267" s="507"/>
      <c r="I267" s="507"/>
      <c r="J267" s="507"/>
      <c r="K267" s="507"/>
      <c r="L267" s="167">
        <v>30</v>
      </c>
      <c r="M267" s="507">
        <v>50</v>
      </c>
      <c r="N267" s="507"/>
      <c r="O267" s="5" t="s">
        <v>86</v>
      </c>
      <c r="P267" s="507">
        <v>100</v>
      </c>
      <c r="Q267" s="507"/>
      <c r="R267" s="243" t="s">
        <v>86</v>
      </c>
      <c r="S267" s="507">
        <v>300</v>
      </c>
      <c r="T267" s="507"/>
      <c r="U267" s="243"/>
      <c r="V267" s="510" t="s">
        <v>86</v>
      </c>
      <c r="W267" s="510"/>
      <c r="X267" s="243"/>
      <c r="Y267" s="511" t="s">
        <v>91</v>
      </c>
      <c r="Z267" s="608"/>
      <c r="AA267" s="591" t="s">
        <v>54</v>
      </c>
      <c r="AB267" s="592"/>
      <c r="AC267" s="593"/>
      <c r="AD267" s="822">
        <v>3132</v>
      </c>
      <c r="AE267" s="823"/>
    </row>
    <row r="268" spans="2:31" ht="3" customHeight="1" thickBot="1">
      <c r="B268" s="571"/>
      <c r="C268" s="572"/>
      <c r="D268" s="271"/>
      <c r="E268" s="64"/>
      <c r="F268" s="4"/>
      <c r="G268" s="65"/>
      <c r="H268" s="4"/>
      <c r="I268" s="4"/>
      <c r="J268" s="4"/>
      <c r="K268" s="65"/>
      <c r="L268" s="4"/>
      <c r="M268" s="4"/>
      <c r="N268" s="64"/>
      <c r="O268" s="4"/>
      <c r="P268" s="65"/>
      <c r="Q268" s="4"/>
      <c r="R268" s="4"/>
      <c r="S268" s="65"/>
      <c r="T268" s="4"/>
      <c r="U268" s="4"/>
      <c r="V268" s="4"/>
      <c r="W268" s="4"/>
      <c r="X268" s="4"/>
      <c r="Y268" s="512"/>
      <c r="Z268" s="609"/>
      <c r="AA268" s="594"/>
      <c r="AB268" s="595"/>
      <c r="AC268" s="596"/>
      <c r="AD268" s="824"/>
      <c r="AE268" s="825"/>
    </row>
    <row r="269" spans="2:31" ht="3" customHeight="1" thickTop="1">
      <c r="B269" s="571"/>
      <c r="C269" s="572"/>
      <c r="D269" s="152"/>
      <c r="E269" s="156"/>
      <c r="F269" s="152"/>
      <c r="G269" s="159" t="s">
        <v>251</v>
      </c>
      <c r="H269" s="152"/>
      <c r="I269" s="152"/>
      <c r="J269" s="152"/>
      <c r="K269" s="159"/>
      <c r="L269" s="152" t="s">
        <v>251</v>
      </c>
      <c r="M269" s="152"/>
      <c r="N269" s="156"/>
      <c r="O269" s="152"/>
      <c r="P269" s="159"/>
      <c r="Q269" s="152"/>
      <c r="R269" s="152"/>
      <c r="S269" s="159"/>
      <c r="T269" s="152"/>
      <c r="U269" s="152"/>
      <c r="V269" s="152"/>
      <c r="W269" s="152"/>
      <c r="X269" s="152"/>
      <c r="Y269" s="532" t="s">
        <v>41</v>
      </c>
      <c r="Z269" s="606"/>
      <c r="AA269" s="594"/>
      <c r="AB269" s="595"/>
      <c r="AC269" s="596"/>
      <c r="AD269" s="824"/>
      <c r="AE269" s="825"/>
    </row>
    <row r="270" spans="2:31" ht="10.5" customHeight="1">
      <c r="B270" s="573"/>
      <c r="C270" s="574"/>
      <c r="D270" s="252"/>
      <c r="E270" s="545">
        <v>1300</v>
      </c>
      <c r="F270" s="545"/>
      <c r="G270" s="545"/>
      <c r="H270" s="241"/>
      <c r="I270" s="581">
        <v>160</v>
      </c>
      <c r="J270" s="581"/>
      <c r="K270" s="244"/>
      <c r="L270" s="581">
        <v>170</v>
      </c>
      <c r="M270" s="581"/>
      <c r="N270" s="244" t="s">
        <v>251</v>
      </c>
      <c r="O270" s="244">
        <v>180</v>
      </c>
      <c r="P270" s="244"/>
      <c r="Q270" s="244"/>
      <c r="R270" s="244">
        <v>190</v>
      </c>
      <c r="S270" s="244"/>
      <c r="T270" s="244" t="s">
        <v>251</v>
      </c>
      <c r="U270" s="244" t="s">
        <v>251</v>
      </c>
      <c r="V270" s="244"/>
      <c r="W270" s="244"/>
      <c r="X270" s="244">
        <v>200</v>
      </c>
      <c r="Y270" s="533"/>
      <c r="Z270" s="607"/>
      <c r="AA270" s="597"/>
      <c r="AB270" s="598"/>
      <c r="AC270" s="599"/>
      <c r="AD270" s="826"/>
      <c r="AE270" s="827"/>
    </row>
    <row r="271" spans="2:31" ht="11.25" customHeight="1">
      <c r="B271" s="569" t="s">
        <v>22</v>
      </c>
      <c r="C271" s="570"/>
      <c r="D271" s="506">
        <v>0</v>
      </c>
      <c r="E271" s="507"/>
      <c r="F271" s="240" t="s">
        <v>126</v>
      </c>
      <c r="G271" s="507">
        <v>10</v>
      </c>
      <c r="H271" s="507"/>
      <c r="I271" s="77" t="s">
        <v>126</v>
      </c>
      <c r="J271" s="77"/>
      <c r="K271" s="507">
        <v>30</v>
      </c>
      <c r="L271" s="507"/>
      <c r="M271" s="507">
        <v>50</v>
      </c>
      <c r="N271" s="507"/>
      <c r="O271" s="77">
        <v>70</v>
      </c>
      <c r="P271" s="507">
        <v>100</v>
      </c>
      <c r="Q271" s="507"/>
      <c r="R271" s="240" t="s">
        <v>79</v>
      </c>
      <c r="S271" s="507" t="s">
        <v>126</v>
      </c>
      <c r="T271" s="507"/>
      <c r="U271" s="240"/>
      <c r="V271" s="510" t="s">
        <v>126</v>
      </c>
      <c r="W271" s="510"/>
      <c r="X271" s="240"/>
      <c r="Y271" s="511" t="s">
        <v>128</v>
      </c>
      <c r="Z271" s="608"/>
      <c r="AA271" s="591" t="s">
        <v>55</v>
      </c>
      <c r="AB271" s="592"/>
      <c r="AC271" s="593"/>
      <c r="AD271" s="563">
        <v>3570</v>
      </c>
      <c r="AE271" s="564"/>
    </row>
    <row r="272" spans="2:31" ht="3" customHeight="1" thickBot="1">
      <c r="B272" s="571"/>
      <c r="C272" s="572"/>
      <c r="D272" s="271"/>
      <c r="E272" s="64"/>
      <c r="F272" s="4"/>
      <c r="G272" s="65"/>
      <c r="H272" s="4"/>
      <c r="I272" s="4"/>
      <c r="J272" s="4"/>
      <c r="K272" s="65"/>
      <c r="L272" s="4"/>
      <c r="M272" s="65"/>
      <c r="N272" s="4"/>
      <c r="O272" s="65"/>
      <c r="P272" s="65"/>
      <c r="Q272" s="4"/>
      <c r="R272" s="4"/>
      <c r="S272" s="4"/>
      <c r="T272" s="4"/>
      <c r="U272" s="4"/>
      <c r="V272" s="4"/>
      <c r="W272" s="4"/>
      <c r="X272" s="4"/>
      <c r="Y272" s="512"/>
      <c r="Z272" s="609"/>
      <c r="AA272" s="594"/>
      <c r="AB272" s="595"/>
      <c r="AC272" s="596"/>
      <c r="AD272" s="565"/>
      <c r="AE272" s="566"/>
    </row>
    <row r="273" spans="1:31" ht="3" customHeight="1" thickTop="1">
      <c r="B273" s="571"/>
      <c r="C273" s="572"/>
      <c r="D273" s="152"/>
      <c r="E273" s="163"/>
      <c r="F273" s="152"/>
      <c r="G273" s="157"/>
      <c r="H273" s="152"/>
      <c r="I273" s="152"/>
      <c r="J273" s="152"/>
      <c r="K273" s="157"/>
      <c r="L273" s="152" t="s">
        <v>251</v>
      </c>
      <c r="M273" s="157"/>
      <c r="N273" s="152"/>
      <c r="O273" s="157"/>
      <c r="P273" s="157"/>
      <c r="Q273" s="152"/>
      <c r="R273" s="152"/>
      <c r="S273" s="152"/>
      <c r="T273" s="152"/>
      <c r="U273" s="152"/>
      <c r="V273" s="152"/>
      <c r="W273" s="152"/>
      <c r="X273" s="152"/>
      <c r="Y273" s="532" t="s">
        <v>41</v>
      </c>
      <c r="Z273" s="606"/>
      <c r="AA273" s="594"/>
      <c r="AB273" s="595"/>
      <c r="AC273" s="596"/>
      <c r="AD273" s="565"/>
      <c r="AE273" s="566"/>
    </row>
    <row r="274" spans="1:31" ht="10.5" customHeight="1">
      <c r="B274" s="573"/>
      <c r="C274" s="574"/>
      <c r="D274" s="246" t="s">
        <v>251</v>
      </c>
      <c r="E274" s="545">
        <v>1700</v>
      </c>
      <c r="F274" s="545"/>
      <c r="G274" s="545"/>
      <c r="H274" s="248" t="s">
        <v>251</v>
      </c>
      <c r="I274" s="581">
        <v>170</v>
      </c>
      <c r="J274" s="581"/>
      <c r="K274" s="248" t="s">
        <v>251</v>
      </c>
      <c r="L274" s="581">
        <v>190</v>
      </c>
      <c r="M274" s="581"/>
      <c r="N274" s="500">
        <v>220</v>
      </c>
      <c r="O274" s="500"/>
      <c r="P274" s="245">
        <v>260</v>
      </c>
      <c r="Q274" s="245" t="s">
        <v>252</v>
      </c>
      <c r="R274" s="245" t="s">
        <v>251</v>
      </c>
      <c r="S274" s="245"/>
      <c r="T274" s="245"/>
      <c r="U274" s="245" t="s">
        <v>251</v>
      </c>
      <c r="V274" s="245"/>
      <c r="W274" s="245"/>
      <c r="X274" s="245">
        <v>320</v>
      </c>
      <c r="Y274" s="533"/>
      <c r="Z274" s="607"/>
      <c r="AA274" s="597"/>
      <c r="AB274" s="598"/>
      <c r="AC274" s="599"/>
      <c r="AD274" s="567"/>
      <c r="AE274" s="568"/>
    </row>
    <row r="275" spans="1:31" ht="10.5" customHeight="1">
      <c r="B275" s="586" t="s">
        <v>37</v>
      </c>
      <c r="C275" s="586"/>
      <c r="D275" s="506">
        <v>0</v>
      </c>
      <c r="E275" s="507"/>
      <c r="F275" s="240" t="s">
        <v>86</v>
      </c>
      <c r="G275" s="507">
        <v>10</v>
      </c>
      <c r="H275" s="507"/>
      <c r="I275" s="240"/>
      <c r="J275" s="240"/>
      <c r="K275" s="507">
        <v>30</v>
      </c>
      <c r="L275" s="507"/>
      <c r="M275" s="507">
        <v>50</v>
      </c>
      <c r="N275" s="507"/>
      <c r="O275" s="77" t="s">
        <v>86</v>
      </c>
      <c r="P275" s="507">
        <v>100</v>
      </c>
      <c r="Q275" s="507"/>
      <c r="R275" s="507" t="s">
        <v>86</v>
      </c>
      <c r="S275" s="507"/>
      <c r="T275" s="75" t="s">
        <v>58</v>
      </c>
      <c r="U275" s="240"/>
      <c r="V275" s="510" t="s">
        <v>228</v>
      </c>
      <c r="W275" s="510"/>
      <c r="X275" s="240"/>
      <c r="Y275" s="511" t="s">
        <v>77</v>
      </c>
      <c r="Z275" s="511"/>
      <c r="AA275" s="662" t="s">
        <v>55</v>
      </c>
      <c r="AB275" s="663"/>
      <c r="AC275" s="664"/>
      <c r="AD275" s="648">
        <v>3800</v>
      </c>
      <c r="AE275" s="649"/>
    </row>
    <row r="276" spans="1:31" ht="3" customHeight="1" thickBot="1">
      <c r="B276" s="584"/>
      <c r="C276" s="584"/>
      <c r="D276" s="271"/>
      <c r="E276" s="64"/>
      <c r="F276" s="4"/>
      <c r="G276" s="4"/>
      <c r="H276" s="64"/>
      <c r="I276" s="4"/>
      <c r="J276" s="4"/>
      <c r="K276" s="4"/>
      <c r="L276" s="64"/>
      <c r="M276" s="4"/>
      <c r="N276" s="64"/>
      <c r="O276" s="4"/>
      <c r="P276" s="4"/>
      <c r="Q276" s="64"/>
      <c r="R276" s="4"/>
      <c r="S276" s="4"/>
      <c r="T276" s="4"/>
      <c r="U276" s="4"/>
      <c r="V276" s="4"/>
      <c r="W276" s="4"/>
      <c r="X276" s="4"/>
      <c r="Y276" s="512"/>
      <c r="Z276" s="512"/>
      <c r="AA276" s="665"/>
      <c r="AB276" s="666"/>
      <c r="AC276" s="667"/>
      <c r="AD276" s="650"/>
      <c r="AE276" s="651"/>
    </row>
    <row r="277" spans="1:31" ht="3" customHeight="1" thickTop="1">
      <c r="B277" s="584"/>
      <c r="C277" s="584"/>
      <c r="D277" s="152"/>
      <c r="E277" s="163"/>
      <c r="F277" s="152"/>
      <c r="G277" s="152" t="s">
        <v>251</v>
      </c>
      <c r="H277" s="163"/>
      <c r="I277" s="152"/>
      <c r="J277" s="152"/>
      <c r="K277" s="152"/>
      <c r="L277" s="163" t="s">
        <v>251</v>
      </c>
      <c r="M277" s="152"/>
      <c r="N277" s="163"/>
      <c r="O277" s="152"/>
      <c r="P277" s="152"/>
      <c r="Q277" s="163"/>
      <c r="R277" s="152"/>
      <c r="S277" s="152"/>
      <c r="T277" s="152"/>
      <c r="U277" s="152"/>
      <c r="V277" s="152"/>
      <c r="W277" s="152"/>
      <c r="X277" s="152"/>
      <c r="Y277" s="532" t="s">
        <v>41</v>
      </c>
      <c r="Z277" s="532"/>
      <c r="AA277" s="665"/>
      <c r="AB277" s="666"/>
      <c r="AC277" s="667"/>
      <c r="AD277" s="650"/>
      <c r="AE277" s="651"/>
    </row>
    <row r="278" spans="1:31" ht="10.5" customHeight="1">
      <c r="B278" s="585"/>
      <c r="C278" s="585"/>
      <c r="D278" s="252"/>
      <c r="E278" s="562">
        <v>1905</v>
      </c>
      <c r="F278" s="562"/>
      <c r="G278" s="562"/>
      <c r="H278" s="247"/>
      <c r="I278" s="724">
        <v>172</v>
      </c>
      <c r="J278" s="724"/>
      <c r="K278" s="160"/>
      <c r="L278" s="724">
        <v>181</v>
      </c>
      <c r="M278" s="724"/>
      <c r="N278" s="244" t="s">
        <v>251</v>
      </c>
      <c r="O278" s="244">
        <v>191</v>
      </c>
      <c r="P278" s="244"/>
      <c r="Q278" s="244"/>
      <c r="R278" s="244"/>
      <c r="S278" s="244"/>
      <c r="T278" s="244" t="s">
        <v>251</v>
      </c>
      <c r="U278" s="244" t="s">
        <v>251</v>
      </c>
      <c r="V278" s="244"/>
      <c r="W278" s="244"/>
      <c r="X278" s="244">
        <v>200</v>
      </c>
      <c r="Y278" s="557"/>
      <c r="Z278" s="557"/>
      <c r="AA278" s="678"/>
      <c r="AB278" s="679"/>
      <c r="AC278" s="680"/>
      <c r="AD278" s="673"/>
      <c r="AE278" s="674"/>
    </row>
    <row r="279" spans="1:31" ht="10.5" customHeight="1">
      <c r="B279" s="586" t="s">
        <v>51</v>
      </c>
      <c r="C279" s="586"/>
      <c r="D279" s="507">
        <v>0</v>
      </c>
      <c r="E279" s="507"/>
      <c r="F279" s="240" t="s">
        <v>117</v>
      </c>
      <c r="G279" s="507">
        <v>10</v>
      </c>
      <c r="H279" s="507"/>
      <c r="I279" s="77" t="s">
        <v>117</v>
      </c>
      <c r="J279" s="77"/>
      <c r="K279" s="507">
        <v>30</v>
      </c>
      <c r="L279" s="507"/>
      <c r="M279" s="507">
        <v>50</v>
      </c>
      <c r="N279" s="507"/>
      <c r="O279" s="77" t="s">
        <v>117</v>
      </c>
      <c r="P279" s="507">
        <v>100</v>
      </c>
      <c r="Q279" s="507"/>
      <c r="R279" s="240" t="s">
        <v>135</v>
      </c>
      <c r="S279" s="507">
        <v>300</v>
      </c>
      <c r="T279" s="507"/>
      <c r="U279" s="240"/>
      <c r="V279" s="510" t="s">
        <v>117</v>
      </c>
      <c r="W279" s="510"/>
      <c r="X279" s="240"/>
      <c r="Y279" s="511" t="s">
        <v>118</v>
      </c>
      <c r="Z279" s="511"/>
      <c r="AA279" s="770" t="s">
        <v>54</v>
      </c>
      <c r="AB279" s="771"/>
      <c r="AC279" s="772"/>
      <c r="AD279" s="648">
        <v>3186</v>
      </c>
      <c r="AE279" s="649"/>
    </row>
    <row r="280" spans="1:31" ht="3" customHeight="1" thickBot="1">
      <c r="B280" s="584"/>
      <c r="C280" s="584"/>
      <c r="D280" s="271"/>
      <c r="E280" s="64"/>
      <c r="F280" s="4"/>
      <c r="G280" s="65"/>
      <c r="H280" s="4"/>
      <c r="I280" s="4"/>
      <c r="J280" s="4"/>
      <c r="K280" s="65"/>
      <c r="L280" s="4"/>
      <c r="M280" s="65"/>
      <c r="N280" s="4"/>
      <c r="O280" s="4"/>
      <c r="P280" s="65"/>
      <c r="Q280" s="4"/>
      <c r="R280" s="4"/>
      <c r="S280" s="65"/>
      <c r="T280" s="4"/>
      <c r="U280" s="4"/>
      <c r="V280" s="4"/>
      <c r="W280" s="4"/>
      <c r="X280" s="4"/>
      <c r="Y280" s="512"/>
      <c r="Z280" s="512"/>
      <c r="AA280" s="526"/>
      <c r="AB280" s="527"/>
      <c r="AC280" s="528"/>
      <c r="AD280" s="650"/>
      <c r="AE280" s="651"/>
    </row>
    <row r="281" spans="1:31" ht="3" customHeight="1" thickTop="1">
      <c r="B281" s="584"/>
      <c r="C281" s="584"/>
      <c r="D281" s="152"/>
      <c r="E281" s="163"/>
      <c r="F281" s="152"/>
      <c r="G281" s="280"/>
      <c r="H281" s="152"/>
      <c r="I281" s="152"/>
      <c r="J281" s="152"/>
      <c r="K281" s="280"/>
      <c r="L281" s="152" t="s">
        <v>58</v>
      </c>
      <c r="M281" s="280"/>
      <c r="N281" s="152"/>
      <c r="O281" s="152"/>
      <c r="P281" s="280"/>
      <c r="Q281" s="152"/>
      <c r="R281" s="152"/>
      <c r="S281" s="280"/>
      <c r="T281" s="152"/>
      <c r="U281" s="152"/>
      <c r="V281" s="152"/>
      <c r="W281" s="152"/>
      <c r="X281" s="152"/>
      <c r="Y281" s="532" t="s">
        <v>41</v>
      </c>
      <c r="Z281" s="532"/>
      <c r="AA281" s="526"/>
      <c r="AB281" s="527"/>
      <c r="AC281" s="528"/>
      <c r="AD281" s="650"/>
      <c r="AE281" s="651"/>
    </row>
    <row r="282" spans="1:31" ht="10.5" customHeight="1">
      <c r="B282" s="584"/>
      <c r="C282" s="584"/>
      <c r="D282" s="251" t="s">
        <v>58</v>
      </c>
      <c r="E282" s="846">
        <v>1400</v>
      </c>
      <c r="F282" s="846"/>
      <c r="G282" s="846"/>
      <c r="H282" s="257" t="s">
        <v>58</v>
      </c>
      <c r="I282" s="712">
        <v>155</v>
      </c>
      <c r="J282" s="712"/>
      <c r="K282" s="257" t="s">
        <v>58</v>
      </c>
      <c r="L282" s="712">
        <v>160</v>
      </c>
      <c r="M282" s="712"/>
      <c r="N282" s="267" t="s">
        <v>58</v>
      </c>
      <c r="O282" s="267">
        <v>165</v>
      </c>
      <c r="P282" s="267" t="s">
        <v>58</v>
      </c>
      <c r="Q282" s="267" t="s">
        <v>79</v>
      </c>
      <c r="R282" s="267">
        <v>170</v>
      </c>
      <c r="S282" s="267"/>
      <c r="T282" s="267"/>
      <c r="U282" s="267" t="s">
        <v>58</v>
      </c>
      <c r="V282" s="267"/>
      <c r="W282" s="267"/>
      <c r="X282" s="267">
        <v>175</v>
      </c>
      <c r="Y282" s="815"/>
      <c r="Z282" s="815"/>
      <c r="AA282" s="526"/>
      <c r="AB282" s="527"/>
      <c r="AC282" s="528"/>
      <c r="AD282" s="650"/>
      <c r="AE282" s="651"/>
    </row>
    <row r="283" spans="1:31" ht="10.5" customHeight="1">
      <c r="B283" s="162"/>
      <c r="C283" s="162"/>
      <c r="D283" s="131"/>
      <c r="E283" s="131"/>
      <c r="F283" s="131"/>
      <c r="G283" s="131"/>
      <c r="H283" s="132"/>
      <c r="I283" s="132"/>
      <c r="J283" s="132"/>
      <c r="K283" s="160"/>
      <c r="L283" s="132"/>
      <c r="M283" s="132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30"/>
      <c r="Z283" s="130"/>
      <c r="AA283" s="485"/>
      <c r="AB283" s="485"/>
      <c r="AC283" s="485"/>
      <c r="AD283" s="482"/>
      <c r="AE283" s="482"/>
    </row>
    <row r="284" spans="1:31" ht="19.5" customHeight="1">
      <c r="A284" s="9" t="s">
        <v>267</v>
      </c>
      <c r="B284" s="55"/>
      <c r="C284" s="56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3"/>
      <c r="AE284" s="54" t="s">
        <v>308</v>
      </c>
    </row>
    <row r="285" spans="1:31" ht="12" customHeight="1">
      <c r="B285" s="1004" t="s">
        <v>242</v>
      </c>
      <c r="C285" s="704"/>
      <c r="D285" s="178"/>
      <c r="E285" s="179"/>
      <c r="F285" s="705" t="s">
        <v>107</v>
      </c>
      <c r="G285" s="705"/>
      <c r="H285" s="705"/>
      <c r="I285" s="705"/>
      <c r="J285" s="705"/>
      <c r="K285" s="705"/>
      <c r="L285" s="705"/>
      <c r="M285" s="705"/>
      <c r="N285" s="705"/>
      <c r="O285" s="705"/>
      <c r="P285" s="705"/>
      <c r="Q285" s="705"/>
      <c r="R285" s="705"/>
      <c r="S285" s="705"/>
      <c r="T285" s="705"/>
      <c r="U285" s="705"/>
      <c r="V285" s="705"/>
      <c r="W285" s="705"/>
      <c r="X285" s="705"/>
      <c r="Y285" s="705"/>
      <c r="Z285" s="179"/>
      <c r="AA285" s="828" t="s">
        <v>53</v>
      </c>
      <c r="AB285" s="705"/>
      <c r="AC285" s="829"/>
      <c r="AD285" s="818" t="s">
        <v>103</v>
      </c>
      <c r="AE285" s="819"/>
    </row>
    <row r="286" spans="1:31" ht="12" customHeight="1">
      <c r="B286" s="835"/>
      <c r="C286" s="836"/>
      <c r="D286" s="180"/>
      <c r="E286" s="181"/>
      <c r="F286" s="706"/>
      <c r="G286" s="706"/>
      <c r="H286" s="706"/>
      <c r="I286" s="706"/>
      <c r="J286" s="706"/>
      <c r="K286" s="706"/>
      <c r="L286" s="706"/>
      <c r="M286" s="706"/>
      <c r="N286" s="706"/>
      <c r="O286" s="706"/>
      <c r="P286" s="706"/>
      <c r="Q286" s="706"/>
      <c r="R286" s="706"/>
      <c r="S286" s="706"/>
      <c r="T286" s="706"/>
      <c r="U286" s="706"/>
      <c r="V286" s="706"/>
      <c r="W286" s="706"/>
      <c r="X286" s="706"/>
      <c r="Y286" s="706"/>
      <c r="Z286" s="181"/>
      <c r="AA286" s="830"/>
      <c r="AB286" s="706"/>
      <c r="AC286" s="831"/>
      <c r="AD286" s="820"/>
      <c r="AE286" s="821"/>
    </row>
    <row r="287" spans="1:31" ht="10.5" customHeight="1">
      <c r="B287" s="586" t="s">
        <v>23</v>
      </c>
      <c r="C287" s="586"/>
      <c r="D287" s="507">
        <v>0</v>
      </c>
      <c r="E287" s="507"/>
      <c r="F287" s="507">
        <v>8</v>
      </c>
      <c r="G287" s="507"/>
      <c r="H287" s="240"/>
      <c r="I287" s="507">
        <v>20</v>
      </c>
      <c r="J287" s="507"/>
      <c r="K287" s="507">
        <v>30</v>
      </c>
      <c r="L287" s="507"/>
      <c r="M287" s="507">
        <v>50</v>
      </c>
      <c r="N287" s="507"/>
      <c r="O287" s="77" t="s">
        <v>112</v>
      </c>
      <c r="P287" s="507">
        <v>100</v>
      </c>
      <c r="Q287" s="507"/>
      <c r="R287" s="240" t="s">
        <v>111</v>
      </c>
      <c r="S287" s="507" t="s">
        <v>112</v>
      </c>
      <c r="T287" s="507"/>
      <c r="U287" s="240"/>
      <c r="V287" s="510" t="s">
        <v>112</v>
      </c>
      <c r="W287" s="510"/>
      <c r="X287" s="240"/>
      <c r="Y287" s="511" t="s">
        <v>113</v>
      </c>
      <c r="Z287" s="511"/>
      <c r="AA287" s="770" t="s">
        <v>54</v>
      </c>
      <c r="AB287" s="771"/>
      <c r="AC287" s="772"/>
      <c r="AD287" s="648">
        <v>2946</v>
      </c>
      <c r="AE287" s="649"/>
    </row>
    <row r="288" spans="1:31" ht="3" customHeight="1" thickBot="1">
      <c r="B288" s="584"/>
      <c r="C288" s="584"/>
      <c r="D288" s="271"/>
      <c r="E288" s="64"/>
      <c r="F288" s="4"/>
      <c r="G288" s="64"/>
      <c r="H288" s="4"/>
      <c r="I288" s="65"/>
      <c r="J288" s="64"/>
      <c r="K288" s="65"/>
      <c r="L288" s="4"/>
      <c r="M288" s="65"/>
      <c r="N288" s="4"/>
      <c r="O288" s="4"/>
      <c r="P288" s="65"/>
      <c r="Q288" s="4"/>
      <c r="R288" s="4"/>
      <c r="S288" s="4"/>
      <c r="T288" s="4"/>
      <c r="U288" s="4"/>
      <c r="V288" s="4"/>
      <c r="W288" s="4"/>
      <c r="X288" s="4"/>
      <c r="Y288" s="512"/>
      <c r="Z288" s="512"/>
      <c r="AA288" s="526"/>
      <c r="AB288" s="527"/>
      <c r="AC288" s="528"/>
      <c r="AD288" s="650"/>
      <c r="AE288" s="651"/>
    </row>
    <row r="289" spans="2:31" ht="3" customHeight="1" thickTop="1">
      <c r="B289" s="584"/>
      <c r="C289" s="584"/>
      <c r="D289" s="152"/>
      <c r="E289" s="163"/>
      <c r="F289" s="152"/>
      <c r="G289" s="163"/>
      <c r="H289" s="152"/>
      <c r="I289" s="157"/>
      <c r="J289" s="163"/>
      <c r="K289" s="157"/>
      <c r="L289" s="152" t="s">
        <v>58</v>
      </c>
      <c r="M289" s="157"/>
      <c r="N289" s="152"/>
      <c r="O289" s="152"/>
      <c r="P289" s="157"/>
      <c r="Q289" s="152"/>
      <c r="R289" s="152"/>
      <c r="S289" s="152"/>
      <c r="T289" s="152"/>
      <c r="U289" s="152"/>
      <c r="V289" s="152"/>
      <c r="W289" s="152"/>
      <c r="X289" s="152"/>
      <c r="Y289" s="532" t="s">
        <v>41</v>
      </c>
      <c r="Z289" s="532"/>
      <c r="AA289" s="526"/>
      <c r="AB289" s="527"/>
      <c r="AC289" s="528"/>
      <c r="AD289" s="650"/>
      <c r="AE289" s="651"/>
    </row>
    <row r="290" spans="2:31" ht="10.5" customHeight="1">
      <c r="B290" s="587"/>
      <c r="C290" s="587"/>
      <c r="D290" s="246" t="s">
        <v>58</v>
      </c>
      <c r="E290" s="545">
        <v>1120</v>
      </c>
      <c r="F290" s="545"/>
      <c r="G290" s="242"/>
      <c r="H290" s="248">
        <v>134</v>
      </c>
      <c r="I290" s="248" t="s">
        <v>58</v>
      </c>
      <c r="J290" s="581">
        <v>156</v>
      </c>
      <c r="K290" s="581"/>
      <c r="L290" s="581">
        <v>172</v>
      </c>
      <c r="M290" s="581"/>
      <c r="N290" s="245" t="s">
        <v>58</v>
      </c>
      <c r="O290" s="245">
        <v>183</v>
      </c>
      <c r="P290" s="245" t="s">
        <v>58</v>
      </c>
      <c r="Q290" s="245" t="s">
        <v>79</v>
      </c>
      <c r="R290" s="245" t="s">
        <v>58</v>
      </c>
      <c r="S290" s="245"/>
      <c r="T290" s="245"/>
      <c r="U290" s="245" t="s">
        <v>58</v>
      </c>
      <c r="V290" s="245"/>
      <c r="W290" s="245"/>
      <c r="X290" s="245">
        <v>188</v>
      </c>
      <c r="Y290" s="533"/>
      <c r="Z290" s="533"/>
      <c r="AA290" s="773"/>
      <c r="AB290" s="774"/>
      <c r="AC290" s="775"/>
      <c r="AD290" s="652"/>
      <c r="AE290" s="653"/>
    </row>
    <row r="291" spans="2:31" ht="10.5" customHeight="1">
      <c r="B291" s="583" t="s">
        <v>38</v>
      </c>
      <c r="C291" s="583"/>
      <c r="D291" s="499">
        <v>0</v>
      </c>
      <c r="E291" s="499"/>
      <c r="F291" s="499">
        <v>8</v>
      </c>
      <c r="G291" s="499"/>
      <c r="H291" s="243"/>
      <c r="I291" s="499">
        <v>20</v>
      </c>
      <c r="J291" s="499"/>
      <c r="K291" s="243"/>
      <c r="L291" s="167" t="s">
        <v>86</v>
      </c>
      <c r="M291" s="499">
        <v>50</v>
      </c>
      <c r="N291" s="499"/>
      <c r="O291" s="5" t="s">
        <v>86</v>
      </c>
      <c r="P291" s="499" t="s">
        <v>86</v>
      </c>
      <c r="Q291" s="499"/>
      <c r="R291" s="243" t="s">
        <v>79</v>
      </c>
      <c r="S291" s="499" t="s">
        <v>86</v>
      </c>
      <c r="T291" s="499"/>
      <c r="U291" s="243"/>
      <c r="V291" s="522" t="s">
        <v>86</v>
      </c>
      <c r="W291" s="522"/>
      <c r="X291" s="243"/>
      <c r="Y291" s="546" t="s">
        <v>216</v>
      </c>
      <c r="Z291" s="546"/>
      <c r="AA291" s="523" t="s">
        <v>54</v>
      </c>
      <c r="AB291" s="524"/>
      <c r="AC291" s="525"/>
      <c r="AD291" s="684">
        <v>3260</v>
      </c>
      <c r="AE291" s="685"/>
    </row>
    <row r="292" spans="2:31" ht="3" customHeight="1" thickBot="1">
      <c r="B292" s="584"/>
      <c r="C292" s="584"/>
      <c r="D292" s="271"/>
      <c r="E292" s="64"/>
      <c r="F292" s="4"/>
      <c r="G292" s="64"/>
      <c r="H292" s="4"/>
      <c r="I292" s="4"/>
      <c r="J292" s="64"/>
      <c r="K292" s="4"/>
      <c r="L292" s="4"/>
      <c r="M292" s="65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512"/>
      <c r="Z292" s="512"/>
      <c r="AA292" s="526"/>
      <c r="AB292" s="527"/>
      <c r="AC292" s="528"/>
      <c r="AD292" s="650"/>
      <c r="AE292" s="651"/>
    </row>
    <row r="293" spans="2:31" ht="3" customHeight="1" thickTop="1">
      <c r="B293" s="584"/>
      <c r="C293" s="584"/>
      <c r="D293" s="152"/>
      <c r="E293" s="156"/>
      <c r="F293" s="152"/>
      <c r="G293" s="156"/>
      <c r="H293" s="152"/>
      <c r="I293" s="152"/>
      <c r="J293" s="156"/>
      <c r="K293" s="152"/>
      <c r="L293" s="152" t="s">
        <v>58</v>
      </c>
      <c r="M293" s="157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532" t="s">
        <v>41</v>
      </c>
      <c r="Z293" s="532"/>
      <c r="AA293" s="526"/>
      <c r="AB293" s="527"/>
      <c r="AC293" s="528"/>
      <c r="AD293" s="650"/>
      <c r="AE293" s="651"/>
    </row>
    <row r="294" spans="2:31" ht="10.5" customHeight="1">
      <c r="B294" s="585"/>
      <c r="C294" s="585"/>
      <c r="D294" s="252" t="s">
        <v>58</v>
      </c>
      <c r="E294" s="562">
        <v>1100</v>
      </c>
      <c r="F294" s="562"/>
      <c r="G294" s="241"/>
      <c r="H294" s="247">
        <v>160</v>
      </c>
      <c r="I294" s="247" t="s">
        <v>58</v>
      </c>
      <c r="J294" s="247"/>
      <c r="K294" s="724">
        <v>172</v>
      </c>
      <c r="L294" s="724"/>
      <c r="M294" s="247"/>
      <c r="N294" s="244" t="s">
        <v>58</v>
      </c>
      <c r="O294" s="244" t="s">
        <v>58</v>
      </c>
      <c r="P294" s="244" t="s">
        <v>58</v>
      </c>
      <c r="Q294" s="244" t="s">
        <v>79</v>
      </c>
      <c r="R294" s="244" t="s">
        <v>58</v>
      </c>
      <c r="S294" s="244"/>
      <c r="T294" s="244"/>
      <c r="U294" s="244" t="s">
        <v>58</v>
      </c>
      <c r="V294" s="244"/>
      <c r="W294" s="244"/>
      <c r="X294" s="244">
        <v>205</v>
      </c>
      <c r="Y294" s="557"/>
      <c r="Z294" s="557"/>
      <c r="AA294" s="529"/>
      <c r="AB294" s="530"/>
      <c r="AC294" s="531"/>
      <c r="AD294" s="673"/>
      <c r="AE294" s="674"/>
    </row>
    <row r="295" spans="2:31" ht="10.5" customHeight="1">
      <c r="B295" s="586" t="s">
        <v>43</v>
      </c>
      <c r="C295" s="586"/>
      <c r="D295" s="507">
        <v>0</v>
      </c>
      <c r="E295" s="507"/>
      <c r="F295" s="240" t="s">
        <v>132</v>
      </c>
      <c r="G295" s="507"/>
      <c r="H295" s="507"/>
      <c r="I295" s="507">
        <v>20</v>
      </c>
      <c r="J295" s="507"/>
      <c r="K295" s="75" t="s">
        <v>132</v>
      </c>
      <c r="L295" s="75" t="s">
        <v>132</v>
      </c>
      <c r="M295" s="507">
        <v>100</v>
      </c>
      <c r="N295" s="507"/>
      <c r="O295" s="77" t="s">
        <v>132</v>
      </c>
      <c r="P295" s="507">
        <v>200</v>
      </c>
      <c r="Q295" s="507"/>
      <c r="R295" s="240" t="s">
        <v>133</v>
      </c>
      <c r="S295" s="507" t="s">
        <v>132</v>
      </c>
      <c r="T295" s="507"/>
      <c r="U295" s="240"/>
      <c r="V295" s="510" t="s">
        <v>132</v>
      </c>
      <c r="W295" s="510"/>
      <c r="X295" s="240"/>
      <c r="Y295" s="511" t="s">
        <v>91</v>
      </c>
      <c r="Z295" s="511"/>
      <c r="AA295" s="770" t="s">
        <v>54</v>
      </c>
      <c r="AB295" s="771"/>
      <c r="AC295" s="772"/>
      <c r="AD295" s="734">
        <v>3004</v>
      </c>
      <c r="AE295" s="564"/>
    </row>
    <row r="296" spans="2:31" ht="3" customHeight="1" thickBot="1">
      <c r="B296" s="584"/>
      <c r="C296" s="584"/>
      <c r="D296" s="271"/>
      <c r="E296" s="64"/>
      <c r="F296" s="4"/>
      <c r="G296" s="4"/>
      <c r="H296" s="4"/>
      <c r="I296" s="65"/>
      <c r="J296" s="4"/>
      <c r="K296" s="4"/>
      <c r="L296" s="4"/>
      <c r="M296" s="65"/>
      <c r="N296" s="4"/>
      <c r="O296" s="4"/>
      <c r="P296" s="65"/>
      <c r="Q296" s="4"/>
      <c r="R296" s="4"/>
      <c r="S296" s="4"/>
      <c r="T296" s="4"/>
      <c r="U296" s="4"/>
      <c r="V296" s="4"/>
      <c r="W296" s="4"/>
      <c r="X296" s="4"/>
      <c r="Y296" s="512"/>
      <c r="Z296" s="512"/>
      <c r="AA296" s="526"/>
      <c r="AB296" s="527"/>
      <c r="AC296" s="528"/>
      <c r="AD296" s="735"/>
      <c r="AE296" s="566"/>
    </row>
    <row r="297" spans="2:31" ht="3" customHeight="1" thickTop="1">
      <c r="B297" s="584"/>
      <c r="C297" s="584"/>
      <c r="D297" s="152"/>
      <c r="E297" s="163"/>
      <c r="F297" s="152"/>
      <c r="G297" s="152"/>
      <c r="H297" s="152"/>
      <c r="I297" s="280"/>
      <c r="J297" s="152"/>
      <c r="K297" s="152"/>
      <c r="L297" s="152" t="s">
        <v>58</v>
      </c>
      <c r="M297" s="280"/>
      <c r="N297" s="152"/>
      <c r="O297" s="152"/>
      <c r="P297" s="157"/>
      <c r="Q297" s="152"/>
      <c r="R297" s="152"/>
      <c r="S297" s="152"/>
      <c r="T297" s="152"/>
      <c r="U297" s="152"/>
      <c r="V297" s="152"/>
      <c r="W297" s="152"/>
      <c r="X297" s="152"/>
      <c r="Y297" s="532" t="s">
        <v>41</v>
      </c>
      <c r="Z297" s="532"/>
      <c r="AA297" s="526"/>
      <c r="AB297" s="527"/>
      <c r="AC297" s="528"/>
      <c r="AD297" s="735"/>
      <c r="AE297" s="566"/>
    </row>
    <row r="298" spans="2:31" ht="11.25" customHeight="1">
      <c r="B298" s="587"/>
      <c r="C298" s="587"/>
      <c r="D298" s="246" t="s">
        <v>58</v>
      </c>
      <c r="E298" s="545">
        <v>2782</v>
      </c>
      <c r="F298" s="545"/>
      <c r="G298" s="545"/>
      <c r="H298" s="545"/>
      <c r="I298" s="545"/>
      <c r="J298" s="581">
        <v>151</v>
      </c>
      <c r="K298" s="581"/>
      <c r="L298" s="581"/>
      <c r="M298" s="581"/>
      <c r="N298" s="245" t="s">
        <v>58</v>
      </c>
      <c r="O298" s="245">
        <v>182</v>
      </c>
      <c r="P298" s="245" t="s">
        <v>58</v>
      </c>
      <c r="Q298" s="245" t="s">
        <v>79</v>
      </c>
      <c r="R298" s="245" t="s">
        <v>58</v>
      </c>
      <c r="S298" s="245"/>
      <c r="T298" s="245"/>
      <c r="U298" s="245" t="s">
        <v>58</v>
      </c>
      <c r="V298" s="245"/>
      <c r="W298" s="245"/>
      <c r="X298" s="245">
        <v>221</v>
      </c>
      <c r="Y298" s="533"/>
      <c r="Z298" s="533"/>
      <c r="AA298" s="773"/>
      <c r="AB298" s="774"/>
      <c r="AC298" s="775"/>
      <c r="AD298" s="736"/>
      <c r="AE298" s="568"/>
    </row>
    <row r="299" spans="2:31" ht="11.25" customHeight="1">
      <c r="B299" s="583" t="s">
        <v>44</v>
      </c>
      <c r="C299" s="583"/>
      <c r="D299" s="499">
        <v>0</v>
      </c>
      <c r="E299" s="499"/>
      <c r="F299" s="243" t="s">
        <v>84</v>
      </c>
      <c r="G299" s="499">
        <v>10</v>
      </c>
      <c r="H299" s="499"/>
      <c r="I299" s="167" t="s">
        <v>84</v>
      </c>
      <c r="J299" s="167" t="s">
        <v>84</v>
      </c>
      <c r="K299" s="167" t="s">
        <v>84</v>
      </c>
      <c r="L299" s="167" t="s">
        <v>84</v>
      </c>
      <c r="M299" s="499">
        <v>50</v>
      </c>
      <c r="N299" s="499"/>
      <c r="O299" s="5" t="s">
        <v>84</v>
      </c>
      <c r="P299" s="499">
        <v>100</v>
      </c>
      <c r="Q299" s="499"/>
      <c r="R299" s="499">
        <v>200</v>
      </c>
      <c r="S299" s="499"/>
      <c r="T299" s="243"/>
      <c r="U299" s="243"/>
      <c r="V299" s="522" t="s">
        <v>84</v>
      </c>
      <c r="W299" s="522"/>
      <c r="X299" s="243"/>
      <c r="Y299" s="546" t="s">
        <v>85</v>
      </c>
      <c r="Z299" s="546"/>
      <c r="AA299" s="628" t="s">
        <v>315</v>
      </c>
      <c r="AB299" s="595"/>
      <c r="AC299" s="596"/>
      <c r="AD299" s="746">
        <v>3888</v>
      </c>
      <c r="AE299" s="747"/>
    </row>
    <row r="300" spans="2:31" ht="3" customHeight="1" thickBot="1">
      <c r="B300" s="584"/>
      <c r="C300" s="584"/>
      <c r="D300" s="271"/>
      <c r="E300" s="64"/>
      <c r="F300" s="4"/>
      <c r="G300" s="65"/>
      <c r="H300" s="64"/>
      <c r="I300" s="4"/>
      <c r="J300" s="4"/>
      <c r="K300" s="4"/>
      <c r="L300" s="4"/>
      <c r="M300" s="65"/>
      <c r="N300" s="4"/>
      <c r="O300" s="4"/>
      <c r="P300" s="65"/>
      <c r="Q300" s="4"/>
      <c r="R300" s="65"/>
      <c r="S300" s="4"/>
      <c r="T300" s="4"/>
      <c r="U300" s="4"/>
      <c r="V300" s="4"/>
      <c r="W300" s="4"/>
      <c r="X300" s="4"/>
      <c r="Y300" s="512"/>
      <c r="Z300" s="512"/>
      <c r="AA300" s="594"/>
      <c r="AB300" s="595"/>
      <c r="AC300" s="596"/>
      <c r="AD300" s="748"/>
      <c r="AE300" s="749"/>
    </row>
    <row r="301" spans="2:31" ht="3" customHeight="1" thickTop="1">
      <c r="B301" s="584"/>
      <c r="C301" s="584"/>
      <c r="D301" s="152"/>
      <c r="E301" s="156"/>
      <c r="F301" s="152"/>
      <c r="G301" s="157"/>
      <c r="H301" s="156"/>
      <c r="I301" s="152"/>
      <c r="J301" s="152"/>
      <c r="K301" s="152"/>
      <c r="L301" s="152" t="s">
        <v>251</v>
      </c>
      <c r="M301" s="157"/>
      <c r="N301" s="152"/>
      <c r="O301" s="152"/>
      <c r="P301" s="157"/>
      <c r="Q301" s="152"/>
      <c r="R301" s="157"/>
      <c r="S301" s="152"/>
      <c r="T301" s="152"/>
      <c r="U301" s="152"/>
      <c r="V301" s="152"/>
      <c r="W301" s="152"/>
      <c r="X301" s="152"/>
      <c r="Y301" s="532" t="s">
        <v>41</v>
      </c>
      <c r="Z301" s="532"/>
      <c r="AA301" s="594"/>
      <c r="AB301" s="595"/>
      <c r="AC301" s="596"/>
      <c r="AD301" s="748"/>
      <c r="AE301" s="749"/>
    </row>
    <row r="302" spans="2:31" ht="10.5" customHeight="1">
      <c r="B302" s="585"/>
      <c r="C302" s="585"/>
      <c r="D302" s="252" t="s">
        <v>251</v>
      </c>
      <c r="E302" s="562">
        <v>1800</v>
      </c>
      <c r="F302" s="562"/>
      <c r="G302" s="562"/>
      <c r="H302" s="247" t="s">
        <v>251</v>
      </c>
      <c r="I302" s="247" t="s">
        <v>251</v>
      </c>
      <c r="J302" s="724">
        <v>180</v>
      </c>
      <c r="K302" s="724"/>
      <c r="L302" s="247" t="s">
        <v>251</v>
      </c>
      <c r="M302" s="247"/>
      <c r="N302" s="244" t="s">
        <v>251</v>
      </c>
      <c r="O302" s="244">
        <v>180</v>
      </c>
      <c r="P302" s="244" t="s">
        <v>251</v>
      </c>
      <c r="Q302" s="504">
        <v>210</v>
      </c>
      <c r="R302" s="504"/>
      <c r="S302" s="244"/>
      <c r="T302" s="244"/>
      <c r="U302" s="244" t="s">
        <v>251</v>
      </c>
      <c r="V302" s="244"/>
      <c r="W302" s="244"/>
      <c r="X302" s="244">
        <v>240</v>
      </c>
      <c r="Y302" s="557"/>
      <c r="Z302" s="557"/>
      <c r="AA302" s="594"/>
      <c r="AB302" s="595"/>
      <c r="AC302" s="596"/>
      <c r="AD302" s="750"/>
      <c r="AE302" s="751"/>
    </row>
    <row r="303" spans="2:31" ht="10.5" customHeight="1">
      <c r="B303" s="586" t="s">
        <v>24</v>
      </c>
      <c r="C303" s="586"/>
      <c r="D303" s="507">
        <v>0</v>
      </c>
      <c r="E303" s="507"/>
      <c r="F303" s="240" t="s">
        <v>86</v>
      </c>
      <c r="G303" s="507">
        <v>10</v>
      </c>
      <c r="H303" s="507"/>
      <c r="I303" s="507"/>
      <c r="J303" s="507"/>
      <c r="K303" s="507">
        <v>30</v>
      </c>
      <c r="L303" s="507"/>
      <c r="M303" s="253" t="s">
        <v>86</v>
      </c>
      <c r="N303" s="507">
        <v>60</v>
      </c>
      <c r="O303" s="507"/>
      <c r="P303" s="507">
        <v>100</v>
      </c>
      <c r="Q303" s="507"/>
      <c r="R303" s="507" t="s">
        <v>86</v>
      </c>
      <c r="S303" s="507"/>
      <c r="T303" s="240"/>
      <c r="U303" s="510">
        <v>500</v>
      </c>
      <c r="V303" s="510"/>
      <c r="W303" s="171"/>
      <c r="X303" s="240"/>
      <c r="Y303" s="511" t="s">
        <v>91</v>
      </c>
      <c r="Z303" s="511"/>
      <c r="AA303" s="755" t="s">
        <v>65</v>
      </c>
      <c r="AB303" s="756"/>
      <c r="AC303" s="757"/>
      <c r="AD303" s="648">
        <v>3980</v>
      </c>
      <c r="AE303" s="649"/>
    </row>
    <row r="304" spans="2:31" ht="3" customHeight="1" thickBot="1">
      <c r="B304" s="584"/>
      <c r="C304" s="584"/>
      <c r="D304" s="271"/>
      <c r="E304" s="64"/>
      <c r="F304" s="4"/>
      <c r="G304" s="65"/>
      <c r="H304" s="64"/>
      <c r="I304" s="4"/>
      <c r="J304" s="4"/>
      <c r="K304" s="65"/>
      <c r="L304" s="4"/>
      <c r="M304" s="4"/>
      <c r="N304" s="65"/>
      <c r="O304" s="4"/>
      <c r="P304" s="65"/>
      <c r="Q304" s="4"/>
      <c r="R304" s="4"/>
      <c r="S304" s="4"/>
      <c r="T304" s="4"/>
      <c r="U304" s="65"/>
      <c r="V304" s="4"/>
      <c r="W304" s="4"/>
      <c r="X304" s="4"/>
      <c r="Y304" s="512"/>
      <c r="Z304" s="512"/>
      <c r="AA304" s="758"/>
      <c r="AB304" s="759"/>
      <c r="AC304" s="760"/>
      <c r="AD304" s="650"/>
      <c r="AE304" s="651"/>
    </row>
    <row r="305" spans="2:31" ht="3" customHeight="1" thickTop="1">
      <c r="B305" s="584"/>
      <c r="C305" s="584"/>
      <c r="D305" s="152"/>
      <c r="E305" s="163"/>
      <c r="F305" s="152"/>
      <c r="G305" s="157"/>
      <c r="H305" s="163"/>
      <c r="I305" s="152"/>
      <c r="J305" s="152"/>
      <c r="K305" s="157"/>
      <c r="L305" s="152" t="s">
        <v>251</v>
      </c>
      <c r="M305" s="152"/>
      <c r="N305" s="157"/>
      <c r="O305" s="152"/>
      <c r="P305" s="157"/>
      <c r="Q305" s="152"/>
      <c r="R305" s="152"/>
      <c r="S305" s="152"/>
      <c r="T305" s="152"/>
      <c r="U305" s="157"/>
      <c r="V305" s="152"/>
      <c r="W305" s="152"/>
      <c r="X305" s="152"/>
      <c r="Y305" s="532" t="s">
        <v>41</v>
      </c>
      <c r="Z305" s="532"/>
      <c r="AA305" s="758"/>
      <c r="AB305" s="759"/>
      <c r="AC305" s="760"/>
      <c r="AD305" s="650"/>
      <c r="AE305" s="651"/>
    </row>
    <row r="306" spans="2:31" ht="9.75" customHeight="1">
      <c r="B306" s="587"/>
      <c r="C306" s="587"/>
      <c r="D306" s="654">
        <v>1667</v>
      </c>
      <c r="E306" s="545"/>
      <c r="F306" s="242">
        <v>18</v>
      </c>
      <c r="G306" s="242"/>
      <c r="H306" s="248" t="s">
        <v>251</v>
      </c>
      <c r="I306" s="248" t="s">
        <v>251</v>
      </c>
      <c r="J306" s="248">
        <v>184</v>
      </c>
      <c r="K306" s="248" t="s">
        <v>251</v>
      </c>
      <c r="L306" s="248" t="s">
        <v>251</v>
      </c>
      <c r="M306" s="248">
        <v>200</v>
      </c>
      <c r="N306" s="123"/>
      <c r="O306" s="500">
        <v>207</v>
      </c>
      <c r="P306" s="500"/>
      <c r="Q306" s="245" t="s">
        <v>252</v>
      </c>
      <c r="R306" s="245"/>
      <c r="S306" s="245">
        <v>202</v>
      </c>
      <c r="T306" s="245"/>
      <c r="U306" s="245" t="s">
        <v>251</v>
      </c>
      <c r="V306" s="245"/>
      <c r="W306" s="245"/>
      <c r="X306" s="245">
        <v>197</v>
      </c>
      <c r="Y306" s="533"/>
      <c r="Z306" s="533"/>
      <c r="AA306" s="761"/>
      <c r="AB306" s="762"/>
      <c r="AC306" s="763"/>
      <c r="AD306" s="652"/>
      <c r="AE306" s="653"/>
    </row>
    <row r="307" spans="2:31" ht="10.5" customHeight="1">
      <c r="B307" s="583" t="s">
        <v>39</v>
      </c>
      <c r="C307" s="583"/>
      <c r="D307" s="499">
        <v>0</v>
      </c>
      <c r="E307" s="499"/>
      <c r="F307" s="499">
        <v>8</v>
      </c>
      <c r="G307" s="499"/>
      <c r="H307" s="243"/>
      <c r="I307" s="499">
        <v>20</v>
      </c>
      <c r="J307" s="499"/>
      <c r="K307" s="243" t="s">
        <v>115</v>
      </c>
      <c r="L307" s="499">
        <v>40</v>
      </c>
      <c r="M307" s="499"/>
      <c r="N307" s="499">
        <v>60</v>
      </c>
      <c r="O307" s="499"/>
      <c r="P307" s="499" t="s">
        <v>115</v>
      </c>
      <c r="Q307" s="499"/>
      <c r="R307" s="271" t="s">
        <v>115</v>
      </c>
      <c r="S307" s="271"/>
      <c r="T307" s="243"/>
      <c r="U307" s="243"/>
      <c r="V307" s="170" t="s">
        <v>115</v>
      </c>
      <c r="W307" s="170"/>
      <c r="X307" s="243"/>
      <c r="Y307" s="546" t="s">
        <v>116</v>
      </c>
      <c r="Z307" s="546"/>
      <c r="AA307" s="523" t="s">
        <v>54</v>
      </c>
      <c r="AB307" s="524"/>
      <c r="AC307" s="525"/>
      <c r="AD307" s="684">
        <v>3120</v>
      </c>
      <c r="AE307" s="685"/>
    </row>
    <row r="308" spans="2:31" ht="3" customHeight="1" thickBot="1">
      <c r="B308" s="584"/>
      <c r="C308" s="584"/>
      <c r="D308" s="271"/>
      <c r="E308" s="64"/>
      <c r="F308" s="4"/>
      <c r="G308" s="64"/>
      <c r="H308" s="4"/>
      <c r="I308" s="65"/>
      <c r="J308" s="64"/>
      <c r="K308" s="4"/>
      <c r="L308" s="4"/>
      <c r="M308" s="64"/>
      <c r="N308" s="65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512"/>
      <c r="Z308" s="512"/>
      <c r="AA308" s="526"/>
      <c r="AB308" s="527"/>
      <c r="AC308" s="528"/>
      <c r="AD308" s="650"/>
      <c r="AE308" s="651"/>
    </row>
    <row r="309" spans="2:31" ht="3" customHeight="1" thickTop="1">
      <c r="B309" s="584"/>
      <c r="C309" s="584"/>
      <c r="D309" s="152"/>
      <c r="E309" s="156"/>
      <c r="F309" s="152"/>
      <c r="G309" s="156"/>
      <c r="H309" s="152"/>
      <c r="I309" s="157"/>
      <c r="J309" s="156"/>
      <c r="K309" s="152"/>
      <c r="L309" s="152"/>
      <c r="M309" s="156"/>
      <c r="N309" s="157"/>
      <c r="O309" s="152"/>
      <c r="P309" s="152"/>
      <c r="Q309" s="152"/>
      <c r="R309" s="152"/>
      <c r="S309" s="152"/>
      <c r="T309" s="152"/>
      <c r="U309" s="152"/>
      <c r="V309" s="152"/>
      <c r="W309" s="152"/>
      <c r="X309" s="152"/>
      <c r="Y309" s="532" t="s">
        <v>41</v>
      </c>
      <c r="Z309" s="532"/>
      <c r="AA309" s="526"/>
      <c r="AB309" s="527"/>
      <c r="AC309" s="528"/>
      <c r="AD309" s="650"/>
      <c r="AE309" s="651"/>
    </row>
    <row r="310" spans="2:31" ht="10.5" customHeight="1">
      <c r="B310" s="585"/>
      <c r="C310" s="585"/>
      <c r="D310" s="252" t="s">
        <v>251</v>
      </c>
      <c r="E310" s="562">
        <v>1143</v>
      </c>
      <c r="F310" s="562"/>
      <c r="G310" s="241"/>
      <c r="H310" s="247">
        <v>152</v>
      </c>
      <c r="I310" s="247" t="s">
        <v>251</v>
      </c>
      <c r="J310" s="724">
        <v>181</v>
      </c>
      <c r="K310" s="724"/>
      <c r="L310" s="724"/>
      <c r="M310" s="724">
        <v>210</v>
      </c>
      <c r="N310" s="724"/>
      <c r="O310" s="244" t="s">
        <v>251</v>
      </c>
      <c r="P310" s="244" t="s">
        <v>251</v>
      </c>
      <c r="Q310" s="504" t="s">
        <v>251</v>
      </c>
      <c r="R310" s="504"/>
      <c r="S310" s="244"/>
      <c r="T310" s="244"/>
      <c r="U310" s="244" t="s">
        <v>251</v>
      </c>
      <c r="V310" s="244"/>
      <c r="W310" s="244"/>
      <c r="X310" s="244">
        <v>210</v>
      </c>
      <c r="Y310" s="557"/>
      <c r="Z310" s="557"/>
      <c r="AA310" s="529"/>
      <c r="AB310" s="530"/>
      <c r="AC310" s="531"/>
      <c r="AD310" s="673"/>
      <c r="AE310" s="674"/>
    </row>
    <row r="311" spans="2:31" ht="11.25" customHeight="1">
      <c r="B311" s="586" t="s">
        <v>25</v>
      </c>
      <c r="C311" s="586"/>
      <c r="D311" s="507">
        <v>0</v>
      </c>
      <c r="E311" s="507"/>
      <c r="F311" s="507">
        <v>8</v>
      </c>
      <c r="G311" s="507"/>
      <c r="H311" s="240"/>
      <c r="I311" s="507">
        <v>20</v>
      </c>
      <c r="J311" s="507"/>
      <c r="K311" s="240"/>
      <c r="L311" s="240"/>
      <c r="M311" s="507">
        <v>50</v>
      </c>
      <c r="N311" s="507"/>
      <c r="O311" s="77" t="s">
        <v>209</v>
      </c>
      <c r="P311" s="507">
        <v>100</v>
      </c>
      <c r="Q311" s="507"/>
      <c r="R311" s="507" t="s">
        <v>209</v>
      </c>
      <c r="S311" s="507"/>
      <c r="T311" s="240"/>
      <c r="U311" s="510">
        <v>500</v>
      </c>
      <c r="V311" s="510"/>
      <c r="W311" s="240"/>
      <c r="X311" s="240"/>
      <c r="Y311" s="511" t="s">
        <v>208</v>
      </c>
      <c r="Z311" s="511"/>
      <c r="AA311" s="770" t="s">
        <v>55</v>
      </c>
      <c r="AB311" s="771"/>
      <c r="AC311" s="772"/>
      <c r="AD311" s="734">
        <v>3490</v>
      </c>
      <c r="AE311" s="564"/>
    </row>
    <row r="312" spans="2:31" ht="3" customHeight="1" thickBot="1">
      <c r="B312" s="584"/>
      <c r="C312" s="584"/>
      <c r="D312" s="271"/>
      <c r="E312" s="64"/>
      <c r="F312" s="4"/>
      <c r="G312" s="64"/>
      <c r="H312" s="4"/>
      <c r="I312" s="4"/>
      <c r="J312" s="64"/>
      <c r="K312" s="4"/>
      <c r="L312" s="4"/>
      <c r="M312" s="4"/>
      <c r="N312" s="64"/>
      <c r="O312" s="4"/>
      <c r="P312" s="65"/>
      <c r="Q312" s="4"/>
      <c r="R312" s="4"/>
      <c r="S312" s="4"/>
      <c r="T312" s="4"/>
      <c r="U312" s="65"/>
      <c r="V312" s="4"/>
      <c r="W312" s="4"/>
      <c r="X312" s="4"/>
      <c r="Y312" s="512"/>
      <c r="Z312" s="512"/>
      <c r="AA312" s="526"/>
      <c r="AB312" s="527"/>
      <c r="AC312" s="528"/>
      <c r="AD312" s="735"/>
      <c r="AE312" s="785"/>
    </row>
    <row r="313" spans="2:31" ht="3" customHeight="1" thickTop="1">
      <c r="B313" s="584"/>
      <c r="C313" s="584"/>
      <c r="D313" s="152"/>
      <c r="E313" s="163"/>
      <c r="F313" s="152"/>
      <c r="G313" s="163" t="s">
        <v>251</v>
      </c>
      <c r="H313" s="152"/>
      <c r="I313" s="152"/>
      <c r="J313" s="163"/>
      <c r="K313" s="152"/>
      <c r="L313" s="152" t="s">
        <v>251</v>
      </c>
      <c r="M313" s="152"/>
      <c r="N313" s="163"/>
      <c r="O313" s="152"/>
      <c r="P313" s="157"/>
      <c r="Q313" s="152"/>
      <c r="R313" s="152"/>
      <c r="S313" s="152"/>
      <c r="T313" s="152"/>
      <c r="U313" s="157"/>
      <c r="V313" s="152"/>
      <c r="W313" s="152"/>
      <c r="X313" s="152"/>
      <c r="Y313" s="532" t="s">
        <v>41</v>
      </c>
      <c r="Z313" s="532"/>
      <c r="AA313" s="526"/>
      <c r="AB313" s="527"/>
      <c r="AC313" s="528"/>
      <c r="AD313" s="786"/>
      <c r="AE313" s="787"/>
    </row>
    <row r="314" spans="2:31" ht="10.5" customHeight="1">
      <c r="B314" s="587"/>
      <c r="C314" s="587"/>
      <c r="D314" s="246" t="s">
        <v>251</v>
      </c>
      <c r="E314" s="545">
        <v>1200</v>
      </c>
      <c r="F314" s="545"/>
      <c r="G314" s="242" t="s">
        <v>251</v>
      </c>
      <c r="H314" s="248">
        <v>170</v>
      </c>
      <c r="I314" s="248" t="s">
        <v>251</v>
      </c>
      <c r="J314" s="248"/>
      <c r="K314" s="581">
        <v>190</v>
      </c>
      <c r="L314" s="581"/>
      <c r="M314" s="248"/>
      <c r="N314" s="245" t="s">
        <v>251</v>
      </c>
      <c r="O314" s="245">
        <v>200</v>
      </c>
      <c r="P314" s="245"/>
      <c r="Q314" s="245"/>
      <c r="R314" s="245"/>
      <c r="S314" s="245">
        <v>220</v>
      </c>
      <c r="T314" s="245"/>
      <c r="U314" s="245" t="s">
        <v>251</v>
      </c>
      <c r="V314" s="245"/>
      <c r="W314" s="245"/>
      <c r="X314" s="245">
        <v>230</v>
      </c>
      <c r="Y314" s="533"/>
      <c r="Z314" s="533"/>
      <c r="AA314" s="773"/>
      <c r="AB314" s="774"/>
      <c r="AC314" s="775"/>
      <c r="AD314" s="788"/>
      <c r="AE314" s="789"/>
    </row>
    <row r="315" spans="2:31" ht="11.25" customHeight="1">
      <c r="B315" s="583" t="s">
        <v>40</v>
      </c>
      <c r="C315" s="583"/>
      <c r="D315" s="499">
        <v>0</v>
      </c>
      <c r="E315" s="499"/>
      <c r="F315" s="243" t="s">
        <v>86</v>
      </c>
      <c r="G315" s="499">
        <v>10</v>
      </c>
      <c r="H315" s="499"/>
      <c r="I315" s="499" t="s">
        <v>86</v>
      </c>
      <c r="J315" s="499"/>
      <c r="K315" s="499"/>
      <c r="L315" s="243"/>
      <c r="M315" s="499" t="s">
        <v>86</v>
      </c>
      <c r="N315" s="499"/>
      <c r="O315" s="5" t="s">
        <v>86</v>
      </c>
      <c r="P315" s="499" t="s">
        <v>86</v>
      </c>
      <c r="Q315" s="499"/>
      <c r="R315" s="499" t="s">
        <v>86</v>
      </c>
      <c r="S315" s="499"/>
      <c r="T315" s="167" t="s">
        <v>86</v>
      </c>
      <c r="U315" s="243"/>
      <c r="V315" s="522" t="s">
        <v>86</v>
      </c>
      <c r="W315" s="522"/>
      <c r="X315" s="243"/>
      <c r="Y315" s="546" t="s">
        <v>91</v>
      </c>
      <c r="Z315" s="546"/>
      <c r="AA315" s="764" t="s">
        <v>64</v>
      </c>
      <c r="AB315" s="765"/>
      <c r="AC315" s="766"/>
      <c r="AD315" s="684">
        <v>3500</v>
      </c>
      <c r="AE315" s="685"/>
    </row>
    <row r="316" spans="2:31" ht="3" customHeight="1" thickBot="1">
      <c r="B316" s="584"/>
      <c r="C316" s="584"/>
      <c r="D316" s="271"/>
      <c r="E316" s="64"/>
      <c r="F316" s="4"/>
      <c r="G316" s="4"/>
      <c r="H316" s="6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512"/>
      <c r="Z316" s="512"/>
      <c r="AA316" s="758"/>
      <c r="AB316" s="759"/>
      <c r="AC316" s="760"/>
      <c r="AD316" s="650"/>
      <c r="AE316" s="651"/>
    </row>
    <row r="317" spans="2:31" ht="3" customHeight="1" thickTop="1">
      <c r="B317" s="584"/>
      <c r="C317" s="584"/>
      <c r="D317" s="152"/>
      <c r="E317" s="156"/>
      <c r="F317" s="152"/>
      <c r="G317" s="152" t="s">
        <v>251</v>
      </c>
      <c r="H317" s="156"/>
      <c r="I317" s="152"/>
      <c r="J317" s="152"/>
      <c r="K317" s="152"/>
      <c r="L317" s="152" t="s">
        <v>251</v>
      </c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532" t="s">
        <v>41</v>
      </c>
      <c r="Z317" s="813"/>
      <c r="AA317" s="758"/>
      <c r="AB317" s="759"/>
      <c r="AC317" s="760"/>
      <c r="AD317" s="650"/>
      <c r="AE317" s="651"/>
    </row>
    <row r="318" spans="2:31" ht="10.5" customHeight="1">
      <c r="B318" s="585"/>
      <c r="C318" s="585"/>
      <c r="D318" s="252" t="s">
        <v>251</v>
      </c>
      <c r="E318" s="562">
        <v>1852</v>
      </c>
      <c r="F318" s="562"/>
      <c r="G318" s="562"/>
      <c r="H318" s="724" t="s">
        <v>251</v>
      </c>
      <c r="I318" s="724"/>
      <c r="J318" s="247"/>
      <c r="K318" s="247" t="s">
        <v>251</v>
      </c>
      <c r="L318" s="247" t="s">
        <v>251</v>
      </c>
      <c r="M318" s="247"/>
      <c r="N318" s="244" t="s">
        <v>251</v>
      </c>
      <c r="O318" s="244" t="s">
        <v>251</v>
      </c>
      <c r="P318" s="244" t="s">
        <v>251</v>
      </c>
      <c r="Q318" s="504" t="s">
        <v>251</v>
      </c>
      <c r="R318" s="504"/>
      <c r="S318" s="244" t="s">
        <v>251</v>
      </c>
      <c r="T318" s="244" t="s">
        <v>251</v>
      </c>
      <c r="U318" s="244" t="s">
        <v>251</v>
      </c>
      <c r="V318" s="244"/>
      <c r="W318" s="244"/>
      <c r="X318" s="244">
        <v>139</v>
      </c>
      <c r="Y318" s="814"/>
      <c r="Z318" s="814"/>
      <c r="AA318" s="767"/>
      <c r="AB318" s="768"/>
      <c r="AC318" s="769"/>
      <c r="AD318" s="673"/>
      <c r="AE318" s="674"/>
    </row>
    <row r="319" spans="2:31" ht="10.5" customHeight="1">
      <c r="B319" s="586" t="s">
        <v>75</v>
      </c>
      <c r="C319" s="586"/>
      <c r="D319" s="507">
        <v>0</v>
      </c>
      <c r="E319" s="507"/>
      <c r="F319" s="240" t="s">
        <v>58</v>
      </c>
      <c r="G319" s="240" t="s">
        <v>58</v>
      </c>
      <c r="H319" s="240" t="s">
        <v>58</v>
      </c>
      <c r="I319" s="240" t="s">
        <v>58</v>
      </c>
      <c r="J319" s="240" t="s">
        <v>58</v>
      </c>
      <c r="K319" s="240" t="s">
        <v>58</v>
      </c>
      <c r="L319" s="507">
        <v>40</v>
      </c>
      <c r="M319" s="507"/>
      <c r="N319" s="240"/>
      <c r="O319" s="240"/>
      <c r="P319" s="507">
        <v>100</v>
      </c>
      <c r="Q319" s="507"/>
      <c r="R319" s="253" t="s">
        <v>58</v>
      </c>
      <c r="S319" s="507" t="s">
        <v>58</v>
      </c>
      <c r="T319" s="507"/>
      <c r="U319" s="240"/>
      <c r="V319" s="510" t="s">
        <v>58</v>
      </c>
      <c r="W319" s="510"/>
      <c r="X319" s="240"/>
      <c r="Y319" s="511" t="s">
        <v>83</v>
      </c>
      <c r="Z319" s="511"/>
      <c r="AA319" s="770" t="s">
        <v>54</v>
      </c>
      <c r="AB319" s="771"/>
      <c r="AC319" s="772"/>
      <c r="AD319" s="648">
        <v>3996</v>
      </c>
      <c r="AE319" s="649"/>
    </row>
    <row r="320" spans="2:31" ht="3" customHeight="1" thickBot="1">
      <c r="B320" s="584"/>
      <c r="C320" s="584"/>
      <c r="D320" s="271"/>
      <c r="E320" s="64"/>
      <c r="F320" s="4"/>
      <c r="G320" s="4"/>
      <c r="H320" s="4"/>
      <c r="I320" s="4"/>
      <c r="J320" s="4"/>
      <c r="K320" s="4"/>
      <c r="L320" s="4"/>
      <c r="M320" s="64"/>
      <c r="N320" s="4"/>
      <c r="O320" s="4"/>
      <c r="P320" s="65"/>
      <c r="Q320" s="4"/>
      <c r="R320" s="4"/>
      <c r="S320" s="4"/>
      <c r="T320" s="4"/>
      <c r="U320" s="4"/>
      <c r="V320" s="4"/>
      <c r="W320" s="4"/>
      <c r="X320" s="4"/>
      <c r="Y320" s="512"/>
      <c r="Z320" s="512"/>
      <c r="AA320" s="526"/>
      <c r="AB320" s="527"/>
      <c r="AC320" s="528"/>
      <c r="AD320" s="650"/>
      <c r="AE320" s="651"/>
    </row>
    <row r="321" spans="2:33" ht="3" customHeight="1" thickTop="1">
      <c r="B321" s="584"/>
      <c r="C321" s="584"/>
      <c r="D321" s="152"/>
      <c r="E321" s="163"/>
      <c r="F321" s="152"/>
      <c r="G321" s="152"/>
      <c r="H321" s="152"/>
      <c r="I321" s="152"/>
      <c r="J321" s="152"/>
      <c r="K321" s="152"/>
      <c r="L321" s="152"/>
      <c r="M321" s="163"/>
      <c r="N321" s="152"/>
      <c r="O321" s="152"/>
      <c r="P321" s="280"/>
      <c r="Q321" s="152"/>
      <c r="R321" s="152"/>
      <c r="S321" s="152"/>
      <c r="T321" s="152"/>
      <c r="U321" s="152"/>
      <c r="V321" s="152"/>
      <c r="W321" s="152"/>
      <c r="X321" s="152"/>
      <c r="Y321" s="532" t="s">
        <v>41</v>
      </c>
      <c r="Z321" s="532"/>
      <c r="AA321" s="526"/>
      <c r="AB321" s="527"/>
      <c r="AC321" s="528"/>
      <c r="AD321" s="650"/>
      <c r="AE321" s="651"/>
    </row>
    <row r="322" spans="2:33" ht="10.5" customHeight="1">
      <c r="B322" s="587"/>
      <c r="C322" s="587"/>
      <c r="D322" s="582">
        <v>700</v>
      </c>
      <c r="E322" s="545"/>
      <c r="F322" s="242" t="s">
        <v>251</v>
      </c>
      <c r="G322" s="500">
        <v>150</v>
      </c>
      <c r="H322" s="500"/>
      <c r="I322" s="245"/>
      <c r="J322" s="245"/>
      <c r="K322" s="245"/>
      <c r="L322" s="245" t="s">
        <v>251</v>
      </c>
      <c r="M322" s="245"/>
      <c r="N322" s="245">
        <v>180</v>
      </c>
      <c r="O322" s="245"/>
      <c r="P322" s="245"/>
      <c r="Q322" s="245" t="s">
        <v>251</v>
      </c>
      <c r="R322" s="245" t="s">
        <v>251</v>
      </c>
      <c r="S322" s="245"/>
      <c r="T322" s="245"/>
      <c r="U322" s="245" t="s">
        <v>251</v>
      </c>
      <c r="V322" s="245"/>
      <c r="W322" s="245"/>
      <c r="X322" s="245">
        <v>210</v>
      </c>
      <c r="Y322" s="533"/>
      <c r="Z322" s="533"/>
      <c r="AA322" s="773"/>
      <c r="AB322" s="774"/>
      <c r="AC322" s="775"/>
      <c r="AD322" s="652"/>
      <c r="AE322" s="653"/>
    </row>
    <row r="323" spans="2:33" ht="10.5" customHeight="1">
      <c r="B323" s="868" t="s">
        <v>45</v>
      </c>
      <c r="C323" s="868"/>
      <c r="D323" s="834">
        <v>0</v>
      </c>
      <c r="E323" s="834"/>
      <c r="F323" s="133" t="s">
        <v>126</v>
      </c>
      <c r="G323" s="834" t="s">
        <v>126</v>
      </c>
      <c r="H323" s="834"/>
      <c r="I323" s="834">
        <v>20</v>
      </c>
      <c r="J323" s="834"/>
      <c r="K323" s="133"/>
      <c r="L323" s="133"/>
      <c r="M323" s="834">
        <v>50</v>
      </c>
      <c r="N323" s="834"/>
      <c r="O323" s="158" t="s">
        <v>126</v>
      </c>
      <c r="P323" s="834" t="s">
        <v>126</v>
      </c>
      <c r="Q323" s="834"/>
      <c r="R323" s="834" t="s">
        <v>126</v>
      </c>
      <c r="S323" s="834"/>
      <c r="T323" s="1" t="s">
        <v>126</v>
      </c>
      <c r="U323" s="133"/>
      <c r="V323" s="867" t="s">
        <v>126</v>
      </c>
      <c r="W323" s="867"/>
      <c r="X323" s="133"/>
      <c r="Y323" s="816" t="s">
        <v>128</v>
      </c>
      <c r="Z323" s="816"/>
      <c r="AA323" s="526"/>
      <c r="AB323" s="527"/>
      <c r="AC323" s="528"/>
      <c r="AD323" s="650"/>
      <c r="AE323" s="651"/>
    </row>
    <row r="324" spans="2:33" ht="3" customHeight="1" thickBot="1">
      <c r="B324" s="868"/>
      <c r="C324" s="868"/>
      <c r="D324" s="2"/>
      <c r="E324" s="64"/>
      <c r="F324" s="4"/>
      <c r="G324" s="4"/>
      <c r="H324" s="4"/>
      <c r="I324" s="4"/>
      <c r="J324" s="64"/>
      <c r="K324" s="4"/>
      <c r="L324" s="4"/>
      <c r="M324" s="4"/>
      <c r="N324" s="6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512"/>
      <c r="Z324" s="512"/>
      <c r="AA324" s="526"/>
      <c r="AB324" s="527"/>
      <c r="AC324" s="528"/>
      <c r="AD324" s="650"/>
      <c r="AE324" s="651"/>
    </row>
    <row r="325" spans="2:33" ht="3" customHeight="1" thickTop="1">
      <c r="B325" s="868"/>
      <c r="C325" s="868"/>
      <c r="D325" s="152"/>
      <c r="E325" s="163"/>
      <c r="F325" s="152"/>
      <c r="G325" s="152" t="s">
        <v>58</v>
      </c>
      <c r="H325" s="152"/>
      <c r="I325" s="152"/>
      <c r="J325" s="163"/>
      <c r="K325" s="152"/>
      <c r="L325" s="152" t="s">
        <v>58</v>
      </c>
      <c r="M325" s="152"/>
      <c r="N325" s="163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532" t="s">
        <v>41</v>
      </c>
      <c r="Z325" s="532"/>
      <c r="AA325" s="526"/>
      <c r="AB325" s="527"/>
      <c r="AC325" s="528"/>
      <c r="AD325" s="650"/>
      <c r="AE325" s="651"/>
    </row>
    <row r="326" spans="2:33" ht="20.25" customHeight="1">
      <c r="B326" s="868"/>
      <c r="C326" s="868"/>
      <c r="D326" s="172"/>
      <c r="E326" s="845" t="s">
        <v>243</v>
      </c>
      <c r="F326" s="845"/>
      <c r="G326" s="845"/>
      <c r="H326" s="845"/>
      <c r="I326" s="845"/>
      <c r="J326" s="844" t="s">
        <v>244</v>
      </c>
      <c r="K326" s="844"/>
      <c r="L326" s="844"/>
      <c r="M326" s="844"/>
      <c r="N326" s="228" t="s">
        <v>59</v>
      </c>
      <c r="O326" s="229" t="s">
        <v>245</v>
      </c>
      <c r="P326" s="228"/>
      <c r="Q326" s="228"/>
      <c r="R326" s="228"/>
      <c r="S326" s="228"/>
      <c r="T326" s="228" t="s">
        <v>59</v>
      </c>
      <c r="U326" s="228" t="s">
        <v>59</v>
      </c>
      <c r="V326" s="228"/>
      <c r="W326" s="228"/>
      <c r="X326" s="228"/>
      <c r="Y326" s="815"/>
      <c r="Z326" s="815"/>
      <c r="AA326" s="526"/>
      <c r="AB326" s="527"/>
      <c r="AC326" s="528"/>
      <c r="AD326" s="650"/>
      <c r="AE326" s="651"/>
      <c r="AG326" s="10">
        <v>19</v>
      </c>
    </row>
    <row r="327" spans="2:33" ht="9.75" customHeight="1">
      <c r="B327" s="235"/>
      <c r="C327" s="235"/>
      <c r="D327" s="230"/>
      <c r="E327" s="231"/>
      <c r="F327" s="231"/>
      <c r="G327" s="231"/>
      <c r="H327" s="231"/>
      <c r="I327" s="231"/>
      <c r="J327" s="232"/>
      <c r="K327" s="232"/>
      <c r="L327" s="232"/>
      <c r="M327" s="232"/>
      <c r="N327" s="233"/>
      <c r="O327" s="234"/>
      <c r="P327" s="233"/>
      <c r="Q327" s="233"/>
      <c r="R327" s="233"/>
      <c r="S327" s="233"/>
      <c r="T327" s="233"/>
      <c r="U327" s="233"/>
      <c r="V327" s="233"/>
      <c r="W327" s="233"/>
      <c r="X327" s="233"/>
      <c r="Y327" s="176"/>
      <c r="Z327" s="176"/>
      <c r="AA327" s="485"/>
      <c r="AB327" s="485"/>
      <c r="AC327" s="485"/>
      <c r="AD327" s="482"/>
      <c r="AE327" s="482"/>
    </row>
    <row r="328" spans="2:33" ht="14.25" customHeight="1">
      <c r="B328" s="57" t="s">
        <v>246</v>
      </c>
      <c r="C328" s="11"/>
      <c r="D328" s="11"/>
      <c r="E328" s="11"/>
      <c r="F328" s="11"/>
      <c r="G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</row>
    <row r="329" spans="2:33" ht="14.25" customHeight="1">
      <c r="B329" s="11" t="s">
        <v>60</v>
      </c>
      <c r="C329" s="11"/>
      <c r="D329" s="11"/>
      <c r="E329" s="11"/>
      <c r="F329" s="11"/>
      <c r="G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</row>
    <row r="330" spans="2:33" ht="14.25" customHeight="1">
      <c r="B330" s="11"/>
      <c r="C330" s="11"/>
      <c r="D330" s="11"/>
      <c r="E330" s="11"/>
      <c r="F330" s="11"/>
      <c r="G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</row>
    <row r="331" spans="2:33" ht="14.25" customHeight="1">
      <c r="B331" s="57" t="s">
        <v>253</v>
      </c>
      <c r="C331" s="11"/>
      <c r="D331" s="11"/>
      <c r="E331" s="11"/>
      <c r="F331" s="11"/>
      <c r="G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</row>
    <row r="332" spans="2:33" ht="14.25" customHeight="1">
      <c r="B332" s="57" t="s">
        <v>254</v>
      </c>
      <c r="C332" s="11"/>
      <c r="D332" s="11"/>
      <c r="E332" s="11"/>
      <c r="F332" s="11"/>
      <c r="G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</row>
    <row r="333" spans="2:33" ht="14.25" customHeight="1">
      <c r="B333" s="57" t="s">
        <v>284</v>
      </c>
      <c r="C333" s="11"/>
      <c r="D333" s="11"/>
      <c r="E333" s="11"/>
      <c r="F333" s="11"/>
      <c r="G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</row>
    <row r="334" spans="2:33" ht="14.25" customHeight="1">
      <c r="B334" s="57" t="s">
        <v>285</v>
      </c>
      <c r="C334" s="11"/>
      <c r="D334" s="11"/>
      <c r="E334" s="11"/>
      <c r="F334" s="11"/>
      <c r="G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</row>
    <row r="335" spans="2:33" ht="14.25" customHeight="1">
      <c r="B335" s="57" t="s">
        <v>286</v>
      </c>
      <c r="C335" s="11"/>
      <c r="D335" s="11"/>
      <c r="E335" s="11"/>
      <c r="F335" s="11"/>
      <c r="G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</row>
    <row r="336" spans="2:33" ht="14.25" customHeight="1">
      <c r="B336" s="57" t="s">
        <v>287</v>
      </c>
      <c r="C336" s="11"/>
      <c r="D336" s="11"/>
      <c r="E336" s="11"/>
      <c r="F336" s="11"/>
      <c r="G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</row>
    <row r="337" spans="2:30" ht="14.25" customHeight="1">
      <c r="V337" s="11"/>
      <c r="W337" s="11"/>
      <c r="X337" s="11"/>
      <c r="Y337" s="11"/>
      <c r="Z337" s="11"/>
      <c r="AA337" s="11"/>
      <c r="AB337" s="11"/>
      <c r="AC337" s="11"/>
      <c r="AD337" s="11"/>
    </row>
    <row r="338" spans="2:30" ht="14.25" customHeight="1">
      <c r="B338" s="57"/>
      <c r="C338" s="11"/>
      <c r="D338" s="11"/>
      <c r="E338" s="11"/>
      <c r="F338" s="11"/>
      <c r="G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</row>
    <row r="339" spans="2:30" ht="14.25" customHeight="1">
      <c r="B339" s="57"/>
      <c r="C339" s="11"/>
      <c r="D339" s="11"/>
      <c r="E339" s="11"/>
      <c r="F339" s="11"/>
      <c r="G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</row>
    <row r="340" spans="2:30" ht="14.25" customHeight="1">
      <c r="B340" s="57"/>
      <c r="C340" s="11"/>
      <c r="D340" s="11"/>
      <c r="E340" s="11"/>
      <c r="F340" s="11"/>
      <c r="G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</row>
    <row r="341" spans="2:30" ht="14.25" customHeight="1">
      <c r="B341" s="11"/>
      <c r="C341" s="11"/>
      <c r="D341" s="11"/>
      <c r="E341" s="11"/>
      <c r="F341" s="11"/>
      <c r="G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</row>
    <row r="342" spans="2:30" ht="14.25" customHeight="1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</row>
    <row r="343" spans="2:30" ht="18" customHeight="1">
      <c r="B343" s="9" t="s">
        <v>141</v>
      </c>
      <c r="D343" s="11"/>
      <c r="E343" s="11"/>
      <c r="F343" s="11"/>
      <c r="G343" s="13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3"/>
      <c r="AA343" s="13"/>
      <c r="AB343" s="13"/>
      <c r="AC343" s="13"/>
      <c r="AD343" s="11"/>
    </row>
    <row r="344" spans="2:30" ht="14.25" customHeight="1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</row>
    <row r="345" spans="2:30" ht="14.25" customHeight="1"/>
    <row r="346" spans="2:30" ht="14.25" customHeight="1"/>
    <row r="347" spans="2:30" ht="14.25" customHeight="1"/>
    <row r="348" spans="2:30" ht="14.25" customHeight="1"/>
    <row r="349" spans="2:30" ht="14.25" customHeight="1"/>
    <row r="350" spans="2:30" ht="14.25" customHeight="1"/>
    <row r="351" spans="2:30" ht="14.25" customHeight="1"/>
    <row r="352" spans="2:30" ht="14.25" customHeight="1"/>
    <row r="353" spans="1:31" ht="14.25" customHeight="1"/>
    <row r="354" spans="1:31" ht="14.25" customHeight="1"/>
    <row r="355" spans="1:31" ht="14.25" customHeight="1"/>
    <row r="356" spans="1:31" ht="14.25" customHeight="1"/>
    <row r="357" spans="1:31" ht="14.25" customHeight="1"/>
    <row r="358" spans="1:31" ht="15.75" customHeight="1">
      <c r="A358" s="9" t="s">
        <v>265</v>
      </c>
      <c r="D358" s="11"/>
      <c r="E358" s="12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54" t="s">
        <v>308</v>
      </c>
    </row>
    <row r="359" spans="1:31" ht="12" customHeight="1">
      <c r="B359" s="938" t="s">
        <v>242</v>
      </c>
      <c r="C359" s="939"/>
      <c r="D359" s="185"/>
      <c r="E359" s="186"/>
      <c r="F359" s="940" t="s">
        <v>107</v>
      </c>
      <c r="G359" s="940"/>
      <c r="H359" s="940"/>
      <c r="I359" s="940"/>
      <c r="J359" s="940"/>
      <c r="K359" s="940"/>
      <c r="L359" s="940"/>
      <c r="M359" s="940"/>
      <c r="N359" s="940"/>
      <c r="O359" s="940"/>
      <c r="P359" s="940"/>
      <c r="Q359" s="940"/>
      <c r="R359" s="940"/>
      <c r="S359" s="940"/>
      <c r="T359" s="940"/>
      <c r="U359" s="940"/>
      <c r="V359" s="940"/>
      <c r="W359" s="940"/>
      <c r="X359" s="940"/>
      <c r="Y359" s="940"/>
      <c r="Z359" s="186"/>
      <c r="AA359" s="849" t="s">
        <v>53</v>
      </c>
      <c r="AB359" s="850"/>
      <c r="AC359" s="851"/>
      <c r="AD359" s="852" t="s">
        <v>103</v>
      </c>
      <c r="AE359" s="853"/>
    </row>
    <row r="360" spans="1:31" ht="12" customHeight="1">
      <c r="B360" s="939"/>
      <c r="C360" s="939"/>
      <c r="D360" s="187"/>
      <c r="E360" s="188"/>
      <c r="F360" s="941"/>
      <c r="G360" s="941"/>
      <c r="H360" s="941"/>
      <c r="I360" s="941"/>
      <c r="J360" s="941"/>
      <c r="K360" s="941"/>
      <c r="L360" s="941"/>
      <c r="M360" s="941"/>
      <c r="N360" s="941"/>
      <c r="O360" s="941"/>
      <c r="P360" s="941"/>
      <c r="Q360" s="941"/>
      <c r="R360" s="941"/>
      <c r="S360" s="941"/>
      <c r="T360" s="941"/>
      <c r="U360" s="941"/>
      <c r="V360" s="941"/>
      <c r="W360" s="941"/>
      <c r="X360" s="941"/>
      <c r="Y360" s="941"/>
      <c r="Z360" s="188"/>
      <c r="AA360" s="849"/>
      <c r="AB360" s="850"/>
      <c r="AC360" s="851"/>
      <c r="AD360" s="852"/>
      <c r="AE360" s="853"/>
    </row>
    <row r="361" spans="1:31" ht="10.5" customHeight="1">
      <c r="B361" s="854" t="s">
        <v>0</v>
      </c>
      <c r="C361" s="855"/>
      <c r="D361" s="834">
        <v>0</v>
      </c>
      <c r="E361" s="834"/>
      <c r="F361" s="834">
        <v>8</v>
      </c>
      <c r="G361" s="834"/>
      <c r="H361" s="146"/>
      <c r="I361" s="834">
        <v>20</v>
      </c>
      <c r="J361" s="834"/>
      <c r="K361" s="146"/>
      <c r="L361" s="146"/>
      <c r="M361" s="834">
        <v>50</v>
      </c>
      <c r="N361" s="834"/>
      <c r="O361" s="146"/>
      <c r="P361" s="834">
        <v>100</v>
      </c>
      <c r="Q361" s="834"/>
      <c r="R361" s="146"/>
      <c r="S361" s="834">
        <v>300</v>
      </c>
      <c r="T361" s="834"/>
      <c r="U361" s="834">
        <v>500</v>
      </c>
      <c r="V361" s="834"/>
      <c r="W361" s="146"/>
      <c r="X361" s="146"/>
      <c r="Y361" s="816" t="s">
        <v>87</v>
      </c>
      <c r="Z361" s="816"/>
      <c r="AA361" s="526" t="s">
        <v>54</v>
      </c>
      <c r="AB361" s="527"/>
      <c r="AC361" s="528"/>
      <c r="AD361" s="861">
        <v>3470</v>
      </c>
      <c r="AE361" s="862"/>
    </row>
    <row r="362" spans="1:31" ht="3" customHeight="1" thickBot="1">
      <c r="B362" s="856"/>
      <c r="C362" s="857"/>
      <c r="D362" s="2"/>
      <c r="E362" s="64"/>
      <c r="F362" s="65"/>
      <c r="G362" s="4"/>
      <c r="H362" s="4"/>
      <c r="I362" s="65"/>
      <c r="J362" s="4"/>
      <c r="K362" s="4"/>
      <c r="L362" s="4"/>
      <c r="M362" s="65"/>
      <c r="N362" s="4"/>
      <c r="O362" s="4"/>
      <c r="P362" s="65"/>
      <c r="Q362" s="4"/>
      <c r="R362" s="4"/>
      <c r="S362" s="65"/>
      <c r="T362" s="4"/>
      <c r="U362" s="65"/>
      <c r="V362" s="4"/>
      <c r="W362" s="4"/>
      <c r="X362" s="4"/>
      <c r="Y362" s="512"/>
      <c r="Z362" s="512"/>
      <c r="AA362" s="526"/>
      <c r="AB362" s="527"/>
      <c r="AC362" s="528"/>
      <c r="AD362" s="861"/>
      <c r="AE362" s="862"/>
    </row>
    <row r="363" spans="1:31" ht="3" customHeight="1" thickTop="1">
      <c r="B363" s="856"/>
      <c r="C363" s="857"/>
      <c r="D363" s="152"/>
      <c r="E363" s="156"/>
      <c r="F363" s="157"/>
      <c r="G363" s="152"/>
      <c r="H363" s="152"/>
      <c r="I363" s="157"/>
      <c r="J363" s="152"/>
      <c r="K363" s="152"/>
      <c r="L363" s="152"/>
      <c r="M363" s="157"/>
      <c r="N363" s="152"/>
      <c r="O363" s="152"/>
      <c r="P363" s="157"/>
      <c r="Q363" s="152"/>
      <c r="R363" s="152"/>
      <c r="S363" s="157"/>
      <c r="T363" s="152"/>
      <c r="U363" s="157"/>
      <c r="V363" s="152"/>
      <c r="W363" s="152"/>
      <c r="X363" s="152"/>
      <c r="Y363" s="532" t="s">
        <v>41</v>
      </c>
      <c r="Z363" s="532"/>
      <c r="AA363" s="526"/>
      <c r="AB363" s="527"/>
      <c r="AC363" s="528"/>
      <c r="AD363" s="861"/>
      <c r="AE363" s="862"/>
    </row>
    <row r="364" spans="1:31" ht="11.25" customHeight="1">
      <c r="B364" s="858"/>
      <c r="C364" s="857"/>
      <c r="D364" s="143"/>
      <c r="E364" s="562">
        <v>1353</v>
      </c>
      <c r="F364" s="504"/>
      <c r="G364" s="143"/>
      <c r="H364" s="143">
        <v>155</v>
      </c>
      <c r="I364" s="143"/>
      <c r="J364" s="143"/>
      <c r="K364" s="504">
        <v>177</v>
      </c>
      <c r="L364" s="504"/>
      <c r="M364" s="143"/>
      <c r="N364" s="143"/>
      <c r="O364" s="143">
        <v>207</v>
      </c>
      <c r="P364" s="143"/>
      <c r="Q364" s="143"/>
      <c r="R364" s="143">
        <v>236</v>
      </c>
      <c r="S364" s="143"/>
      <c r="T364" s="504">
        <v>262</v>
      </c>
      <c r="U364" s="504"/>
      <c r="V364" s="143"/>
      <c r="W364" s="143"/>
      <c r="X364" s="143">
        <v>282</v>
      </c>
      <c r="Y364" s="557"/>
      <c r="Z364" s="557"/>
      <c r="AA364" s="529"/>
      <c r="AB364" s="530"/>
      <c r="AC364" s="531"/>
      <c r="AD364" s="865"/>
      <c r="AE364" s="866"/>
    </row>
    <row r="365" spans="1:31" ht="10.5" customHeight="1">
      <c r="B365" s="540" t="s">
        <v>142</v>
      </c>
      <c r="C365" s="501"/>
      <c r="D365" s="507">
        <v>0</v>
      </c>
      <c r="E365" s="507"/>
      <c r="F365" s="138" t="s">
        <v>190</v>
      </c>
      <c r="G365" s="507">
        <v>10</v>
      </c>
      <c r="H365" s="507"/>
      <c r="I365" s="138" t="s">
        <v>190</v>
      </c>
      <c r="J365" s="138"/>
      <c r="K365" s="507">
        <v>30</v>
      </c>
      <c r="L365" s="507"/>
      <c r="M365" s="507">
        <v>50</v>
      </c>
      <c r="N365" s="507"/>
      <c r="O365" s="138"/>
      <c r="P365" s="507">
        <v>100</v>
      </c>
      <c r="Q365" s="507"/>
      <c r="R365" s="138"/>
      <c r="S365" s="507">
        <v>300</v>
      </c>
      <c r="T365" s="507"/>
      <c r="U365" s="138"/>
      <c r="V365" s="507" t="s">
        <v>190</v>
      </c>
      <c r="W365" s="507"/>
      <c r="X365" s="138"/>
      <c r="Y365" s="511" t="s">
        <v>191</v>
      </c>
      <c r="Z365" s="511"/>
      <c r="AA365" s="770" t="s">
        <v>139</v>
      </c>
      <c r="AB365" s="771"/>
      <c r="AC365" s="772"/>
      <c r="AD365" s="859">
        <v>4310</v>
      </c>
      <c r="AE365" s="860"/>
    </row>
    <row r="366" spans="1:31" ht="3" customHeight="1" thickBot="1">
      <c r="B366" s="502"/>
      <c r="C366" s="502"/>
      <c r="D366" s="2"/>
      <c r="E366" s="64"/>
      <c r="F366" s="4"/>
      <c r="G366" s="65"/>
      <c r="H366" s="4"/>
      <c r="I366" s="4"/>
      <c r="J366" s="4"/>
      <c r="K366" s="65"/>
      <c r="L366" s="4"/>
      <c r="M366" s="65"/>
      <c r="N366" s="4"/>
      <c r="O366" s="4"/>
      <c r="P366" s="65"/>
      <c r="Q366" s="4"/>
      <c r="R366" s="4"/>
      <c r="S366" s="65"/>
      <c r="T366" s="4"/>
      <c r="U366" s="4"/>
      <c r="V366" s="4"/>
      <c r="W366" s="4"/>
      <c r="X366" s="4"/>
      <c r="Y366" s="512"/>
      <c r="Z366" s="512"/>
      <c r="AA366" s="526"/>
      <c r="AB366" s="527"/>
      <c r="AC366" s="528"/>
      <c r="AD366" s="861"/>
      <c r="AE366" s="862"/>
    </row>
    <row r="367" spans="1:31" ht="3" customHeight="1" thickTop="1">
      <c r="B367" s="502"/>
      <c r="C367" s="502"/>
      <c r="D367" s="152"/>
      <c r="E367" s="163"/>
      <c r="F367" s="152"/>
      <c r="G367" s="157"/>
      <c r="H367" s="152"/>
      <c r="I367" s="152"/>
      <c r="J367" s="152"/>
      <c r="K367" s="157"/>
      <c r="L367" s="152"/>
      <c r="M367" s="157"/>
      <c r="N367" s="152"/>
      <c r="O367" s="152"/>
      <c r="P367" s="157"/>
      <c r="Q367" s="152"/>
      <c r="R367" s="152"/>
      <c r="S367" s="157"/>
      <c r="T367" s="152"/>
      <c r="U367" s="152"/>
      <c r="V367" s="152"/>
      <c r="W367" s="152"/>
      <c r="X367" s="152"/>
      <c r="Y367" s="532" t="s">
        <v>41</v>
      </c>
      <c r="Z367" s="532"/>
      <c r="AA367" s="526"/>
      <c r="AB367" s="527"/>
      <c r="AC367" s="528"/>
      <c r="AD367" s="861"/>
      <c r="AE367" s="862"/>
    </row>
    <row r="368" spans="1:31" ht="11.25" customHeight="1">
      <c r="B368" s="503"/>
      <c r="C368" s="503"/>
      <c r="D368" s="142"/>
      <c r="E368" s="136" t="s">
        <v>193</v>
      </c>
      <c r="F368" s="139"/>
      <c r="G368" s="139"/>
      <c r="H368" s="142" t="s">
        <v>256</v>
      </c>
      <c r="I368" s="500"/>
      <c r="J368" s="500"/>
      <c r="K368" s="142"/>
      <c r="L368" s="500"/>
      <c r="M368" s="500"/>
      <c r="N368" s="142"/>
      <c r="O368" s="142"/>
      <c r="P368" s="142"/>
      <c r="Q368" s="142"/>
      <c r="R368" s="142"/>
      <c r="S368" s="142"/>
      <c r="T368" s="142"/>
      <c r="U368" s="142" t="s">
        <v>256</v>
      </c>
      <c r="V368" s="142"/>
      <c r="W368" s="142"/>
      <c r="X368" s="142"/>
      <c r="Y368" s="533"/>
      <c r="Z368" s="533"/>
      <c r="AA368" s="773"/>
      <c r="AB368" s="774"/>
      <c r="AC368" s="775"/>
      <c r="AD368" s="863"/>
      <c r="AE368" s="864"/>
    </row>
    <row r="369" spans="2:31" ht="11.25" customHeight="1">
      <c r="B369" s="558" t="s">
        <v>143</v>
      </c>
      <c r="C369" s="508"/>
      <c r="D369" s="499">
        <v>0</v>
      </c>
      <c r="E369" s="499"/>
      <c r="F369" s="140" t="s">
        <v>190</v>
      </c>
      <c r="G369" s="499"/>
      <c r="H369" s="499"/>
      <c r="I369" s="140" t="s">
        <v>190</v>
      </c>
      <c r="J369" s="499">
        <v>26</v>
      </c>
      <c r="K369" s="499"/>
      <c r="L369" s="140"/>
      <c r="M369" s="499"/>
      <c r="N369" s="499"/>
      <c r="O369" s="140"/>
      <c r="P369" s="499"/>
      <c r="Q369" s="499"/>
      <c r="R369" s="140"/>
      <c r="S369" s="499"/>
      <c r="T369" s="499"/>
      <c r="U369" s="140"/>
      <c r="V369" s="499" t="s">
        <v>190</v>
      </c>
      <c r="W369" s="499"/>
      <c r="X369" s="140"/>
      <c r="Y369" s="546" t="s">
        <v>191</v>
      </c>
      <c r="Z369" s="546"/>
      <c r="AA369" s="523" t="s">
        <v>54</v>
      </c>
      <c r="AB369" s="524"/>
      <c r="AC369" s="525"/>
      <c r="AD369" s="869">
        <v>3780</v>
      </c>
      <c r="AE369" s="870"/>
    </row>
    <row r="370" spans="2:31" ht="3" customHeight="1" thickBot="1">
      <c r="B370" s="502"/>
      <c r="C370" s="502"/>
      <c r="D370" s="2"/>
      <c r="E370" s="64"/>
      <c r="F370" s="4"/>
      <c r="G370" s="4"/>
      <c r="H370" s="4"/>
      <c r="I370" s="4"/>
      <c r="J370" s="4"/>
      <c r="K370" s="6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512"/>
      <c r="Z370" s="512"/>
      <c r="AA370" s="526"/>
      <c r="AB370" s="527"/>
      <c r="AC370" s="528"/>
      <c r="AD370" s="861"/>
      <c r="AE370" s="862"/>
    </row>
    <row r="371" spans="2:31" ht="3" customHeight="1" thickTop="1">
      <c r="B371" s="502"/>
      <c r="C371" s="502"/>
      <c r="D371" s="152"/>
      <c r="E371" s="156"/>
      <c r="F371" s="152"/>
      <c r="G371" s="152"/>
      <c r="H371" s="152"/>
      <c r="I371" s="152"/>
      <c r="J371" s="152"/>
      <c r="K371" s="156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  <c r="V371" s="152"/>
      <c r="W371" s="152"/>
      <c r="X371" s="152"/>
      <c r="Y371" s="532" t="s">
        <v>41</v>
      </c>
      <c r="Z371" s="532"/>
      <c r="AA371" s="526"/>
      <c r="AB371" s="527"/>
      <c r="AC371" s="528"/>
      <c r="AD371" s="861"/>
      <c r="AE371" s="862"/>
    </row>
    <row r="372" spans="2:31" ht="10.5" customHeight="1">
      <c r="B372" s="509"/>
      <c r="C372" s="509"/>
      <c r="D372" s="655">
        <v>1500</v>
      </c>
      <c r="E372" s="871"/>
      <c r="F372" s="147"/>
      <c r="G372" s="504">
        <v>100</v>
      </c>
      <c r="H372" s="871"/>
      <c r="I372" s="504"/>
      <c r="J372" s="504"/>
      <c r="K372" s="143"/>
      <c r="L372" s="504"/>
      <c r="M372" s="504"/>
      <c r="N372" s="143">
        <v>80</v>
      </c>
      <c r="O372" s="143"/>
      <c r="P372" s="143"/>
      <c r="Q372" s="143"/>
      <c r="R372" s="143"/>
      <c r="S372" s="143"/>
      <c r="T372" s="143"/>
      <c r="U372" s="143" t="s">
        <v>256</v>
      </c>
      <c r="V372" s="143"/>
      <c r="W372" s="143"/>
      <c r="X372" s="143"/>
      <c r="Y372" s="557"/>
      <c r="Z372" s="557"/>
      <c r="AA372" s="529"/>
      <c r="AB372" s="530"/>
      <c r="AC372" s="531"/>
      <c r="AD372" s="865"/>
      <c r="AE372" s="866"/>
    </row>
    <row r="373" spans="2:31" ht="10.5" customHeight="1">
      <c r="B373" s="540" t="s">
        <v>2</v>
      </c>
      <c r="C373" s="501"/>
      <c r="D373" s="506">
        <v>0</v>
      </c>
      <c r="E373" s="507"/>
      <c r="F373" s="150" t="s">
        <v>194</v>
      </c>
      <c r="G373" s="544">
        <v>10</v>
      </c>
      <c r="H373" s="544"/>
      <c r="I373" s="150" t="s">
        <v>194</v>
      </c>
      <c r="J373" s="150"/>
      <c r="K373" s="544">
        <v>30</v>
      </c>
      <c r="L373" s="544"/>
      <c r="M373" s="544">
        <v>50</v>
      </c>
      <c r="N373" s="544"/>
      <c r="O373" s="150"/>
      <c r="P373" s="544">
        <v>100</v>
      </c>
      <c r="Q373" s="544"/>
      <c r="R373" s="150"/>
      <c r="S373" s="544">
        <v>300</v>
      </c>
      <c r="T373" s="544"/>
      <c r="U373" s="544"/>
      <c r="V373" s="544"/>
      <c r="W373" s="150"/>
      <c r="X373" s="150"/>
      <c r="Y373" s="544" t="s">
        <v>195</v>
      </c>
      <c r="Z373" s="544"/>
      <c r="AA373" s="875" t="s">
        <v>54</v>
      </c>
      <c r="AB373" s="876"/>
      <c r="AC373" s="877"/>
      <c r="AD373" s="884">
        <v>3754</v>
      </c>
      <c r="AE373" s="885"/>
    </row>
    <row r="374" spans="2:31" ht="3" customHeight="1" thickBot="1">
      <c r="B374" s="502"/>
      <c r="C374" s="502"/>
      <c r="D374" s="2"/>
      <c r="E374" s="64"/>
      <c r="F374" s="79"/>
      <c r="G374" s="80"/>
      <c r="H374" s="79"/>
      <c r="I374" s="79"/>
      <c r="J374" s="79"/>
      <c r="K374" s="80"/>
      <c r="L374" s="79"/>
      <c r="M374" s="80"/>
      <c r="N374" s="79"/>
      <c r="O374" s="79"/>
      <c r="P374" s="80"/>
      <c r="Q374" s="79"/>
      <c r="R374" s="79"/>
      <c r="S374" s="80"/>
      <c r="T374" s="79"/>
      <c r="U374" s="79"/>
      <c r="V374" s="79"/>
      <c r="W374" s="79"/>
      <c r="X374" s="79"/>
      <c r="Y374" s="817"/>
      <c r="Z374" s="817"/>
      <c r="AA374" s="878"/>
      <c r="AB374" s="879"/>
      <c r="AC374" s="880"/>
      <c r="AD374" s="886"/>
      <c r="AE374" s="887"/>
    </row>
    <row r="375" spans="2:31" ht="3" customHeight="1" thickTop="1">
      <c r="B375" s="502"/>
      <c r="C375" s="502"/>
      <c r="D375" s="152"/>
      <c r="E375" s="163"/>
      <c r="F375" s="190"/>
      <c r="G375" s="191"/>
      <c r="H375" s="190"/>
      <c r="I375" s="190"/>
      <c r="J375" s="190"/>
      <c r="K375" s="191"/>
      <c r="L375" s="190"/>
      <c r="M375" s="191"/>
      <c r="N375" s="190"/>
      <c r="O375" s="190"/>
      <c r="P375" s="191"/>
      <c r="Q375" s="190"/>
      <c r="R375" s="190"/>
      <c r="S375" s="191"/>
      <c r="T375" s="190"/>
      <c r="U375" s="190"/>
      <c r="V375" s="190"/>
      <c r="W375" s="190"/>
      <c r="X375" s="190"/>
      <c r="Y375" s="890" t="s">
        <v>41</v>
      </c>
      <c r="Z375" s="890"/>
      <c r="AA375" s="878"/>
      <c r="AB375" s="879"/>
      <c r="AC375" s="880"/>
      <c r="AD375" s="886"/>
      <c r="AE375" s="887"/>
    </row>
    <row r="376" spans="2:31" ht="10.5" customHeight="1">
      <c r="B376" s="503"/>
      <c r="C376" s="503"/>
      <c r="D376" s="872">
        <v>1170.49</v>
      </c>
      <c r="E376" s="873"/>
      <c r="F376" s="1003">
        <v>68</v>
      </c>
      <c r="G376" s="1003"/>
      <c r="H376" s="192"/>
      <c r="I376" s="874">
        <v>164.52</v>
      </c>
      <c r="J376" s="874"/>
      <c r="K376" s="149"/>
      <c r="L376" s="874">
        <v>176</v>
      </c>
      <c r="M376" s="874"/>
      <c r="N376" s="1002">
        <v>181</v>
      </c>
      <c r="O376" s="1002"/>
      <c r="P376" s="1002"/>
      <c r="Q376" s="1002">
        <v>186</v>
      </c>
      <c r="R376" s="1002"/>
      <c r="S376" s="1002"/>
      <c r="T376" s="1002">
        <v>189.6</v>
      </c>
      <c r="U376" s="1002"/>
      <c r="V376" s="1002"/>
      <c r="W376" s="1002"/>
      <c r="X376" s="1002"/>
      <c r="Y376" s="891"/>
      <c r="Z376" s="891"/>
      <c r="AA376" s="881"/>
      <c r="AB376" s="882"/>
      <c r="AC376" s="883"/>
      <c r="AD376" s="888"/>
      <c r="AE376" s="889"/>
    </row>
    <row r="377" spans="2:31" ht="10.5" customHeight="1">
      <c r="B377" s="508" t="s">
        <v>4</v>
      </c>
      <c r="C377" s="508"/>
      <c r="D377" s="499">
        <v>0</v>
      </c>
      <c r="E377" s="499"/>
      <c r="F377" s="499">
        <v>8</v>
      </c>
      <c r="G377" s="499"/>
      <c r="H377" s="5">
        <v>15</v>
      </c>
      <c r="I377" s="499">
        <v>20</v>
      </c>
      <c r="J377" s="499"/>
      <c r="K377" s="499">
        <v>30</v>
      </c>
      <c r="L377" s="499"/>
      <c r="M377" s="499">
        <v>50</v>
      </c>
      <c r="N377" s="499"/>
      <c r="O377" s="140"/>
      <c r="P377" s="499">
        <v>100</v>
      </c>
      <c r="Q377" s="499"/>
      <c r="R377" s="499">
        <v>200</v>
      </c>
      <c r="S377" s="499"/>
      <c r="T377" s="140"/>
      <c r="U377" s="499">
        <v>500</v>
      </c>
      <c r="V377" s="499"/>
      <c r="W377" s="140"/>
      <c r="X377" s="140"/>
      <c r="Y377" s="546" t="s">
        <v>197</v>
      </c>
      <c r="Z377" s="546"/>
      <c r="AA377" s="523" t="s">
        <v>54</v>
      </c>
      <c r="AB377" s="524"/>
      <c r="AC377" s="525"/>
      <c r="AD377" s="869">
        <v>3727</v>
      </c>
      <c r="AE377" s="870"/>
    </row>
    <row r="378" spans="2:31" ht="3" customHeight="1" thickBot="1">
      <c r="B378" s="502"/>
      <c r="C378" s="502"/>
      <c r="D378" s="2"/>
      <c r="E378" s="64"/>
      <c r="F378" s="4"/>
      <c r="G378" s="64"/>
      <c r="H378" s="65"/>
      <c r="I378" s="83"/>
      <c r="J378" s="4"/>
      <c r="K378" s="65"/>
      <c r="L378" s="4"/>
      <c r="M378" s="65"/>
      <c r="N378" s="4"/>
      <c r="O378" s="4"/>
      <c r="P378" s="65"/>
      <c r="Q378" s="4"/>
      <c r="R378" s="65"/>
      <c r="S378" s="64"/>
      <c r="T378" s="4"/>
      <c r="U378" s="65"/>
      <c r="V378" s="4"/>
      <c r="W378" s="4"/>
      <c r="X378" s="4"/>
      <c r="Y378" s="512"/>
      <c r="Z378" s="512"/>
      <c r="AA378" s="526"/>
      <c r="AB378" s="527"/>
      <c r="AC378" s="528"/>
      <c r="AD378" s="861"/>
      <c r="AE378" s="862"/>
    </row>
    <row r="379" spans="2:31" ht="3" customHeight="1" thickTop="1">
      <c r="B379" s="502"/>
      <c r="C379" s="502"/>
      <c r="D379" s="152"/>
      <c r="E379" s="156"/>
      <c r="F379" s="152"/>
      <c r="G379" s="156"/>
      <c r="H379" s="157"/>
      <c r="I379" s="193"/>
      <c r="J379" s="152"/>
      <c r="K379" s="157"/>
      <c r="L379" s="152"/>
      <c r="M379" s="157"/>
      <c r="N379" s="152"/>
      <c r="O379" s="152"/>
      <c r="P379" s="157"/>
      <c r="Q379" s="152"/>
      <c r="R379" s="157"/>
      <c r="S379" s="156"/>
      <c r="T379" s="152"/>
      <c r="U379" s="157"/>
      <c r="V379" s="152"/>
      <c r="W379" s="152"/>
      <c r="X379" s="152"/>
      <c r="Y379" s="532" t="s">
        <v>41</v>
      </c>
      <c r="Z379" s="532"/>
      <c r="AA379" s="526"/>
      <c r="AB379" s="527"/>
      <c r="AC379" s="528"/>
      <c r="AD379" s="861"/>
      <c r="AE379" s="862"/>
    </row>
    <row r="380" spans="2:31" ht="11.25" customHeight="1">
      <c r="B380" s="509"/>
      <c r="C380" s="509"/>
      <c r="D380" s="143"/>
      <c r="E380" s="562">
        <v>1467</v>
      </c>
      <c r="F380" s="562"/>
      <c r="G380" s="504">
        <v>152</v>
      </c>
      <c r="H380" s="504"/>
      <c r="I380" s="143">
        <v>185</v>
      </c>
      <c r="J380" s="562">
        <v>213</v>
      </c>
      <c r="K380" s="562"/>
      <c r="L380" s="504">
        <v>232</v>
      </c>
      <c r="M380" s="504"/>
      <c r="N380" s="143"/>
      <c r="O380" s="143">
        <v>259</v>
      </c>
      <c r="P380" s="143"/>
      <c r="Q380" s="504">
        <v>284</v>
      </c>
      <c r="R380" s="504"/>
      <c r="S380" s="143"/>
      <c r="T380" s="143">
        <v>294</v>
      </c>
      <c r="U380" s="143"/>
      <c r="V380" s="143"/>
      <c r="W380" s="143"/>
      <c r="X380" s="143">
        <v>298</v>
      </c>
      <c r="Y380" s="557"/>
      <c r="Z380" s="557"/>
      <c r="AA380" s="529"/>
      <c r="AB380" s="530"/>
      <c r="AC380" s="531"/>
      <c r="AD380" s="865"/>
      <c r="AE380" s="866"/>
    </row>
    <row r="381" spans="2:31" ht="10.5" customHeight="1">
      <c r="B381" s="501" t="s">
        <v>6</v>
      </c>
      <c r="C381" s="501"/>
      <c r="D381" s="507">
        <v>0</v>
      </c>
      <c r="E381" s="507"/>
      <c r="F381" s="138" t="s">
        <v>90</v>
      </c>
      <c r="G381" s="507">
        <v>10</v>
      </c>
      <c r="H381" s="507"/>
      <c r="I381" s="138"/>
      <c r="J381" s="507">
        <v>25</v>
      </c>
      <c r="K381" s="507"/>
      <c r="L381" s="138"/>
      <c r="M381" s="507">
        <v>50</v>
      </c>
      <c r="N381" s="507"/>
      <c r="O381" s="138"/>
      <c r="P381" s="507" t="s">
        <v>90</v>
      </c>
      <c r="Q381" s="507"/>
      <c r="R381" s="151" t="s">
        <v>90</v>
      </c>
      <c r="S381" s="507" t="s">
        <v>90</v>
      </c>
      <c r="T381" s="507"/>
      <c r="U381" s="507">
        <v>500</v>
      </c>
      <c r="V381" s="507"/>
      <c r="W381" s="138"/>
      <c r="X381" s="138"/>
      <c r="Y381" s="511" t="s">
        <v>91</v>
      </c>
      <c r="Z381" s="511"/>
      <c r="AA381" s="770" t="s">
        <v>54</v>
      </c>
      <c r="AB381" s="771"/>
      <c r="AC381" s="772"/>
      <c r="AD381" s="859">
        <v>3570</v>
      </c>
      <c r="AE381" s="860"/>
    </row>
    <row r="382" spans="2:31" ht="3" customHeight="1" thickBot="1">
      <c r="B382" s="502"/>
      <c r="C382" s="502"/>
      <c r="D382" s="2"/>
      <c r="E382" s="64"/>
      <c r="F382" s="4"/>
      <c r="G382" s="65"/>
      <c r="H382" s="4"/>
      <c r="I382" s="4"/>
      <c r="J382" s="4"/>
      <c r="K382" s="64"/>
      <c r="L382" s="4"/>
      <c r="M382" s="65"/>
      <c r="N382" s="4"/>
      <c r="O382" s="4"/>
      <c r="P382" s="4"/>
      <c r="Q382" s="4"/>
      <c r="R382" s="4"/>
      <c r="S382" s="4"/>
      <c r="T382" s="4"/>
      <c r="U382" s="65"/>
      <c r="V382" s="4"/>
      <c r="W382" s="4"/>
      <c r="X382" s="4"/>
      <c r="Y382" s="512"/>
      <c r="Z382" s="512"/>
      <c r="AA382" s="526"/>
      <c r="AB382" s="527"/>
      <c r="AC382" s="528"/>
      <c r="AD382" s="861"/>
      <c r="AE382" s="862"/>
    </row>
    <row r="383" spans="2:31" ht="3" customHeight="1" thickTop="1">
      <c r="B383" s="502"/>
      <c r="C383" s="502"/>
      <c r="D383" s="152"/>
      <c r="E383" s="163"/>
      <c r="F383" s="152"/>
      <c r="G383" s="157"/>
      <c r="H383" s="152"/>
      <c r="I383" s="152"/>
      <c r="J383" s="152"/>
      <c r="K383" s="163"/>
      <c r="L383" s="152"/>
      <c r="M383" s="157"/>
      <c r="N383" s="152"/>
      <c r="O383" s="152"/>
      <c r="P383" s="152"/>
      <c r="Q383" s="152"/>
      <c r="R383" s="152"/>
      <c r="S383" s="152"/>
      <c r="T383" s="152"/>
      <c r="U383" s="157"/>
      <c r="V383" s="152"/>
      <c r="W383" s="152"/>
      <c r="X383" s="152"/>
      <c r="Y383" s="532" t="s">
        <v>41</v>
      </c>
      <c r="Z383" s="532"/>
      <c r="AA383" s="526"/>
      <c r="AB383" s="527"/>
      <c r="AC383" s="528"/>
      <c r="AD383" s="861"/>
      <c r="AE383" s="862"/>
    </row>
    <row r="384" spans="2:31" ht="10.5" customHeight="1">
      <c r="B384" s="503"/>
      <c r="C384" s="503"/>
      <c r="D384" s="654">
        <v>590</v>
      </c>
      <c r="E384" s="545"/>
      <c r="F384" s="136">
        <v>96</v>
      </c>
      <c r="G384" s="142" t="s">
        <v>59</v>
      </c>
      <c r="H384" s="142" t="s">
        <v>59</v>
      </c>
      <c r="I384" s="142">
        <v>176</v>
      </c>
      <c r="J384" s="142"/>
      <c r="K384" s="142" t="s">
        <v>59</v>
      </c>
      <c r="L384" s="142">
        <v>193</v>
      </c>
      <c r="M384" s="142"/>
      <c r="N384" s="142"/>
      <c r="O384" s="142" t="s">
        <v>59</v>
      </c>
      <c r="P384" s="142"/>
      <c r="Q384" s="142" t="s">
        <v>59</v>
      </c>
      <c r="R384" s="142" t="s">
        <v>59</v>
      </c>
      <c r="S384" s="142"/>
      <c r="T384" s="500">
        <v>229</v>
      </c>
      <c r="U384" s="500"/>
      <c r="V384" s="142"/>
      <c r="W384" s="142"/>
      <c r="X384" s="142">
        <v>238</v>
      </c>
      <c r="Y384" s="533"/>
      <c r="Z384" s="533"/>
      <c r="AA384" s="773"/>
      <c r="AB384" s="774"/>
      <c r="AC384" s="775"/>
      <c r="AD384" s="863"/>
      <c r="AE384" s="864"/>
    </row>
    <row r="385" spans="2:31" ht="11.25" customHeight="1">
      <c r="B385" s="508" t="s">
        <v>7</v>
      </c>
      <c r="C385" s="508"/>
      <c r="D385" s="499">
        <v>0</v>
      </c>
      <c r="E385" s="499"/>
      <c r="F385" s="167"/>
      <c r="G385" s="499"/>
      <c r="H385" s="499"/>
      <c r="I385" s="499"/>
      <c r="J385" s="499"/>
      <c r="K385" s="140"/>
      <c r="L385" s="140"/>
      <c r="M385" s="499"/>
      <c r="N385" s="499"/>
      <c r="O385" s="140"/>
      <c r="P385" s="499"/>
      <c r="Q385" s="499"/>
      <c r="R385" s="2" t="s">
        <v>194</v>
      </c>
      <c r="S385" s="2" t="s">
        <v>194</v>
      </c>
      <c r="T385" s="2" t="s">
        <v>194</v>
      </c>
      <c r="U385" s="499"/>
      <c r="V385" s="499"/>
      <c r="W385" s="522"/>
      <c r="X385" s="522"/>
      <c r="Y385" s="546" t="s">
        <v>195</v>
      </c>
      <c r="Z385" s="546"/>
      <c r="AA385" s="523" t="s">
        <v>54</v>
      </c>
      <c r="AB385" s="524"/>
      <c r="AC385" s="525"/>
      <c r="AD385" s="869" t="s">
        <v>271</v>
      </c>
      <c r="AE385" s="870"/>
    </row>
    <row r="386" spans="2:31" ht="3" customHeight="1" thickBot="1">
      <c r="B386" s="502"/>
      <c r="C386" s="502"/>
      <c r="D386" s="2"/>
      <c r="E386" s="6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512"/>
      <c r="Z386" s="512"/>
      <c r="AA386" s="526"/>
      <c r="AB386" s="527"/>
      <c r="AC386" s="528"/>
      <c r="AD386" s="861"/>
      <c r="AE386" s="862"/>
    </row>
    <row r="387" spans="2:31" ht="3" customHeight="1" thickTop="1">
      <c r="B387" s="502"/>
      <c r="C387" s="502"/>
      <c r="D387" s="152"/>
      <c r="E387" s="156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95"/>
      <c r="V387" s="152"/>
      <c r="W387" s="152"/>
      <c r="X387" s="152"/>
      <c r="Y387" s="557" t="s">
        <v>312</v>
      </c>
      <c r="Z387" s="557"/>
      <c r="AA387" s="526"/>
      <c r="AB387" s="527"/>
      <c r="AC387" s="528"/>
      <c r="AD387" s="861"/>
      <c r="AE387" s="862"/>
    </row>
    <row r="388" spans="2:31" ht="10.5" customHeight="1">
      <c r="B388" s="509"/>
      <c r="C388" s="509"/>
      <c r="D388" s="893" t="s">
        <v>270</v>
      </c>
      <c r="E388" s="893"/>
      <c r="F388" s="893"/>
      <c r="G388" s="893"/>
      <c r="H388" s="893"/>
      <c r="I388" s="893"/>
      <c r="J388" s="893"/>
      <c r="K388" s="893"/>
      <c r="L388" s="893"/>
      <c r="M388" s="893"/>
      <c r="N388" s="893"/>
      <c r="O388" s="143"/>
      <c r="P388" s="143"/>
      <c r="Q388" s="143"/>
      <c r="R388" s="143"/>
      <c r="S388" s="143"/>
      <c r="T388" s="143"/>
      <c r="U388" s="143"/>
      <c r="V388" s="504"/>
      <c r="W388" s="504"/>
      <c r="X388" s="143"/>
      <c r="Y388" s="557"/>
      <c r="Z388" s="557"/>
      <c r="AA388" s="529"/>
      <c r="AB388" s="530"/>
      <c r="AC388" s="531"/>
      <c r="AD388" s="865"/>
      <c r="AE388" s="866"/>
    </row>
    <row r="389" spans="2:31" ht="10.5" customHeight="1">
      <c r="B389" s="501" t="s">
        <v>8</v>
      </c>
      <c r="C389" s="501"/>
      <c r="D389" s="507">
        <v>0</v>
      </c>
      <c r="E389" s="507"/>
      <c r="F389" s="275" t="s">
        <v>58</v>
      </c>
      <c r="G389" s="507">
        <v>10</v>
      </c>
      <c r="H389" s="507"/>
      <c r="I389" s="507">
        <v>20</v>
      </c>
      <c r="J389" s="507"/>
      <c r="K389" s="507">
        <v>30</v>
      </c>
      <c r="L389" s="507"/>
      <c r="M389" s="507">
        <v>50</v>
      </c>
      <c r="N389" s="507"/>
      <c r="O389" s="277"/>
      <c r="P389" s="507">
        <v>100</v>
      </c>
      <c r="Q389" s="507"/>
      <c r="R389" s="507">
        <v>200</v>
      </c>
      <c r="S389" s="507"/>
      <c r="T389" s="507">
        <v>400</v>
      </c>
      <c r="U389" s="507"/>
      <c r="V389" s="171" t="s">
        <v>58</v>
      </c>
      <c r="W389" s="510">
        <v>1000</v>
      </c>
      <c r="X389" s="510"/>
      <c r="Y389" s="511" t="s">
        <v>77</v>
      </c>
      <c r="Z389" s="511"/>
      <c r="AA389" s="770" t="s">
        <v>54</v>
      </c>
      <c r="AB389" s="771"/>
      <c r="AC389" s="772"/>
      <c r="AD389" s="859">
        <v>3834</v>
      </c>
      <c r="AE389" s="860"/>
    </row>
    <row r="390" spans="2:31" ht="3" customHeight="1" thickBot="1">
      <c r="B390" s="502"/>
      <c r="C390" s="502"/>
      <c r="D390" s="278"/>
      <c r="E390" s="64"/>
      <c r="F390" s="4"/>
      <c r="G390" s="65"/>
      <c r="H390" s="4"/>
      <c r="I390" s="4"/>
      <c r="J390" s="64"/>
      <c r="K390" s="65"/>
      <c r="L390" s="4"/>
      <c r="M390" s="65"/>
      <c r="N390" s="64"/>
      <c r="O390" s="4"/>
      <c r="P390" s="65"/>
      <c r="Q390" s="4"/>
      <c r="R390" s="65"/>
      <c r="S390" s="64"/>
      <c r="T390" s="65"/>
      <c r="U390" s="64"/>
      <c r="V390" s="4"/>
      <c r="W390" s="65"/>
      <c r="X390" s="4"/>
      <c r="Y390" s="512"/>
      <c r="Z390" s="512"/>
      <c r="AA390" s="526"/>
      <c r="AB390" s="527"/>
      <c r="AC390" s="528"/>
      <c r="AD390" s="861"/>
      <c r="AE390" s="862"/>
    </row>
    <row r="391" spans="2:31" ht="3" customHeight="1" thickTop="1">
      <c r="B391" s="502"/>
      <c r="C391" s="502"/>
      <c r="D391" s="66"/>
      <c r="E391" s="71"/>
      <c r="F391" s="66"/>
      <c r="G391" s="68"/>
      <c r="H391" s="66"/>
      <c r="I391" s="66"/>
      <c r="J391" s="71"/>
      <c r="K391" s="272"/>
      <c r="L391" s="66"/>
      <c r="M391" s="68"/>
      <c r="N391" s="71"/>
      <c r="O391" s="66"/>
      <c r="P391" s="68"/>
      <c r="Q391" s="66"/>
      <c r="R391" s="68"/>
      <c r="S391" s="71"/>
      <c r="T391" s="68"/>
      <c r="U391" s="71"/>
      <c r="V391" s="66"/>
      <c r="W391" s="68"/>
      <c r="X391" s="66"/>
      <c r="Y391" s="532" t="s">
        <v>41</v>
      </c>
      <c r="Z391" s="532"/>
      <c r="AA391" s="526"/>
      <c r="AB391" s="527"/>
      <c r="AC391" s="528"/>
      <c r="AD391" s="861"/>
      <c r="AE391" s="862"/>
    </row>
    <row r="392" spans="2:31" ht="10.5" customHeight="1">
      <c r="B392" s="503"/>
      <c r="C392" s="503"/>
      <c r="D392" s="582">
        <v>1800</v>
      </c>
      <c r="E392" s="545"/>
      <c r="F392" s="169">
        <v>15</v>
      </c>
      <c r="G392" s="169"/>
      <c r="H392" s="500">
        <v>160</v>
      </c>
      <c r="I392" s="500"/>
      <c r="J392" s="500">
        <v>190</v>
      </c>
      <c r="K392" s="500"/>
      <c r="L392" s="500">
        <v>205</v>
      </c>
      <c r="M392" s="500"/>
      <c r="N392" s="123"/>
      <c r="O392" s="123">
        <v>240</v>
      </c>
      <c r="P392" s="123"/>
      <c r="Q392" s="500">
        <v>265</v>
      </c>
      <c r="R392" s="500"/>
      <c r="S392" s="500">
        <v>275</v>
      </c>
      <c r="T392" s="500"/>
      <c r="U392" s="276"/>
      <c r="V392" s="276">
        <v>285</v>
      </c>
      <c r="W392" s="276"/>
      <c r="X392" s="276">
        <v>285</v>
      </c>
      <c r="Y392" s="533"/>
      <c r="Z392" s="533"/>
      <c r="AA392" s="773"/>
      <c r="AB392" s="774"/>
      <c r="AC392" s="775"/>
      <c r="AD392" s="863"/>
      <c r="AE392" s="864"/>
    </row>
    <row r="393" spans="2:31" ht="10.5" customHeight="1">
      <c r="B393" s="558" t="s">
        <v>144</v>
      </c>
      <c r="C393" s="558"/>
      <c r="D393" s="53"/>
      <c r="E393" s="194"/>
      <c r="F393" s="196"/>
      <c r="G393" s="196"/>
      <c r="H393" s="196"/>
      <c r="I393" s="196"/>
      <c r="J393" s="196"/>
      <c r="K393" s="196"/>
      <c r="L393" s="196"/>
      <c r="M393" s="196"/>
      <c r="N393" s="196"/>
      <c r="O393" s="196"/>
      <c r="P393" s="196"/>
      <c r="Q393" s="196"/>
      <c r="R393" s="196"/>
      <c r="S393" s="196"/>
      <c r="T393" s="196"/>
      <c r="U393" s="196"/>
      <c r="V393" s="196"/>
      <c r="W393" s="196"/>
      <c r="X393" s="196"/>
      <c r="Y393" s="196"/>
      <c r="Z393" s="189"/>
      <c r="AA393" s="523" t="s">
        <v>55</v>
      </c>
      <c r="AB393" s="524"/>
      <c r="AC393" s="525"/>
      <c r="AD393" s="553" t="s">
        <v>145</v>
      </c>
      <c r="AE393" s="554"/>
    </row>
    <row r="394" spans="2:31" ht="3" customHeight="1">
      <c r="B394" s="541"/>
      <c r="C394" s="541"/>
      <c r="D394" s="18"/>
      <c r="E394" s="892" t="s">
        <v>272</v>
      </c>
      <c r="F394" s="892"/>
      <c r="G394" s="892"/>
      <c r="H394" s="892"/>
      <c r="I394" s="892"/>
      <c r="J394" s="892"/>
      <c r="K394" s="892"/>
      <c r="L394" s="892"/>
      <c r="M394" s="892"/>
      <c r="N394" s="892"/>
      <c r="O394" s="892"/>
      <c r="P394" s="892"/>
      <c r="Q394" s="892"/>
      <c r="R394" s="892"/>
      <c r="S394" s="892"/>
      <c r="T394" s="892"/>
      <c r="U394" s="892"/>
      <c r="V394" s="892"/>
      <c r="W394" s="892"/>
      <c r="X394" s="892"/>
      <c r="Y394" s="892"/>
      <c r="Z394" s="189"/>
      <c r="AA394" s="526"/>
      <c r="AB394" s="527"/>
      <c r="AC394" s="528"/>
      <c r="AD394" s="536"/>
      <c r="AE394" s="537"/>
    </row>
    <row r="395" spans="2:31" ht="3" customHeight="1">
      <c r="B395" s="541"/>
      <c r="C395" s="541"/>
      <c r="E395" s="892"/>
      <c r="F395" s="892"/>
      <c r="G395" s="892"/>
      <c r="H395" s="892"/>
      <c r="I395" s="892"/>
      <c r="J395" s="892"/>
      <c r="K395" s="892"/>
      <c r="L395" s="892"/>
      <c r="M395" s="892"/>
      <c r="N395" s="892"/>
      <c r="O395" s="892"/>
      <c r="P395" s="892"/>
      <c r="Q395" s="892"/>
      <c r="R395" s="892"/>
      <c r="S395" s="892"/>
      <c r="T395" s="892"/>
      <c r="U395" s="892"/>
      <c r="V395" s="892"/>
      <c r="W395" s="892"/>
      <c r="X395" s="892"/>
      <c r="Y395" s="892"/>
      <c r="AA395" s="526"/>
      <c r="AB395" s="527"/>
      <c r="AC395" s="528"/>
      <c r="AD395" s="536"/>
      <c r="AE395" s="537"/>
    </row>
    <row r="396" spans="2:31" ht="10.5" customHeight="1">
      <c r="B396" s="559"/>
      <c r="C396" s="559"/>
      <c r="D396" s="53"/>
      <c r="E396" s="892"/>
      <c r="F396" s="892"/>
      <c r="G396" s="892"/>
      <c r="H396" s="892"/>
      <c r="I396" s="892"/>
      <c r="J396" s="892"/>
      <c r="K396" s="892"/>
      <c r="L396" s="892"/>
      <c r="M396" s="892"/>
      <c r="N396" s="892"/>
      <c r="O396" s="892"/>
      <c r="P396" s="892"/>
      <c r="Q396" s="892"/>
      <c r="R396" s="892"/>
      <c r="S396" s="892"/>
      <c r="T396" s="892"/>
      <c r="U396" s="892"/>
      <c r="V396" s="892"/>
      <c r="W396" s="892"/>
      <c r="X396" s="892"/>
      <c r="Y396" s="892"/>
      <c r="Z396" s="14"/>
      <c r="AA396" s="529"/>
      <c r="AB396" s="530"/>
      <c r="AC396" s="531"/>
      <c r="AD396" s="555"/>
      <c r="AE396" s="556"/>
    </row>
    <row r="397" spans="2:31" ht="10.5" customHeight="1">
      <c r="B397" s="501" t="s">
        <v>9</v>
      </c>
      <c r="C397" s="501"/>
      <c r="D397" s="507">
        <v>0</v>
      </c>
      <c r="E397" s="507"/>
      <c r="F397" s="507">
        <v>10</v>
      </c>
      <c r="G397" s="507"/>
      <c r="H397" s="138"/>
      <c r="I397" s="507">
        <v>20</v>
      </c>
      <c r="J397" s="507"/>
      <c r="K397" s="151">
        <v>30</v>
      </c>
      <c r="L397" s="507"/>
      <c r="M397" s="507"/>
      <c r="N397" s="75">
        <v>50</v>
      </c>
      <c r="O397" s="77" t="s">
        <v>194</v>
      </c>
      <c r="P397" s="507">
        <v>100</v>
      </c>
      <c r="Q397" s="507"/>
      <c r="R397" s="77" t="s">
        <v>194</v>
      </c>
      <c r="S397" s="507">
        <v>300</v>
      </c>
      <c r="T397" s="507"/>
      <c r="U397" s="507">
        <v>500</v>
      </c>
      <c r="V397" s="507"/>
      <c r="W397" s="510"/>
      <c r="X397" s="510"/>
      <c r="Y397" s="511" t="s">
        <v>195</v>
      </c>
      <c r="Z397" s="511"/>
      <c r="AA397" s="513" t="s">
        <v>54</v>
      </c>
      <c r="AB397" s="514"/>
      <c r="AC397" s="515"/>
      <c r="AD397" s="859">
        <v>3510</v>
      </c>
      <c r="AE397" s="860"/>
    </row>
    <row r="398" spans="2:31" ht="3" customHeight="1" thickBot="1">
      <c r="B398" s="502"/>
      <c r="C398" s="502"/>
      <c r="D398" s="2"/>
      <c r="E398" s="64"/>
      <c r="F398" s="4"/>
      <c r="G398" s="64"/>
      <c r="H398" s="4"/>
      <c r="I398" s="65"/>
      <c r="J398" s="64"/>
      <c r="K398" s="4"/>
      <c r="L398" s="64"/>
      <c r="M398" s="65"/>
      <c r="N398" s="64"/>
      <c r="O398" s="4"/>
      <c r="P398" s="65"/>
      <c r="Q398" s="4"/>
      <c r="R398" s="4"/>
      <c r="S398" s="65"/>
      <c r="T398" s="4"/>
      <c r="U398" s="65"/>
      <c r="V398" s="4"/>
      <c r="W398" s="4"/>
      <c r="X398" s="4"/>
      <c r="Y398" s="512"/>
      <c r="Z398" s="512"/>
      <c r="AA398" s="516"/>
      <c r="AB398" s="517"/>
      <c r="AC398" s="518"/>
      <c r="AD398" s="861"/>
      <c r="AE398" s="862"/>
    </row>
    <row r="399" spans="2:31" ht="3" customHeight="1" thickTop="1">
      <c r="B399" s="502"/>
      <c r="C399" s="502"/>
      <c r="D399" s="152"/>
      <c r="E399" s="163"/>
      <c r="F399" s="152"/>
      <c r="G399" s="163"/>
      <c r="H399" s="152"/>
      <c r="I399" s="157"/>
      <c r="J399" s="163"/>
      <c r="K399" s="152"/>
      <c r="L399" s="163"/>
      <c r="M399" s="159"/>
      <c r="N399" s="163"/>
      <c r="O399" s="152"/>
      <c r="P399" s="157"/>
      <c r="Q399" s="152"/>
      <c r="R399" s="152"/>
      <c r="S399" s="157"/>
      <c r="T399" s="152"/>
      <c r="U399" s="157"/>
      <c r="V399" s="152"/>
      <c r="W399" s="152"/>
      <c r="X399" s="152"/>
      <c r="Y399" s="532" t="s">
        <v>41</v>
      </c>
      <c r="Z399" s="532"/>
      <c r="AA399" s="516"/>
      <c r="AB399" s="517"/>
      <c r="AC399" s="518"/>
      <c r="AD399" s="861"/>
      <c r="AE399" s="862"/>
    </row>
    <row r="400" spans="2:31" ht="11.25" customHeight="1">
      <c r="B400" s="503"/>
      <c r="C400" s="503"/>
      <c r="D400" s="141" t="s">
        <v>256</v>
      </c>
      <c r="E400" s="545">
        <v>1450</v>
      </c>
      <c r="F400" s="545"/>
      <c r="G400" s="136"/>
      <c r="H400" s="139">
        <v>180</v>
      </c>
      <c r="I400" s="139" t="s">
        <v>256</v>
      </c>
      <c r="J400" s="581">
        <v>200</v>
      </c>
      <c r="K400" s="581"/>
      <c r="L400" s="701">
        <v>226</v>
      </c>
      <c r="M400" s="701"/>
      <c r="N400" s="142" t="s">
        <v>256</v>
      </c>
      <c r="O400" s="142">
        <v>248</v>
      </c>
      <c r="P400" s="142" t="s">
        <v>256</v>
      </c>
      <c r="Q400" s="500">
        <v>254</v>
      </c>
      <c r="R400" s="500"/>
      <c r="S400" s="500"/>
      <c r="T400" s="500">
        <v>262</v>
      </c>
      <c r="U400" s="500"/>
      <c r="V400" s="500">
        <v>276</v>
      </c>
      <c r="W400" s="500"/>
      <c r="X400" s="142"/>
      <c r="Y400" s="533"/>
      <c r="Z400" s="533"/>
      <c r="AA400" s="519"/>
      <c r="AB400" s="520"/>
      <c r="AC400" s="521"/>
      <c r="AD400" s="863"/>
      <c r="AE400" s="864"/>
    </row>
    <row r="401" spans="2:31" ht="10.5" customHeight="1">
      <c r="B401" s="508" t="s">
        <v>10</v>
      </c>
      <c r="C401" s="508"/>
      <c r="D401" s="499">
        <v>0</v>
      </c>
      <c r="E401" s="499"/>
      <c r="F401" s="140" t="s">
        <v>204</v>
      </c>
      <c r="G401" s="499">
        <v>10</v>
      </c>
      <c r="H401" s="499"/>
      <c r="I401" s="499">
        <v>20</v>
      </c>
      <c r="J401" s="499"/>
      <c r="K401" s="561">
        <v>30</v>
      </c>
      <c r="L401" s="561"/>
      <c r="M401" s="499">
        <v>50</v>
      </c>
      <c r="N401" s="499"/>
      <c r="O401" s="140"/>
      <c r="P401" s="499">
        <v>100</v>
      </c>
      <c r="Q401" s="499"/>
      <c r="R401" s="2" t="s">
        <v>204</v>
      </c>
      <c r="S401" s="499">
        <v>300</v>
      </c>
      <c r="T401" s="499"/>
      <c r="U401" s="561">
        <v>500</v>
      </c>
      <c r="V401" s="561"/>
      <c r="W401" s="894">
        <v>1000</v>
      </c>
      <c r="X401" s="894"/>
      <c r="Y401" s="546" t="s">
        <v>205</v>
      </c>
      <c r="Z401" s="546"/>
      <c r="AA401" s="547" t="s">
        <v>54</v>
      </c>
      <c r="AB401" s="548"/>
      <c r="AC401" s="549"/>
      <c r="AD401" s="553">
        <v>3720</v>
      </c>
      <c r="AE401" s="554"/>
    </row>
    <row r="402" spans="2:31" ht="3" customHeight="1" thickBot="1">
      <c r="B402" s="502"/>
      <c r="C402" s="502"/>
      <c r="D402" s="2"/>
      <c r="E402" s="64"/>
      <c r="F402" s="4"/>
      <c r="G402" s="65"/>
      <c r="H402" s="4"/>
      <c r="I402" s="4"/>
      <c r="J402" s="64"/>
      <c r="K402" s="80"/>
      <c r="L402" s="79"/>
      <c r="M402" s="4"/>
      <c r="N402" s="64"/>
      <c r="O402" s="4"/>
      <c r="P402" s="65"/>
      <c r="Q402" s="4"/>
      <c r="R402" s="4"/>
      <c r="S402" s="65"/>
      <c r="T402" s="4"/>
      <c r="U402" s="80"/>
      <c r="V402" s="79"/>
      <c r="W402" s="80"/>
      <c r="X402" s="79"/>
      <c r="Y402" s="512"/>
      <c r="Z402" s="512"/>
      <c r="AA402" s="516"/>
      <c r="AB402" s="517"/>
      <c r="AC402" s="518"/>
      <c r="AD402" s="536"/>
      <c r="AE402" s="537"/>
    </row>
    <row r="403" spans="2:31" ht="3" customHeight="1" thickTop="1">
      <c r="B403" s="502"/>
      <c r="C403" s="502"/>
      <c r="D403" s="152"/>
      <c r="E403" s="156"/>
      <c r="F403" s="152"/>
      <c r="G403" s="157"/>
      <c r="H403" s="152"/>
      <c r="I403" s="152"/>
      <c r="J403" s="156"/>
      <c r="K403" s="191"/>
      <c r="L403" s="190"/>
      <c r="M403" s="152"/>
      <c r="N403" s="156"/>
      <c r="O403" s="152"/>
      <c r="P403" s="157"/>
      <c r="Q403" s="152"/>
      <c r="R403" s="152"/>
      <c r="S403" s="157"/>
      <c r="T403" s="152"/>
      <c r="U403" s="191"/>
      <c r="V403" s="190"/>
      <c r="W403" s="191"/>
      <c r="X403" s="190"/>
      <c r="Y403" s="532" t="s">
        <v>41</v>
      </c>
      <c r="Z403" s="532"/>
      <c r="AA403" s="516"/>
      <c r="AB403" s="517"/>
      <c r="AC403" s="518"/>
      <c r="AD403" s="536"/>
      <c r="AE403" s="537"/>
    </row>
    <row r="404" spans="2:31" ht="10.5" customHeight="1">
      <c r="B404" s="509"/>
      <c r="C404" s="509"/>
      <c r="D404" s="197"/>
      <c r="E404" s="562">
        <v>1550</v>
      </c>
      <c r="F404" s="562"/>
      <c r="G404" s="562"/>
      <c r="H404" s="504">
        <v>190</v>
      </c>
      <c r="I404" s="504"/>
      <c r="J404" s="839">
        <v>200</v>
      </c>
      <c r="K404" s="839"/>
      <c r="L404" s="839">
        <v>210</v>
      </c>
      <c r="M404" s="839"/>
      <c r="N404" s="143"/>
      <c r="O404" s="198">
        <v>220</v>
      </c>
      <c r="P404" s="143"/>
      <c r="Q404" s="143" t="s">
        <v>256</v>
      </c>
      <c r="R404" s="198">
        <v>240</v>
      </c>
      <c r="S404" s="143"/>
      <c r="T404" s="839">
        <v>250</v>
      </c>
      <c r="U404" s="839"/>
      <c r="V404" s="839">
        <v>260</v>
      </c>
      <c r="W404" s="839"/>
      <c r="X404" s="144">
        <v>260</v>
      </c>
      <c r="Y404" s="557"/>
      <c r="Z404" s="557"/>
      <c r="AA404" s="550"/>
      <c r="AB404" s="551"/>
      <c r="AC404" s="552"/>
      <c r="AD404" s="555"/>
      <c r="AE404" s="556"/>
    </row>
    <row r="405" spans="2:31" ht="10.5" customHeight="1">
      <c r="B405" s="895" t="s">
        <v>264</v>
      </c>
      <c r="C405" s="540"/>
      <c r="D405" s="507">
        <v>0</v>
      </c>
      <c r="E405" s="507"/>
      <c r="F405" s="543" t="s">
        <v>210</v>
      </c>
      <c r="G405" s="543"/>
      <c r="H405" s="543"/>
      <c r="I405" s="507">
        <v>20</v>
      </c>
      <c r="J405" s="507"/>
      <c r="K405" s="544">
        <v>30</v>
      </c>
      <c r="L405" s="544"/>
      <c r="M405" s="507">
        <v>50</v>
      </c>
      <c r="N405" s="507"/>
      <c r="O405" s="138"/>
      <c r="P405" s="507">
        <v>100</v>
      </c>
      <c r="Q405" s="507"/>
      <c r="R405" s="151" t="s">
        <v>211</v>
      </c>
      <c r="S405" s="151"/>
      <c r="T405" s="151"/>
      <c r="U405" s="510">
        <v>500</v>
      </c>
      <c r="V405" s="510"/>
      <c r="W405" s="138"/>
      <c r="X405" s="138"/>
      <c r="Y405" s="511" t="s">
        <v>212</v>
      </c>
      <c r="Z405" s="511"/>
      <c r="AA405" s="513" t="s">
        <v>54</v>
      </c>
      <c r="AB405" s="514"/>
      <c r="AC405" s="515"/>
      <c r="AD405" s="534">
        <v>3580</v>
      </c>
      <c r="AE405" s="535"/>
    </row>
    <row r="406" spans="2:31" ht="3" customHeight="1" thickBot="1">
      <c r="B406" s="541"/>
      <c r="C406" s="541"/>
      <c r="D406" s="2"/>
      <c r="E406" s="64"/>
      <c r="F406" s="65"/>
      <c r="G406" s="65"/>
      <c r="H406" s="4"/>
      <c r="I406" s="4"/>
      <c r="J406" s="64"/>
      <c r="K406" s="80"/>
      <c r="L406" s="79"/>
      <c r="M406" s="4"/>
      <c r="N406" s="64"/>
      <c r="O406" s="4"/>
      <c r="P406" s="65"/>
      <c r="Q406" s="4"/>
      <c r="R406" s="65"/>
      <c r="S406" s="83"/>
      <c r="T406" s="4"/>
      <c r="U406" s="65"/>
      <c r="V406" s="4"/>
      <c r="W406" s="4"/>
      <c r="X406" s="4"/>
      <c r="Y406" s="512"/>
      <c r="Z406" s="512"/>
      <c r="AA406" s="516"/>
      <c r="AB406" s="517"/>
      <c r="AC406" s="518"/>
      <c r="AD406" s="536"/>
      <c r="AE406" s="537"/>
    </row>
    <row r="407" spans="2:31" ht="3" customHeight="1" thickTop="1">
      <c r="B407" s="541"/>
      <c r="C407" s="541"/>
      <c r="D407" s="152"/>
      <c r="E407" s="163"/>
      <c r="F407" s="157"/>
      <c r="G407" s="157"/>
      <c r="H407" s="152"/>
      <c r="I407" s="152"/>
      <c r="J407" s="163"/>
      <c r="K407" s="191"/>
      <c r="L407" s="190"/>
      <c r="M407" s="152"/>
      <c r="N407" s="163"/>
      <c r="O407" s="152"/>
      <c r="P407" s="157"/>
      <c r="Q407" s="152"/>
      <c r="R407" s="157"/>
      <c r="S407" s="193"/>
      <c r="T407" s="152"/>
      <c r="U407" s="157"/>
      <c r="V407" s="152"/>
      <c r="W407" s="152"/>
      <c r="X407" s="152"/>
      <c r="Y407" s="532" t="s">
        <v>41</v>
      </c>
      <c r="Z407" s="532"/>
      <c r="AA407" s="516"/>
      <c r="AB407" s="517"/>
      <c r="AC407" s="518"/>
      <c r="AD407" s="536"/>
      <c r="AE407" s="537"/>
    </row>
    <row r="408" spans="2:31" ht="10.5" customHeight="1">
      <c r="B408" s="542"/>
      <c r="C408" s="542"/>
      <c r="D408" s="118"/>
      <c r="E408" s="545">
        <v>1432</v>
      </c>
      <c r="F408" s="545"/>
      <c r="G408" s="136">
        <v>120</v>
      </c>
      <c r="H408" s="500">
        <v>156</v>
      </c>
      <c r="I408" s="500"/>
      <c r="J408" s="500">
        <v>165</v>
      </c>
      <c r="K408" s="500"/>
      <c r="L408" s="500">
        <v>166</v>
      </c>
      <c r="M408" s="500"/>
      <c r="N408" s="142"/>
      <c r="O408" s="142">
        <v>170</v>
      </c>
      <c r="P408" s="142"/>
      <c r="Q408" s="500">
        <v>176</v>
      </c>
      <c r="R408" s="500"/>
      <c r="S408" s="142">
        <v>182</v>
      </c>
      <c r="T408" s="500">
        <v>189</v>
      </c>
      <c r="U408" s="500"/>
      <c r="V408" s="142"/>
      <c r="W408" s="142"/>
      <c r="X408" s="142">
        <v>192</v>
      </c>
      <c r="Y408" s="533"/>
      <c r="Z408" s="533"/>
      <c r="AA408" s="519"/>
      <c r="AB408" s="520"/>
      <c r="AC408" s="521"/>
      <c r="AD408" s="538"/>
      <c r="AE408" s="539"/>
    </row>
    <row r="409" spans="2:31" ht="10.5" customHeight="1">
      <c r="B409" s="558" t="s">
        <v>213</v>
      </c>
      <c r="C409" s="558"/>
      <c r="D409" s="499">
        <v>0</v>
      </c>
      <c r="E409" s="499"/>
      <c r="F409" s="560" t="s">
        <v>210</v>
      </c>
      <c r="G409" s="560"/>
      <c r="H409" s="560"/>
      <c r="I409" s="499">
        <v>20</v>
      </c>
      <c r="J409" s="499"/>
      <c r="K409" s="561">
        <v>30</v>
      </c>
      <c r="L409" s="561"/>
      <c r="M409" s="499">
        <v>50</v>
      </c>
      <c r="N409" s="499"/>
      <c r="O409" s="140"/>
      <c r="P409" s="499">
        <v>100</v>
      </c>
      <c r="Q409" s="499"/>
      <c r="R409" s="2" t="s">
        <v>211</v>
      </c>
      <c r="S409" s="2"/>
      <c r="T409" s="2"/>
      <c r="U409" s="522">
        <v>500</v>
      </c>
      <c r="V409" s="522"/>
      <c r="W409" s="140"/>
      <c r="X409" s="140"/>
      <c r="Y409" s="546" t="s">
        <v>212</v>
      </c>
      <c r="Z409" s="546"/>
      <c r="AA409" s="547" t="s">
        <v>54</v>
      </c>
      <c r="AB409" s="548"/>
      <c r="AC409" s="549"/>
      <c r="AD409" s="553">
        <v>3750</v>
      </c>
      <c r="AE409" s="554"/>
    </row>
    <row r="410" spans="2:31" ht="3" customHeight="1" thickBot="1">
      <c r="B410" s="541"/>
      <c r="C410" s="541"/>
      <c r="D410" s="2"/>
      <c r="E410" s="64"/>
      <c r="F410" s="65"/>
      <c r="G410" s="65"/>
      <c r="H410" s="4"/>
      <c r="I410" s="4"/>
      <c r="J410" s="64"/>
      <c r="K410" s="80"/>
      <c r="L410" s="79"/>
      <c r="M410" s="4"/>
      <c r="N410" s="64"/>
      <c r="O410" s="4"/>
      <c r="P410" s="65"/>
      <c r="Q410" s="4"/>
      <c r="R410" s="65"/>
      <c r="S410" s="83"/>
      <c r="T410" s="4"/>
      <c r="U410" s="65"/>
      <c r="V410" s="4"/>
      <c r="W410" s="4"/>
      <c r="X410" s="4"/>
      <c r="Y410" s="512"/>
      <c r="Z410" s="512"/>
      <c r="AA410" s="516"/>
      <c r="AB410" s="517"/>
      <c r="AC410" s="518"/>
      <c r="AD410" s="536"/>
      <c r="AE410" s="537"/>
    </row>
    <row r="411" spans="2:31" ht="3" customHeight="1" thickTop="1">
      <c r="B411" s="541"/>
      <c r="C411" s="541"/>
      <c r="D411" s="152"/>
      <c r="E411" s="156"/>
      <c r="F411" s="157"/>
      <c r="G411" s="157"/>
      <c r="H411" s="152"/>
      <c r="I411" s="152"/>
      <c r="J411" s="156"/>
      <c r="K411" s="191"/>
      <c r="L411" s="190"/>
      <c r="M411" s="152"/>
      <c r="N411" s="156"/>
      <c r="O411" s="152"/>
      <c r="P411" s="157"/>
      <c r="Q411" s="152"/>
      <c r="R411" s="157"/>
      <c r="S411" s="193"/>
      <c r="T411" s="152"/>
      <c r="U411" s="157"/>
      <c r="V411" s="152"/>
      <c r="W411" s="152"/>
      <c r="X411" s="152"/>
      <c r="Y411" s="532" t="s">
        <v>41</v>
      </c>
      <c r="Z411" s="532"/>
      <c r="AA411" s="516"/>
      <c r="AB411" s="517"/>
      <c r="AC411" s="518"/>
      <c r="AD411" s="536"/>
      <c r="AE411" s="537"/>
    </row>
    <row r="412" spans="2:31" ht="10.5" customHeight="1">
      <c r="B412" s="559"/>
      <c r="C412" s="559"/>
      <c r="D412" s="197"/>
      <c r="E412" s="562">
        <v>1497</v>
      </c>
      <c r="F412" s="562"/>
      <c r="G412" s="135">
        <v>134</v>
      </c>
      <c r="H412" s="504">
        <v>159</v>
      </c>
      <c r="I412" s="504"/>
      <c r="J412" s="504">
        <v>163</v>
      </c>
      <c r="K412" s="504"/>
      <c r="L412" s="504">
        <v>168</v>
      </c>
      <c r="M412" s="504"/>
      <c r="N412" s="143"/>
      <c r="O412" s="143">
        <v>174</v>
      </c>
      <c r="P412" s="143"/>
      <c r="Q412" s="504">
        <v>185</v>
      </c>
      <c r="R412" s="504"/>
      <c r="S412" s="143">
        <v>195</v>
      </c>
      <c r="T412" s="504">
        <v>211</v>
      </c>
      <c r="U412" s="504"/>
      <c r="V412" s="143"/>
      <c r="W412" s="143"/>
      <c r="X412" s="143">
        <v>214</v>
      </c>
      <c r="Y412" s="557"/>
      <c r="Z412" s="557"/>
      <c r="AA412" s="550"/>
      <c r="AB412" s="551"/>
      <c r="AC412" s="552"/>
      <c r="AD412" s="555"/>
      <c r="AE412" s="556"/>
    </row>
    <row r="413" spans="2:31" ht="10.5" customHeight="1">
      <c r="B413" s="540" t="s">
        <v>214</v>
      </c>
      <c r="C413" s="540"/>
      <c r="D413" s="507">
        <v>0</v>
      </c>
      <c r="E413" s="507"/>
      <c r="F413" s="543" t="s">
        <v>210</v>
      </c>
      <c r="G413" s="543"/>
      <c r="H413" s="543"/>
      <c r="I413" s="507"/>
      <c r="J413" s="507"/>
      <c r="K413" s="544"/>
      <c r="L413" s="544"/>
      <c r="M413" s="507">
        <v>50</v>
      </c>
      <c r="N413" s="507"/>
      <c r="O413" s="138"/>
      <c r="P413" s="507"/>
      <c r="Q413" s="507"/>
      <c r="R413" s="507">
        <v>200</v>
      </c>
      <c r="S413" s="507"/>
      <c r="T413" s="151"/>
      <c r="U413" s="510">
        <v>500</v>
      </c>
      <c r="V413" s="510"/>
      <c r="W413" s="138"/>
      <c r="X413" s="138"/>
      <c r="Y413" s="511" t="s">
        <v>212</v>
      </c>
      <c r="Z413" s="511"/>
      <c r="AA413" s="513" t="s">
        <v>54</v>
      </c>
      <c r="AB413" s="514"/>
      <c r="AC413" s="515"/>
      <c r="AD413" s="534">
        <v>4700</v>
      </c>
      <c r="AE413" s="535"/>
    </row>
    <row r="414" spans="2:31" ht="3" customHeight="1" thickBot="1">
      <c r="B414" s="541"/>
      <c r="C414" s="541"/>
      <c r="D414" s="2"/>
      <c r="E414" s="64"/>
      <c r="F414" s="65"/>
      <c r="G414" s="65"/>
      <c r="H414" s="4"/>
      <c r="I414" s="4"/>
      <c r="J414" s="4"/>
      <c r="K414" s="79"/>
      <c r="L414" s="79"/>
      <c r="M414" s="4"/>
      <c r="N414" s="64"/>
      <c r="O414" s="4"/>
      <c r="P414" s="4"/>
      <c r="Q414" s="4"/>
      <c r="R414" s="65"/>
      <c r="S414" s="64"/>
      <c r="T414" s="4"/>
      <c r="U414" s="65"/>
      <c r="V414" s="4"/>
      <c r="W414" s="4"/>
      <c r="X414" s="4"/>
      <c r="Y414" s="512"/>
      <c r="Z414" s="512"/>
      <c r="AA414" s="516"/>
      <c r="AB414" s="517"/>
      <c r="AC414" s="518"/>
      <c r="AD414" s="536"/>
      <c r="AE414" s="537"/>
    </row>
    <row r="415" spans="2:31" ht="3" customHeight="1" thickTop="1">
      <c r="B415" s="541"/>
      <c r="C415" s="541"/>
      <c r="D415" s="152"/>
      <c r="E415" s="163"/>
      <c r="F415" s="157"/>
      <c r="G415" s="157"/>
      <c r="H415" s="152"/>
      <c r="I415" s="152"/>
      <c r="J415" s="152"/>
      <c r="K415" s="190"/>
      <c r="L415" s="190"/>
      <c r="M415" s="152"/>
      <c r="N415" s="163"/>
      <c r="O415" s="152"/>
      <c r="P415" s="152"/>
      <c r="Q415" s="152"/>
      <c r="R415" s="157"/>
      <c r="S415" s="201"/>
      <c r="T415" s="152"/>
      <c r="U415" s="157"/>
      <c r="V415" s="152"/>
      <c r="W415" s="152"/>
      <c r="X415" s="152"/>
      <c r="Y415" s="532" t="s">
        <v>41</v>
      </c>
      <c r="Z415" s="532"/>
      <c r="AA415" s="516"/>
      <c r="AB415" s="517"/>
      <c r="AC415" s="518"/>
      <c r="AD415" s="536"/>
      <c r="AE415" s="537"/>
    </row>
    <row r="416" spans="2:31" ht="11.25" customHeight="1">
      <c r="B416" s="542"/>
      <c r="C416" s="542"/>
      <c r="D416" s="118"/>
      <c r="E416" s="545">
        <v>1771</v>
      </c>
      <c r="F416" s="545"/>
      <c r="G416" s="136">
        <v>186</v>
      </c>
      <c r="H416" s="500"/>
      <c r="I416" s="500"/>
      <c r="J416" s="500">
        <v>200</v>
      </c>
      <c r="K416" s="500"/>
      <c r="L416" s="500"/>
      <c r="M416" s="500"/>
      <c r="N416" s="500">
        <v>202</v>
      </c>
      <c r="O416" s="500"/>
      <c r="P416" s="500"/>
      <c r="Q416" s="500"/>
      <c r="R416" s="500"/>
      <c r="S416" s="142"/>
      <c r="T416" s="142">
        <v>204</v>
      </c>
      <c r="U416" s="123"/>
      <c r="V416" s="142"/>
      <c r="W416" s="142"/>
      <c r="X416" s="142">
        <v>206</v>
      </c>
      <c r="Y416" s="533"/>
      <c r="Z416" s="533"/>
      <c r="AA416" s="519"/>
      <c r="AB416" s="520"/>
      <c r="AC416" s="521"/>
      <c r="AD416" s="538"/>
      <c r="AE416" s="539"/>
    </row>
    <row r="417" spans="2:31" ht="10.5" customHeight="1">
      <c r="B417" s="508" t="s">
        <v>12</v>
      </c>
      <c r="C417" s="508"/>
      <c r="D417" s="499">
        <v>0</v>
      </c>
      <c r="E417" s="499"/>
      <c r="F417" s="140" t="s">
        <v>209</v>
      </c>
      <c r="G417" s="499">
        <v>10</v>
      </c>
      <c r="H417" s="499"/>
      <c r="I417" s="140" t="s">
        <v>209</v>
      </c>
      <c r="J417" s="140"/>
      <c r="K417" s="499">
        <v>30</v>
      </c>
      <c r="L417" s="499"/>
      <c r="M417" s="499">
        <v>50</v>
      </c>
      <c r="N417" s="499"/>
      <c r="O417" s="140"/>
      <c r="P417" s="499">
        <v>100</v>
      </c>
      <c r="Q417" s="499"/>
      <c r="R417" s="2" t="s">
        <v>209</v>
      </c>
      <c r="S417" s="499">
        <v>300</v>
      </c>
      <c r="T417" s="499"/>
      <c r="U417" s="140"/>
      <c r="V417" s="522" t="s">
        <v>209</v>
      </c>
      <c r="W417" s="522"/>
      <c r="X417" s="140"/>
      <c r="Y417" s="546" t="s">
        <v>208</v>
      </c>
      <c r="Z417" s="546"/>
      <c r="AA417" s="523" t="s">
        <v>55</v>
      </c>
      <c r="AB417" s="524"/>
      <c r="AC417" s="525"/>
      <c r="AD417" s="869">
        <v>3924</v>
      </c>
      <c r="AE417" s="870"/>
    </row>
    <row r="418" spans="2:31" ht="3" customHeight="1" thickBot="1">
      <c r="B418" s="502"/>
      <c r="C418" s="502"/>
      <c r="D418" s="2"/>
      <c r="E418" s="64"/>
      <c r="F418" s="4"/>
      <c r="G418" s="65"/>
      <c r="H418" s="4"/>
      <c r="I418" s="4"/>
      <c r="J418" s="4"/>
      <c r="K418" s="65"/>
      <c r="L418" s="4"/>
      <c r="M418" s="4"/>
      <c r="N418" s="64"/>
      <c r="O418" s="4"/>
      <c r="P418" s="65"/>
      <c r="Q418" s="4"/>
      <c r="R418" s="4"/>
      <c r="S418" s="65"/>
      <c r="T418" s="4"/>
      <c r="U418" s="4"/>
      <c r="V418" s="4"/>
      <c r="W418" s="4"/>
      <c r="X418" s="4"/>
      <c r="Y418" s="512"/>
      <c r="Z418" s="512"/>
      <c r="AA418" s="526"/>
      <c r="AB418" s="527"/>
      <c r="AC418" s="528"/>
      <c r="AD418" s="861"/>
      <c r="AE418" s="862"/>
    </row>
    <row r="419" spans="2:31" ht="3" customHeight="1" thickTop="1">
      <c r="B419" s="502"/>
      <c r="C419" s="502"/>
      <c r="D419" s="152"/>
      <c r="E419" s="156"/>
      <c r="F419" s="152"/>
      <c r="G419" s="157"/>
      <c r="H419" s="152"/>
      <c r="I419" s="152"/>
      <c r="J419" s="152"/>
      <c r="K419" s="157"/>
      <c r="L419" s="152"/>
      <c r="M419" s="152"/>
      <c r="N419" s="156"/>
      <c r="O419" s="152"/>
      <c r="P419" s="157"/>
      <c r="Q419" s="152"/>
      <c r="R419" s="152"/>
      <c r="S419" s="157"/>
      <c r="T419" s="152"/>
      <c r="U419" s="152"/>
      <c r="V419" s="152"/>
      <c r="W419" s="152"/>
      <c r="X419" s="152"/>
      <c r="Y419" s="532" t="s">
        <v>269</v>
      </c>
      <c r="Z419" s="532"/>
      <c r="AA419" s="526"/>
      <c r="AB419" s="527"/>
      <c r="AC419" s="528"/>
      <c r="AD419" s="861"/>
      <c r="AE419" s="862"/>
    </row>
    <row r="420" spans="2:31" ht="10.5" customHeight="1">
      <c r="B420" s="509"/>
      <c r="C420" s="509"/>
      <c r="D420" s="148" t="s">
        <v>256</v>
      </c>
      <c r="E420" s="562">
        <v>1814</v>
      </c>
      <c r="F420" s="562"/>
      <c r="G420" s="562"/>
      <c r="H420" s="143" t="s">
        <v>256</v>
      </c>
      <c r="I420" s="504">
        <v>211</v>
      </c>
      <c r="J420" s="504"/>
      <c r="K420" s="143" t="s">
        <v>256</v>
      </c>
      <c r="L420" s="504">
        <v>248</v>
      </c>
      <c r="M420" s="504"/>
      <c r="N420" s="143"/>
      <c r="O420" s="143">
        <v>265</v>
      </c>
      <c r="P420" s="143"/>
      <c r="Q420" s="143" t="s">
        <v>256</v>
      </c>
      <c r="R420" s="143">
        <v>297</v>
      </c>
      <c r="S420" s="143"/>
      <c r="T420" s="143"/>
      <c r="U420" s="143" t="s">
        <v>256</v>
      </c>
      <c r="V420" s="143"/>
      <c r="W420" s="143"/>
      <c r="X420" s="143">
        <v>319</v>
      </c>
      <c r="Y420" s="557"/>
      <c r="Z420" s="557"/>
      <c r="AA420" s="529"/>
      <c r="AB420" s="530"/>
      <c r="AC420" s="531"/>
      <c r="AD420" s="865"/>
      <c r="AE420" s="866"/>
    </row>
    <row r="421" spans="2:31" ht="10.5" customHeight="1">
      <c r="B421" s="501" t="s">
        <v>72</v>
      </c>
      <c r="C421" s="501"/>
      <c r="D421" s="506">
        <v>0</v>
      </c>
      <c r="E421" s="507"/>
      <c r="F421" s="543" t="s">
        <v>206</v>
      </c>
      <c r="G421" s="543"/>
      <c r="H421" s="543"/>
      <c r="I421" s="896">
        <v>20</v>
      </c>
      <c r="J421" s="897"/>
      <c r="K421" s="507">
        <v>30</v>
      </c>
      <c r="L421" s="507"/>
      <c r="M421" s="507">
        <v>50</v>
      </c>
      <c r="N421" s="507"/>
      <c r="O421" s="138"/>
      <c r="P421" s="507">
        <v>100</v>
      </c>
      <c r="Q421" s="507"/>
      <c r="R421" s="151" t="s">
        <v>209</v>
      </c>
      <c r="S421" s="507">
        <v>300</v>
      </c>
      <c r="T421" s="507"/>
      <c r="U421" s="510">
        <v>500</v>
      </c>
      <c r="V421" s="510"/>
      <c r="W421" s="138"/>
      <c r="X421" s="138"/>
      <c r="Y421" s="511" t="s">
        <v>208</v>
      </c>
      <c r="Z421" s="511"/>
      <c r="AA421" s="770" t="s">
        <v>54</v>
      </c>
      <c r="AB421" s="771"/>
      <c r="AC421" s="772"/>
      <c r="AD421" s="859">
        <v>4428</v>
      </c>
      <c r="AE421" s="860"/>
    </row>
    <row r="422" spans="2:31" ht="3" customHeight="1" thickBot="1">
      <c r="B422" s="502"/>
      <c r="C422" s="502"/>
      <c r="D422" s="2"/>
      <c r="E422" s="64"/>
      <c r="F422" s="4"/>
      <c r="G422" s="202"/>
      <c r="H422" s="4"/>
      <c r="I422" s="4"/>
      <c r="J422" s="64"/>
      <c r="K422" s="65"/>
      <c r="L422" s="4"/>
      <c r="M422" s="4"/>
      <c r="N422" s="64"/>
      <c r="O422" s="4"/>
      <c r="P422" s="65"/>
      <c r="Q422" s="4"/>
      <c r="R422" s="4"/>
      <c r="S422" s="65"/>
      <c r="T422" s="4"/>
      <c r="U422" s="65"/>
      <c r="V422" s="4"/>
      <c r="W422" s="4"/>
      <c r="X422" s="4"/>
      <c r="Y422" s="512"/>
      <c r="Z422" s="512"/>
      <c r="AA422" s="526"/>
      <c r="AB422" s="527"/>
      <c r="AC422" s="528"/>
      <c r="AD422" s="861"/>
      <c r="AE422" s="862"/>
    </row>
    <row r="423" spans="2:31" ht="3" customHeight="1" thickTop="1">
      <c r="B423" s="502"/>
      <c r="C423" s="502"/>
      <c r="D423" s="152"/>
      <c r="E423" s="163"/>
      <c r="F423" s="152"/>
      <c r="G423" s="203"/>
      <c r="H423" s="152"/>
      <c r="I423" s="152"/>
      <c r="J423" s="163"/>
      <c r="K423" s="157"/>
      <c r="L423" s="152"/>
      <c r="M423" s="152"/>
      <c r="N423" s="163"/>
      <c r="O423" s="152"/>
      <c r="P423" s="157"/>
      <c r="Q423" s="152"/>
      <c r="R423" s="152"/>
      <c r="S423" s="157"/>
      <c r="T423" s="152"/>
      <c r="U423" s="157"/>
      <c r="V423" s="152"/>
      <c r="W423" s="152"/>
      <c r="X423" s="152"/>
      <c r="Y423" s="532" t="s">
        <v>41</v>
      </c>
      <c r="Z423" s="532"/>
      <c r="AA423" s="526"/>
      <c r="AB423" s="527"/>
      <c r="AC423" s="528"/>
      <c r="AD423" s="861"/>
      <c r="AE423" s="862"/>
    </row>
    <row r="424" spans="2:31" ht="11.25" customHeight="1">
      <c r="B424" s="503"/>
      <c r="C424" s="503"/>
      <c r="D424" s="654">
        <v>1200</v>
      </c>
      <c r="E424" s="545"/>
      <c r="F424" s="136">
        <v>120</v>
      </c>
      <c r="G424" s="136">
        <v>140</v>
      </c>
      <c r="H424" s="500">
        <v>160</v>
      </c>
      <c r="I424" s="500"/>
      <c r="J424" s="500">
        <v>220</v>
      </c>
      <c r="K424" s="500"/>
      <c r="L424" s="500">
        <v>240</v>
      </c>
      <c r="M424" s="500"/>
      <c r="N424" s="142"/>
      <c r="O424" s="142">
        <v>260</v>
      </c>
      <c r="P424" s="142"/>
      <c r="Q424" s="142" t="s">
        <v>256</v>
      </c>
      <c r="R424" s="142">
        <v>280</v>
      </c>
      <c r="S424" s="142"/>
      <c r="T424" s="500">
        <v>300</v>
      </c>
      <c r="U424" s="500"/>
      <c r="V424" s="142"/>
      <c r="W424" s="142"/>
      <c r="X424" s="142">
        <v>320</v>
      </c>
      <c r="Y424" s="533"/>
      <c r="Z424" s="533"/>
      <c r="AA424" s="773"/>
      <c r="AB424" s="774"/>
      <c r="AC424" s="775"/>
      <c r="AD424" s="863"/>
      <c r="AE424" s="864"/>
    </row>
    <row r="425" spans="2:31" ht="10.5" customHeight="1">
      <c r="B425" s="508" t="s">
        <v>61</v>
      </c>
      <c r="C425" s="508"/>
      <c r="D425" s="499">
        <v>0</v>
      </c>
      <c r="E425" s="499"/>
      <c r="F425" s="140" t="s">
        <v>92</v>
      </c>
      <c r="G425" s="499">
        <v>10</v>
      </c>
      <c r="H425" s="499"/>
      <c r="I425" s="140" t="s">
        <v>92</v>
      </c>
      <c r="J425" s="140"/>
      <c r="K425" s="499">
        <v>30</v>
      </c>
      <c r="L425" s="499"/>
      <c r="M425" s="499">
        <v>50</v>
      </c>
      <c r="N425" s="499"/>
      <c r="O425" s="140"/>
      <c r="P425" s="499">
        <v>100</v>
      </c>
      <c r="Q425" s="499"/>
      <c r="R425" s="2" t="s">
        <v>92</v>
      </c>
      <c r="S425" s="499">
        <v>300</v>
      </c>
      <c r="T425" s="499"/>
      <c r="U425" s="140"/>
      <c r="V425" s="522" t="s">
        <v>92</v>
      </c>
      <c r="W425" s="522"/>
      <c r="X425" s="140"/>
      <c r="Y425" s="546" t="s">
        <v>93</v>
      </c>
      <c r="Z425" s="546"/>
      <c r="AA425" s="523" t="s">
        <v>54</v>
      </c>
      <c r="AB425" s="524"/>
      <c r="AC425" s="525"/>
      <c r="AD425" s="869">
        <v>3186</v>
      </c>
      <c r="AE425" s="870"/>
    </row>
    <row r="426" spans="2:31" ht="3" customHeight="1" thickBot="1">
      <c r="B426" s="502"/>
      <c r="C426" s="502"/>
      <c r="D426" s="2"/>
      <c r="E426" s="64"/>
      <c r="F426" s="4"/>
      <c r="G426" s="65"/>
      <c r="H426" s="4"/>
      <c r="I426" s="4"/>
      <c r="J426" s="4"/>
      <c r="K426" s="65"/>
      <c r="L426" s="4"/>
      <c r="M426" s="4"/>
      <c r="N426" s="64"/>
      <c r="O426" s="4"/>
      <c r="P426" s="65"/>
      <c r="Q426" s="4"/>
      <c r="R426" s="4"/>
      <c r="S426" s="65"/>
      <c r="T426" s="4"/>
      <c r="U426" s="4"/>
      <c r="V426" s="4"/>
      <c r="W426" s="4"/>
      <c r="X426" s="4"/>
      <c r="Y426" s="512"/>
      <c r="Z426" s="512"/>
      <c r="AA426" s="526"/>
      <c r="AB426" s="527"/>
      <c r="AC426" s="528"/>
      <c r="AD426" s="861"/>
      <c r="AE426" s="862"/>
    </row>
    <row r="427" spans="2:31" ht="3" customHeight="1" thickTop="1">
      <c r="B427" s="502"/>
      <c r="C427" s="502"/>
      <c r="D427" s="152"/>
      <c r="E427" s="156"/>
      <c r="F427" s="152"/>
      <c r="G427" s="157"/>
      <c r="H427" s="152"/>
      <c r="I427" s="152"/>
      <c r="J427" s="152"/>
      <c r="K427" s="157"/>
      <c r="L427" s="152"/>
      <c r="M427" s="152"/>
      <c r="N427" s="156"/>
      <c r="O427" s="152"/>
      <c r="P427" s="157"/>
      <c r="Q427" s="152"/>
      <c r="R427" s="152"/>
      <c r="S427" s="157"/>
      <c r="T427" s="152"/>
      <c r="U427" s="152"/>
      <c r="V427" s="152"/>
      <c r="W427" s="152"/>
      <c r="X427" s="152"/>
      <c r="Y427" s="532" t="s">
        <v>41</v>
      </c>
      <c r="Z427" s="532"/>
      <c r="AA427" s="526"/>
      <c r="AB427" s="527"/>
      <c r="AC427" s="528"/>
      <c r="AD427" s="861"/>
      <c r="AE427" s="862"/>
    </row>
    <row r="428" spans="2:31" ht="10.5" customHeight="1">
      <c r="B428" s="509"/>
      <c r="C428" s="509"/>
      <c r="D428" s="148" t="s">
        <v>256</v>
      </c>
      <c r="E428" s="562">
        <v>1400</v>
      </c>
      <c r="F428" s="562"/>
      <c r="G428" s="562"/>
      <c r="H428" s="143" t="s">
        <v>256</v>
      </c>
      <c r="I428" s="504">
        <v>155</v>
      </c>
      <c r="J428" s="504"/>
      <c r="K428" s="143" t="s">
        <v>256</v>
      </c>
      <c r="L428" s="504">
        <v>160</v>
      </c>
      <c r="M428" s="504"/>
      <c r="N428" s="143"/>
      <c r="O428" s="143">
        <v>165</v>
      </c>
      <c r="P428" s="143"/>
      <c r="Q428" s="143" t="s">
        <v>256</v>
      </c>
      <c r="R428" s="143">
        <v>170</v>
      </c>
      <c r="S428" s="143"/>
      <c r="T428" s="143"/>
      <c r="U428" s="143" t="s">
        <v>256</v>
      </c>
      <c r="V428" s="143"/>
      <c r="W428" s="143"/>
      <c r="X428" s="143">
        <v>175</v>
      </c>
      <c r="Y428" s="557"/>
      <c r="Z428" s="557"/>
      <c r="AA428" s="529"/>
      <c r="AB428" s="530"/>
      <c r="AC428" s="531"/>
      <c r="AD428" s="865"/>
      <c r="AE428" s="866"/>
    </row>
    <row r="429" spans="2:31" ht="10.5" customHeight="1">
      <c r="B429" s="898" t="s">
        <v>104</v>
      </c>
      <c r="C429" s="899"/>
      <c r="D429" s="507">
        <v>0</v>
      </c>
      <c r="E429" s="507"/>
      <c r="F429" s="138" t="s">
        <v>119</v>
      </c>
      <c r="G429" s="507">
        <v>10</v>
      </c>
      <c r="H429" s="507"/>
      <c r="I429" s="138" t="s">
        <v>119</v>
      </c>
      <c r="J429" s="138"/>
      <c r="K429" s="507">
        <v>30</v>
      </c>
      <c r="L429" s="507"/>
      <c r="M429" s="507">
        <v>50</v>
      </c>
      <c r="N429" s="507"/>
      <c r="O429" s="138"/>
      <c r="P429" s="507">
        <v>100</v>
      </c>
      <c r="Q429" s="507"/>
      <c r="R429" s="151" t="s">
        <v>119</v>
      </c>
      <c r="S429" s="507"/>
      <c r="T429" s="507"/>
      <c r="U429" s="510"/>
      <c r="V429" s="510"/>
      <c r="W429" s="138"/>
      <c r="X429" s="138"/>
      <c r="Y429" s="511" t="s">
        <v>120</v>
      </c>
      <c r="Z429" s="511"/>
      <c r="AA429" s="770" t="s">
        <v>55</v>
      </c>
      <c r="AB429" s="771"/>
      <c r="AC429" s="772"/>
      <c r="AD429" s="859">
        <v>3294</v>
      </c>
      <c r="AE429" s="860"/>
    </row>
    <row r="430" spans="2:31" ht="3" customHeight="1" thickBot="1">
      <c r="B430" s="900"/>
      <c r="C430" s="901"/>
      <c r="D430" s="2"/>
      <c r="E430" s="64"/>
      <c r="F430" s="4"/>
      <c r="G430" s="65"/>
      <c r="H430" s="4"/>
      <c r="I430" s="4"/>
      <c r="J430" s="4"/>
      <c r="K430" s="65"/>
      <c r="L430" s="4"/>
      <c r="M430" s="4"/>
      <c r="N430" s="64"/>
      <c r="O430" s="4"/>
      <c r="P430" s="65"/>
      <c r="Q430" s="4"/>
      <c r="R430" s="4"/>
      <c r="S430" s="4"/>
      <c r="T430" s="4"/>
      <c r="U430" s="4"/>
      <c r="V430" s="4"/>
      <c r="W430" s="4"/>
      <c r="X430" s="4"/>
      <c r="Y430" s="512"/>
      <c r="Z430" s="512"/>
      <c r="AA430" s="526"/>
      <c r="AB430" s="527"/>
      <c r="AC430" s="528"/>
      <c r="AD430" s="861"/>
      <c r="AE430" s="862"/>
    </row>
    <row r="431" spans="2:31" ht="3" customHeight="1" thickTop="1">
      <c r="B431" s="900"/>
      <c r="C431" s="901"/>
      <c r="D431" s="152"/>
      <c r="E431" s="163"/>
      <c r="F431" s="152"/>
      <c r="G431" s="157"/>
      <c r="H431" s="152"/>
      <c r="I431" s="152"/>
      <c r="J431" s="152"/>
      <c r="K431" s="157"/>
      <c r="L431" s="152"/>
      <c r="M431" s="152"/>
      <c r="N431" s="163"/>
      <c r="O431" s="152"/>
      <c r="P431" s="157"/>
      <c r="Q431" s="152"/>
      <c r="R431" s="152"/>
      <c r="S431" s="152"/>
      <c r="T431" s="152"/>
      <c r="U431" s="152"/>
      <c r="V431" s="152"/>
      <c r="W431" s="152"/>
      <c r="X431" s="152"/>
      <c r="Y431" s="532" t="s">
        <v>41</v>
      </c>
      <c r="Z431" s="532"/>
      <c r="AA431" s="526"/>
      <c r="AB431" s="527"/>
      <c r="AC431" s="528"/>
      <c r="AD431" s="861"/>
      <c r="AE431" s="862"/>
    </row>
    <row r="432" spans="2:31" ht="10.5" customHeight="1">
      <c r="B432" s="902"/>
      <c r="C432" s="903"/>
      <c r="D432" s="141" t="s">
        <v>256</v>
      </c>
      <c r="E432" s="545">
        <v>1500</v>
      </c>
      <c r="F432" s="545"/>
      <c r="G432" s="545"/>
      <c r="H432" s="142" t="s">
        <v>256</v>
      </c>
      <c r="I432" s="500">
        <v>155</v>
      </c>
      <c r="J432" s="500"/>
      <c r="K432" s="142" t="s">
        <v>256</v>
      </c>
      <c r="L432" s="500">
        <v>165</v>
      </c>
      <c r="M432" s="500"/>
      <c r="N432" s="142"/>
      <c r="O432" s="142">
        <v>175</v>
      </c>
      <c r="P432" s="142"/>
      <c r="Q432" s="142" t="s">
        <v>256</v>
      </c>
      <c r="R432" s="142"/>
      <c r="S432" s="142"/>
      <c r="T432" s="500"/>
      <c r="U432" s="500"/>
      <c r="V432" s="142"/>
      <c r="W432" s="142"/>
      <c r="X432" s="142">
        <v>190</v>
      </c>
      <c r="Y432" s="533"/>
      <c r="Z432" s="533"/>
      <c r="AA432" s="773"/>
      <c r="AB432" s="774"/>
      <c r="AC432" s="775"/>
      <c r="AD432" s="863"/>
      <c r="AE432" s="864"/>
    </row>
    <row r="433" spans="2:31" ht="10.5" customHeight="1">
      <c r="B433" s="558" t="s">
        <v>146</v>
      </c>
      <c r="C433" s="558"/>
      <c r="D433" s="499">
        <v>0</v>
      </c>
      <c r="E433" s="499"/>
      <c r="F433" s="140" t="s">
        <v>209</v>
      </c>
      <c r="G433" s="499">
        <v>10</v>
      </c>
      <c r="H433" s="499"/>
      <c r="I433" s="140"/>
      <c r="J433" s="140"/>
      <c r="K433" s="499">
        <v>30</v>
      </c>
      <c r="L433" s="499"/>
      <c r="M433" s="140"/>
      <c r="N433" s="140"/>
      <c r="O433" s="140"/>
      <c r="P433" s="499">
        <v>100</v>
      </c>
      <c r="Q433" s="499"/>
      <c r="R433" s="140"/>
      <c r="S433" s="140"/>
      <c r="T433" s="140"/>
      <c r="U433" s="140"/>
      <c r="V433" s="140"/>
      <c r="W433" s="140"/>
      <c r="X433" s="140"/>
      <c r="Y433" s="546" t="s">
        <v>208</v>
      </c>
      <c r="Z433" s="546"/>
      <c r="AA433" s="523" t="s">
        <v>54</v>
      </c>
      <c r="AB433" s="524"/>
      <c r="AC433" s="525"/>
      <c r="AD433" s="869">
        <v>3888</v>
      </c>
      <c r="AE433" s="870"/>
    </row>
    <row r="434" spans="2:31" ht="3" customHeight="1" thickBot="1">
      <c r="B434" s="541"/>
      <c r="C434" s="541"/>
      <c r="D434" s="2"/>
      <c r="E434" s="64"/>
      <c r="F434" s="4"/>
      <c r="G434" s="65"/>
      <c r="H434" s="4"/>
      <c r="I434" s="4"/>
      <c r="J434" s="4"/>
      <c r="K434" s="65"/>
      <c r="L434" s="4"/>
      <c r="M434" s="4"/>
      <c r="N434" s="4"/>
      <c r="O434" s="4"/>
      <c r="P434" s="65"/>
      <c r="Q434" s="4"/>
      <c r="R434" s="4"/>
      <c r="S434" s="4"/>
      <c r="T434" s="4"/>
      <c r="U434" s="4"/>
      <c r="V434" s="4"/>
      <c r="W434" s="4"/>
      <c r="X434" s="4"/>
      <c r="Y434" s="512"/>
      <c r="Z434" s="512"/>
      <c r="AA434" s="526"/>
      <c r="AB434" s="527"/>
      <c r="AC434" s="528"/>
      <c r="AD434" s="861"/>
      <c r="AE434" s="862"/>
    </row>
    <row r="435" spans="2:31" ht="3" customHeight="1" thickTop="1">
      <c r="B435" s="541"/>
      <c r="C435" s="541"/>
      <c r="D435" s="152"/>
      <c r="E435" s="156"/>
      <c r="F435" s="152"/>
      <c r="G435" s="157"/>
      <c r="H435" s="152"/>
      <c r="I435" s="152"/>
      <c r="J435" s="152"/>
      <c r="K435" s="157"/>
      <c r="L435" s="152" t="s">
        <v>256</v>
      </c>
      <c r="M435" s="152"/>
      <c r="N435" s="152"/>
      <c r="O435" s="152"/>
      <c r="P435" s="157"/>
      <c r="Q435" s="152"/>
      <c r="R435" s="152"/>
      <c r="S435" s="152"/>
      <c r="T435" s="152"/>
      <c r="U435" s="152"/>
      <c r="V435" s="152"/>
      <c r="W435" s="152"/>
      <c r="X435" s="152"/>
      <c r="Y435" s="532" t="s">
        <v>41</v>
      </c>
      <c r="Z435" s="532"/>
      <c r="AA435" s="526"/>
      <c r="AB435" s="527"/>
      <c r="AC435" s="528"/>
      <c r="AD435" s="861"/>
      <c r="AE435" s="862"/>
    </row>
    <row r="436" spans="2:31" ht="10.5" customHeight="1">
      <c r="B436" s="559"/>
      <c r="C436" s="559"/>
      <c r="D436" s="148"/>
      <c r="E436" s="562">
        <v>1800</v>
      </c>
      <c r="F436" s="562"/>
      <c r="G436" s="562"/>
      <c r="H436" s="147" t="s">
        <v>256</v>
      </c>
      <c r="I436" s="724">
        <v>180</v>
      </c>
      <c r="J436" s="724"/>
      <c r="K436" s="160"/>
      <c r="L436" s="143"/>
      <c r="M436" s="147"/>
      <c r="N436" s="143">
        <v>190</v>
      </c>
      <c r="O436" s="143"/>
      <c r="P436" s="143"/>
      <c r="Q436" s="143"/>
      <c r="R436" s="143"/>
      <c r="S436" s="143"/>
      <c r="T436" s="143" t="s">
        <v>256</v>
      </c>
      <c r="U436" s="143" t="s">
        <v>256</v>
      </c>
      <c r="V436" s="143"/>
      <c r="W436" s="143"/>
      <c r="X436" s="143">
        <v>200</v>
      </c>
      <c r="Y436" s="557"/>
      <c r="Z436" s="557"/>
      <c r="AA436" s="529"/>
      <c r="AB436" s="530"/>
      <c r="AC436" s="531"/>
      <c r="AD436" s="865"/>
      <c r="AE436" s="866"/>
    </row>
    <row r="437" spans="2:31" ht="10.5" customHeight="1">
      <c r="B437" s="501" t="s">
        <v>147</v>
      </c>
      <c r="C437" s="501"/>
      <c r="D437" s="507">
        <v>0</v>
      </c>
      <c r="E437" s="507"/>
      <c r="F437" s="507">
        <v>8</v>
      </c>
      <c r="G437" s="507"/>
      <c r="H437" s="138"/>
      <c r="I437" s="138" t="s">
        <v>76</v>
      </c>
      <c r="J437" s="138"/>
      <c r="K437" s="507">
        <v>30</v>
      </c>
      <c r="L437" s="507"/>
      <c r="M437" s="507">
        <v>50</v>
      </c>
      <c r="N437" s="507"/>
      <c r="O437" s="138"/>
      <c r="P437" s="507">
        <v>100</v>
      </c>
      <c r="Q437" s="507"/>
      <c r="R437" s="151" t="s">
        <v>76</v>
      </c>
      <c r="S437" s="507">
        <v>300</v>
      </c>
      <c r="T437" s="507"/>
      <c r="U437" s="138"/>
      <c r="V437" s="510" t="s">
        <v>76</v>
      </c>
      <c r="W437" s="510"/>
      <c r="X437" s="138"/>
      <c r="Y437" s="511" t="s">
        <v>77</v>
      </c>
      <c r="Z437" s="511"/>
      <c r="AA437" s="770" t="s">
        <v>54</v>
      </c>
      <c r="AB437" s="771"/>
      <c r="AC437" s="772"/>
      <c r="AD437" s="859">
        <v>4915</v>
      </c>
      <c r="AE437" s="860"/>
    </row>
    <row r="438" spans="2:31" ht="3" customHeight="1" thickBot="1">
      <c r="B438" s="502"/>
      <c r="C438" s="502"/>
      <c r="D438" s="2"/>
      <c r="E438" s="64"/>
      <c r="F438" s="4"/>
      <c r="G438" s="64"/>
      <c r="H438" s="4"/>
      <c r="I438" s="4"/>
      <c r="J438" s="4"/>
      <c r="K438" s="4"/>
      <c r="L438" s="64"/>
      <c r="M438" s="4"/>
      <c r="N438" s="64"/>
      <c r="O438" s="4"/>
      <c r="P438" s="65"/>
      <c r="Q438" s="4"/>
      <c r="R438" s="4"/>
      <c r="S438" s="4"/>
      <c r="T438" s="64"/>
      <c r="U438" s="4"/>
      <c r="V438" s="4"/>
      <c r="W438" s="4"/>
      <c r="X438" s="4"/>
      <c r="Y438" s="512"/>
      <c r="Z438" s="512"/>
      <c r="AA438" s="526"/>
      <c r="AB438" s="527"/>
      <c r="AC438" s="528"/>
      <c r="AD438" s="861"/>
      <c r="AE438" s="862"/>
    </row>
    <row r="439" spans="2:31" ht="3" customHeight="1" thickTop="1">
      <c r="B439" s="502"/>
      <c r="C439" s="502"/>
      <c r="D439" s="152"/>
      <c r="E439" s="163"/>
      <c r="F439" s="152"/>
      <c r="G439" s="163"/>
      <c r="H439" s="152"/>
      <c r="I439" s="152"/>
      <c r="J439" s="152"/>
      <c r="K439" s="152"/>
      <c r="L439" s="163"/>
      <c r="M439" s="152"/>
      <c r="N439" s="163"/>
      <c r="O439" s="152"/>
      <c r="P439" s="157"/>
      <c r="Q439" s="152"/>
      <c r="R439" s="152"/>
      <c r="S439" s="152"/>
      <c r="T439" s="163"/>
      <c r="U439" s="152"/>
      <c r="V439" s="152"/>
      <c r="W439" s="152"/>
      <c r="X439" s="152"/>
      <c r="Y439" s="532" t="s">
        <v>41</v>
      </c>
      <c r="Z439" s="532"/>
      <c r="AA439" s="526"/>
      <c r="AB439" s="527"/>
      <c r="AC439" s="528"/>
      <c r="AD439" s="861"/>
      <c r="AE439" s="862"/>
    </row>
    <row r="440" spans="2:31" ht="11.25" customHeight="1">
      <c r="B440" s="503"/>
      <c r="C440" s="503"/>
      <c r="D440" s="141"/>
      <c r="E440" s="545">
        <v>1500</v>
      </c>
      <c r="F440" s="545"/>
      <c r="G440" s="142"/>
      <c r="H440" s="142"/>
      <c r="I440" s="142">
        <v>210</v>
      </c>
      <c r="J440" s="142"/>
      <c r="K440" s="142"/>
      <c r="L440" s="500">
        <v>220</v>
      </c>
      <c r="M440" s="500"/>
      <c r="N440" s="142"/>
      <c r="O440" s="142">
        <v>230</v>
      </c>
      <c r="P440" s="142"/>
      <c r="Q440" s="142" t="s">
        <v>256</v>
      </c>
      <c r="R440" s="142">
        <v>240</v>
      </c>
      <c r="S440" s="142"/>
      <c r="T440" s="142"/>
      <c r="U440" s="142" t="s">
        <v>256</v>
      </c>
      <c r="V440" s="142"/>
      <c r="W440" s="142"/>
      <c r="X440" s="142">
        <v>250</v>
      </c>
      <c r="Y440" s="533"/>
      <c r="Z440" s="533"/>
      <c r="AA440" s="773"/>
      <c r="AB440" s="774"/>
      <c r="AC440" s="775"/>
      <c r="AD440" s="863"/>
      <c r="AE440" s="864"/>
    </row>
    <row r="441" spans="2:31" ht="10.5" customHeight="1">
      <c r="B441" s="508" t="s">
        <v>26</v>
      </c>
      <c r="C441" s="508"/>
      <c r="D441" s="499">
        <v>0</v>
      </c>
      <c r="E441" s="499"/>
      <c r="F441" s="140" t="s">
        <v>217</v>
      </c>
      <c r="G441" s="499" t="s">
        <v>217</v>
      </c>
      <c r="H441" s="499"/>
      <c r="I441" s="499"/>
      <c r="J441" s="499"/>
      <c r="K441" s="499"/>
      <c r="L441" s="140"/>
      <c r="M441" s="499"/>
      <c r="N441" s="499"/>
      <c r="O441" s="5" t="s">
        <v>217</v>
      </c>
      <c r="P441" s="499" t="s">
        <v>217</v>
      </c>
      <c r="Q441" s="499"/>
      <c r="R441" s="499" t="s">
        <v>217</v>
      </c>
      <c r="S441" s="499"/>
      <c r="T441" s="167" t="s">
        <v>217</v>
      </c>
      <c r="U441" s="140"/>
      <c r="V441" s="522" t="s">
        <v>217</v>
      </c>
      <c r="W441" s="522"/>
      <c r="X441" s="140"/>
      <c r="Y441" s="546" t="s">
        <v>218</v>
      </c>
      <c r="Z441" s="546"/>
      <c r="AA441" s="523" t="s">
        <v>54</v>
      </c>
      <c r="AB441" s="524"/>
      <c r="AC441" s="525"/>
      <c r="AD441" s="869">
        <v>4420</v>
      </c>
      <c r="AE441" s="870"/>
    </row>
    <row r="442" spans="2:31" ht="3" customHeight="1" thickBot="1">
      <c r="B442" s="502"/>
      <c r="C442" s="502"/>
      <c r="D442" s="2"/>
      <c r="E442" s="6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512"/>
      <c r="Z442" s="512"/>
      <c r="AA442" s="526"/>
      <c r="AB442" s="527"/>
      <c r="AC442" s="528"/>
      <c r="AD442" s="861"/>
      <c r="AE442" s="862"/>
    </row>
    <row r="443" spans="2:31" ht="2.25" customHeight="1" thickTop="1">
      <c r="B443" s="502"/>
      <c r="C443" s="502"/>
      <c r="D443" s="152"/>
      <c r="E443" s="156"/>
      <c r="F443" s="152"/>
      <c r="G443" s="152" t="s">
        <v>256</v>
      </c>
      <c r="H443" s="152"/>
      <c r="I443" s="152" t="s">
        <v>256</v>
      </c>
      <c r="J443" s="152"/>
      <c r="K443" s="152"/>
      <c r="L443" s="152" t="s">
        <v>256</v>
      </c>
      <c r="M443" s="152" t="s">
        <v>256</v>
      </c>
      <c r="N443" s="152"/>
      <c r="O443" s="152"/>
      <c r="P443" s="152"/>
      <c r="Q443" s="152"/>
      <c r="R443" s="152"/>
      <c r="S443" s="152"/>
      <c r="T443" s="152"/>
      <c r="U443" s="152"/>
      <c r="V443" s="152"/>
      <c r="W443" s="152"/>
      <c r="X443" s="152"/>
      <c r="Y443" s="532" t="s">
        <v>41</v>
      </c>
      <c r="Z443" s="532"/>
      <c r="AA443" s="526"/>
      <c r="AB443" s="527"/>
      <c r="AC443" s="528"/>
      <c r="AD443" s="861"/>
      <c r="AE443" s="862"/>
    </row>
    <row r="444" spans="2:31" ht="10.5" customHeight="1">
      <c r="B444" s="509"/>
      <c r="C444" s="509"/>
      <c r="D444" s="655">
        <v>1500</v>
      </c>
      <c r="E444" s="562"/>
      <c r="F444" s="135"/>
      <c r="G444" s="135"/>
      <c r="H444" s="147"/>
      <c r="I444" s="147"/>
      <c r="J444" s="147"/>
      <c r="K444" s="160"/>
      <c r="L444" s="147"/>
      <c r="M444" s="147"/>
      <c r="N444" s="143"/>
      <c r="O444" s="161"/>
      <c r="P444" s="143"/>
      <c r="Q444" s="143"/>
      <c r="R444" s="143"/>
      <c r="S444" s="143"/>
      <c r="T444" s="143" t="s">
        <v>256</v>
      </c>
      <c r="U444" s="143" t="s">
        <v>256</v>
      </c>
      <c r="V444" s="143"/>
      <c r="W444" s="143"/>
      <c r="X444" s="143">
        <v>130</v>
      </c>
      <c r="Y444" s="557"/>
      <c r="Z444" s="557"/>
      <c r="AA444" s="529"/>
      <c r="AB444" s="530"/>
      <c r="AC444" s="531"/>
      <c r="AD444" s="865"/>
      <c r="AE444" s="866"/>
    </row>
    <row r="445" spans="2:31" ht="10.5" customHeight="1">
      <c r="B445" s="501" t="s">
        <v>42</v>
      </c>
      <c r="C445" s="501"/>
      <c r="D445" s="507">
        <v>0</v>
      </c>
      <c r="E445" s="507"/>
      <c r="F445" s="138" t="s">
        <v>78</v>
      </c>
      <c r="G445" s="507" t="s">
        <v>78</v>
      </c>
      <c r="H445" s="507"/>
      <c r="I445" s="138" t="s">
        <v>78</v>
      </c>
      <c r="J445" s="138"/>
      <c r="K445" s="507">
        <v>30</v>
      </c>
      <c r="L445" s="507"/>
      <c r="M445" s="138" t="s">
        <v>78</v>
      </c>
      <c r="N445" s="507">
        <v>60</v>
      </c>
      <c r="O445" s="507"/>
      <c r="P445" s="507" t="s">
        <v>78</v>
      </c>
      <c r="Q445" s="507"/>
      <c r="R445" s="151" t="s">
        <v>78</v>
      </c>
      <c r="S445" s="507" t="s">
        <v>78</v>
      </c>
      <c r="T445" s="507"/>
      <c r="U445" s="138"/>
      <c r="V445" s="510" t="s">
        <v>78</v>
      </c>
      <c r="W445" s="510"/>
      <c r="X445" s="138"/>
      <c r="Y445" s="511" t="s">
        <v>80</v>
      </c>
      <c r="Z445" s="511"/>
      <c r="AA445" s="770" t="s">
        <v>54</v>
      </c>
      <c r="AB445" s="771"/>
      <c r="AC445" s="772"/>
      <c r="AD445" s="859">
        <v>5730</v>
      </c>
      <c r="AE445" s="860"/>
    </row>
    <row r="446" spans="2:31" ht="3" customHeight="1" thickBot="1">
      <c r="B446" s="502"/>
      <c r="C446" s="502"/>
      <c r="D446" s="2"/>
      <c r="E446" s="64"/>
      <c r="F446" s="4"/>
      <c r="G446" s="4"/>
      <c r="H446" s="4"/>
      <c r="I446" s="4"/>
      <c r="J446" s="4"/>
      <c r="K446" s="4"/>
      <c r="L446" s="64"/>
      <c r="M446" s="4"/>
      <c r="N446" s="65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512"/>
      <c r="Z446" s="512"/>
      <c r="AA446" s="526"/>
      <c r="AB446" s="527"/>
      <c r="AC446" s="528"/>
      <c r="AD446" s="861"/>
      <c r="AE446" s="862"/>
    </row>
    <row r="447" spans="2:31" ht="3" customHeight="1" thickTop="1">
      <c r="B447" s="502"/>
      <c r="C447" s="502"/>
      <c r="D447" s="152"/>
      <c r="E447" s="163"/>
      <c r="F447" s="152"/>
      <c r="G447" s="152"/>
      <c r="H447" s="152"/>
      <c r="I447" s="152"/>
      <c r="J447" s="152"/>
      <c r="K447" s="152"/>
      <c r="L447" s="163"/>
      <c r="M447" s="152"/>
      <c r="N447" s="157"/>
      <c r="O447" s="152"/>
      <c r="P447" s="152"/>
      <c r="Q447" s="152"/>
      <c r="R447" s="152"/>
      <c r="S447" s="152"/>
      <c r="T447" s="152"/>
      <c r="U447" s="152"/>
      <c r="V447" s="152"/>
      <c r="W447" s="152"/>
      <c r="X447" s="152"/>
      <c r="Y447" s="532" t="s">
        <v>269</v>
      </c>
      <c r="Z447" s="532"/>
      <c r="AA447" s="526"/>
      <c r="AB447" s="527"/>
      <c r="AC447" s="528"/>
      <c r="AD447" s="861"/>
      <c r="AE447" s="862"/>
    </row>
    <row r="448" spans="2:31" ht="10.5" customHeight="1">
      <c r="B448" s="503"/>
      <c r="C448" s="503"/>
      <c r="D448" s="654">
        <v>1028</v>
      </c>
      <c r="E448" s="545"/>
      <c r="F448" s="136" t="s">
        <v>256</v>
      </c>
      <c r="G448" s="500">
        <v>184</v>
      </c>
      <c r="H448" s="500"/>
      <c r="I448" s="142"/>
      <c r="J448" s="142"/>
      <c r="K448" s="142"/>
      <c r="L448" s="142" t="s">
        <v>256</v>
      </c>
      <c r="M448" s="142">
        <v>205</v>
      </c>
      <c r="N448" s="142" t="s">
        <v>256</v>
      </c>
      <c r="O448" s="142" t="s">
        <v>256</v>
      </c>
      <c r="P448" s="142"/>
      <c r="Q448" s="142" t="s">
        <v>256</v>
      </c>
      <c r="R448" s="142" t="s">
        <v>256</v>
      </c>
      <c r="S448" s="142"/>
      <c r="T448" s="142"/>
      <c r="U448" s="142" t="s">
        <v>256</v>
      </c>
      <c r="V448" s="142"/>
      <c r="W448" s="142"/>
      <c r="X448" s="142">
        <v>236</v>
      </c>
      <c r="Y448" s="533"/>
      <c r="Z448" s="533"/>
      <c r="AA448" s="773"/>
      <c r="AB448" s="774"/>
      <c r="AC448" s="775"/>
      <c r="AD448" s="863"/>
      <c r="AE448" s="864"/>
    </row>
    <row r="449" spans="2:31" ht="11.25" customHeight="1">
      <c r="B449" s="508" t="s">
        <v>148</v>
      </c>
      <c r="C449" s="508"/>
      <c r="D449" s="499">
        <v>0</v>
      </c>
      <c r="E449" s="499"/>
      <c r="F449" s="499">
        <v>8</v>
      </c>
      <c r="G449" s="499"/>
      <c r="H449" s="140"/>
      <c r="I449" s="140" t="s">
        <v>117</v>
      </c>
      <c r="J449" s="140"/>
      <c r="K449" s="499">
        <v>30</v>
      </c>
      <c r="L449" s="499"/>
      <c r="M449" s="499">
        <v>50</v>
      </c>
      <c r="N449" s="499"/>
      <c r="O449" s="140"/>
      <c r="P449" s="499">
        <v>100</v>
      </c>
      <c r="Q449" s="499"/>
      <c r="R449" s="2" t="s">
        <v>117</v>
      </c>
      <c r="S449" s="499">
        <v>300</v>
      </c>
      <c r="T449" s="499"/>
      <c r="U449" s="140"/>
      <c r="V449" s="522" t="s">
        <v>117</v>
      </c>
      <c r="W449" s="522"/>
      <c r="X449" s="140"/>
      <c r="Y449" s="546" t="s">
        <v>118</v>
      </c>
      <c r="Z449" s="546"/>
      <c r="AA449" s="523" t="s">
        <v>54</v>
      </c>
      <c r="AB449" s="524"/>
      <c r="AC449" s="525"/>
      <c r="AD449" s="906" t="s">
        <v>273</v>
      </c>
      <c r="AE449" s="870"/>
    </row>
    <row r="450" spans="2:31" ht="3" customHeight="1" thickBot="1">
      <c r="B450" s="502"/>
      <c r="C450" s="502"/>
      <c r="D450" s="2"/>
      <c r="E450" s="64"/>
      <c r="F450" s="4"/>
      <c r="G450" s="64"/>
      <c r="H450" s="4"/>
      <c r="I450" s="4"/>
      <c r="J450" s="4"/>
      <c r="K450" s="4"/>
      <c r="L450" s="64"/>
      <c r="M450" s="4"/>
      <c r="N450" s="64"/>
      <c r="O450" s="4"/>
      <c r="P450" s="65"/>
      <c r="Q450" s="4"/>
      <c r="R450" s="4"/>
      <c r="S450" s="4"/>
      <c r="T450" s="64"/>
      <c r="U450" s="4"/>
      <c r="V450" s="4"/>
      <c r="W450" s="4"/>
      <c r="X450" s="4"/>
      <c r="Y450" s="512"/>
      <c r="Z450" s="512"/>
      <c r="AA450" s="526"/>
      <c r="AB450" s="527"/>
      <c r="AC450" s="528"/>
      <c r="AD450" s="861"/>
      <c r="AE450" s="862"/>
    </row>
    <row r="451" spans="2:31" ht="3" customHeight="1" thickTop="1">
      <c r="B451" s="502"/>
      <c r="C451" s="502"/>
      <c r="D451" s="152"/>
      <c r="E451" s="156"/>
      <c r="F451" s="152"/>
      <c r="G451" s="156"/>
      <c r="H451" s="152"/>
      <c r="I451" s="152"/>
      <c r="J451" s="152"/>
      <c r="K451" s="152"/>
      <c r="L451" s="156"/>
      <c r="M451" s="152"/>
      <c r="N451" s="156"/>
      <c r="O451" s="152"/>
      <c r="P451" s="157"/>
      <c r="Q451" s="152"/>
      <c r="R451" s="152"/>
      <c r="S451" s="152"/>
      <c r="T451" s="156"/>
      <c r="U451" s="152"/>
      <c r="V451" s="152"/>
      <c r="W451" s="152"/>
      <c r="X451" s="152"/>
      <c r="Y451" s="532" t="s">
        <v>41</v>
      </c>
      <c r="Z451" s="532"/>
      <c r="AA451" s="526"/>
      <c r="AB451" s="527"/>
      <c r="AC451" s="528"/>
      <c r="AD451" s="861"/>
      <c r="AE451" s="862"/>
    </row>
    <row r="452" spans="2:31" ht="10.5" customHeight="1">
      <c r="B452" s="509"/>
      <c r="C452" s="509"/>
      <c r="D452" s="148"/>
      <c r="E452" s="562">
        <v>1500</v>
      </c>
      <c r="F452" s="562"/>
      <c r="G452" s="143"/>
      <c r="H452" s="143"/>
      <c r="I452" s="143">
        <v>210</v>
      </c>
      <c r="J452" s="143"/>
      <c r="K452" s="143"/>
      <c r="L452" s="504">
        <v>220</v>
      </c>
      <c r="M452" s="504"/>
      <c r="N452" s="143"/>
      <c r="O452" s="143">
        <v>230</v>
      </c>
      <c r="P452" s="143"/>
      <c r="Q452" s="143" t="s">
        <v>256</v>
      </c>
      <c r="R452" s="143">
        <v>240</v>
      </c>
      <c r="S452" s="143"/>
      <c r="T452" s="143"/>
      <c r="U452" s="143" t="s">
        <v>256</v>
      </c>
      <c r="V452" s="143"/>
      <c r="W452" s="143"/>
      <c r="X452" s="143">
        <v>250</v>
      </c>
      <c r="Y452" s="557"/>
      <c r="Z452" s="557"/>
      <c r="AA452" s="529"/>
      <c r="AB452" s="530"/>
      <c r="AC452" s="531"/>
      <c r="AD452" s="865"/>
      <c r="AE452" s="866"/>
    </row>
    <row r="453" spans="2:31" ht="10.5" customHeight="1">
      <c r="B453" s="501" t="s">
        <v>13</v>
      </c>
      <c r="C453" s="501"/>
      <c r="D453" s="507">
        <v>0</v>
      </c>
      <c r="E453" s="507"/>
      <c r="F453" s="138" t="s">
        <v>217</v>
      </c>
      <c r="G453" s="507">
        <v>10</v>
      </c>
      <c r="H453" s="507"/>
      <c r="I453" s="507">
        <v>20</v>
      </c>
      <c r="J453" s="507"/>
      <c r="K453" s="138"/>
      <c r="L453" s="138"/>
      <c r="M453" s="507">
        <v>50</v>
      </c>
      <c r="N453" s="507"/>
      <c r="O453" s="138"/>
      <c r="P453" s="507">
        <v>100</v>
      </c>
      <c r="Q453" s="507"/>
      <c r="R453" s="151" t="s">
        <v>217</v>
      </c>
      <c r="S453" s="507">
        <v>300</v>
      </c>
      <c r="T453" s="507"/>
      <c r="U453" s="138"/>
      <c r="V453" s="510">
        <v>600</v>
      </c>
      <c r="W453" s="510"/>
      <c r="X453" s="138"/>
      <c r="Y453" s="511" t="s">
        <v>218</v>
      </c>
      <c r="Z453" s="511"/>
      <c r="AA453" s="770" t="s">
        <v>54</v>
      </c>
      <c r="AB453" s="771"/>
      <c r="AC453" s="772"/>
      <c r="AD453" s="859">
        <v>2808</v>
      </c>
      <c r="AE453" s="860"/>
    </row>
    <row r="454" spans="2:31" ht="3" customHeight="1" thickBot="1">
      <c r="B454" s="502"/>
      <c r="C454" s="502"/>
      <c r="D454" s="2"/>
      <c r="E454" s="64"/>
      <c r="F454" s="4"/>
      <c r="G454" s="65"/>
      <c r="H454" s="4"/>
      <c r="I454" s="4"/>
      <c r="J454" s="64"/>
      <c r="K454" s="4"/>
      <c r="L454" s="4"/>
      <c r="M454" s="4"/>
      <c r="N454" s="64"/>
      <c r="O454" s="4"/>
      <c r="P454" s="65"/>
      <c r="Q454" s="4"/>
      <c r="R454" s="4"/>
      <c r="S454" s="65"/>
      <c r="T454" s="4"/>
      <c r="U454" s="4"/>
      <c r="V454" s="65"/>
      <c r="W454" s="4"/>
      <c r="X454" s="4"/>
      <c r="Y454" s="512"/>
      <c r="Z454" s="512"/>
      <c r="AA454" s="526"/>
      <c r="AB454" s="527"/>
      <c r="AC454" s="528"/>
      <c r="AD454" s="861"/>
      <c r="AE454" s="862"/>
    </row>
    <row r="455" spans="2:31" ht="3" customHeight="1" thickTop="1">
      <c r="B455" s="502"/>
      <c r="C455" s="502"/>
      <c r="D455" s="152"/>
      <c r="E455" s="163"/>
      <c r="F455" s="152"/>
      <c r="G455" s="157"/>
      <c r="H455" s="152"/>
      <c r="I455" s="152"/>
      <c r="J455" s="163"/>
      <c r="K455" s="152"/>
      <c r="L455" s="152"/>
      <c r="M455" s="152"/>
      <c r="N455" s="163"/>
      <c r="O455" s="152"/>
      <c r="P455" s="157"/>
      <c r="Q455" s="152"/>
      <c r="R455" s="152"/>
      <c r="S455" s="157"/>
      <c r="T455" s="152"/>
      <c r="U455" s="152"/>
      <c r="V455" s="157"/>
      <c r="W455" s="152"/>
      <c r="X455" s="152"/>
      <c r="Y455" s="532" t="s">
        <v>41</v>
      </c>
      <c r="Z455" s="532"/>
      <c r="AA455" s="526"/>
      <c r="AB455" s="527"/>
      <c r="AC455" s="528"/>
      <c r="AD455" s="861"/>
      <c r="AE455" s="862"/>
    </row>
    <row r="456" spans="2:31" ht="10.5" customHeight="1">
      <c r="B456" s="503"/>
      <c r="C456" s="503"/>
      <c r="D456" s="141" t="s">
        <v>256</v>
      </c>
      <c r="E456" s="545">
        <v>1300</v>
      </c>
      <c r="F456" s="545"/>
      <c r="G456" s="545"/>
      <c r="H456" s="500">
        <v>130</v>
      </c>
      <c r="I456" s="500"/>
      <c r="J456" s="142"/>
      <c r="K456" s="500">
        <v>140</v>
      </c>
      <c r="L456" s="500"/>
      <c r="M456" s="142" t="s">
        <v>256</v>
      </c>
      <c r="N456" s="142" t="s">
        <v>256</v>
      </c>
      <c r="O456" s="142">
        <v>150</v>
      </c>
      <c r="P456" s="142"/>
      <c r="Q456" s="142" t="s">
        <v>256</v>
      </c>
      <c r="R456" s="142">
        <v>170</v>
      </c>
      <c r="S456" s="142"/>
      <c r="T456" s="142"/>
      <c r="U456" s="142">
        <v>200</v>
      </c>
      <c r="V456" s="142"/>
      <c r="W456" s="142"/>
      <c r="X456" s="142">
        <v>250</v>
      </c>
      <c r="Y456" s="533"/>
      <c r="Z456" s="533"/>
      <c r="AA456" s="773"/>
      <c r="AB456" s="774"/>
      <c r="AC456" s="775"/>
      <c r="AD456" s="863"/>
      <c r="AE456" s="864"/>
    </row>
    <row r="457" spans="2:31" ht="11.25" customHeight="1">
      <c r="B457" s="508" t="s">
        <v>14</v>
      </c>
      <c r="C457" s="508"/>
      <c r="D457" s="499">
        <v>0</v>
      </c>
      <c r="E457" s="499"/>
      <c r="F457" s="140" t="s">
        <v>78</v>
      </c>
      <c r="G457" s="499">
        <v>10</v>
      </c>
      <c r="H457" s="499"/>
      <c r="I457" s="499"/>
      <c r="J457" s="499"/>
      <c r="K457" s="140"/>
      <c r="L457" s="167" t="s">
        <v>78</v>
      </c>
      <c r="M457" s="499"/>
      <c r="N457" s="499"/>
      <c r="O457" s="140"/>
      <c r="P457" s="499"/>
      <c r="Q457" s="499"/>
      <c r="R457" s="140" t="s">
        <v>78</v>
      </c>
      <c r="S457" s="499"/>
      <c r="T457" s="499"/>
      <c r="U457" s="522"/>
      <c r="V457" s="522"/>
      <c r="W457" s="140"/>
      <c r="X457" s="140"/>
      <c r="Y457" s="546" t="s">
        <v>80</v>
      </c>
      <c r="Z457" s="546"/>
      <c r="AA457" s="523" t="s">
        <v>54</v>
      </c>
      <c r="AB457" s="524"/>
      <c r="AC457" s="525"/>
      <c r="AD457" s="904">
        <v>4320</v>
      </c>
      <c r="AE457" s="905"/>
    </row>
    <row r="458" spans="2:31" ht="3" customHeight="1" thickBot="1">
      <c r="B458" s="502"/>
      <c r="C458" s="502"/>
      <c r="D458" s="2"/>
      <c r="E458" s="64"/>
      <c r="F458" s="4"/>
      <c r="G458" s="65"/>
      <c r="H458" s="4"/>
      <c r="I458" s="4"/>
      <c r="J458" s="64"/>
      <c r="K458" s="4"/>
      <c r="L458" s="4"/>
      <c r="M458" s="4"/>
      <c r="N458" s="64"/>
      <c r="O458" s="4"/>
      <c r="P458" s="65"/>
      <c r="Q458" s="4"/>
      <c r="R458" s="4"/>
      <c r="S458" s="65"/>
      <c r="T458" s="4"/>
      <c r="U458" s="65"/>
      <c r="V458" s="4"/>
      <c r="W458" s="4"/>
      <c r="X458" s="4"/>
      <c r="Y458" s="512"/>
      <c r="Z458" s="512"/>
      <c r="AA458" s="526"/>
      <c r="AB458" s="527"/>
      <c r="AC458" s="528"/>
      <c r="AD458" s="904"/>
      <c r="AE458" s="905"/>
    </row>
    <row r="459" spans="2:31" ht="3" customHeight="1" thickTop="1">
      <c r="B459" s="502"/>
      <c r="C459" s="502"/>
      <c r="D459" s="152"/>
      <c r="E459" s="156"/>
      <c r="F459" s="152"/>
      <c r="G459" s="157"/>
      <c r="H459" s="152"/>
      <c r="I459" s="152"/>
      <c r="J459" s="156"/>
      <c r="K459" s="152"/>
      <c r="L459" s="152"/>
      <c r="M459" s="152"/>
      <c r="N459" s="156"/>
      <c r="O459" s="152"/>
      <c r="P459" s="157"/>
      <c r="Q459" s="152"/>
      <c r="R459" s="152"/>
      <c r="S459" s="157"/>
      <c r="T459" s="152"/>
      <c r="U459" s="157"/>
      <c r="V459" s="152"/>
      <c r="W459" s="152"/>
      <c r="X459" s="152"/>
      <c r="Y459" s="532" t="s">
        <v>41</v>
      </c>
      <c r="Z459" s="532"/>
      <c r="AA459" s="526"/>
      <c r="AB459" s="527"/>
      <c r="AC459" s="528"/>
      <c r="AD459" s="904"/>
      <c r="AE459" s="905"/>
    </row>
    <row r="460" spans="2:31" ht="10.5" customHeight="1">
      <c r="B460" s="509"/>
      <c r="C460" s="509"/>
      <c r="D460" s="148" t="s">
        <v>256</v>
      </c>
      <c r="E460" s="562">
        <v>2000</v>
      </c>
      <c r="F460" s="562"/>
      <c r="G460" s="562"/>
      <c r="H460" s="504">
        <v>200</v>
      </c>
      <c r="I460" s="504"/>
      <c r="J460" s="143"/>
      <c r="K460" s="504"/>
      <c r="L460" s="504"/>
      <c r="M460" s="143"/>
      <c r="N460" s="143"/>
      <c r="O460" s="143"/>
      <c r="P460" s="143"/>
      <c r="Q460" s="143" t="s">
        <v>256</v>
      </c>
      <c r="R460" s="143"/>
      <c r="S460" s="143"/>
      <c r="T460" s="504"/>
      <c r="U460" s="504"/>
      <c r="V460" s="143"/>
      <c r="W460" s="143"/>
      <c r="X460" s="143"/>
      <c r="Y460" s="557"/>
      <c r="Z460" s="557"/>
      <c r="AA460" s="529"/>
      <c r="AB460" s="530"/>
      <c r="AC460" s="531"/>
      <c r="AD460" s="904"/>
      <c r="AE460" s="905"/>
    </row>
    <row r="461" spans="2:31" ht="10.5" customHeight="1">
      <c r="B461" s="501" t="s">
        <v>27</v>
      </c>
      <c r="C461" s="501"/>
      <c r="D461" s="507">
        <v>0</v>
      </c>
      <c r="E461" s="507"/>
      <c r="F461" s="138" t="s">
        <v>58</v>
      </c>
      <c r="G461" s="507" t="s">
        <v>58</v>
      </c>
      <c r="H461" s="507"/>
      <c r="I461" s="138" t="s">
        <v>58</v>
      </c>
      <c r="J461" s="138"/>
      <c r="K461" s="507" t="s">
        <v>58</v>
      </c>
      <c r="L461" s="507"/>
      <c r="M461" s="507" t="s">
        <v>58</v>
      </c>
      <c r="N461" s="507"/>
      <c r="O461" s="138"/>
      <c r="P461" s="507" t="s">
        <v>58</v>
      </c>
      <c r="Q461" s="507"/>
      <c r="R461" s="138" t="s">
        <v>58</v>
      </c>
      <c r="S461" s="507" t="s">
        <v>58</v>
      </c>
      <c r="T461" s="507"/>
      <c r="U461" s="138"/>
      <c r="V461" s="510" t="s">
        <v>58</v>
      </c>
      <c r="W461" s="510"/>
      <c r="X461" s="138"/>
      <c r="Y461" s="511" t="s">
        <v>82</v>
      </c>
      <c r="Z461" s="511"/>
      <c r="AA461" s="770" t="s">
        <v>54</v>
      </c>
      <c r="AB461" s="771"/>
      <c r="AC461" s="772"/>
      <c r="AD461" s="859">
        <v>3900</v>
      </c>
      <c r="AE461" s="860"/>
    </row>
    <row r="462" spans="2:31" ht="3" customHeight="1" thickBot="1">
      <c r="B462" s="502"/>
      <c r="C462" s="502"/>
      <c r="D462" s="2"/>
      <c r="E462" s="6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512"/>
      <c r="Z462" s="512"/>
      <c r="AA462" s="526"/>
      <c r="AB462" s="527"/>
      <c r="AC462" s="528"/>
      <c r="AD462" s="861"/>
      <c r="AE462" s="862"/>
    </row>
    <row r="463" spans="2:31" ht="3" customHeight="1" thickTop="1">
      <c r="B463" s="502"/>
      <c r="C463" s="502"/>
      <c r="D463" s="152"/>
      <c r="E463" s="163"/>
      <c r="F463" s="152"/>
      <c r="G463" s="152"/>
      <c r="H463" s="152"/>
      <c r="I463" s="152"/>
      <c r="J463" s="152"/>
      <c r="K463" s="152"/>
      <c r="L463" s="152"/>
      <c r="M463" s="152"/>
      <c r="N463" s="152"/>
      <c r="O463" s="152"/>
      <c r="P463" s="152"/>
      <c r="Q463" s="152"/>
      <c r="R463" s="152"/>
      <c r="S463" s="152"/>
      <c r="T463" s="152"/>
      <c r="U463" s="152"/>
      <c r="V463" s="152"/>
      <c r="W463" s="152"/>
      <c r="X463" s="152"/>
      <c r="Y463" s="532" t="s">
        <v>41</v>
      </c>
      <c r="Z463" s="532"/>
      <c r="AA463" s="526"/>
      <c r="AB463" s="527"/>
      <c r="AC463" s="528"/>
      <c r="AD463" s="861"/>
      <c r="AE463" s="862"/>
    </row>
    <row r="464" spans="2:31" ht="10.5" customHeight="1">
      <c r="B464" s="503"/>
      <c r="C464" s="503"/>
      <c r="D464" s="654">
        <v>1500</v>
      </c>
      <c r="E464" s="545"/>
      <c r="F464" s="136" t="s">
        <v>256</v>
      </c>
      <c r="G464" s="136"/>
      <c r="H464" s="581" t="s">
        <v>257</v>
      </c>
      <c r="I464" s="581"/>
      <c r="J464" s="139"/>
      <c r="K464" s="142" t="s">
        <v>256</v>
      </c>
      <c r="L464" s="142" t="s">
        <v>256</v>
      </c>
      <c r="M464" s="142"/>
      <c r="N464" s="142" t="s">
        <v>256</v>
      </c>
      <c r="O464" s="142" t="s">
        <v>256</v>
      </c>
      <c r="P464" s="142"/>
      <c r="Q464" s="142" t="s">
        <v>256</v>
      </c>
      <c r="R464" s="142" t="s">
        <v>256</v>
      </c>
      <c r="S464" s="142"/>
      <c r="T464" s="142"/>
      <c r="U464" s="142" t="s">
        <v>256</v>
      </c>
      <c r="V464" s="142"/>
      <c r="W464" s="142"/>
      <c r="X464" s="142">
        <v>120</v>
      </c>
      <c r="Y464" s="533"/>
      <c r="Z464" s="533"/>
      <c r="AA464" s="773"/>
      <c r="AB464" s="774"/>
      <c r="AC464" s="775"/>
      <c r="AD464" s="863"/>
      <c r="AE464" s="864"/>
    </row>
    <row r="465" spans="2:31" ht="10.5" customHeight="1">
      <c r="B465" s="508" t="s">
        <v>16</v>
      </c>
      <c r="C465" s="508"/>
      <c r="D465" s="499">
        <v>0</v>
      </c>
      <c r="E465" s="499"/>
      <c r="F465" s="140" t="s">
        <v>94</v>
      </c>
      <c r="G465" s="499">
        <v>10</v>
      </c>
      <c r="H465" s="499"/>
      <c r="I465" s="499">
        <v>20</v>
      </c>
      <c r="J465" s="499"/>
      <c r="K465" s="499">
        <v>30</v>
      </c>
      <c r="L465" s="499"/>
      <c r="M465" s="499">
        <v>50</v>
      </c>
      <c r="N465" s="499"/>
      <c r="O465" s="140"/>
      <c r="P465" s="499">
        <v>100</v>
      </c>
      <c r="Q465" s="499"/>
      <c r="R465" s="140" t="s">
        <v>95</v>
      </c>
      <c r="S465" s="2" t="s">
        <v>94</v>
      </c>
      <c r="T465" s="2"/>
      <c r="U465" s="140"/>
      <c r="V465" s="522" t="s">
        <v>94</v>
      </c>
      <c r="W465" s="522"/>
      <c r="X465" s="140"/>
      <c r="Y465" s="546" t="s">
        <v>96</v>
      </c>
      <c r="Z465" s="546"/>
      <c r="AA465" s="523" t="s">
        <v>54</v>
      </c>
      <c r="AB465" s="524"/>
      <c r="AC465" s="525"/>
      <c r="AD465" s="869">
        <v>3996</v>
      </c>
      <c r="AE465" s="870"/>
    </row>
    <row r="466" spans="2:31" ht="3" customHeight="1" thickBot="1">
      <c r="B466" s="502"/>
      <c r="C466" s="502"/>
      <c r="D466" s="2"/>
      <c r="E466" s="64"/>
      <c r="F466" s="4"/>
      <c r="G466" s="65"/>
      <c r="H466" s="4"/>
      <c r="I466" s="4"/>
      <c r="J466" s="64"/>
      <c r="K466" s="4"/>
      <c r="L466" s="64"/>
      <c r="M466" s="65"/>
      <c r="N466" s="4"/>
      <c r="O466" s="4"/>
      <c r="P466" s="65"/>
      <c r="Q466" s="4"/>
      <c r="R466" s="4"/>
      <c r="S466" s="4"/>
      <c r="T466" s="4"/>
      <c r="U466" s="4"/>
      <c r="V466" s="4"/>
      <c r="W466" s="4"/>
      <c r="X466" s="4"/>
      <c r="Y466" s="512"/>
      <c r="Z466" s="512"/>
      <c r="AA466" s="526"/>
      <c r="AB466" s="527"/>
      <c r="AC466" s="528"/>
      <c r="AD466" s="861"/>
      <c r="AE466" s="862"/>
    </row>
    <row r="467" spans="2:31" ht="3" customHeight="1" thickTop="1">
      <c r="B467" s="502"/>
      <c r="C467" s="502"/>
      <c r="D467" s="152"/>
      <c r="E467" s="156"/>
      <c r="F467" s="152"/>
      <c r="G467" s="157"/>
      <c r="H467" s="152"/>
      <c r="I467" s="152"/>
      <c r="J467" s="156"/>
      <c r="K467" s="152"/>
      <c r="L467" s="156"/>
      <c r="M467" s="157"/>
      <c r="N467" s="152"/>
      <c r="O467" s="152"/>
      <c r="P467" s="157"/>
      <c r="Q467" s="152"/>
      <c r="R467" s="152"/>
      <c r="S467" s="152"/>
      <c r="T467" s="152"/>
      <c r="U467" s="152"/>
      <c r="V467" s="152"/>
      <c r="W467" s="152"/>
      <c r="X467" s="152"/>
      <c r="Y467" s="532" t="s">
        <v>41</v>
      </c>
      <c r="Z467" s="532"/>
      <c r="AA467" s="526"/>
      <c r="AB467" s="527"/>
      <c r="AC467" s="528"/>
      <c r="AD467" s="861"/>
      <c r="AE467" s="862"/>
    </row>
    <row r="468" spans="2:31" ht="10.5" customHeight="1">
      <c r="B468" s="509"/>
      <c r="C468" s="509"/>
      <c r="D468" s="197" t="s">
        <v>257</v>
      </c>
      <c r="E468" s="562">
        <v>1800</v>
      </c>
      <c r="F468" s="562"/>
      <c r="G468" s="562"/>
      <c r="H468" s="724">
        <v>190</v>
      </c>
      <c r="I468" s="724"/>
      <c r="J468" s="504">
        <v>195</v>
      </c>
      <c r="K468" s="504"/>
      <c r="L468" s="504">
        <v>205</v>
      </c>
      <c r="M468" s="504"/>
      <c r="N468" s="143" t="s">
        <v>257</v>
      </c>
      <c r="O468" s="143">
        <v>210</v>
      </c>
      <c r="P468" s="143"/>
      <c r="Q468" s="143" t="s">
        <v>257</v>
      </c>
      <c r="R468" s="143" t="s">
        <v>256</v>
      </c>
      <c r="S468" s="143"/>
      <c r="T468" s="143"/>
      <c r="U468" s="143" t="s">
        <v>256</v>
      </c>
      <c r="V468" s="143"/>
      <c r="W468" s="143"/>
      <c r="X468" s="143">
        <v>220</v>
      </c>
      <c r="Y468" s="557"/>
      <c r="Z468" s="557"/>
      <c r="AA468" s="529"/>
      <c r="AB468" s="530"/>
      <c r="AC468" s="531"/>
      <c r="AD468" s="865"/>
      <c r="AE468" s="866"/>
    </row>
    <row r="469" spans="2:31" ht="10.5" customHeight="1" thickBot="1">
      <c r="B469" s="501" t="s">
        <v>149</v>
      </c>
      <c r="C469" s="501"/>
      <c r="D469" s="505">
        <v>0</v>
      </c>
      <c r="E469" s="505"/>
      <c r="F469" s="204"/>
      <c r="G469" s="505">
        <v>10</v>
      </c>
      <c r="H469" s="505"/>
      <c r="I469" s="505">
        <v>20</v>
      </c>
      <c r="J469" s="505"/>
      <c r="K469" s="204"/>
      <c r="L469" s="505">
        <v>40</v>
      </c>
      <c r="M469" s="505"/>
      <c r="N469" s="204"/>
      <c r="O469" s="204"/>
      <c r="P469" s="505">
        <v>100</v>
      </c>
      <c r="Q469" s="505"/>
      <c r="R469" s="204" t="s">
        <v>138</v>
      </c>
      <c r="S469" s="505"/>
      <c r="T469" s="505"/>
      <c r="U469" s="204"/>
      <c r="V469" s="907" t="s">
        <v>137</v>
      </c>
      <c r="W469" s="907"/>
      <c r="X469" s="204"/>
      <c r="Y469" s="908" t="s">
        <v>150</v>
      </c>
      <c r="Z469" s="909"/>
      <c r="AA469" s="912" t="s">
        <v>151</v>
      </c>
      <c r="AB469" s="913"/>
      <c r="AC469" s="914"/>
      <c r="AD469" s="921" t="s">
        <v>274</v>
      </c>
      <c r="AE469" s="922"/>
    </row>
    <row r="470" spans="2:31" ht="3" customHeight="1" thickTop="1" thickBot="1">
      <c r="B470" s="502"/>
      <c r="C470" s="502"/>
      <c r="D470" s="205"/>
      <c r="E470" s="206"/>
      <c r="F470" s="207"/>
      <c r="G470" s="208"/>
      <c r="H470" s="207"/>
      <c r="I470" s="207"/>
      <c r="J470" s="206"/>
      <c r="K470" s="207"/>
      <c r="L470" s="208"/>
      <c r="M470" s="207"/>
      <c r="N470" s="207"/>
      <c r="O470" s="207"/>
      <c r="P470" s="208"/>
      <c r="Q470" s="207"/>
      <c r="R470" s="207"/>
      <c r="S470" s="207"/>
      <c r="T470" s="207"/>
      <c r="U470" s="207"/>
      <c r="V470" s="207"/>
      <c r="W470" s="207"/>
      <c r="X470" s="207"/>
      <c r="Y470" s="910"/>
      <c r="Z470" s="911"/>
      <c r="AA470" s="915"/>
      <c r="AB470" s="916"/>
      <c r="AC470" s="917"/>
      <c r="AD470" s="923"/>
      <c r="AE470" s="924"/>
    </row>
    <row r="471" spans="2:31" ht="3" customHeight="1" thickTop="1" thickBot="1">
      <c r="B471" s="502"/>
      <c r="C471" s="502"/>
      <c r="D471" s="209"/>
      <c r="E471" s="210"/>
      <c r="F471" s="209"/>
      <c r="G471" s="211"/>
      <c r="H471" s="209"/>
      <c r="I471" s="209"/>
      <c r="J471" s="210"/>
      <c r="K471" s="209"/>
      <c r="L471" s="211"/>
      <c r="M471" s="209"/>
      <c r="N471" s="209"/>
      <c r="O471" s="209"/>
      <c r="P471" s="211"/>
      <c r="Q471" s="209"/>
      <c r="R471" s="209"/>
      <c r="S471" s="209"/>
      <c r="T471" s="209"/>
      <c r="U471" s="209"/>
      <c r="V471" s="209"/>
      <c r="W471" s="209"/>
      <c r="X471" s="209"/>
      <c r="Y471" s="927" t="s">
        <v>153</v>
      </c>
      <c r="Z471" s="928"/>
      <c r="AA471" s="915"/>
      <c r="AB471" s="916"/>
      <c r="AC471" s="917"/>
      <c r="AD471" s="923"/>
      <c r="AE471" s="924"/>
    </row>
    <row r="472" spans="2:31" ht="10.5" customHeight="1" thickTop="1">
      <c r="B472" s="503"/>
      <c r="C472" s="503"/>
      <c r="D472" s="931" t="s">
        <v>275</v>
      </c>
      <c r="E472" s="931"/>
      <c r="F472" s="931"/>
      <c r="G472" s="931"/>
      <c r="H472" s="931"/>
      <c r="I472" s="931"/>
      <c r="J472" s="931"/>
      <c r="K472" s="931"/>
      <c r="L472" s="931"/>
      <c r="M472" s="931"/>
      <c r="N472" s="931"/>
      <c r="O472" s="931"/>
      <c r="P472" s="931"/>
      <c r="Q472" s="931"/>
      <c r="R472" s="931"/>
      <c r="S472" s="931"/>
      <c r="T472" s="931"/>
      <c r="U472" s="931"/>
      <c r="V472" s="931"/>
      <c r="W472" s="931"/>
      <c r="X472" s="931"/>
      <c r="Y472" s="929"/>
      <c r="Z472" s="930"/>
      <c r="AA472" s="918"/>
      <c r="AB472" s="919"/>
      <c r="AC472" s="920"/>
      <c r="AD472" s="925"/>
      <c r="AE472" s="926"/>
    </row>
    <row r="473" spans="2:31" ht="11.25" customHeight="1">
      <c r="B473" s="508" t="s">
        <v>17</v>
      </c>
      <c r="C473" s="508"/>
      <c r="D473" s="499">
        <v>0</v>
      </c>
      <c r="E473" s="499"/>
      <c r="F473" s="140" t="s">
        <v>78</v>
      </c>
      <c r="G473" s="499" t="s">
        <v>78</v>
      </c>
      <c r="H473" s="499"/>
      <c r="I473" s="140" t="s">
        <v>78</v>
      </c>
      <c r="J473" s="140"/>
      <c r="K473" s="499">
        <v>30</v>
      </c>
      <c r="L473" s="499"/>
      <c r="M473" s="499">
        <v>50</v>
      </c>
      <c r="N473" s="499"/>
      <c r="O473" s="5">
        <v>70</v>
      </c>
      <c r="P473" s="499">
        <v>100</v>
      </c>
      <c r="Q473" s="499"/>
      <c r="R473" s="140" t="s">
        <v>79</v>
      </c>
      <c r="S473" s="499">
        <v>300</v>
      </c>
      <c r="T473" s="499"/>
      <c r="U473" s="140"/>
      <c r="V473" s="522" t="s">
        <v>78</v>
      </c>
      <c r="W473" s="522"/>
      <c r="X473" s="140"/>
      <c r="Y473" s="546" t="s">
        <v>80</v>
      </c>
      <c r="Z473" s="546"/>
      <c r="AA473" s="594" t="s">
        <v>54</v>
      </c>
      <c r="AB473" s="595"/>
      <c r="AC473" s="596"/>
      <c r="AD473" s="869">
        <v>3456</v>
      </c>
      <c r="AE473" s="870"/>
    </row>
    <row r="474" spans="2:31" ht="3" customHeight="1" thickBot="1">
      <c r="B474" s="502"/>
      <c r="C474" s="502"/>
      <c r="D474" s="2"/>
      <c r="E474" s="64"/>
      <c r="F474" s="4"/>
      <c r="G474" s="4"/>
      <c r="H474" s="4"/>
      <c r="I474" s="4"/>
      <c r="J474" s="4"/>
      <c r="K474" s="65"/>
      <c r="L474" s="4"/>
      <c r="M474" s="65"/>
      <c r="N474" s="4"/>
      <c r="O474" s="65"/>
      <c r="P474" s="65"/>
      <c r="Q474" s="4"/>
      <c r="R474" s="4"/>
      <c r="S474" s="65"/>
      <c r="T474" s="4"/>
      <c r="U474" s="4"/>
      <c r="V474" s="4"/>
      <c r="W474" s="4"/>
      <c r="X474" s="4"/>
      <c r="Y474" s="512"/>
      <c r="Z474" s="512"/>
      <c r="AA474" s="594"/>
      <c r="AB474" s="595"/>
      <c r="AC474" s="596"/>
      <c r="AD474" s="861"/>
      <c r="AE474" s="862"/>
    </row>
    <row r="475" spans="2:31" ht="3" customHeight="1" thickTop="1">
      <c r="B475" s="502"/>
      <c r="C475" s="502"/>
      <c r="D475" s="152"/>
      <c r="E475" s="156"/>
      <c r="F475" s="152"/>
      <c r="G475" s="152"/>
      <c r="H475" s="152"/>
      <c r="I475" s="152"/>
      <c r="J475" s="152"/>
      <c r="K475" s="157"/>
      <c r="L475" s="152"/>
      <c r="M475" s="157"/>
      <c r="N475" s="152"/>
      <c r="O475" s="157"/>
      <c r="P475" s="157"/>
      <c r="Q475" s="152"/>
      <c r="R475" s="152"/>
      <c r="S475" s="157"/>
      <c r="T475" s="152"/>
      <c r="U475" s="152"/>
      <c r="V475" s="152"/>
      <c r="W475" s="152"/>
      <c r="X475" s="152"/>
      <c r="Y475" s="532" t="s">
        <v>41</v>
      </c>
      <c r="Z475" s="532"/>
      <c r="AA475" s="594"/>
      <c r="AB475" s="595"/>
      <c r="AC475" s="596"/>
      <c r="AD475" s="861"/>
      <c r="AE475" s="862"/>
    </row>
    <row r="476" spans="2:31" ht="11.25" customHeight="1">
      <c r="B476" s="509"/>
      <c r="C476" s="509"/>
      <c r="D476" s="932">
        <v>1500</v>
      </c>
      <c r="E476" s="562"/>
      <c r="F476" s="135" t="s">
        <v>256</v>
      </c>
      <c r="G476" s="135"/>
      <c r="H476" s="147">
        <v>85</v>
      </c>
      <c r="I476" s="147"/>
      <c r="J476" s="147"/>
      <c r="K476" s="147"/>
      <c r="L476" s="724">
        <v>115</v>
      </c>
      <c r="M476" s="724"/>
      <c r="N476" s="504">
        <v>145</v>
      </c>
      <c r="O476" s="504"/>
      <c r="P476" s="143">
        <v>165</v>
      </c>
      <c r="Q476" s="143" t="s">
        <v>257</v>
      </c>
      <c r="R476" s="143">
        <v>195</v>
      </c>
      <c r="S476" s="143"/>
      <c r="T476" s="143"/>
      <c r="U476" s="143" t="s">
        <v>256</v>
      </c>
      <c r="V476" s="143"/>
      <c r="W476" s="143"/>
      <c r="X476" s="143">
        <v>215</v>
      </c>
      <c r="Y476" s="557"/>
      <c r="Z476" s="557"/>
      <c r="AA476" s="594"/>
      <c r="AB476" s="595"/>
      <c r="AC476" s="596"/>
      <c r="AD476" s="865"/>
      <c r="AE476" s="866"/>
    </row>
    <row r="477" spans="2:31" ht="10.5" customHeight="1">
      <c r="B477" s="501" t="s">
        <v>18</v>
      </c>
      <c r="C477" s="501"/>
      <c r="D477" s="506">
        <v>0</v>
      </c>
      <c r="E477" s="507"/>
      <c r="F477" s="138" t="s">
        <v>209</v>
      </c>
      <c r="G477" s="507" t="s">
        <v>209</v>
      </c>
      <c r="H477" s="507"/>
      <c r="I477" s="507"/>
      <c r="J477" s="507"/>
      <c r="K477" s="507"/>
      <c r="L477" s="138"/>
      <c r="M477" s="507"/>
      <c r="N477" s="507"/>
      <c r="O477" s="77" t="s">
        <v>209</v>
      </c>
      <c r="P477" s="507" t="s">
        <v>209</v>
      </c>
      <c r="Q477" s="507"/>
      <c r="R477" s="507" t="s">
        <v>209</v>
      </c>
      <c r="S477" s="507"/>
      <c r="T477" s="75" t="s">
        <v>209</v>
      </c>
      <c r="U477" s="138"/>
      <c r="V477" s="510" t="s">
        <v>209</v>
      </c>
      <c r="W477" s="510"/>
      <c r="X477" s="138"/>
      <c r="Y477" s="511" t="s">
        <v>208</v>
      </c>
      <c r="Z477" s="511"/>
      <c r="AA477" s="770" t="s">
        <v>54</v>
      </c>
      <c r="AB477" s="771"/>
      <c r="AC477" s="772"/>
      <c r="AD477" s="859">
        <v>5724</v>
      </c>
      <c r="AE477" s="860"/>
    </row>
    <row r="478" spans="2:31" ht="3" customHeight="1" thickBot="1">
      <c r="B478" s="502"/>
      <c r="C478" s="502"/>
      <c r="D478" s="2"/>
      <c r="E478" s="6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512"/>
      <c r="Z478" s="512"/>
      <c r="AA478" s="526"/>
      <c r="AB478" s="527"/>
      <c r="AC478" s="528"/>
      <c r="AD478" s="861"/>
      <c r="AE478" s="862"/>
    </row>
    <row r="479" spans="2:31" ht="3" customHeight="1" thickTop="1">
      <c r="B479" s="502"/>
      <c r="C479" s="502"/>
      <c r="D479" s="152"/>
      <c r="E479" s="156"/>
      <c r="F479" s="152"/>
      <c r="G479" s="152" t="s">
        <v>256</v>
      </c>
      <c r="H479" s="152"/>
      <c r="I479" s="152"/>
      <c r="J479" s="152"/>
      <c r="K479" s="152"/>
      <c r="L479" s="152" t="s">
        <v>256</v>
      </c>
      <c r="M479" s="152"/>
      <c r="N479" s="152"/>
      <c r="O479" s="152"/>
      <c r="P479" s="152"/>
      <c r="Q479" s="152"/>
      <c r="R479" s="152"/>
      <c r="S479" s="152"/>
      <c r="T479" s="152"/>
      <c r="U479" s="152"/>
      <c r="V479" s="152"/>
      <c r="W479" s="152"/>
      <c r="X479" s="152"/>
      <c r="Y479" s="532" t="s">
        <v>41</v>
      </c>
      <c r="Z479" s="813"/>
      <c r="AA479" s="526"/>
      <c r="AB479" s="527"/>
      <c r="AC479" s="528"/>
      <c r="AD479" s="861"/>
      <c r="AE479" s="862"/>
    </row>
    <row r="480" spans="2:31" s="419" customFormat="1" ht="11.25" customHeight="1">
      <c r="B480" s="503"/>
      <c r="C480" s="503"/>
      <c r="D480" s="934" t="s">
        <v>258</v>
      </c>
      <c r="E480" s="935"/>
      <c r="F480" s="935"/>
      <c r="G480" s="935"/>
      <c r="H480" s="935"/>
      <c r="I480" s="935"/>
      <c r="J480" s="935"/>
      <c r="K480" s="935"/>
      <c r="L480" s="935"/>
      <c r="M480" s="935"/>
      <c r="N480" s="935"/>
      <c r="O480" s="935"/>
      <c r="P480" s="935"/>
      <c r="Q480" s="935"/>
      <c r="R480" s="935"/>
      <c r="S480" s="935"/>
      <c r="T480" s="935"/>
      <c r="U480" s="935"/>
      <c r="V480" s="935"/>
      <c r="W480" s="935"/>
      <c r="X480" s="935"/>
      <c r="Y480" s="933"/>
      <c r="Z480" s="933"/>
      <c r="AA480" s="773"/>
      <c r="AB480" s="774"/>
      <c r="AC480" s="775"/>
      <c r="AD480" s="863"/>
      <c r="AE480" s="864"/>
    </row>
    <row r="481" spans="1:31" ht="11.25" customHeight="1">
      <c r="B481" s="501" t="s">
        <v>19</v>
      </c>
      <c r="C481" s="501"/>
      <c r="D481" s="507">
        <v>0</v>
      </c>
      <c r="E481" s="507"/>
      <c r="F481" s="275" t="s">
        <v>58</v>
      </c>
      <c r="G481" s="507" t="s">
        <v>58</v>
      </c>
      <c r="H481" s="507"/>
      <c r="I481" s="275" t="s">
        <v>58</v>
      </c>
      <c r="J481" s="275"/>
      <c r="K481" s="507" t="s">
        <v>58</v>
      </c>
      <c r="L481" s="507"/>
      <c r="M481" s="507" t="s">
        <v>58</v>
      </c>
      <c r="N481" s="507"/>
      <c r="O481" s="77" t="s">
        <v>58</v>
      </c>
      <c r="P481" s="507" t="s">
        <v>58</v>
      </c>
      <c r="Q481" s="507"/>
      <c r="R481" s="275" t="s">
        <v>79</v>
      </c>
      <c r="S481" s="507" t="s">
        <v>58</v>
      </c>
      <c r="T481" s="507"/>
      <c r="U481" s="275"/>
      <c r="V481" s="510" t="s">
        <v>58</v>
      </c>
      <c r="W481" s="510"/>
      <c r="X481" s="275"/>
      <c r="Y481" s="511" t="s">
        <v>77</v>
      </c>
      <c r="Z481" s="511"/>
      <c r="AA481" s="770" t="s">
        <v>55</v>
      </c>
      <c r="AB481" s="771"/>
      <c r="AC481" s="772"/>
      <c r="AD481" s="859" t="s">
        <v>152</v>
      </c>
      <c r="AE481" s="860"/>
    </row>
    <row r="482" spans="1:31" ht="3" customHeight="1" thickBot="1">
      <c r="B482" s="502"/>
      <c r="C482" s="502"/>
      <c r="D482" s="278"/>
      <c r="E482" s="6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512"/>
      <c r="Z482" s="512"/>
      <c r="AA482" s="526"/>
      <c r="AB482" s="527"/>
      <c r="AC482" s="528"/>
      <c r="AD482" s="861"/>
      <c r="AE482" s="862"/>
    </row>
    <row r="483" spans="1:31" ht="3" customHeight="1" thickTop="1">
      <c r="B483" s="502"/>
      <c r="C483" s="502"/>
      <c r="D483" s="152"/>
      <c r="E483" s="163"/>
      <c r="F483" s="152"/>
      <c r="G483" s="152"/>
      <c r="H483" s="152"/>
      <c r="I483" s="152"/>
      <c r="J483" s="152"/>
      <c r="K483" s="152"/>
      <c r="L483" s="152"/>
      <c r="M483" s="152"/>
      <c r="N483" s="152"/>
      <c r="O483" s="152"/>
      <c r="P483" s="152"/>
      <c r="Q483" s="152"/>
      <c r="R483" s="152"/>
      <c r="S483" s="152"/>
      <c r="T483" s="152"/>
      <c r="U483" s="152"/>
      <c r="V483" s="152"/>
      <c r="W483" s="152"/>
      <c r="X483" s="152"/>
      <c r="Y483" s="532" t="s">
        <v>41</v>
      </c>
      <c r="Z483" s="532"/>
      <c r="AA483" s="526"/>
      <c r="AB483" s="527"/>
      <c r="AC483" s="528"/>
      <c r="AD483" s="861"/>
      <c r="AE483" s="862"/>
    </row>
    <row r="484" spans="1:31" ht="10.5" customHeight="1">
      <c r="B484" s="502"/>
      <c r="C484" s="502"/>
      <c r="D484" s="936" t="s">
        <v>154</v>
      </c>
      <c r="E484" s="937"/>
      <c r="F484" s="937"/>
      <c r="G484" s="937"/>
      <c r="H484" s="937"/>
      <c r="I484" s="937"/>
      <c r="J484" s="937"/>
      <c r="K484" s="937"/>
      <c r="L484" s="937"/>
      <c r="M484" s="937"/>
      <c r="N484" s="937"/>
      <c r="O484" s="937"/>
      <c r="P484" s="937"/>
      <c r="Q484" s="937"/>
      <c r="R484" s="937"/>
      <c r="S484" s="937"/>
      <c r="T484" s="937"/>
      <c r="U484" s="937"/>
      <c r="V484" s="937"/>
      <c r="W484" s="937"/>
      <c r="X484" s="937"/>
      <c r="Y484" s="815"/>
      <c r="Z484" s="815"/>
      <c r="AA484" s="526"/>
      <c r="AB484" s="527"/>
      <c r="AC484" s="528"/>
      <c r="AD484" s="861"/>
      <c r="AE484" s="862"/>
    </row>
    <row r="488" spans="1:31">
      <c r="AA488" s="236"/>
      <c r="AB488" s="236"/>
      <c r="AC488" s="236"/>
      <c r="AD488" s="236"/>
      <c r="AE488" s="236"/>
    </row>
    <row r="489" spans="1:31" ht="15.75" customHeight="1">
      <c r="A489" s="9" t="s">
        <v>268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239"/>
      <c r="AB489" s="239"/>
      <c r="AC489" s="239"/>
      <c r="AD489" s="13"/>
      <c r="AE489" s="54" t="s">
        <v>308</v>
      </c>
    </row>
    <row r="490" spans="1:31" ht="12" customHeight="1">
      <c r="B490" s="938" t="s">
        <v>242</v>
      </c>
      <c r="C490" s="939"/>
      <c r="D490" s="185"/>
      <c r="E490" s="186"/>
      <c r="F490" s="940" t="s">
        <v>107</v>
      </c>
      <c r="G490" s="940"/>
      <c r="H490" s="940"/>
      <c r="I490" s="940"/>
      <c r="J490" s="940"/>
      <c r="K490" s="940"/>
      <c r="L490" s="940"/>
      <c r="M490" s="940"/>
      <c r="N490" s="940"/>
      <c r="O490" s="940"/>
      <c r="P490" s="940"/>
      <c r="Q490" s="940"/>
      <c r="R490" s="940"/>
      <c r="S490" s="940"/>
      <c r="T490" s="940"/>
      <c r="U490" s="940"/>
      <c r="V490" s="940"/>
      <c r="W490" s="940"/>
      <c r="X490" s="940"/>
      <c r="Y490" s="940"/>
      <c r="Z490" s="186"/>
      <c r="AA490" s="948" t="s">
        <v>53</v>
      </c>
      <c r="AB490" s="940"/>
      <c r="AC490" s="949"/>
      <c r="AD490" s="852" t="s">
        <v>103</v>
      </c>
      <c r="AE490" s="853"/>
    </row>
    <row r="491" spans="1:31" ht="12" customHeight="1">
      <c r="B491" s="939"/>
      <c r="C491" s="939"/>
      <c r="D491" s="187"/>
      <c r="E491" s="188"/>
      <c r="F491" s="941"/>
      <c r="G491" s="941"/>
      <c r="H491" s="941"/>
      <c r="I491" s="941"/>
      <c r="J491" s="941"/>
      <c r="K491" s="941"/>
      <c r="L491" s="941"/>
      <c r="M491" s="941"/>
      <c r="N491" s="941"/>
      <c r="O491" s="941"/>
      <c r="P491" s="941"/>
      <c r="Q491" s="941"/>
      <c r="R491" s="941"/>
      <c r="S491" s="941"/>
      <c r="T491" s="941"/>
      <c r="U491" s="941"/>
      <c r="V491" s="941"/>
      <c r="W491" s="941"/>
      <c r="X491" s="941"/>
      <c r="Y491" s="941"/>
      <c r="Z491" s="188"/>
      <c r="AA491" s="950"/>
      <c r="AB491" s="941"/>
      <c r="AC491" s="951"/>
      <c r="AD491" s="852"/>
      <c r="AE491" s="853"/>
    </row>
    <row r="492" spans="1:31" ht="10.5" customHeight="1">
      <c r="B492" s="501" t="s">
        <v>20</v>
      </c>
      <c r="C492" s="501"/>
      <c r="D492" s="507">
        <v>0</v>
      </c>
      <c r="E492" s="507"/>
      <c r="F492" s="174"/>
      <c r="G492" s="507">
        <v>10</v>
      </c>
      <c r="H492" s="507"/>
      <c r="I492" s="507"/>
      <c r="J492" s="507"/>
      <c r="K492" s="507">
        <v>30</v>
      </c>
      <c r="L492" s="507"/>
      <c r="M492" s="507">
        <v>50</v>
      </c>
      <c r="N492" s="507"/>
      <c r="O492" s="77" t="s">
        <v>78</v>
      </c>
      <c r="P492" s="507">
        <v>100</v>
      </c>
      <c r="Q492" s="507"/>
      <c r="R492" s="174" t="s">
        <v>79</v>
      </c>
      <c r="S492" s="507">
        <v>300</v>
      </c>
      <c r="T492" s="507"/>
      <c r="U492" s="174"/>
      <c r="V492" s="510" t="s">
        <v>78</v>
      </c>
      <c r="W492" s="510"/>
      <c r="X492" s="174"/>
      <c r="Y492" s="511" t="s">
        <v>80</v>
      </c>
      <c r="Z492" s="511"/>
      <c r="AA492" s="591" t="s">
        <v>54</v>
      </c>
      <c r="AB492" s="592"/>
      <c r="AC492" s="593"/>
      <c r="AD492" s="942">
        <v>3885</v>
      </c>
      <c r="AE492" s="943"/>
    </row>
    <row r="493" spans="1:31" ht="3" customHeight="1" thickBot="1">
      <c r="B493" s="502"/>
      <c r="C493" s="502"/>
      <c r="D493" s="200"/>
      <c r="E493" s="64"/>
      <c r="F493" s="4"/>
      <c r="G493" s="65"/>
      <c r="H493" s="4"/>
      <c r="I493" s="4"/>
      <c r="J493" s="4"/>
      <c r="K493" s="65"/>
      <c r="L493" s="4"/>
      <c r="M493" s="65"/>
      <c r="N493" s="4"/>
      <c r="O493" s="4"/>
      <c r="P493" s="65"/>
      <c r="Q493" s="4"/>
      <c r="R493" s="4"/>
      <c r="S493" s="65"/>
      <c r="T493" s="4"/>
      <c r="U493" s="4"/>
      <c r="V493" s="4"/>
      <c r="W493" s="4"/>
      <c r="X493" s="4"/>
      <c r="Y493" s="512"/>
      <c r="Z493" s="512"/>
      <c r="AA493" s="594"/>
      <c r="AB493" s="595"/>
      <c r="AC493" s="596"/>
      <c r="AD493" s="944"/>
      <c r="AE493" s="945"/>
    </row>
    <row r="494" spans="1:31" ht="3" customHeight="1" thickTop="1">
      <c r="B494" s="502"/>
      <c r="C494" s="502"/>
      <c r="D494" s="152"/>
      <c r="E494" s="163"/>
      <c r="F494" s="152"/>
      <c r="G494" s="157"/>
      <c r="H494" s="152"/>
      <c r="I494" s="152"/>
      <c r="J494" s="152"/>
      <c r="K494" s="157"/>
      <c r="L494" s="152"/>
      <c r="M494" s="157"/>
      <c r="N494" s="152"/>
      <c r="O494" s="152"/>
      <c r="P494" s="157"/>
      <c r="Q494" s="152"/>
      <c r="R494" s="152"/>
      <c r="S494" s="157"/>
      <c r="T494" s="152"/>
      <c r="U494" s="152"/>
      <c r="V494" s="152"/>
      <c r="W494" s="152"/>
      <c r="X494" s="152"/>
      <c r="Y494" s="532" t="s">
        <v>41</v>
      </c>
      <c r="Z494" s="532"/>
      <c r="AA494" s="594"/>
      <c r="AB494" s="595"/>
      <c r="AC494" s="596"/>
      <c r="AD494" s="944"/>
      <c r="AE494" s="945"/>
    </row>
    <row r="495" spans="1:31" ht="10.5" customHeight="1">
      <c r="B495" s="503"/>
      <c r="C495" s="503"/>
      <c r="D495" s="654">
        <v>1400</v>
      </c>
      <c r="E495" s="545"/>
      <c r="F495" s="123">
        <v>105</v>
      </c>
      <c r="G495" s="199"/>
      <c r="H495" s="177"/>
      <c r="I495" s="581">
        <v>125</v>
      </c>
      <c r="J495" s="581"/>
      <c r="K495" s="113"/>
      <c r="L495" s="500">
        <v>140</v>
      </c>
      <c r="M495" s="500"/>
      <c r="N495" s="175" t="s">
        <v>256</v>
      </c>
      <c r="O495" s="175">
        <v>175</v>
      </c>
      <c r="P495" s="175" t="s">
        <v>256</v>
      </c>
      <c r="Q495" s="175" t="s">
        <v>257</v>
      </c>
      <c r="R495" s="175">
        <v>205</v>
      </c>
      <c r="S495" s="175"/>
      <c r="T495" s="175"/>
      <c r="U495" s="175" t="s">
        <v>256</v>
      </c>
      <c r="V495" s="175"/>
      <c r="W495" s="175"/>
      <c r="X495" s="175">
        <v>220</v>
      </c>
      <c r="Y495" s="533"/>
      <c r="Z495" s="533"/>
      <c r="AA495" s="597"/>
      <c r="AB495" s="598"/>
      <c r="AC495" s="599"/>
      <c r="AD495" s="946"/>
      <c r="AE495" s="947"/>
    </row>
    <row r="496" spans="1:31" ht="10.5" customHeight="1">
      <c r="B496" s="508" t="s">
        <v>21</v>
      </c>
      <c r="C496" s="508"/>
      <c r="D496" s="719">
        <v>0</v>
      </c>
      <c r="E496" s="499"/>
      <c r="F496" s="499">
        <v>8</v>
      </c>
      <c r="G496" s="499"/>
      <c r="H496" s="173"/>
      <c r="I496" s="499">
        <v>20</v>
      </c>
      <c r="J496" s="499"/>
      <c r="K496" s="173"/>
      <c r="L496" s="173"/>
      <c r="M496" s="499">
        <v>50</v>
      </c>
      <c r="N496" s="499"/>
      <c r="O496" s="5" t="s">
        <v>137</v>
      </c>
      <c r="P496" s="499">
        <v>100</v>
      </c>
      <c r="Q496" s="499"/>
      <c r="R496" s="173" t="s">
        <v>138</v>
      </c>
      <c r="S496" s="173" t="s">
        <v>137</v>
      </c>
      <c r="T496" s="173"/>
      <c r="U496" s="140"/>
      <c r="V496" s="145" t="s">
        <v>137</v>
      </c>
      <c r="W496" s="145"/>
      <c r="X496" s="140"/>
      <c r="Y496" s="546" t="s">
        <v>150</v>
      </c>
      <c r="Z496" s="546"/>
      <c r="AA496" s="594" t="s">
        <v>155</v>
      </c>
      <c r="AB496" s="595"/>
      <c r="AC496" s="596"/>
      <c r="AD496" s="904">
        <v>2829</v>
      </c>
      <c r="AE496" s="905"/>
    </row>
    <row r="497" spans="2:31" ht="3" customHeight="1" thickBot="1">
      <c r="B497" s="502"/>
      <c r="C497" s="502"/>
      <c r="D497" s="2"/>
      <c r="E497" s="64"/>
      <c r="F497" s="4"/>
      <c r="G497" s="64"/>
      <c r="H497" s="4"/>
      <c r="I497" s="4"/>
      <c r="J497" s="64"/>
      <c r="K497" s="4"/>
      <c r="L497" s="4"/>
      <c r="M497" s="65"/>
      <c r="N497" s="4"/>
      <c r="O497" s="4"/>
      <c r="P497" s="65"/>
      <c r="Q497" s="4"/>
      <c r="R497" s="4"/>
      <c r="S497" s="4"/>
      <c r="T497" s="4"/>
      <c r="U497" s="4"/>
      <c r="V497" s="4"/>
      <c r="W497" s="4"/>
      <c r="X497" s="4"/>
      <c r="Y497" s="512"/>
      <c r="Z497" s="512"/>
      <c r="AA497" s="594"/>
      <c r="AB497" s="595"/>
      <c r="AC497" s="596"/>
      <c r="AD497" s="904"/>
      <c r="AE497" s="905"/>
    </row>
    <row r="498" spans="2:31" ht="3" customHeight="1" thickTop="1">
      <c r="B498" s="502"/>
      <c r="C498" s="502"/>
      <c r="D498" s="152"/>
      <c r="E498" s="156"/>
      <c r="F498" s="152"/>
      <c r="G498" s="156"/>
      <c r="H498" s="152"/>
      <c r="I498" s="152"/>
      <c r="J498" s="156"/>
      <c r="K498" s="152"/>
      <c r="L498" s="152"/>
      <c r="M498" s="157"/>
      <c r="N498" s="152"/>
      <c r="O498" s="152"/>
      <c r="P498" s="157"/>
      <c r="Q498" s="152"/>
      <c r="R498" s="152"/>
      <c r="S498" s="152"/>
      <c r="T498" s="152"/>
      <c r="U498" s="152"/>
      <c r="V498" s="152"/>
      <c r="W498" s="152"/>
      <c r="X498" s="152"/>
      <c r="Y498" s="532" t="s">
        <v>153</v>
      </c>
      <c r="Z498" s="532"/>
      <c r="AA498" s="594"/>
      <c r="AB498" s="595"/>
      <c r="AC498" s="596"/>
      <c r="AD498" s="904"/>
      <c r="AE498" s="905"/>
    </row>
    <row r="499" spans="2:31" ht="10.5" customHeight="1">
      <c r="B499" s="509"/>
      <c r="C499" s="509"/>
      <c r="D499" s="212" t="s">
        <v>137</v>
      </c>
      <c r="E499" s="562">
        <v>1456</v>
      </c>
      <c r="F499" s="562"/>
      <c r="G499" s="135"/>
      <c r="H499" s="147">
        <v>97</v>
      </c>
      <c r="I499" s="147" t="s">
        <v>137</v>
      </c>
      <c r="J499" s="147"/>
      <c r="K499" s="147">
        <v>136</v>
      </c>
      <c r="L499" s="147"/>
      <c r="M499" s="147"/>
      <c r="N499" s="143" t="s">
        <v>137</v>
      </c>
      <c r="O499" s="143">
        <v>175</v>
      </c>
      <c r="P499" s="143" t="s">
        <v>137</v>
      </c>
      <c r="Q499" s="143" t="s">
        <v>138</v>
      </c>
      <c r="R499" s="143" t="s">
        <v>137</v>
      </c>
      <c r="S499" s="143"/>
      <c r="T499" s="143"/>
      <c r="U499" s="143" t="s">
        <v>137</v>
      </c>
      <c r="V499" s="143"/>
      <c r="W499" s="143"/>
      <c r="X499" s="143">
        <v>243</v>
      </c>
      <c r="Y499" s="557"/>
      <c r="Z499" s="557"/>
      <c r="AA499" s="594"/>
      <c r="AB499" s="595"/>
      <c r="AC499" s="596"/>
      <c r="AD499" s="904"/>
      <c r="AE499" s="905"/>
    </row>
    <row r="500" spans="2:31" ht="10.5" customHeight="1">
      <c r="B500" s="501" t="s">
        <v>47</v>
      </c>
      <c r="C500" s="501"/>
      <c r="D500" s="507">
        <v>0</v>
      </c>
      <c r="E500" s="507"/>
      <c r="F500" s="507">
        <v>8</v>
      </c>
      <c r="G500" s="507"/>
      <c r="H500" s="138"/>
      <c r="I500" s="138"/>
      <c r="J500" s="138"/>
      <c r="K500" s="507">
        <v>30</v>
      </c>
      <c r="L500" s="507"/>
      <c r="M500" s="507">
        <v>50</v>
      </c>
      <c r="N500" s="507"/>
      <c r="O500" s="77" t="s">
        <v>58</v>
      </c>
      <c r="P500" s="507">
        <v>100</v>
      </c>
      <c r="Q500" s="507"/>
      <c r="R500" s="507" t="s">
        <v>58</v>
      </c>
      <c r="S500" s="507"/>
      <c r="T500" s="75" t="s">
        <v>58</v>
      </c>
      <c r="U500" s="138"/>
      <c r="V500" s="510" t="s">
        <v>58</v>
      </c>
      <c r="W500" s="510"/>
      <c r="X500" s="138"/>
      <c r="Y500" s="511" t="s">
        <v>82</v>
      </c>
      <c r="Z500" s="511"/>
      <c r="AA500" s="591" t="s">
        <v>55</v>
      </c>
      <c r="AB500" s="592"/>
      <c r="AC500" s="593"/>
      <c r="AD500" s="859">
        <v>3744</v>
      </c>
      <c r="AE500" s="860"/>
    </row>
    <row r="501" spans="2:31" ht="3" customHeight="1" thickBot="1">
      <c r="B501" s="502"/>
      <c r="C501" s="502"/>
      <c r="D501" s="2"/>
      <c r="E501" s="64"/>
      <c r="F501" s="65"/>
      <c r="G501" s="4"/>
      <c r="H501" s="4"/>
      <c r="I501" s="4"/>
      <c r="J501" s="4"/>
      <c r="K501" s="65"/>
      <c r="L501" s="4"/>
      <c r="M501" s="4"/>
      <c r="N501" s="64"/>
      <c r="O501" s="4"/>
      <c r="P501" s="65"/>
      <c r="Q501" s="4"/>
      <c r="R501" s="4"/>
      <c r="S501" s="4"/>
      <c r="T501" s="4"/>
      <c r="U501" s="4"/>
      <c r="V501" s="4"/>
      <c r="W501" s="4"/>
      <c r="X501" s="4"/>
      <c r="Y501" s="512"/>
      <c r="Z501" s="512"/>
      <c r="AA501" s="594"/>
      <c r="AB501" s="595"/>
      <c r="AC501" s="596"/>
      <c r="AD501" s="861"/>
      <c r="AE501" s="862"/>
    </row>
    <row r="502" spans="2:31" ht="3" customHeight="1" thickTop="1">
      <c r="B502" s="502"/>
      <c r="C502" s="502"/>
      <c r="D502" s="152"/>
      <c r="E502" s="156"/>
      <c r="F502" s="159"/>
      <c r="G502" s="152" t="s">
        <v>256</v>
      </c>
      <c r="H502" s="152"/>
      <c r="I502" s="152"/>
      <c r="J502" s="152"/>
      <c r="K502" s="159"/>
      <c r="L502" s="152" t="s">
        <v>256</v>
      </c>
      <c r="M502" s="152"/>
      <c r="N502" s="156"/>
      <c r="O502" s="152"/>
      <c r="P502" s="159"/>
      <c r="Q502" s="152"/>
      <c r="R502" s="152"/>
      <c r="S502" s="152"/>
      <c r="T502" s="152"/>
      <c r="U502" s="152"/>
      <c r="V502" s="152"/>
      <c r="W502" s="152"/>
      <c r="X502" s="152"/>
      <c r="Y502" s="532" t="s">
        <v>41</v>
      </c>
      <c r="Z502" s="532"/>
      <c r="AA502" s="594"/>
      <c r="AB502" s="595"/>
      <c r="AC502" s="596"/>
      <c r="AD502" s="861"/>
      <c r="AE502" s="862"/>
    </row>
    <row r="503" spans="2:31" ht="10.5" customHeight="1">
      <c r="B503" s="503"/>
      <c r="C503" s="503"/>
      <c r="D503" s="141"/>
      <c r="E503" s="545">
        <v>1295</v>
      </c>
      <c r="F503" s="545"/>
      <c r="G503" s="136"/>
      <c r="H503" s="136"/>
      <c r="I503" s="139">
        <v>181</v>
      </c>
      <c r="J503" s="139"/>
      <c r="K503" s="126"/>
      <c r="L503" s="581">
        <v>200</v>
      </c>
      <c r="M503" s="581"/>
      <c r="N503" s="142" t="s">
        <v>256</v>
      </c>
      <c r="O503" s="142">
        <v>219</v>
      </c>
      <c r="P503" s="142"/>
      <c r="Q503" s="142"/>
      <c r="R503" s="142"/>
      <c r="S503" s="142"/>
      <c r="T503" s="142" t="s">
        <v>256</v>
      </c>
      <c r="U503" s="142" t="s">
        <v>256</v>
      </c>
      <c r="V503" s="142"/>
      <c r="W503" s="142"/>
      <c r="X503" s="142">
        <v>238</v>
      </c>
      <c r="Y503" s="533"/>
      <c r="Z503" s="533"/>
      <c r="AA503" s="597"/>
      <c r="AB503" s="598"/>
      <c r="AC503" s="599"/>
      <c r="AD503" s="863"/>
      <c r="AE503" s="864"/>
    </row>
    <row r="504" spans="2:31" ht="10.5" customHeight="1">
      <c r="B504" s="558" t="s">
        <v>156</v>
      </c>
      <c r="C504" s="558"/>
      <c r="D504" s="499"/>
      <c r="E504" s="499"/>
      <c r="F504" s="140"/>
      <c r="G504" s="499"/>
      <c r="H504" s="499"/>
      <c r="I504" s="140"/>
      <c r="J504" s="140"/>
      <c r="K504" s="499"/>
      <c r="L504" s="499"/>
      <c r="M504" s="140"/>
      <c r="N504" s="140"/>
      <c r="O504" s="140"/>
      <c r="P504" s="499"/>
      <c r="Q504" s="499"/>
      <c r="R504" s="140"/>
      <c r="S504" s="140"/>
      <c r="T504" s="140"/>
      <c r="U504" s="140"/>
      <c r="V504" s="140"/>
      <c r="W504" s="140"/>
      <c r="X504" s="140"/>
      <c r="Y504" s="546" t="s">
        <v>169</v>
      </c>
      <c r="Z504" s="546"/>
      <c r="AA504" s="594" t="s">
        <v>55</v>
      </c>
      <c r="AB504" s="595"/>
      <c r="AC504" s="596"/>
      <c r="AD504" s="869">
        <v>3900</v>
      </c>
      <c r="AE504" s="870"/>
    </row>
    <row r="505" spans="2:31" ht="3" customHeight="1" thickBot="1">
      <c r="B505" s="541"/>
      <c r="C505" s="541"/>
      <c r="D505" s="2"/>
      <c r="E505" s="64"/>
      <c r="F505" s="4"/>
      <c r="G505" s="65"/>
      <c r="H505" s="4"/>
      <c r="I505" s="4"/>
      <c r="J505" s="4"/>
      <c r="K505" s="65"/>
      <c r="L505" s="4"/>
      <c r="M505" s="4"/>
      <c r="N505" s="4"/>
      <c r="O505" s="4"/>
      <c r="P505" s="65"/>
      <c r="Q505" s="4"/>
      <c r="R505" s="4"/>
      <c r="S505" s="4"/>
      <c r="T505" s="4"/>
      <c r="U505" s="4"/>
      <c r="V505" s="4"/>
      <c r="W505" s="4"/>
      <c r="X505" s="4"/>
      <c r="Y505" s="512"/>
      <c r="Z505" s="512"/>
      <c r="AA505" s="594"/>
      <c r="AB505" s="595"/>
      <c r="AC505" s="596"/>
      <c r="AD505" s="861"/>
      <c r="AE505" s="862"/>
    </row>
    <row r="506" spans="2:31" ht="3" customHeight="1" thickTop="1">
      <c r="B506" s="541"/>
      <c r="C506" s="541"/>
      <c r="D506" s="152"/>
      <c r="E506" s="156"/>
      <c r="F506" s="152"/>
      <c r="G506" s="157"/>
      <c r="H506" s="152"/>
      <c r="I506" s="152"/>
      <c r="J506" s="152"/>
      <c r="K506" s="157"/>
      <c r="L506" s="152"/>
      <c r="M506" s="152"/>
      <c r="N506" s="152"/>
      <c r="O506" s="152"/>
      <c r="P506" s="157"/>
      <c r="Q506" s="152"/>
      <c r="R506" s="152"/>
      <c r="S506" s="152"/>
      <c r="T506" s="152"/>
      <c r="U506" s="152"/>
      <c r="V506" s="152"/>
      <c r="W506" s="152"/>
      <c r="X506" s="152"/>
      <c r="Y506" s="952" t="s">
        <v>259</v>
      </c>
      <c r="Z506" s="952"/>
      <c r="AA506" s="594"/>
      <c r="AB506" s="595"/>
      <c r="AC506" s="596"/>
      <c r="AD506" s="861"/>
      <c r="AE506" s="862"/>
    </row>
    <row r="507" spans="2:31" ht="10.5" customHeight="1">
      <c r="B507" s="559"/>
      <c r="C507" s="559"/>
      <c r="D507" s="212"/>
      <c r="E507" s="168"/>
      <c r="F507" s="135"/>
      <c r="G507" s="135"/>
      <c r="H507" s="147"/>
      <c r="I507" s="724"/>
      <c r="J507" s="724"/>
      <c r="K507" s="160"/>
      <c r="L507" s="143"/>
      <c r="M507" s="147"/>
      <c r="N507" s="143"/>
      <c r="O507" s="143"/>
      <c r="P507" s="143"/>
      <c r="Q507" s="143"/>
      <c r="R507" s="143"/>
      <c r="S507" s="143"/>
      <c r="T507" s="143"/>
      <c r="U507" s="143"/>
      <c r="V507" s="143"/>
      <c r="W507" s="143"/>
      <c r="X507" s="143"/>
      <c r="Y507" s="953"/>
      <c r="Z507" s="953"/>
      <c r="AA507" s="594"/>
      <c r="AB507" s="595"/>
      <c r="AC507" s="596"/>
      <c r="AD507" s="865"/>
      <c r="AE507" s="866"/>
    </row>
    <row r="508" spans="2:31" ht="10.5" customHeight="1">
      <c r="B508" s="501" t="s">
        <v>30</v>
      </c>
      <c r="C508" s="501"/>
      <c r="D508" s="507">
        <v>0</v>
      </c>
      <c r="E508" s="507"/>
      <c r="F508" s="507">
        <v>8</v>
      </c>
      <c r="G508" s="507"/>
      <c r="H508" s="138"/>
      <c r="I508" s="507">
        <v>20</v>
      </c>
      <c r="J508" s="507"/>
      <c r="K508" s="138"/>
      <c r="L508" s="138"/>
      <c r="M508" s="77" t="s">
        <v>217</v>
      </c>
      <c r="N508" s="77" t="s">
        <v>217</v>
      </c>
      <c r="O508" s="77" t="s">
        <v>217</v>
      </c>
      <c r="P508" s="77" t="s">
        <v>217</v>
      </c>
      <c r="Q508" s="77" t="s">
        <v>217</v>
      </c>
      <c r="R508" s="77" t="s">
        <v>217</v>
      </c>
      <c r="S508" s="77" t="s">
        <v>217</v>
      </c>
      <c r="T508" s="77" t="s">
        <v>217</v>
      </c>
      <c r="U508" s="77" t="s">
        <v>217</v>
      </c>
      <c r="V508" s="77" t="s">
        <v>217</v>
      </c>
      <c r="W508" s="77" t="s">
        <v>217</v>
      </c>
      <c r="X508" s="138"/>
      <c r="Y508" s="511" t="s">
        <v>218</v>
      </c>
      <c r="Z508" s="511"/>
      <c r="AA508" s="591" t="s">
        <v>54</v>
      </c>
      <c r="AB508" s="592"/>
      <c r="AC508" s="593"/>
      <c r="AD508" s="859">
        <v>3000</v>
      </c>
      <c r="AE508" s="860"/>
    </row>
    <row r="509" spans="2:31" ht="3" customHeight="1" thickBot="1">
      <c r="B509" s="502"/>
      <c r="C509" s="502"/>
      <c r="D509" s="2"/>
      <c r="E509" s="64"/>
      <c r="F509" s="4"/>
      <c r="G509" s="64"/>
      <c r="H509" s="4"/>
      <c r="I509" s="4"/>
      <c r="J509" s="6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512"/>
      <c r="Z509" s="512"/>
      <c r="AA509" s="594"/>
      <c r="AB509" s="595"/>
      <c r="AC509" s="596"/>
      <c r="AD509" s="861"/>
      <c r="AE509" s="862"/>
    </row>
    <row r="510" spans="2:31" ht="3" customHeight="1" thickTop="1">
      <c r="B510" s="502"/>
      <c r="C510" s="502"/>
      <c r="D510" s="152"/>
      <c r="E510" s="156"/>
      <c r="F510" s="152"/>
      <c r="G510" s="156"/>
      <c r="H510" s="152"/>
      <c r="I510" s="152"/>
      <c r="J510" s="156"/>
      <c r="K510" s="152"/>
      <c r="L510" s="152"/>
      <c r="M510" s="152"/>
      <c r="N510" s="152"/>
      <c r="O510" s="152"/>
      <c r="P510" s="152"/>
      <c r="Q510" s="152"/>
      <c r="R510" s="152"/>
      <c r="S510" s="152"/>
      <c r="T510" s="152"/>
      <c r="U510" s="152"/>
      <c r="V510" s="152"/>
      <c r="W510" s="152"/>
      <c r="X510" s="152"/>
      <c r="Y510" s="532" t="s">
        <v>41</v>
      </c>
      <c r="Z510" s="532"/>
      <c r="AA510" s="594"/>
      <c r="AB510" s="595"/>
      <c r="AC510" s="596"/>
      <c r="AD510" s="861"/>
      <c r="AE510" s="862"/>
    </row>
    <row r="511" spans="2:31" ht="10.5" customHeight="1">
      <c r="B511" s="503"/>
      <c r="C511" s="503"/>
      <c r="D511" s="141" t="s">
        <v>256</v>
      </c>
      <c r="E511" s="545">
        <v>1112</v>
      </c>
      <c r="F511" s="545"/>
      <c r="G511" s="136"/>
      <c r="H511" s="139">
        <v>139</v>
      </c>
      <c r="I511" s="139" t="s">
        <v>256</v>
      </c>
      <c r="J511" s="139"/>
      <c r="K511" s="139"/>
      <c r="L511" s="139"/>
      <c r="M511" s="139"/>
      <c r="N511" s="142" t="s">
        <v>256</v>
      </c>
      <c r="O511" s="142" t="s">
        <v>256</v>
      </c>
      <c r="P511" s="142" t="s">
        <v>256</v>
      </c>
      <c r="Q511" s="142" t="s">
        <v>257</v>
      </c>
      <c r="R511" s="142" t="s">
        <v>256</v>
      </c>
      <c r="S511" s="142"/>
      <c r="T511" s="142"/>
      <c r="U511" s="142" t="s">
        <v>256</v>
      </c>
      <c r="V511" s="142"/>
      <c r="W511" s="142"/>
      <c r="X511" s="142">
        <v>149</v>
      </c>
      <c r="Y511" s="533"/>
      <c r="Z511" s="533"/>
      <c r="AA511" s="597"/>
      <c r="AB511" s="598"/>
      <c r="AC511" s="599"/>
      <c r="AD511" s="863"/>
      <c r="AE511" s="864"/>
    </row>
    <row r="512" spans="2:31" ht="10.5" customHeight="1">
      <c r="B512" s="508" t="s">
        <v>157</v>
      </c>
      <c r="C512" s="508"/>
      <c r="D512" s="499"/>
      <c r="E512" s="499"/>
      <c r="F512" s="140"/>
      <c r="G512" s="499"/>
      <c r="H512" s="499"/>
      <c r="I512" s="137"/>
      <c r="J512" s="137"/>
      <c r="K512" s="561"/>
      <c r="L512" s="561"/>
      <c r="M512" s="561"/>
      <c r="N512" s="561"/>
      <c r="O512" s="137"/>
      <c r="P512" s="561"/>
      <c r="Q512" s="561"/>
      <c r="R512" s="3"/>
      <c r="S512" s="561"/>
      <c r="T512" s="561"/>
      <c r="U512" s="137"/>
      <c r="V512" s="561"/>
      <c r="W512" s="561"/>
      <c r="X512" s="561"/>
      <c r="Y512" s="546" t="s">
        <v>170</v>
      </c>
      <c r="Z512" s="546"/>
      <c r="AA512" s="628" t="s">
        <v>277</v>
      </c>
      <c r="AB512" s="595"/>
      <c r="AC512" s="596"/>
      <c r="AD512" s="869">
        <v>3519</v>
      </c>
      <c r="AE512" s="870"/>
    </row>
    <row r="513" spans="2:31" ht="3" customHeight="1" thickBot="1">
      <c r="B513" s="502"/>
      <c r="C513" s="502"/>
      <c r="D513" s="2"/>
      <c r="E513" s="64"/>
      <c r="F513" s="4"/>
      <c r="G513" s="65"/>
      <c r="H513" s="4"/>
      <c r="I513" s="79"/>
      <c r="J513" s="79"/>
      <c r="K513" s="80"/>
      <c r="L513" s="79"/>
      <c r="M513" s="79"/>
      <c r="N513" s="87"/>
      <c r="O513" s="79"/>
      <c r="P513" s="88"/>
      <c r="Q513" s="79"/>
      <c r="R513" s="79"/>
      <c r="S513" s="79"/>
      <c r="T513" s="87"/>
      <c r="U513" s="79"/>
      <c r="V513" s="79"/>
      <c r="W513" s="89"/>
      <c r="X513" s="79"/>
      <c r="Y513" s="512"/>
      <c r="Z513" s="512"/>
      <c r="AA513" s="594"/>
      <c r="AB513" s="595"/>
      <c r="AC513" s="596"/>
      <c r="AD513" s="861"/>
      <c r="AE513" s="862"/>
    </row>
    <row r="514" spans="2:31" ht="3" customHeight="1" thickTop="1">
      <c r="B514" s="502"/>
      <c r="C514" s="502"/>
      <c r="D514" s="152"/>
      <c r="E514" s="156"/>
      <c r="F514" s="152"/>
      <c r="G514" s="157"/>
      <c r="H514" s="152"/>
      <c r="I514" s="190"/>
      <c r="J514" s="190"/>
      <c r="K514" s="191"/>
      <c r="L514" s="190"/>
      <c r="M514" s="190"/>
      <c r="N514" s="213"/>
      <c r="O514" s="190"/>
      <c r="P514" s="214"/>
      <c r="Q514" s="190"/>
      <c r="R514" s="190"/>
      <c r="S514" s="190"/>
      <c r="T514" s="213"/>
      <c r="U514" s="190"/>
      <c r="V514" s="190"/>
      <c r="W514" s="215"/>
      <c r="X514" s="190"/>
      <c r="Y514" s="532" t="s">
        <v>41</v>
      </c>
      <c r="Z514" s="532"/>
      <c r="AA514" s="594"/>
      <c r="AB514" s="595"/>
      <c r="AC514" s="596"/>
      <c r="AD514" s="861"/>
      <c r="AE514" s="862"/>
    </row>
    <row r="515" spans="2:31" ht="10.5" customHeight="1">
      <c r="B515" s="509"/>
      <c r="C515" s="509"/>
      <c r="D515" s="282" t="s">
        <v>276</v>
      </c>
      <c r="E515" s="169"/>
      <c r="F515" s="135"/>
      <c r="G515" s="135"/>
      <c r="H515" s="143"/>
      <c r="I515" s="283"/>
      <c r="J515" s="283"/>
      <c r="K515" s="144"/>
      <c r="L515" s="839"/>
      <c r="M515" s="839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  <c r="Y515" s="557"/>
      <c r="Z515" s="557"/>
      <c r="AA515" s="594"/>
      <c r="AB515" s="595"/>
      <c r="AC515" s="596"/>
      <c r="AD515" s="865"/>
      <c r="AE515" s="866"/>
    </row>
    <row r="516" spans="2:31" ht="11.25" customHeight="1">
      <c r="B516" s="501" t="s">
        <v>158</v>
      </c>
      <c r="C516" s="501"/>
      <c r="D516" s="507"/>
      <c r="E516" s="507"/>
      <c r="F516" s="75" t="s">
        <v>159</v>
      </c>
      <c r="G516" s="151"/>
      <c r="H516" s="151"/>
      <c r="I516" s="138"/>
      <c r="J516" s="138"/>
      <c r="K516" s="507"/>
      <c r="L516" s="507"/>
      <c r="M516" s="507"/>
      <c r="N516" s="507"/>
      <c r="O516" s="138"/>
      <c r="P516" s="507"/>
      <c r="Q516" s="507"/>
      <c r="R516" s="151"/>
      <c r="S516" s="507"/>
      <c r="T516" s="507"/>
      <c r="U516" s="138"/>
      <c r="V516" s="510"/>
      <c r="W516" s="510"/>
      <c r="X516" s="138"/>
      <c r="Y516" s="511" t="s">
        <v>208</v>
      </c>
      <c r="Z516" s="511"/>
      <c r="AA516" s="591" t="s">
        <v>55</v>
      </c>
      <c r="AB516" s="592"/>
      <c r="AC516" s="593"/>
      <c r="AD516" s="859" t="s">
        <v>152</v>
      </c>
      <c r="AE516" s="860"/>
    </row>
    <row r="517" spans="2:31" ht="3" customHeight="1" thickBot="1">
      <c r="B517" s="502"/>
      <c r="C517" s="502"/>
      <c r="D517" s="2"/>
      <c r="E517" s="6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512"/>
      <c r="Z517" s="512"/>
      <c r="AA517" s="594"/>
      <c r="AB517" s="595"/>
      <c r="AC517" s="596"/>
      <c r="AD517" s="861"/>
      <c r="AE517" s="862"/>
    </row>
    <row r="518" spans="2:31" ht="3" customHeight="1" thickTop="1">
      <c r="B518" s="502"/>
      <c r="C518" s="502"/>
      <c r="D518" s="152"/>
      <c r="E518" s="156"/>
      <c r="F518" s="152"/>
      <c r="G518" s="152"/>
      <c r="H518" s="152"/>
      <c r="I518" s="152"/>
      <c r="J518" s="152"/>
      <c r="K518" s="152"/>
      <c r="L518" s="152"/>
      <c r="M518" s="152"/>
      <c r="N518" s="152"/>
      <c r="O518" s="152"/>
      <c r="P518" s="152"/>
      <c r="Q518" s="152"/>
      <c r="R518" s="152"/>
      <c r="S518" s="152"/>
      <c r="T518" s="152"/>
      <c r="U518" s="152"/>
      <c r="V518" s="152"/>
      <c r="W518" s="152"/>
      <c r="X518" s="152"/>
      <c r="Y518" s="532" t="s">
        <v>41</v>
      </c>
      <c r="Z518" s="532"/>
      <c r="AA518" s="594"/>
      <c r="AB518" s="595"/>
      <c r="AC518" s="596"/>
      <c r="AD518" s="861"/>
      <c r="AE518" s="862"/>
    </row>
    <row r="519" spans="2:31" ht="10.5" customHeight="1">
      <c r="B519" s="503"/>
      <c r="C519" s="503"/>
      <c r="D519" s="654" t="s">
        <v>160</v>
      </c>
      <c r="E519" s="545"/>
      <c r="F519" s="125" t="s">
        <v>161</v>
      </c>
      <c r="G519" s="136"/>
      <c r="H519" s="127"/>
      <c r="I519" s="142"/>
      <c r="J519" s="142"/>
      <c r="K519" s="142"/>
      <c r="L519" s="500"/>
      <c r="M519" s="500"/>
      <c r="N519" s="142"/>
      <c r="O519" s="142"/>
      <c r="P519" s="142"/>
      <c r="Q519" s="142"/>
      <c r="R519" s="142"/>
      <c r="S519" s="142"/>
      <c r="T519" s="142"/>
      <c r="U519" s="142"/>
      <c r="V519" s="142"/>
      <c r="W519" s="142"/>
      <c r="X519" s="142"/>
      <c r="Y519" s="533"/>
      <c r="Z519" s="533"/>
      <c r="AA519" s="597"/>
      <c r="AB519" s="598"/>
      <c r="AC519" s="599"/>
      <c r="AD519" s="863"/>
      <c r="AE519" s="864"/>
    </row>
    <row r="520" spans="2:31" ht="10.5" customHeight="1">
      <c r="B520" s="508" t="s">
        <v>162</v>
      </c>
      <c r="C520" s="508"/>
      <c r="D520" s="499"/>
      <c r="E520" s="499"/>
      <c r="F520" s="499"/>
      <c r="G520" s="499"/>
      <c r="H520" s="140"/>
      <c r="I520" s="140"/>
      <c r="J520" s="140"/>
      <c r="K520" s="499"/>
      <c r="L520" s="499"/>
      <c r="M520" s="499"/>
      <c r="N520" s="499"/>
      <c r="O520" s="140"/>
      <c r="P520" s="499"/>
      <c r="Q520" s="499"/>
      <c r="R520" s="2"/>
      <c r="S520" s="499"/>
      <c r="T520" s="499"/>
      <c r="U520" s="140"/>
      <c r="V520" s="522"/>
      <c r="W520" s="522"/>
      <c r="X520" s="140"/>
      <c r="Y520" s="546" t="s">
        <v>81</v>
      </c>
      <c r="Z520" s="546"/>
      <c r="AA520" s="594" t="s">
        <v>55</v>
      </c>
      <c r="AB520" s="595"/>
      <c r="AC520" s="596"/>
      <c r="AD520" s="869" t="s">
        <v>152</v>
      </c>
      <c r="AE520" s="870"/>
    </row>
    <row r="521" spans="2:31" ht="3" customHeight="1" thickBot="1">
      <c r="B521" s="502"/>
      <c r="C521" s="502"/>
      <c r="D521" s="2"/>
      <c r="E521" s="64"/>
      <c r="F521" s="4"/>
      <c r="G521" s="64"/>
      <c r="H521" s="4"/>
      <c r="I521" s="4"/>
      <c r="J521" s="4"/>
      <c r="K521" s="4"/>
      <c r="L521" s="64"/>
      <c r="M521" s="4"/>
      <c r="N521" s="64"/>
      <c r="O521" s="4"/>
      <c r="P521" s="65"/>
      <c r="Q521" s="4"/>
      <c r="R521" s="4"/>
      <c r="S521" s="4"/>
      <c r="T521" s="64"/>
      <c r="U521" s="4"/>
      <c r="V521" s="4"/>
      <c r="W521" s="4"/>
      <c r="X521" s="4"/>
      <c r="Y521" s="512"/>
      <c r="Z521" s="512"/>
      <c r="AA521" s="594"/>
      <c r="AB521" s="595"/>
      <c r="AC521" s="596"/>
      <c r="AD521" s="861"/>
      <c r="AE521" s="862"/>
    </row>
    <row r="522" spans="2:31" ht="3" customHeight="1" thickTop="1">
      <c r="B522" s="502"/>
      <c r="C522" s="502"/>
      <c r="D522" s="152"/>
      <c r="E522" s="156"/>
      <c r="F522" s="152"/>
      <c r="G522" s="156"/>
      <c r="H522" s="152"/>
      <c r="I522" s="152"/>
      <c r="J522" s="152"/>
      <c r="K522" s="152"/>
      <c r="L522" s="156"/>
      <c r="M522" s="152"/>
      <c r="N522" s="156"/>
      <c r="O522" s="152"/>
      <c r="P522" s="157"/>
      <c r="Q522" s="152"/>
      <c r="R522" s="152"/>
      <c r="S522" s="152"/>
      <c r="T522" s="156"/>
      <c r="U522" s="152"/>
      <c r="V522" s="152"/>
      <c r="W522" s="152"/>
      <c r="X522" s="152"/>
      <c r="Y522" s="532" t="s">
        <v>41</v>
      </c>
      <c r="Z522" s="532"/>
      <c r="AA522" s="594"/>
      <c r="AB522" s="595"/>
      <c r="AC522" s="596"/>
      <c r="AD522" s="861"/>
      <c r="AE522" s="862"/>
    </row>
    <row r="523" spans="2:31" ht="10.5" customHeight="1">
      <c r="B523" s="509"/>
      <c r="C523" s="509"/>
      <c r="D523" s="966" t="s">
        <v>260</v>
      </c>
      <c r="E523" s="967"/>
      <c r="F523" s="967"/>
      <c r="G523" s="967"/>
      <c r="H523" s="967"/>
      <c r="I523" s="967"/>
      <c r="J523" s="967"/>
      <c r="K523" s="967"/>
      <c r="L523" s="967"/>
      <c r="M523" s="967"/>
      <c r="N523" s="967"/>
      <c r="O523" s="967"/>
      <c r="P523" s="967"/>
      <c r="Q523" s="967"/>
      <c r="R523" s="967"/>
      <c r="S523" s="967"/>
      <c r="T523" s="967"/>
      <c r="U523" s="967"/>
      <c r="V523" s="967"/>
      <c r="W523" s="967"/>
      <c r="X523" s="967"/>
      <c r="Y523" s="557"/>
      <c r="Z523" s="557"/>
      <c r="AA523" s="594"/>
      <c r="AB523" s="595"/>
      <c r="AC523" s="596"/>
      <c r="AD523" s="865"/>
      <c r="AE523" s="866"/>
    </row>
    <row r="524" spans="2:31" ht="10.5" customHeight="1">
      <c r="B524" s="501" t="s">
        <v>31</v>
      </c>
      <c r="C524" s="501"/>
      <c r="D524" s="506">
        <v>0</v>
      </c>
      <c r="E524" s="507"/>
      <c r="F524" s="507">
        <v>8</v>
      </c>
      <c r="G524" s="507"/>
      <c r="H524" s="138"/>
      <c r="I524" s="138" t="s">
        <v>58</v>
      </c>
      <c r="J524" s="138"/>
      <c r="K524" s="507">
        <v>30</v>
      </c>
      <c r="L524" s="507"/>
      <c r="M524" s="507" t="s">
        <v>58</v>
      </c>
      <c r="N524" s="507"/>
      <c r="O524" s="77" t="s">
        <v>58</v>
      </c>
      <c r="P524" s="507">
        <v>100</v>
      </c>
      <c r="Q524" s="507"/>
      <c r="R524" s="138" t="s">
        <v>89</v>
      </c>
      <c r="S524" s="507" t="s">
        <v>58</v>
      </c>
      <c r="T524" s="507"/>
      <c r="U524" s="138"/>
      <c r="V524" s="510" t="s">
        <v>58</v>
      </c>
      <c r="W524" s="510"/>
      <c r="X524" s="138"/>
      <c r="Y524" s="511" t="s">
        <v>82</v>
      </c>
      <c r="Z524" s="511"/>
      <c r="AA524" s="591" t="s">
        <v>55</v>
      </c>
      <c r="AB524" s="592"/>
      <c r="AC524" s="593"/>
      <c r="AD524" s="859">
        <v>3553</v>
      </c>
      <c r="AE524" s="860"/>
    </row>
    <row r="525" spans="2:31" ht="3" customHeight="1" thickBot="1">
      <c r="B525" s="502"/>
      <c r="C525" s="502"/>
      <c r="D525" s="2"/>
      <c r="E525" s="64"/>
      <c r="F525" s="4"/>
      <c r="G525" s="64"/>
      <c r="H525" s="4"/>
      <c r="I525" s="4"/>
      <c r="J525" s="4"/>
      <c r="K525" s="65"/>
      <c r="L525" s="4"/>
      <c r="M525" s="4"/>
      <c r="N525" s="4"/>
      <c r="O525" s="4"/>
      <c r="P525" s="65"/>
      <c r="Q525" s="4"/>
      <c r="R525" s="4"/>
      <c r="S525" s="4"/>
      <c r="T525" s="4"/>
      <c r="U525" s="4"/>
      <c r="V525" s="4"/>
      <c r="W525" s="4"/>
      <c r="X525" s="4"/>
      <c r="Y525" s="512"/>
      <c r="Z525" s="512"/>
      <c r="AA525" s="594"/>
      <c r="AB525" s="595"/>
      <c r="AC525" s="596"/>
      <c r="AD525" s="861"/>
      <c r="AE525" s="862"/>
    </row>
    <row r="526" spans="2:31" ht="3" customHeight="1" thickTop="1">
      <c r="B526" s="502"/>
      <c r="C526" s="502"/>
      <c r="D526" s="152"/>
      <c r="E526" s="156"/>
      <c r="F526" s="152"/>
      <c r="G526" s="156"/>
      <c r="H526" s="152"/>
      <c r="I526" s="152"/>
      <c r="J526" s="152"/>
      <c r="K526" s="157"/>
      <c r="L526" s="152" t="s">
        <v>256</v>
      </c>
      <c r="M526" s="152"/>
      <c r="N526" s="152"/>
      <c r="O526" s="152"/>
      <c r="P526" s="157"/>
      <c r="Q526" s="152"/>
      <c r="R526" s="152"/>
      <c r="S526" s="152"/>
      <c r="T526" s="152"/>
      <c r="U526" s="152"/>
      <c r="V526" s="152"/>
      <c r="W526" s="152"/>
      <c r="X526" s="152"/>
      <c r="Y526" s="532" t="s">
        <v>41</v>
      </c>
      <c r="Z526" s="532"/>
      <c r="AA526" s="594"/>
      <c r="AB526" s="595"/>
      <c r="AC526" s="596"/>
      <c r="AD526" s="861"/>
      <c r="AE526" s="862"/>
    </row>
    <row r="527" spans="2:31" ht="11.25" customHeight="1">
      <c r="B527" s="503"/>
      <c r="C527" s="503"/>
      <c r="D527" s="141" t="s">
        <v>137</v>
      </c>
      <c r="E527" s="545">
        <v>1998</v>
      </c>
      <c r="F527" s="545"/>
      <c r="G527" s="136"/>
      <c r="H527" s="139" t="s">
        <v>137</v>
      </c>
      <c r="I527" s="139">
        <v>130</v>
      </c>
      <c r="J527" s="139"/>
      <c r="K527" s="139"/>
      <c r="L527" s="139" t="s">
        <v>137</v>
      </c>
      <c r="M527" s="139"/>
      <c r="N527" s="142">
        <v>216</v>
      </c>
      <c r="O527" s="142"/>
      <c r="P527" s="142" t="s">
        <v>137</v>
      </c>
      <c r="Q527" s="142" t="s">
        <v>138</v>
      </c>
      <c r="R527" s="142" t="s">
        <v>137</v>
      </c>
      <c r="S527" s="142"/>
      <c r="T527" s="142"/>
      <c r="U527" s="142" t="s">
        <v>137</v>
      </c>
      <c r="V527" s="142"/>
      <c r="W527" s="142"/>
      <c r="X527" s="142">
        <v>259</v>
      </c>
      <c r="Y527" s="533"/>
      <c r="Z527" s="533"/>
      <c r="AA527" s="597"/>
      <c r="AB527" s="598"/>
      <c r="AC527" s="599"/>
      <c r="AD527" s="863"/>
      <c r="AE527" s="864"/>
    </row>
    <row r="528" spans="2:31" ht="10.5" customHeight="1">
      <c r="B528" s="508" t="s">
        <v>32</v>
      </c>
      <c r="C528" s="508"/>
      <c r="D528" s="499">
        <v>0</v>
      </c>
      <c r="E528" s="499"/>
      <c r="F528" s="140" t="s">
        <v>217</v>
      </c>
      <c r="G528" s="499" t="s">
        <v>217</v>
      </c>
      <c r="H528" s="499"/>
      <c r="I528" s="140" t="s">
        <v>217</v>
      </c>
      <c r="J528" s="140"/>
      <c r="K528" s="499" t="s">
        <v>217</v>
      </c>
      <c r="L528" s="499"/>
      <c r="M528" s="499" t="s">
        <v>217</v>
      </c>
      <c r="N528" s="499"/>
      <c r="O528" s="5" t="s">
        <v>217</v>
      </c>
      <c r="P528" s="499" t="s">
        <v>217</v>
      </c>
      <c r="Q528" s="499"/>
      <c r="R528" s="140" t="s">
        <v>220</v>
      </c>
      <c r="S528" s="499" t="s">
        <v>217</v>
      </c>
      <c r="T528" s="499"/>
      <c r="U528" s="140"/>
      <c r="V528" s="522" t="s">
        <v>217</v>
      </c>
      <c r="W528" s="522"/>
      <c r="X528" s="140"/>
      <c r="Y528" s="546" t="s">
        <v>218</v>
      </c>
      <c r="Z528" s="546"/>
      <c r="AA528" s="594" t="s">
        <v>54</v>
      </c>
      <c r="AB528" s="595"/>
      <c r="AC528" s="596"/>
      <c r="AD528" s="869" t="s">
        <v>152</v>
      </c>
      <c r="AE528" s="870"/>
    </row>
    <row r="529" spans="2:31" ht="3" customHeight="1" thickBot="1">
      <c r="B529" s="502"/>
      <c r="C529" s="502"/>
      <c r="D529" s="2"/>
      <c r="E529" s="6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512"/>
      <c r="Z529" s="512"/>
      <c r="AA529" s="594"/>
      <c r="AB529" s="595"/>
      <c r="AC529" s="596"/>
      <c r="AD529" s="861"/>
      <c r="AE529" s="862"/>
    </row>
    <row r="530" spans="2:31" ht="3" customHeight="1" thickTop="1">
      <c r="B530" s="502"/>
      <c r="C530" s="502"/>
      <c r="D530" s="152"/>
      <c r="E530" s="156"/>
      <c r="F530" s="152"/>
      <c r="G530" s="152"/>
      <c r="H530" s="152"/>
      <c r="I530" s="152"/>
      <c r="J530" s="152"/>
      <c r="K530" s="152"/>
      <c r="L530" s="152" t="s">
        <v>256</v>
      </c>
      <c r="M530" s="152"/>
      <c r="N530" s="152"/>
      <c r="O530" s="152"/>
      <c r="P530" s="152"/>
      <c r="Q530" s="152"/>
      <c r="R530" s="152"/>
      <c r="S530" s="152"/>
      <c r="T530" s="152"/>
      <c r="U530" s="152"/>
      <c r="V530" s="152"/>
      <c r="W530" s="152"/>
      <c r="X530" s="152"/>
      <c r="Y530" s="532" t="s">
        <v>41</v>
      </c>
      <c r="Z530" s="532"/>
      <c r="AA530" s="594"/>
      <c r="AB530" s="595"/>
      <c r="AC530" s="596"/>
      <c r="AD530" s="861"/>
      <c r="AE530" s="862"/>
    </row>
    <row r="531" spans="2:31" ht="10.5" customHeight="1">
      <c r="B531" s="509"/>
      <c r="C531" s="509"/>
      <c r="D531" s="964" t="s">
        <v>261</v>
      </c>
      <c r="E531" s="893"/>
      <c r="F531" s="965"/>
      <c r="G531" s="965"/>
      <c r="H531" s="965"/>
      <c r="I531" s="965"/>
      <c r="J531" s="965"/>
      <c r="K531" s="965"/>
      <c r="L531" s="965"/>
      <c r="M531" s="965"/>
      <c r="N531" s="965"/>
      <c r="O531" s="965"/>
      <c r="P531" s="965"/>
      <c r="Q531" s="965"/>
      <c r="R531" s="965"/>
      <c r="S531" s="965"/>
      <c r="T531" s="965"/>
      <c r="U531" s="965"/>
      <c r="V531" s="965"/>
      <c r="W531" s="965"/>
      <c r="X531" s="965"/>
      <c r="Y531" s="557"/>
      <c r="Z531" s="557"/>
      <c r="AA531" s="594"/>
      <c r="AB531" s="595"/>
      <c r="AC531" s="596"/>
      <c r="AD531" s="865"/>
      <c r="AE531" s="866"/>
    </row>
    <row r="532" spans="2:31" ht="10.5" customHeight="1">
      <c r="B532" s="501" t="s">
        <v>52</v>
      </c>
      <c r="C532" s="501"/>
      <c r="D532" s="507">
        <v>0</v>
      </c>
      <c r="E532" s="507"/>
      <c r="F532" s="138" t="s">
        <v>209</v>
      </c>
      <c r="G532" s="507">
        <v>10</v>
      </c>
      <c r="H532" s="507"/>
      <c r="I532" s="507">
        <v>20</v>
      </c>
      <c r="J532" s="507"/>
      <c r="K532" s="138"/>
      <c r="L532" s="507">
        <v>40</v>
      </c>
      <c r="M532" s="507"/>
      <c r="N532" s="507">
        <v>60</v>
      </c>
      <c r="O532" s="507"/>
      <c r="P532" s="507" t="s">
        <v>209</v>
      </c>
      <c r="Q532" s="507"/>
      <c r="R532" s="138" t="s">
        <v>221</v>
      </c>
      <c r="S532" s="507" t="s">
        <v>209</v>
      </c>
      <c r="T532" s="507"/>
      <c r="U532" s="138"/>
      <c r="V532" s="510" t="s">
        <v>209</v>
      </c>
      <c r="W532" s="510"/>
      <c r="X532" s="138"/>
      <c r="Y532" s="511" t="s">
        <v>208</v>
      </c>
      <c r="Z532" s="511"/>
      <c r="AA532" s="591" t="s">
        <v>55</v>
      </c>
      <c r="AB532" s="592"/>
      <c r="AC532" s="593"/>
      <c r="AD532" s="859">
        <v>4320</v>
      </c>
      <c r="AE532" s="860"/>
    </row>
    <row r="533" spans="2:31" ht="3" customHeight="1" thickBot="1">
      <c r="B533" s="502"/>
      <c r="C533" s="502"/>
      <c r="D533" s="2"/>
      <c r="E533" s="64"/>
      <c r="F533" s="4"/>
      <c r="G533" s="65"/>
      <c r="H533" s="4"/>
      <c r="I533" s="4"/>
      <c r="J533" s="64"/>
      <c r="K533" s="4"/>
      <c r="L533" s="65"/>
      <c r="M533" s="4"/>
      <c r="N533" s="65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512"/>
      <c r="Z533" s="512"/>
      <c r="AA533" s="594"/>
      <c r="AB533" s="595"/>
      <c r="AC533" s="596"/>
      <c r="AD533" s="861"/>
      <c r="AE533" s="862"/>
    </row>
    <row r="534" spans="2:31" ht="3" customHeight="1" thickTop="1">
      <c r="B534" s="502"/>
      <c r="C534" s="502"/>
      <c r="D534" s="152"/>
      <c r="E534" s="156"/>
      <c r="F534" s="152"/>
      <c r="G534" s="157"/>
      <c r="H534" s="152"/>
      <c r="I534" s="152"/>
      <c r="J534" s="156"/>
      <c r="K534" s="152"/>
      <c r="L534" s="157" t="s">
        <v>256</v>
      </c>
      <c r="M534" s="152"/>
      <c r="N534" s="157"/>
      <c r="O534" s="152"/>
      <c r="P534" s="152"/>
      <c r="Q534" s="152"/>
      <c r="R534" s="152"/>
      <c r="S534" s="152"/>
      <c r="T534" s="152"/>
      <c r="U534" s="152"/>
      <c r="V534" s="152"/>
      <c r="W534" s="152"/>
      <c r="X534" s="152"/>
      <c r="Y534" s="532" t="s">
        <v>41</v>
      </c>
      <c r="Z534" s="532"/>
      <c r="AA534" s="594"/>
      <c r="AB534" s="595"/>
      <c r="AC534" s="596"/>
      <c r="AD534" s="861"/>
      <c r="AE534" s="862"/>
    </row>
    <row r="535" spans="2:31" ht="10.5" customHeight="1">
      <c r="B535" s="503"/>
      <c r="C535" s="503"/>
      <c r="D535" s="141" t="s">
        <v>256</v>
      </c>
      <c r="E535" s="545">
        <v>2000</v>
      </c>
      <c r="F535" s="545"/>
      <c r="G535" s="545"/>
      <c r="H535" s="581">
        <v>200</v>
      </c>
      <c r="I535" s="581"/>
      <c r="J535" s="139"/>
      <c r="K535" s="139">
        <v>220</v>
      </c>
      <c r="L535" s="139"/>
      <c r="M535" s="500">
        <v>240</v>
      </c>
      <c r="N535" s="500"/>
      <c r="O535" s="142" t="s">
        <v>256</v>
      </c>
      <c r="P535" s="142" t="s">
        <v>256</v>
      </c>
      <c r="Q535" s="142" t="s">
        <v>257</v>
      </c>
      <c r="R535" s="142" t="s">
        <v>256</v>
      </c>
      <c r="S535" s="142"/>
      <c r="T535" s="142"/>
      <c r="U535" s="142" t="s">
        <v>256</v>
      </c>
      <c r="V535" s="142"/>
      <c r="W535" s="142"/>
      <c r="X535" s="142">
        <v>290</v>
      </c>
      <c r="Y535" s="533"/>
      <c r="Z535" s="533"/>
      <c r="AA535" s="597"/>
      <c r="AB535" s="598"/>
      <c r="AC535" s="599"/>
      <c r="AD535" s="863"/>
      <c r="AE535" s="864"/>
    </row>
    <row r="536" spans="2:31" ht="10.5" customHeight="1">
      <c r="B536" s="508" t="s">
        <v>49</v>
      </c>
      <c r="C536" s="508"/>
      <c r="D536" s="561">
        <v>0</v>
      </c>
      <c r="E536" s="561"/>
      <c r="F536" s="137"/>
      <c r="G536" s="561">
        <v>10</v>
      </c>
      <c r="H536" s="561"/>
      <c r="I536" s="561">
        <v>20</v>
      </c>
      <c r="J536" s="561"/>
      <c r="K536" s="3"/>
      <c r="L536" s="561">
        <v>40</v>
      </c>
      <c r="M536" s="561"/>
      <c r="N536" s="561">
        <v>60</v>
      </c>
      <c r="O536" s="561"/>
      <c r="P536" s="561" t="s">
        <v>84</v>
      </c>
      <c r="Q536" s="561"/>
      <c r="R536" s="137" t="s">
        <v>131</v>
      </c>
      <c r="S536" s="561" t="s">
        <v>84</v>
      </c>
      <c r="T536" s="561"/>
      <c r="U536" s="137"/>
      <c r="V536" s="894" t="s">
        <v>84</v>
      </c>
      <c r="W536" s="894"/>
      <c r="X536" s="137"/>
      <c r="Y536" s="811" t="s">
        <v>85</v>
      </c>
      <c r="Z536" s="811"/>
      <c r="AA536" s="958" t="s">
        <v>55</v>
      </c>
      <c r="AB536" s="959"/>
      <c r="AC536" s="960"/>
      <c r="AD536" s="968">
        <v>3145</v>
      </c>
      <c r="AE536" s="969"/>
    </row>
    <row r="537" spans="2:31" ht="3" customHeight="1" thickBot="1">
      <c r="B537" s="502"/>
      <c r="C537" s="502"/>
      <c r="D537" s="3"/>
      <c r="E537" s="87"/>
      <c r="F537" s="79"/>
      <c r="G537" s="80"/>
      <c r="H537" s="79"/>
      <c r="I537" s="80"/>
      <c r="J537" s="79"/>
      <c r="K537" s="79"/>
      <c r="L537" s="80"/>
      <c r="M537" s="79"/>
      <c r="N537" s="80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39"/>
      <c r="Z537" s="739"/>
      <c r="AA537" s="958"/>
      <c r="AB537" s="959"/>
      <c r="AC537" s="960"/>
      <c r="AD537" s="970"/>
      <c r="AE537" s="971"/>
    </row>
    <row r="538" spans="2:31" ht="3" customHeight="1" thickTop="1">
      <c r="B538" s="502"/>
      <c r="C538" s="502"/>
      <c r="D538" s="190"/>
      <c r="E538" s="213"/>
      <c r="F538" s="190"/>
      <c r="G538" s="191"/>
      <c r="H538" s="190"/>
      <c r="I538" s="191"/>
      <c r="J538" s="190"/>
      <c r="K538" s="190"/>
      <c r="L538" s="191" t="s">
        <v>256</v>
      </c>
      <c r="M538" s="190"/>
      <c r="N538" s="191"/>
      <c r="O538" s="190"/>
      <c r="P538" s="190"/>
      <c r="Q538" s="190"/>
      <c r="R538" s="190"/>
      <c r="S538" s="190"/>
      <c r="T538" s="190"/>
      <c r="U538" s="190"/>
      <c r="V538" s="190"/>
      <c r="W538" s="190"/>
      <c r="X538" s="190"/>
      <c r="Y538" s="682" t="s">
        <v>41</v>
      </c>
      <c r="Z538" s="682"/>
      <c r="AA538" s="958"/>
      <c r="AB538" s="959"/>
      <c r="AC538" s="960"/>
      <c r="AD538" s="970"/>
      <c r="AE538" s="971"/>
    </row>
    <row r="539" spans="2:31" ht="11.25" customHeight="1">
      <c r="B539" s="509"/>
      <c r="C539" s="509"/>
      <c r="D539" s="216"/>
      <c r="E539" s="979">
        <v>1700</v>
      </c>
      <c r="F539" s="979"/>
      <c r="G539" s="979"/>
      <c r="H539" s="954">
        <v>130</v>
      </c>
      <c r="I539" s="954"/>
      <c r="J539" s="217"/>
      <c r="K539" s="218">
        <v>150</v>
      </c>
      <c r="L539" s="219"/>
      <c r="M539" s="954">
        <v>170</v>
      </c>
      <c r="N539" s="954"/>
      <c r="O539" s="144"/>
      <c r="P539" s="144"/>
      <c r="Q539" s="144"/>
      <c r="R539" s="144"/>
      <c r="S539" s="144"/>
      <c r="T539" s="144" t="s">
        <v>256</v>
      </c>
      <c r="U539" s="144"/>
      <c r="V539" s="144"/>
      <c r="W539" s="144"/>
      <c r="X539" s="144">
        <v>190</v>
      </c>
      <c r="Y539" s="683"/>
      <c r="Z539" s="683"/>
      <c r="AA539" s="958"/>
      <c r="AB539" s="959"/>
      <c r="AC539" s="960"/>
      <c r="AD539" s="972"/>
      <c r="AE539" s="973"/>
    </row>
    <row r="540" spans="2:31" ht="10.5" customHeight="1">
      <c r="B540" s="501" t="s">
        <v>163</v>
      </c>
      <c r="C540" s="501"/>
      <c r="D540" s="507">
        <v>0</v>
      </c>
      <c r="E540" s="507"/>
      <c r="F540" s="138"/>
      <c r="G540" s="507">
        <v>10</v>
      </c>
      <c r="H540" s="507"/>
      <c r="I540" s="507"/>
      <c r="J540" s="507"/>
      <c r="K540" s="507">
        <v>30</v>
      </c>
      <c r="L540" s="507"/>
      <c r="M540" s="507">
        <v>50</v>
      </c>
      <c r="N540" s="507"/>
      <c r="O540" s="77" t="s">
        <v>112</v>
      </c>
      <c r="P540" s="507"/>
      <c r="Q540" s="507"/>
      <c r="R540" s="138" t="s">
        <v>111</v>
      </c>
      <c r="S540" s="507"/>
      <c r="T540" s="507"/>
      <c r="U540" s="138"/>
      <c r="V540" s="510" t="s">
        <v>112</v>
      </c>
      <c r="W540" s="510"/>
      <c r="X540" s="138"/>
      <c r="Y540" s="511" t="s">
        <v>113</v>
      </c>
      <c r="Z540" s="511"/>
      <c r="AA540" s="955" t="s">
        <v>55</v>
      </c>
      <c r="AB540" s="956"/>
      <c r="AC540" s="957"/>
      <c r="AD540" s="859">
        <v>3360</v>
      </c>
      <c r="AE540" s="860"/>
    </row>
    <row r="541" spans="2:31" ht="3" customHeight="1" thickBot="1">
      <c r="B541" s="502"/>
      <c r="C541" s="502"/>
      <c r="D541" s="2"/>
      <c r="E541" s="64"/>
      <c r="F541" s="4"/>
      <c r="G541" s="65"/>
      <c r="H541" s="4"/>
      <c r="I541" s="4"/>
      <c r="J541" s="4"/>
      <c r="K541" s="65"/>
      <c r="L541" s="4"/>
      <c r="M541" s="65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512"/>
      <c r="Z541" s="512"/>
      <c r="AA541" s="958"/>
      <c r="AB541" s="959"/>
      <c r="AC541" s="960"/>
      <c r="AD541" s="861"/>
      <c r="AE541" s="862"/>
    </row>
    <row r="542" spans="2:31" ht="3" customHeight="1" thickTop="1">
      <c r="B542" s="502"/>
      <c r="C542" s="502"/>
      <c r="D542" s="152"/>
      <c r="E542" s="156"/>
      <c r="F542" s="152"/>
      <c r="G542" s="157"/>
      <c r="H542" s="152"/>
      <c r="I542" s="152"/>
      <c r="J542" s="152"/>
      <c r="K542" s="157"/>
      <c r="L542" s="152"/>
      <c r="M542" s="157"/>
      <c r="N542" s="152"/>
      <c r="O542" s="152"/>
      <c r="P542" s="152"/>
      <c r="Q542" s="152"/>
      <c r="R542" s="152"/>
      <c r="S542" s="152"/>
      <c r="T542" s="152"/>
      <c r="U542" s="152"/>
      <c r="V542" s="152"/>
      <c r="W542" s="152"/>
      <c r="X542" s="152"/>
      <c r="Y542" s="532" t="s">
        <v>41</v>
      </c>
      <c r="Z542" s="532"/>
      <c r="AA542" s="958"/>
      <c r="AB542" s="959"/>
      <c r="AC542" s="960"/>
      <c r="AD542" s="861"/>
      <c r="AE542" s="862"/>
    </row>
    <row r="543" spans="2:31" ht="11.25" customHeight="1">
      <c r="B543" s="503"/>
      <c r="C543" s="503"/>
      <c r="D543" s="654">
        <v>1500</v>
      </c>
      <c r="E543" s="545"/>
      <c r="F543" s="123">
        <v>150</v>
      </c>
      <c r="G543" s="199"/>
      <c r="H543" s="139"/>
      <c r="I543" s="581">
        <v>170</v>
      </c>
      <c r="J543" s="581"/>
      <c r="K543" s="113"/>
      <c r="L543" s="500">
        <v>190</v>
      </c>
      <c r="M543" s="500"/>
      <c r="N543" s="142" t="s">
        <v>256</v>
      </c>
      <c r="O543" s="142">
        <v>200</v>
      </c>
      <c r="P543" s="142" t="s">
        <v>256</v>
      </c>
      <c r="Q543" s="142" t="s">
        <v>257</v>
      </c>
      <c r="R543" s="142"/>
      <c r="S543" s="142"/>
      <c r="T543" s="142"/>
      <c r="U543" s="142"/>
      <c r="V543" s="142"/>
      <c r="W543" s="142"/>
      <c r="X543" s="142"/>
      <c r="Y543" s="533"/>
      <c r="Z543" s="533"/>
      <c r="AA543" s="961"/>
      <c r="AB543" s="962"/>
      <c r="AC543" s="963"/>
      <c r="AD543" s="863"/>
      <c r="AE543" s="864"/>
    </row>
    <row r="544" spans="2:31" ht="10.5" customHeight="1">
      <c r="B544" s="508" t="s">
        <v>56</v>
      </c>
      <c r="C544" s="508"/>
      <c r="D544" s="499">
        <v>0</v>
      </c>
      <c r="E544" s="499"/>
      <c r="F544" s="140" t="s">
        <v>217</v>
      </c>
      <c r="G544" s="499">
        <v>10</v>
      </c>
      <c r="H544" s="499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  <c r="Y544" s="546" t="s">
        <v>218</v>
      </c>
      <c r="Z544" s="546"/>
      <c r="AA544" s="628" t="s">
        <v>227</v>
      </c>
      <c r="AB544" s="629"/>
      <c r="AC544" s="630"/>
      <c r="AD544" s="869">
        <v>4104</v>
      </c>
      <c r="AE544" s="870"/>
    </row>
    <row r="545" spans="2:31" ht="3" customHeight="1" thickBot="1">
      <c r="B545" s="502"/>
      <c r="C545" s="502"/>
      <c r="D545" s="2"/>
      <c r="E545" s="64"/>
      <c r="F545" s="4"/>
      <c r="G545" s="65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512"/>
      <c r="Z545" s="512"/>
      <c r="AA545" s="628"/>
      <c r="AB545" s="629"/>
      <c r="AC545" s="630"/>
      <c r="AD545" s="861"/>
      <c r="AE545" s="862"/>
    </row>
    <row r="546" spans="2:31" ht="3" customHeight="1" thickTop="1">
      <c r="B546" s="502"/>
      <c r="C546" s="502"/>
      <c r="D546" s="152"/>
      <c r="E546" s="156"/>
      <c r="F546" s="152"/>
      <c r="G546" s="157"/>
      <c r="H546" s="152"/>
      <c r="I546" s="152"/>
      <c r="J546" s="152"/>
      <c r="K546" s="152"/>
      <c r="L546" s="152" t="s">
        <v>256</v>
      </c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532" t="s">
        <v>41</v>
      </c>
      <c r="Z546" s="532"/>
      <c r="AA546" s="628"/>
      <c r="AB546" s="629"/>
      <c r="AC546" s="630"/>
      <c r="AD546" s="861"/>
      <c r="AE546" s="862"/>
    </row>
    <row r="547" spans="2:31" ht="10.5" customHeight="1">
      <c r="B547" s="509"/>
      <c r="C547" s="509"/>
      <c r="D547" s="212"/>
      <c r="E547" s="562">
        <v>1900</v>
      </c>
      <c r="F547" s="562"/>
      <c r="G547" s="562"/>
      <c r="H547" s="147" t="s">
        <v>256</v>
      </c>
      <c r="I547" s="147"/>
      <c r="J547" s="147"/>
      <c r="K547" s="160"/>
      <c r="L547" s="143"/>
      <c r="M547" s="147"/>
      <c r="N547" s="143"/>
      <c r="O547" s="143"/>
      <c r="P547" s="143"/>
      <c r="Q547" s="143"/>
      <c r="R547" s="143"/>
      <c r="S547" s="143"/>
      <c r="T547" s="143" t="s">
        <v>256</v>
      </c>
      <c r="U547" s="143" t="s">
        <v>256</v>
      </c>
      <c r="V547" s="143"/>
      <c r="W547" s="143"/>
      <c r="X547" s="143">
        <v>190</v>
      </c>
      <c r="Y547" s="557"/>
      <c r="Z547" s="557"/>
      <c r="AA547" s="628"/>
      <c r="AB547" s="629"/>
      <c r="AC547" s="630"/>
      <c r="AD547" s="865"/>
      <c r="AE547" s="866"/>
    </row>
    <row r="548" spans="2:31" ht="10.5" customHeight="1">
      <c r="B548" s="540" t="s">
        <v>97</v>
      </c>
      <c r="C548" s="540"/>
      <c r="D548" s="507">
        <v>0</v>
      </c>
      <c r="E548" s="507"/>
      <c r="F548" s="138" t="s">
        <v>84</v>
      </c>
      <c r="G548" s="507">
        <v>10</v>
      </c>
      <c r="H548" s="507"/>
      <c r="I548" s="507">
        <v>20</v>
      </c>
      <c r="J548" s="507"/>
      <c r="K548" s="138"/>
      <c r="L548" s="507">
        <v>40</v>
      </c>
      <c r="M548" s="507"/>
      <c r="N548" s="507">
        <v>60</v>
      </c>
      <c r="O548" s="507"/>
      <c r="P548" s="507" t="s">
        <v>84</v>
      </c>
      <c r="Q548" s="507"/>
      <c r="R548" s="138" t="s">
        <v>131</v>
      </c>
      <c r="S548" s="507" t="s">
        <v>84</v>
      </c>
      <c r="T548" s="507"/>
      <c r="U548" s="138"/>
      <c r="V548" s="510" t="s">
        <v>84</v>
      </c>
      <c r="W548" s="510"/>
      <c r="X548" s="138"/>
      <c r="Y548" s="511" t="s">
        <v>85</v>
      </c>
      <c r="Z548" s="511"/>
      <c r="AA548" s="591" t="s">
        <v>54</v>
      </c>
      <c r="AB548" s="592"/>
      <c r="AC548" s="593"/>
      <c r="AD548" s="974">
        <v>3888</v>
      </c>
      <c r="AE548" s="975"/>
    </row>
    <row r="549" spans="2:31" ht="3" customHeight="1" thickBot="1">
      <c r="B549" s="541"/>
      <c r="C549" s="541"/>
      <c r="D549" s="2"/>
      <c r="E549" s="64"/>
      <c r="F549" s="4"/>
      <c r="G549" s="65"/>
      <c r="H549" s="4"/>
      <c r="I549" s="4"/>
      <c r="J549" s="64"/>
      <c r="K549" s="4"/>
      <c r="L549" s="65"/>
      <c r="M549" s="4"/>
      <c r="N549" s="65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512"/>
      <c r="Z549" s="512"/>
      <c r="AA549" s="594"/>
      <c r="AB549" s="595"/>
      <c r="AC549" s="596"/>
      <c r="AD549" s="970"/>
      <c r="AE549" s="971"/>
    </row>
    <row r="550" spans="2:31" ht="3" customHeight="1" thickTop="1">
      <c r="B550" s="541"/>
      <c r="C550" s="541"/>
      <c r="D550" s="152"/>
      <c r="E550" s="156"/>
      <c r="F550" s="152"/>
      <c r="G550" s="157"/>
      <c r="H550" s="152"/>
      <c r="I550" s="152"/>
      <c r="J550" s="156"/>
      <c r="K550" s="152"/>
      <c r="L550" s="157" t="s">
        <v>256</v>
      </c>
      <c r="M550" s="152"/>
      <c r="N550" s="157"/>
      <c r="O550" s="152"/>
      <c r="P550" s="152"/>
      <c r="Q550" s="152"/>
      <c r="R550" s="152"/>
      <c r="S550" s="152"/>
      <c r="T550" s="152"/>
      <c r="U550" s="152"/>
      <c r="V550" s="152"/>
      <c r="W550" s="152"/>
      <c r="X550" s="152"/>
      <c r="Y550" s="532" t="s">
        <v>41</v>
      </c>
      <c r="Z550" s="532"/>
      <c r="AA550" s="594"/>
      <c r="AB550" s="595"/>
      <c r="AC550" s="596"/>
      <c r="AD550" s="970"/>
      <c r="AE550" s="971"/>
    </row>
    <row r="551" spans="2:31" ht="10.5" customHeight="1">
      <c r="B551" s="542"/>
      <c r="C551" s="542"/>
      <c r="D551" s="141" t="s">
        <v>256</v>
      </c>
      <c r="E551" s="545">
        <v>1944</v>
      </c>
      <c r="F551" s="545"/>
      <c r="G551" s="545"/>
      <c r="H551" s="139">
        <v>194</v>
      </c>
      <c r="I551" s="139"/>
      <c r="J551" s="139"/>
      <c r="K551" s="139">
        <v>216</v>
      </c>
      <c r="L551" s="139"/>
      <c r="M551" s="142">
        <v>237</v>
      </c>
      <c r="N551" s="142"/>
      <c r="O551" s="142" t="s">
        <v>137</v>
      </c>
      <c r="P551" s="123" t="s">
        <v>164</v>
      </c>
      <c r="Q551" s="123"/>
      <c r="R551" s="340"/>
      <c r="S551" s="142"/>
      <c r="T551" s="142"/>
      <c r="U551" s="142" t="s">
        <v>137</v>
      </c>
      <c r="V551" s="142"/>
      <c r="W551" s="142"/>
      <c r="X551" s="142">
        <v>259</v>
      </c>
      <c r="Y551" s="533"/>
      <c r="Z551" s="533"/>
      <c r="AA551" s="597"/>
      <c r="AB551" s="598"/>
      <c r="AC551" s="599"/>
      <c r="AD551" s="976"/>
      <c r="AE551" s="977"/>
    </row>
    <row r="552" spans="2:31" ht="10.5" customHeight="1">
      <c r="B552" s="508" t="s">
        <v>34</v>
      </c>
      <c r="C552" s="508"/>
      <c r="D552" s="499">
        <v>0</v>
      </c>
      <c r="E552" s="499"/>
      <c r="F552" s="140" t="s">
        <v>112</v>
      </c>
      <c r="G552" s="499"/>
      <c r="H552" s="499"/>
      <c r="I552" s="140" t="s">
        <v>112</v>
      </c>
      <c r="J552" s="140"/>
      <c r="K552" s="499" t="s">
        <v>112</v>
      </c>
      <c r="L552" s="499"/>
      <c r="M552" s="499" t="s">
        <v>112</v>
      </c>
      <c r="N552" s="499"/>
      <c r="O552" s="5" t="s">
        <v>112</v>
      </c>
      <c r="P552" s="499" t="s">
        <v>112</v>
      </c>
      <c r="Q552" s="499"/>
      <c r="R552" s="140" t="s">
        <v>111</v>
      </c>
      <c r="S552" s="499" t="s">
        <v>112</v>
      </c>
      <c r="T552" s="499"/>
      <c r="U552" s="140"/>
      <c r="V552" s="522" t="s">
        <v>112</v>
      </c>
      <c r="W552" s="522"/>
      <c r="X552" s="140"/>
      <c r="Y552" s="546" t="s">
        <v>113</v>
      </c>
      <c r="Z552" s="546"/>
      <c r="AA552" s="594" t="s">
        <v>54</v>
      </c>
      <c r="AB552" s="595"/>
      <c r="AC552" s="596"/>
      <c r="AD552" s="869">
        <v>3770</v>
      </c>
      <c r="AE552" s="870"/>
    </row>
    <row r="553" spans="2:31" ht="3" customHeight="1" thickBot="1">
      <c r="B553" s="502"/>
      <c r="C553" s="502"/>
      <c r="D553" s="2"/>
      <c r="E553" s="6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512"/>
      <c r="Z553" s="512"/>
      <c r="AA553" s="594"/>
      <c r="AB553" s="595"/>
      <c r="AC553" s="596"/>
      <c r="AD553" s="861"/>
      <c r="AE553" s="862"/>
    </row>
    <row r="554" spans="2:31" ht="3" customHeight="1" thickTop="1">
      <c r="B554" s="502"/>
      <c r="C554" s="502"/>
      <c r="D554" s="152"/>
      <c r="E554" s="156"/>
      <c r="F554" s="152"/>
      <c r="G554" s="152"/>
      <c r="H554" s="152"/>
      <c r="I554" s="152"/>
      <c r="J554" s="152"/>
      <c r="K554" s="152"/>
      <c r="L554" s="152" t="s">
        <v>256</v>
      </c>
      <c r="M554" s="152"/>
      <c r="N554" s="152"/>
      <c r="O554" s="152"/>
      <c r="P554" s="152"/>
      <c r="Q554" s="152"/>
      <c r="R554" s="152"/>
      <c r="S554" s="152"/>
      <c r="T554" s="152"/>
      <c r="U554" s="152"/>
      <c r="V554" s="152"/>
      <c r="W554" s="152"/>
      <c r="X554" s="152"/>
      <c r="Y554" s="532" t="s">
        <v>41</v>
      </c>
      <c r="Z554" s="532"/>
      <c r="AA554" s="594"/>
      <c r="AB554" s="595"/>
      <c r="AC554" s="596"/>
      <c r="AD554" s="861"/>
      <c r="AE554" s="862"/>
    </row>
    <row r="555" spans="2:31" ht="10.5" customHeight="1">
      <c r="B555" s="509"/>
      <c r="C555" s="509"/>
      <c r="D555" s="212" t="s">
        <v>256</v>
      </c>
      <c r="E555" s="135" t="s">
        <v>256</v>
      </c>
      <c r="F555" s="893" t="s">
        <v>106</v>
      </c>
      <c r="G555" s="893"/>
      <c r="H555" s="893"/>
      <c r="I555" s="893"/>
      <c r="J555" s="893"/>
      <c r="K555" s="893"/>
      <c r="L555" s="893"/>
      <c r="M555" s="893"/>
      <c r="N555" s="893"/>
      <c r="O555" s="893"/>
      <c r="P555" s="893"/>
      <c r="Q555" s="893"/>
      <c r="R555" s="143"/>
      <c r="S555" s="143"/>
      <c r="T555" s="143"/>
      <c r="U555" s="143"/>
      <c r="V555" s="143"/>
      <c r="W555" s="143"/>
      <c r="X555" s="143">
        <v>135</v>
      </c>
      <c r="Y555" s="557"/>
      <c r="Z555" s="557"/>
      <c r="AA555" s="594"/>
      <c r="AB555" s="595"/>
      <c r="AC555" s="596"/>
      <c r="AD555" s="865"/>
      <c r="AE555" s="866"/>
    </row>
    <row r="556" spans="2:31" ht="10.5" customHeight="1">
      <c r="B556" s="501" t="s">
        <v>165</v>
      </c>
      <c r="C556" s="501"/>
      <c r="D556" s="220" t="s">
        <v>159</v>
      </c>
      <c r="E556" s="301"/>
      <c r="F556" s="291"/>
      <c r="G556" s="301"/>
      <c r="H556" s="301"/>
      <c r="I556" s="77"/>
      <c r="J556" s="77"/>
      <c r="K556" s="507"/>
      <c r="L556" s="507"/>
      <c r="M556" s="507"/>
      <c r="N556" s="507"/>
      <c r="O556" s="291"/>
      <c r="P556" s="507"/>
      <c r="Q556" s="507"/>
      <c r="R556" s="291"/>
      <c r="S556" s="507"/>
      <c r="T556" s="507"/>
      <c r="U556" s="291"/>
      <c r="V556" s="510"/>
      <c r="W556" s="510"/>
      <c r="X556" s="291"/>
      <c r="Y556" s="511" t="s">
        <v>108</v>
      </c>
      <c r="Z556" s="511"/>
      <c r="AA556" s="591" t="s">
        <v>55</v>
      </c>
      <c r="AB556" s="592"/>
      <c r="AC556" s="593"/>
      <c r="AD556" s="859" t="s">
        <v>152</v>
      </c>
      <c r="AE556" s="860"/>
    </row>
    <row r="557" spans="2:31" ht="3" customHeight="1" thickBot="1">
      <c r="B557" s="502"/>
      <c r="C557" s="502"/>
      <c r="D557" s="308"/>
      <c r="E557" s="64"/>
      <c r="F557" s="4"/>
      <c r="G557" s="65"/>
      <c r="H557" s="4"/>
      <c r="I557" s="4"/>
      <c r="J557" s="4"/>
      <c r="K557" s="65"/>
      <c r="L557" s="4"/>
      <c r="M557" s="65"/>
      <c r="N557" s="4"/>
      <c r="O557" s="4"/>
      <c r="P557" s="65"/>
      <c r="Q557" s="4"/>
      <c r="R557" s="4"/>
      <c r="S557" s="65"/>
      <c r="T557" s="4"/>
      <c r="U557" s="4"/>
      <c r="V557" s="4"/>
      <c r="W557" s="4"/>
      <c r="X557" s="4"/>
      <c r="Y557" s="512"/>
      <c r="Z557" s="512"/>
      <c r="AA557" s="594"/>
      <c r="AB557" s="595"/>
      <c r="AC557" s="596"/>
      <c r="AD557" s="861"/>
      <c r="AE557" s="862"/>
    </row>
    <row r="558" spans="2:31" ht="3" customHeight="1" thickTop="1">
      <c r="B558" s="502"/>
      <c r="C558" s="502"/>
      <c r="D558" s="152"/>
      <c r="E558" s="156"/>
      <c r="F558" s="152"/>
      <c r="G558" s="157"/>
      <c r="H558" s="152"/>
      <c r="I558" s="152"/>
      <c r="J558" s="152"/>
      <c r="K558" s="157"/>
      <c r="L558" s="152"/>
      <c r="M558" s="157"/>
      <c r="N558" s="152"/>
      <c r="O558" s="152"/>
      <c r="P558" s="157"/>
      <c r="Q558" s="152"/>
      <c r="R558" s="152"/>
      <c r="S558" s="157"/>
      <c r="T558" s="152"/>
      <c r="U558" s="152"/>
      <c r="V558" s="152"/>
      <c r="W558" s="152"/>
      <c r="X558" s="152"/>
      <c r="Y558" s="532" t="s">
        <v>269</v>
      </c>
      <c r="Z558" s="532"/>
      <c r="AA558" s="594"/>
      <c r="AB558" s="595"/>
      <c r="AC558" s="596"/>
      <c r="AD558" s="861"/>
      <c r="AE558" s="862"/>
    </row>
    <row r="559" spans="2:31" ht="10.5" customHeight="1">
      <c r="B559" s="503"/>
      <c r="C559" s="503"/>
      <c r="D559" s="221" t="s">
        <v>289</v>
      </c>
      <c r="E559" s="298"/>
      <c r="F559" s="298"/>
      <c r="G559" s="298"/>
      <c r="H559" s="222"/>
      <c r="I559" s="126"/>
      <c r="J559" s="126"/>
      <c r="K559" s="127"/>
      <c r="L559" s="127"/>
      <c r="M559" s="12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  <c r="X559" s="297"/>
      <c r="Y559" s="533"/>
      <c r="Z559" s="533"/>
      <c r="AA559" s="597"/>
      <c r="AB559" s="598"/>
      <c r="AC559" s="599"/>
      <c r="AD559" s="863"/>
      <c r="AE559" s="864"/>
    </row>
    <row r="560" spans="2:31" ht="11.25" customHeight="1">
      <c r="B560" s="558" t="s">
        <v>166</v>
      </c>
      <c r="C560" s="558"/>
      <c r="D560" s="223" t="s">
        <v>167</v>
      </c>
      <c r="E560" s="308"/>
      <c r="F560" s="293"/>
      <c r="G560" s="499">
        <v>10</v>
      </c>
      <c r="H560" s="499"/>
      <c r="I560" s="499"/>
      <c r="J560" s="499"/>
      <c r="K560" s="293"/>
      <c r="L560" s="499">
        <v>40</v>
      </c>
      <c r="M560" s="499"/>
      <c r="N560" s="293"/>
      <c r="O560" s="293"/>
      <c r="P560" s="499"/>
      <c r="Q560" s="499"/>
      <c r="R560" s="293"/>
      <c r="S560" s="499"/>
      <c r="T560" s="499"/>
      <c r="U560" s="293"/>
      <c r="V560" s="522"/>
      <c r="W560" s="522"/>
      <c r="X560" s="293"/>
      <c r="Y560" s="546" t="s">
        <v>208</v>
      </c>
      <c r="Z560" s="546"/>
      <c r="AA560" s="594" t="s">
        <v>55</v>
      </c>
      <c r="AB560" s="595"/>
      <c r="AC560" s="596"/>
      <c r="AD560" s="869">
        <v>3130</v>
      </c>
      <c r="AE560" s="870"/>
    </row>
    <row r="561" spans="2:31" ht="3" customHeight="1" thickBot="1">
      <c r="B561" s="541"/>
      <c r="C561" s="541"/>
      <c r="D561" s="308"/>
      <c r="E561" s="64"/>
      <c r="F561" s="4"/>
      <c r="G561" s="65"/>
      <c r="H561" s="4"/>
      <c r="I561" s="4"/>
      <c r="J561" s="64"/>
      <c r="K561" s="4"/>
      <c r="L561" s="65"/>
      <c r="M561" s="4"/>
      <c r="N561" s="4"/>
      <c r="O561" s="4"/>
      <c r="P561" s="65"/>
      <c r="Q561" s="4"/>
      <c r="R561" s="4"/>
      <c r="S561" s="4"/>
      <c r="T561" s="4"/>
      <c r="U561" s="4"/>
      <c r="V561" s="4"/>
      <c r="W561" s="4"/>
      <c r="X561" s="4"/>
      <c r="Y561" s="512"/>
      <c r="Z561" s="512"/>
      <c r="AA561" s="594"/>
      <c r="AB561" s="595"/>
      <c r="AC561" s="596"/>
      <c r="AD561" s="861"/>
      <c r="AE561" s="862"/>
    </row>
    <row r="562" spans="2:31" ht="3" customHeight="1" thickTop="1">
      <c r="B562" s="541"/>
      <c r="C562" s="541"/>
      <c r="D562" s="152"/>
      <c r="E562" s="156"/>
      <c r="F562" s="152"/>
      <c r="G562" s="157"/>
      <c r="H562" s="152"/>
      <c r="I562" s="152"/>
      <c r="J562" s="156"/>
      <c r="K562" s="152"/>
      <c r="L562" s="157"/>
      <c r="M562" s="152"/>
      <c r="N562" s="152"/>
      <c r="O562" s="152"/>
      <c r="P562" s="157"/>
      <c r="Q562" s="152"/>
      <c r="R562" s="152"/>
      <c r="S562" s="152"/>
      <c r="T562" s="152"/>
      <c r="U562" s="152"/>
      <c r="V562" s="152"/>
      <c r="W562" s="152"/>
      <c r="X562" s="152"/>
      <c r="Y562" s="532" t="s">
        <v>41</v>
      </c>
      <c r="Z562" s="532"/>
      <c r="AA562" s="594"/>
      <c r="AB562" s="595"/>
      <c r="AC562" s="596"/>
      <c r="AD562" s="861"/>
      <c r="AE562" s="862"/>
    </row>
    <row r="563" spans="2:31" ht="10.5" customHeight="1">
      <c r="B563" s="559"/>
      <c r="C563" s="559"/>
      <c r="D563" s="224"/>
      <c r="E563" s="165" t="s">
        <v>278</v>
      </c>
      <c r="F563" s="294"/>
      <c r="G563" s="294"/>
      <c r="H563" s="724"/>
      <c r="I563" s="724"/>
      <c r="J563" s="295">
        <v>154</v>
      </c>
      <c r="K563" s="290"/>
      <c r="L563" s="290"/>
      <c r="M563" s="290"/>
      <c r="N563" s="504">
        <v>164</v>
      </c>
      <c r="O563" s="504"/>
      <c r="P563" s="290"/>
      <c r="Q563" s="290"/>
      <c r="R563" s="290"/>
      <c r="S563" s="290"/>
      <c r="T563" s="290"/>
      <c r="U563" s="290"/>
      <c r="V563" s="290"/>
      <c r="W563" s="290"/>
      <c r="X563" s="290"/>
      <c r="Y563" s="557"/>
      <c r="Z563" s="557"/>
      <c r="AA563" s="594"/>
      <c r="AB563" s="595"/>
      <c r="AC563" s="596"/>
      <c r="AD563" s="865"/>
      <c r="AE563" s="866"/>
    </row>
    <row r="564" spans="2:31" ht="11.25" customHeight="1">
      <c r="B564" s="501" t="s">
        <v>22</v>
      </c>
      <c r="C564" s="501"/>
      <c r="D564" s="507">
        <v>0</v>
      </c>
      <c r="E564" s="507"/>
      <c r="F564" s="291" t="s">
        <v>126</v>
      </c>
      <c r="G564" s="507">
        <v>10</v>
      </c>
      <c r="H564" s="507"/>
      <c r="I564" s="77" t="s">
        <v>126</v>
      </c>
      <c r="J564" s="77"/>
      <c r="K564" s="507">
        <v>30</v>
      </c>
      <c r="L564" s="507"/>
      <c r="M564" s="507">
        <v>50</v>
      </c>
      <c r="N564" s="507"/>
      <c r="O564" s="507">
        <v>70</v>
      </c>
      <c r="P564" s="507"/>
      <c r="Q564" s="291"/>
      <c r="R564" s="291" t="s">
        <v>127</v>
      </c>
      <c r="S564" s="507" t="s">
        <v>126</v>
      </c>
      <c r="T564" s="507"/>
      <c r="U564" s="291"/>
      <c r="V564" s="510" t="s">
        <v>126</v>
      </c>
      <c r="W564" s="510"/>
      <c r="X564" s="291"/>
      <c r="Y564" s="511" t="s">
        <v>128</v>
      </c>
      <c r="Z564" s="511"/>
      <c r="AA564" s="591" t="s">
        <v>55</v>
      </c>
      <c r="AB564" s="592"/>
      <c r="AC564" s="593"/>
      <c r="AD564" s="859">
        <v>4200</v>
      </c>
      <c r="AE564" s="860"/>
    </row>
    <row r="565" spans="2:31" ht="3" customHeight="1" thickBot="1">
      <c r="B565" s="502"/>
      <c r="C565" s="502"/>
      <c r="D565" s="308"/>
      <c r="E565" s="64"/>
      <c r="F565" s="4"/>
      <c r="G565" s="65"/>
      <c r="H565" s="4"/>
      <c r="I565" s="4"/>
      <c r="J565" s="4"/>
      <c r="K565" s="65"/>
      <c r="L565" s="4"/>
      <c r="M565" s="65"/>
      <c r="N565" s="4"/>
      <c r="O565" s="65"/>
      <c r="P565" s="64"/>
      <c r="Q565" s="4"/>
      <c r="R565" s="4"/>
      <c r="S565" s="4"/>
      <c r="T565" s="4"/>
      <c r="U565" s="4"/>
      <c r="V565" s="4"/>
      <c r="W565" s="4"/>
      <c r="X565" s="4"/>
      <c r="Y565" s="512"/>
      <c r="Z565" s="512"/>
      <c r="AA565" s="594"/>
      <c r="AB565" s="595"/>
      <c r="AC565" s="596"/>
      <c r="AD565" s="861"/>
      <c r="AE565" s="862"/>
    </row>
    <row r="566" spans="2:31" ht="3" customHeight="1" thickTop="1">
      <c r="B566" s="502"/>
      <c r="C566" s="502"/>
      <c r="D566" s="152"/>
      <c r="E566" s="156"/>
      <c r="F566" s="152"/>
      <c r="G566" s="157"/>
      <c r="H566" s="152"/>
      <c r="I566" s="152"/>
      <c r="J566" s="152"/>
      <c r="K566" s="157"/>
      <c r="L566" s="152" t="s">
        <v>256</v>
      </c>
      <c r="M566" s="157"/>
      <c r="N566" s="152"/>
      <c r="O566" s="157"/>
      <c r="P566" s="156"/>
      <c r="Q566" s="152"/>
      <c r="R566" s="152"/>
      <c r="S566" s="152"/>
      <c r="T566" s="152"/>
      <c r="U566" s="152"/>
      <c r="V566" s="152"/>
      <c r="W566" s="152"/>
      <c r="X566" s="152"/>
      <c r="Y566" s="532" t="s">
        <v>41</v>
      </c>
      <c r="Z566" s="532"/>
      <c r="AA566" s="594"/>
      <c r="AB566" s="595"/>
      <c r="AC566" s="596"/>
      <c r="AD566" s="861"/>
      <c r="AE566" s="862"/>
    </row>
    <row r="567" spans="2:31" ht="10.5" customHeight="1">
      <c r="B567" s="503"/>
      <c r="C567" s="503"/>
      <c r="D567" s="304" t="s">
        <v>256</v>
      </c>
      <c r="E567" s="545">
        <v>1900</v>
      </c>
      <c r="F567" s="545"/>
      <c r="G567" s="545"/>
      <c r="H567" s="292" t="s">
        <v>256</v>
      </c>
      <c r="I567" s="581">
        <v>210</v>
      </c>
      <c r="J567" s="581"/>
      <c r="K567" s="292" t="s">
        <v>256</v>
      </c>
      <c r="L567" s="581">
        <v>250</v>
      </c>
      <c r="M567" s="581"/>
      <c r="N567" s="500">
        <v>310</v>
      </c>
      <c r="O567" s="500"/>
      <c r="P567" s="297"/>
      <c r="Q567" s="297" t="s">
        <v>257</v>
      </c>
      <c r="R567" s="297" t="s">
        <v>256</v>
      </c>
      <c r="S567" s="297"/>
      <c r="T567" s="297"/>
      <c r="U567" s="297" t="s">
        <v>256</v>
      </c>
      <c r="V567" s="297"/>
      <c r="W567" s="297"/>
      <c r="X567" s="297">
        <v>390</v>
      </c>
      <c r="Y567" s="533"/>
      <c r="Z567" s="533"/>
      <c r="AA567" s="597"/>
      <c r="AB567" s="598"/>
      <c r="AC567" s="599"/>
      <c r="AD567" s="863"/>
      <c r="AE567" s="864"/>
    </row>
    <row r="568" spans="2:31" ht="10.5" customHeight="1">
      <c r="B568" s="508" t="s">
        <v>37</v>
      </c>
      <c r="C568" s="508"/>
      <c r="D568" s="978">
        <v>0</v>
      </c>
      <c r="E568" s="561"/>
      <c r="F568" s="302" t="s">
        <v>209</v>
      </c>
      <c r="G568" s="561">
        <v>10</v>
      </c>
      <c r="H568" s="561"/>
      <c r="I568" s="302"/>
      <c r="J568" s="302"/>
      <c r="K568" s="561">
        <v>30</v>
      </c>
      <c r="L568" s="561"/>
      <c r="M568" s="561">
        <v>50</v>
      </c>
      <c r="N568" s="561"/>
      <c r="O568" s="225" t="s">
        <v>209</v>
      </c>
      <c r="P568" s="561">
        <v>100</v>
      </c>
      <c r="Q568" s="561"/>
      <c r="R568" s="561" t="s">
        <v>209</v>
      </c>
      <c r="S568" s="561"/>
      <c r="T568" s="226" t="s">
        <v>209</v>
      </c>
      <c r="U568" s="302"/>
      <c r="V568" s="894" t="s">
        <v>209</v>
      </c>
      <c r="W568" s="894"/>
      <c r="X568" s="302"/>
      <c r="Y568" s="811" t="s">
        <v>208</v>
      </c>
      <c r="Z568" s="811"/>
      <c r="AA568" s="958" t="s">
        <v>139</v>
      </c>
      <c r="AB568" s="959"/>
      <c r="AC568" s="960"/>
      <c r="AD568" s="968">
        <v>3800</v>
      </c>
      <c r="AE568" s="969"/>
    </row>
    <row r="569" spans="2:31" ht="3" customHeight="1" thickBot="1">
      <c r="B569" s="502"/>
      <c r="C569" s="502"/>
      <c r="D569" s="3"/>
      <c r="E569" s="87"/>
      <c r="F569" s="79"/>
      <c r="G569" s="79"/>
      <c r="H569" s="87"/>
      <c r="I569" s="79"/>
      <c r="J569" s="79"/>
      <c r="K569" s="79"/>
      <c r="L569" s="87"/>
      <c r="M569" s="79"/>
      <c r="N569" s="87"/>
      <c r="O569" s="79"/>
      <c r="P569" s="79"/>
      <c r="Q569" s="87"/>
      <c r="R569" s="79"/>
      <c r="S569" s="79"/>
      <c r="T569" s="79"/>
      <c r="U569" s="79"/>
      <c r="V569" s="79"/>
      <c r="W569" s="79"/>
      <c r="X569" s="79"/>
      <c r="Y569" s="739"/>
      <c r="Z569" s="739"/>
      <c r="AA569" s="958"/>
      <c r="AB569" s="959"/>
      <c r="AC569" s="960"/>
      <c r="AD569" s="970"/>
      <c r="AE569" s="971"/>
    </row>
    <row r="570" spans="2:31" ht="3" customHeight="1" thickTop="1">
      <c r="B570" s="502"/>
      <c r="C570" s="502"/>
      <c r="D570" s="190"/>
      <c r="E570" s="213"/>
      <c r="F570" s="190"/>
      <c r="G570" s="190" t="s">
        <v>256</v>
      </c>
      <c r="H570" s="213"/>
      <c r="I570" s="190"/>
      <c r="J570" s="190"/>
      <c r="K570" s="190"/>
      <c r="L570" s="213" t="s">
        <v>256</v>
      </c>
      <c r="M570" s="190"/>
      <c r="N570" s="213"/>
      <c r="O570" s="190"/>
      <c r="P570" s="190"/>
      <c r="Q570" s="213"/>
      <c r="R570" s="190"/>
      <c r="S570" s="190"/>
      <c r="T570" s="190"/>
      <c r="U570" s="190"/>
      <c r="V570" s="190"/>
      <c r="W570" s="190"/>
      <c r="X570" s="190"/>
      <c r="Y570" s="682" t="s">
        <v>41</v>
      </c>
      <c r="Z570" s="682"/>
      <c r="AA570" s="958"/>
      <c r="AB570" s="959"/>
      <c r="AC570" s="960"/>
      <c r="AD570" s="970"/>
      <c r="AE570" s="971"/>
    </row>
    <row r="571" spans="2:31" ht="11.25" customHeight="1">
      <c r="B571" s="509"/>
      <c r="C571" s="509"/>
      <c r="D571" s="216"/>
      <c r="E571" s="979">
        <v>1905</v>
      </c>
      <c r="F571" s="979"/>
      <c r="G571" s="979"/>
      <c r="H571" s="305"/>
      <c r="I571" s="954">
        <v>172</v>
      </c>
      <c r="J571" s="954"/>
      <c r="K571" s="218"/>
      <c r="L571" s="954">
        <v>181</v>
      </c>
      <c r="M571" s="954"/>
      <c r="N571" s="306" t="s">
        <v>256</v>
      </c>
      <c r="O571" s="306">
        <v>191</v>
      </c>
      <c r="P571" s="306"/>
      <c r="Q571" s="306"/>
      <c r="R571" s="306"/>
      <c r="S571" s="306"/>
      <c r="T571" s="306" t="s">
        <v>256</v>
      </c>
      <c r="U571" s="306" t="s">
        <v>256</v>
      </c>
      <c r="V571" s="306"/>
      <c r="W571" s="306"/>
      <c r="X571" s="306">
        <v>200</v>
      </c>
      <c r="Y571" s="683"/>
      <c r="Z571" s="683"/>
      <c r="AA571" s="958"/>
      <c r="AB571" s="959"/>
      <c r="AC571" s="960"/>
      <c r="AD571" s="972"/>
      <c r="AE571" s="973"/>
    </row>
    <row r="572" spans="2:31" ht="10.5" customHeight="1">
      <c r="B572" s="501" t="s">
        <v>23</v>
      </c>
      <c r="C572" s="501"/>
      <c r="D572" s="507">
        <v>0</v>
      </c>
      <c r="E572" s="507"/>
      <c r="F572" s="507">
        <v>8</v>
      </c>
      <c r="G572" s="507"/>
      <c r="H572" s="291"/>
      <c r="I572" s="507">
        <v>20</v>
      </c>
      <c r="J572" s="507"/>
      <c r="K572" s="507">
        <v>30</v>
      </c>
      <c r="L572" s="507"/>
      <c r="M572" s="507">
        <v>50</v>
      </c>
      <c r="N572" s="507"/>
      <c r="O572" s="77" t="s">
        <v>112</v>
      </c>
      <c r="P572" s="507">
        <v>100</v>
      </c>
      <c r="Q572" s="507"/>
      <c r="R572" s="291" t="s">
        <v>111</v>
      </c>
      <c r="S572" s="507" t="s">
        <v>112</v>
      </c>
      <c r="T572" s="507"/>
      <c r="U572" s="291"/>
      <c r="V572" s="510" t="s">
        <v>112</v>
      </c>
      <c r="W572" s="510"/>
      <c r="X572" s="291"/>
      <c r="Y572" s="511" t="s">
        <v>113</v>
      </c>
      <c r="Z572" s="511"/>
      <c r="AA572" s="591" t="s">
        <v>54</v>
      </c>
      <c r="AB572" s="592"/>
      <c r="AC572" s="593"/>
      <c r="AD572" s="859">
        <v>2868</v>
      </c>
      <c r="AE572" s="860"/>
    </row>
    <row r="573" spans="2:31" ht="3" customHeight="1" thickBot="1">
      <c r="B573" s="502"/>
      <c r="C573" s="502"/>
      <c r="D573" s="308"/>
      <c r="E573" s="64"/>
      <c r="F573" s="4"/>
      <c r="G573" s="64"/>
      <c r="H573" s="4"/>
      <c r="I573" s="65"/>
      <c r="J573" s="64"/>
      <c r="K573" s="65"/>
      <c r="L573" s="4"/>
      <c r="M573" s="65"/>
      <c r="N573" s="4"/>
      <c r="O573" s="4"/>
      <c r="P573" s="65"/>
      <c r="Q573" s="4"/>
      <c r="R573" s="4"/>
      <c r="S573" s="4"/>
      <c r="T573" s="4"/>
      <c r="U573" s="4"/>
      <c r="V573" s="4"/>
      <c r="W573" s="4"/>
      <c r="X573" s="4"/>
      <c r="Y573" s="512"/>
      <c r="Z573" s="512"/>
      <c r="AA573" s="594"/>
      <c r="AB573" s="595"/>
      <c r="AC573" s="596"/>
      <c r="AD573" s="861"/>
      <c r="AE573" s="862"/>
    </row>
    <row r="574" spans="2:31" ht="3" customHeight="1" thickTop="1">
      <c r="B574" s="502"/>
      <c r="C574" s="502"/>
      <c r="D574" s="152"/>
      <c r="E574" s="156"/>
      <c r="F574" s="152"/>
      <c r="G574" s="156"/>
      <c r="H574" s="152"/>
      <c r="I574" s="157"/>
      <c r="J574" s="156"/>
      <c r="K574" s="157"/>
      <c r="L574" s="152" t="s">
        <v>256</v>
      </c>
      <c r="M574" s="157"/>
      <c r="N574" s="152"/>
      <c r="O574" s="152"/>
      <c r="P574" s="157"/>
      <c r="Q574" s="152"/>
      <c r="R574" s="152"/>
      <c r="S574" s="152"/>
      <c r="T574" s="152"/>
      <c r="U574" s="152"/>
      <c r="V574" s="152"/>
      <c r="W574" s="152"/>
      <c r="X574" s="152"/>
      <c r="Y574" s="532" t="s">
        <v>41</v>
      </c>
      <c r="Z574" s="532"/>
      <c r="AA574" s="594"/>
      <c r="AB574" s="595"/>
      <c r="AC574" s="596"/>
      <c r="AD574" s="861"/>
      <c r="AE574" s="862"/>
    </row>
    <row r="575" spans="2:31" ht="10.5" customHeight="1">
      <c r="B575" s="503"/>
      <c r="C575" s="503"/>
      <c r="D575" s="304" t="s">
        <v>256</v>
      </c>
      <c r="E575" s="545">
        <v>1120</v>
      </c>
      <c r="F575" s="545"/>
      <c r="G575" s="296"/>
      <c r="H575" s="292">
        <v>128</v>
      </c>
      <c r="I575" s="292" t="s">
        <v>256</v>
      </c>
      <c r="J575" s="581">
        <v>148</v>
      </c>
      <c r="K575" s="581"/>
      <c r="L575" s="581">
        <v>164</v>
      </c>
      <c r="M575" s="581"/>
      <c r="N575" s="297" t="s">
        <v>256</v>
      </c>
      <c r="O575" s="297">
        <v>177</v>
      </c>
      <c r="P575" s="297" t="s">
        <v>256</v>
      </c>
      <c r="Q575" s="297" t="s">
        <v>257</v>
      </c>
      <c r="R575" s="297" t="s">
        <v>256</v>
      </c>
      <c r="S575" s="297"/>
      <c r="T575" s="297"/>
      <c r="U575" s="297" t="s">
        <v>256</v>
      </c>
      <c r="V575" s="297"/>
      <c r="W575" s="297"/>
      <c r="X575" s="297">
        <v>182</v>
      </c>
      <c r="Y575" s="533"/>
      <c r="Z575" s="533"/>
      <c r="AA575" s="597"/>
      <c r="AB575" s="598"/>
      <c r="AC575" s="599"/>
      <c r="AD575" s="863"/>
      <c r="AE575" s="864"/>
    </row>
    <row r="576" spans="2:31" ht="10.5" customHeight="1">
      <c r="B576" s="508" t="s">
        <v>38</v>
      </c>
      <c r="C576" s="508"/>
      <c r="D576" s="984">
        <v>0</v>
      </c>
      <c r="E576" s="499"/>
      <c r="F576" s="499">
        <v>8</v>
      </c>
      <c r="G576" s="499"/>
      <c r="H576" s="293"/>
      <c r="I576" s="499">
        <v>20</v>
      </c>
      <c r="J576" s="499"/>
      <c r="K576" s="293"/>
      <c r="L576" s="167" t="s">
        <v>217</v>
      </c>
      <c r="M576" s="499">
        <v>50</v>
      </c>
      <c r="N576" s="499"/>
      <c r="O576" s="5" t="s">
        <v>217</v>
      </c>
      <c r="P576" s="499" t="s">
        <v>217</v>
      </c>
      <c r="Q576" s="499"/>
      <c r="R576" s="293" t="s">
        <v>220</v>
      </c>
      <c r="S576" s="499" t="s">
        <v>217</v>
      </c>
      <c r="T576" s="499"/>
      <c r="U576" s="293"/>
      <c r="V576" s="522" t="s">
        <v>217</v>
      </c>
      <c r="W576" s="522"/>
      <c r="X576" s="293"/>
      <c r="Y576" s="546" t="s">
        <v>218</v>
      </c>
      <c r="Z576" s="546"/>
      <c r="AA576" s="594" t="s">
        <v>54</v>
      </c>
      <c r="AB576" s="595"/>
      <c r="AC576" s="596"/>
      <c r="AD576" s="904">
        <v>3260</v>
      </c>
      <c r="AE576" s="905"/>
    </row>
    <row r="577" spans="2:31" ht="3" customHeight="1" thickBot="1">
      <c r="B577" s="502"/>
      <c r="C577" s="502"/>
      <c r="D577" s="308"/>
      <c r="E577" s="64"/>
      <c r="F577" s="4"/>
      <c r="G577" s="64"/>
      <c r="H577" s="4"/>
      <c r="I577" s="4"/>
      <c r="J577" s="64"/>
      <c r="K577" s="4"/>
      <c r="L577" s="4"/>
      <c r="M577" s="65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512"/>
      <c r="Z577" s="512"/>
      <c r="AA577" s="594"/>
      <c r="AB577" s="595"/>
      <c r="AC577" s="596"/>
      <c r="AD577" s="904"/>
      <c r="AE577" s="905"/>
    </row>
    <row r="578" spans="2:31" ht="3" customHeight="1" thickTop="1">
      <c r="B578" s="502"/>
      <c r="C578" s="502"/>
      <c r="D578" s="152"/>
      <c r="E578" s="156"/>
      <c r="F578" s="152"/>
      <c r="G578" s="156"/>
      <c r="H578" s="152"/>
      <c r="I578" s="152"/>
      <c r="J578" s="156"/>
      <c r="K578" s="152"/>
      <c r="L578" s="152" t="s">
        <v>256</v>
      </c>
      <c r="M578" s="157"/>
      <c r="N578" s="152"/>
      <c r="O578" s="152"/>
      <c r="P578" s="152"/>
      <c r="Q578" s="152"/>
      <c r="R578" s="152"/>
      <c r="S578" s="152"/>
      <c r="T578" s="152"/>
      <c r="U578" s="152"/>
      <c r="V578" s="152"/>
      <c r="W578" s="152"/>
      <c r="X578" s="152"/>
      <c r="Y578" s="532" t="s">
        <v>41</v>
      </c>
      <c r="Z578" s="532"/>
      <c r="AA578" s="594"/>
      <c r="AB578" s="595"/>
      <c r="AC578" s="596"/>
      <c r="AD578" s="904"/>
      <c r="AE578" s="905"/>
    </row>
    <row r="579" spans="2:31" ht="10.5" customHeight="1">
      <c r="B579" s="509"/>
      <c r="C579" s="509"/>
      <c r="D579" s="303" t="s">
        <v>256</v>
      </c>
      <c r="E579" s="562">
        <v>1100</v>
      </c>
      <c r="F579" s="562"/>
      <c r="G579" s="294"/>
      <c r="H579" s="295">
        <v>160</v>
      </c>
      <c r="I579" s="295" t="s">
        <v>256</v>
      </c>
      <c r="J579" s="295"/>
      <c r="K579" s="724">
        <v>172</v>
      </c>
      <c r="L579" s="724"/>
      <c r="M579" s="295"/>
      <c r="N579" s="290" t="s">
        <v>256</v>
      </c>
      <c r="O579" s="290" t="s">
        <v>256</v>
      </c>
      <c r="P579" s="290" t="s">
        <v>256</v>
      </c>
      <c r="Q579" s="290" t="s">
        <v>257</v>
      </c>
      <c r="R579" s="290" t="s">
        <v>256</v>
      </c>
      <c r="S579" s="290"/>
      <c r="T579" s="290"/>
      <c r="U579" s="290" t="s">
        <v>256</v>
      </c>
      <c r="V579" s="290"/>
      <c r="W579" s="290"/>
      <c r="X579" s="290">
        <v>205</v>
      </c>
      <c r="Y579" s="557"/>
      <c r="Z579" s="557"/>
      <c r="AA579" s="594"/>
      <c r="AB579" s="595"/>
      <c r="AC579" s="596"/>
      <c r="AD579" s="904"/>
      <c r="AE579" s="905"/>
    </row>
    <row r="580" spans="2:31" ht="10.5" customHeight="1">
      <c r="B580" s="501" t="s">
        <v>43</v>
      </c>
      <c r="C580" s="501"/>
      <c r="D580" s="507">
        <v>0</v>
      </c>
      <c r="E580" s="507"/>
      <c r="F580" s="291" t="s">
        <v>132</v>
      </c>
      <c r="G580" s="507">
        <v>20</v>
      </c>
      <c r="H580" s="507"/>
      <c r="I580" s="75" t="s">
        <v>132</v>
      </c>
      <c r="J580" s="75" t="s">
        <v>132</v>
      </c>
      <c r="K580" s="75" t="s">
        <v>132</v>
      </c>
      <c r="L580" s="75" t="s">
        <v>132</v>
      </c>
      <c r="M580" s="507">
        <v>100</v>
      </c>
      <c r="N580" s="507"/>
      <c r="O580" s="77" t="s">
        <v>132</v>
      </c>
      <c r="P580" s="507">
        <v>200</v>
      </c>
      <c r="Q580" s="507"/>
      <c r="R580" s="291" t="s">
        <v>133</v>
      </c>
      <c r="S580" s="507" t="s">
        <v>132</v>
      </c>
      <c r="T580" s="507"/>
      <c r="U580" s="291"/>
      <c r="V580" s="510" t="s">
        <v>132</v>
      </c>
      <c r="W580" s="510"/>
      <c r="X580" s="291"/>
      <c r="Y580" s="511" t="s">
        <v>134</v>
      </c>
      <c r="Z580" s="511"/>
      <c r="AA580" s="591" t="s">
        <v>54</v>
      </c>
      <c r="AB580" s="592"/>
      <c r="AC580" s="593"/>
      <c r="AD580" s="974">
        <v>3004</v>
      </c>
      <c r="AE580" s="975"/>
    </row>
    <row r="581" spans="2:31" ht="3" customHeight="1" thickBot="1">
      <c r="B581" s="502"/>
      <c r="C581" s="502"/>
      <c r="D581" s="308"/>
      <c r="E581" s="64"/>
      <c r="F581" s="4"/>
      <c r="G581" s="65"/>
      <c r="H581" s="64"/>
      <c r="I581" s="4"/>
      <c r="J581" s="4"/>
      <c r="K581" s="4"/>
      <c r="L581" s="4"/>
      <c r="M581" s="65"/>
      <c r="N581" s="4"/>
      <c r="O581" s="4"/>
      <c r="P581" s="65"/>
      <c r="Q581" s="4"/>
      <c r="R581" s="4"/>
      <c r="S581" s="4"/>
      <c r="T581" s="4"/>
      <c r="U581" s="4"/>
      <c r="V581" s="4"/>
      <c r="W581" s="4"/>
      <c r="X581" s="4"/>
      <c r="Y581" s="512"/>
      <c r="Z581" s="512"/>
      <c r="AA581" s="594"/>
      <c r="AB581" s="595"/>
      <c r="AC581" s="596"/>
      <c r="AD581" s="970"/>
      <c r="AE581" s="971"/>
    </row>
    <row r="582" spans="2:31" ht="3" customHeight="1" thickTop="1">
      <c r="B582" s="502"/>
      <c r="C582" s="502"/>
      <c r="D582" s="152"/>
      <c r="E582" s="156"/>
      <c r="F582" s="152"/>
      <c r="G582" s="157"/>
      <c r="H582" s="156"/>
      <c r="I582" s="152"/>
      <c r="J582" s="152"/>
      <c r="K582" s="152"/>
      <c r="L582" s="152" t="s">
        <v>256</v>
      </c>
      <c r="M582" s="157"/>
      <c r="N582" s="152"/>
      <c r="O582" s="152"/>
      <c r="P582" s="157"/>
      <c r="Q582" s="152"/>
      <c r="R582" s="152"/>
      <c r="S582" s="152"/>
      <c r="T582" s="152"/>
      <c r="U582" s="152"/>
      <c r="V582" s="152"/>
      <c r="W582" s="152"/>
      <c r="X582" s="152"/>
      <c r="Y582" s="532" t="s">
        <v>41</v>
      </c>
      <c r="Z582" s="532"/>
      <c r="AA582" s="594"/>
      <c r="AB582" s="595"/>
      <c r="AC582" s="596"/>
      <c r="AD582" s="970"/>
      <c r="AE582" s="971"/>
    </row>
    <row r="583" spans="2:31" ht="10.5" customHeight="1">
      <c r="B583" s="503"/>
      <c r="C583" s="503"/>
      <c r="D583" s="304" t="s">
        <v>256</v>
      </c>
      <c r="E583" s="545">
        <v>2782</v>
      </c>
      <c r="F583" s="545"/>
      <c r="G583" s="545"/>
      <c r="H583" s="292" t="s">
        <v>256</v>
      </c>
      <c r="I583" s="292" t="s">
        <v>256</v>
      </c>
      <c r="J583" s="581">
        <v>151</v>
      </c>
      <c r="K583" s="581"/>
      <c r="L583" s="292" t="s">
        <v>256</v>
      </c>
      <c r="M583" s="292"/>
      <c r="N583" s="297" t="s">
        <v>256</v>
      </c>
      <c r="O583" s="297">
        <v>182</v>
      </c>
      <c r="P583" s="297" t="s">
        <v>256</v>
      </c>
      <c r="Q583" s="297" t="s">
        <v>257</v>
      </c>
      <c r="R583" s="297" t="s">
        <v>256</v>
      </c>
      <c r="S583" s="297"/>
      <c r="T583" s="297"/>
      <c r="U583" s="297" t="s">
        <v>256</v>
      </c>
      <c r="V583" s="297"/>
      <c r="W583" s="297"/>
      <c r="X583" s="297">
        <v>221</v>
      </c>
      <c r="Y583" s="533"/>
      <c r="Z583" s="533"/>
      <c r="AA583" s="597"/>
      <c r="AB583" s="598"/>
      <c r="AC583" s="599"/>
      <c r="AD583" s="976"/>
      <c r="AE583" s="977"/>
    </row>
    <row r="584" spans="2:31" ht="10.5" customHeight="1">
      <c r="B584" s="508" t="s">
        <v>44</v>
      </c>
      <c r="C584" s="508"/>
      <c r="D584" s="499">
        <v>0</v>
      </c>
      <c r="E584" s="499"/>
      <c r="F584" s="293" t="s">
        <v>84</v>
      </c>
      <c r="G584" s="499">
        <v>10</v>
      </c>
      <c r="H584" s="499"/>
      <c r="I584" s="167" t="s">
        <v>84</v>
      </c>
      <c r="J584" s="167" t="s">
        <v>84</v>
      </c>
      <c r="K584" s="167" t="s">
        <v>84</v>
      </c>
      <c r="L584" s="167" t="s">
        <v>84</v>
      </c>
      <c r="M584" s="499">
        <v>50</v>
      </c>
      <c r="N584" s="499"/>
      <c r="O584" s="5" t="s">
        <v>84</v>
      </c>
      <c r="P584" s="499">
        <v>100</v>
      </c>
      <c r="Q584" s="499"/>
      <c r="R584" s="499">
        <v>200</v>
      </c>
      <c r="S584" s="499"/>
      <c r="T584" s="293"/>
      <c r="U584" s="293"/>
      <c r="V584" s="522" t="s">
        <v>84</v>
      </c>
      <c r="W584" s="522"/>
      <c r="X584" s="293"/>
      <c r="Y584" s="546" t="s">
        <v>85</v>
      </c>
      <c r="Z584" s="546"/>
      <c r="AA584" s="628" t="s">
        <v>288</v>
      </c>
      <c r="AB584" s="595"/>
      <c r="AC584" s="596"/>
      <c r="AD584" s="980">
        <v>3888</v>
      </c>
      <c r="AE584" s="981"/>
    </row>
    <row r="585" spans="2:31" ht="3" customHeight="1" thickBot="1">
      <c r="B585" s="502"/>
      <c r="C585" s="502"/>
      <c r="D585" s="308"/>
      <c r="E585" s="64"/>
      <c r="F585" s="4"/>
      <c r="G585" s="65"/>
      <c r="H585" s="64"/>
      <c r="I585" s="4"/>
      <c r="J585" s="4"/>
      <c r="K585" s="4"/>
      <c r="L585" s="4"/>
      <c r="M585" s="65"/>
      <c r="N585" s="4"/>
      <c r="O585" s="4"/>
      <c r="P585" s="65"/>
      <c r="Q585" s="4"/>
      <c r="R585" s="65"/>
      <c r="S585" s="4"/>
      <c r="T585" s="4"/>
      <c r="U585" s="4"/>
      <c r="V585" s="4"/>
      <c r="W585" s="4"/>
      <c r="X585" s="4"/>
      <c r="Y585" s="512"/>
      <c r="Z585" s="512"/>
      <c r="AA585" s="594"/>
      <c r="AB585" s="595"/>
      <c r="AC585" s="596"/>
      <c r="AD585" s="944"/>
      <c r="AE585" s="945"/>
    </row>
    <row r="586" spans="2:31" ht="3" customHeight="1" thickTop="1">
      <c r="B586" s="502"/>
      <c r="C586" s="502"/>
      <c r="D586" s="152"/>
      <c r="E586" s="156"/>
      <c r="F586" s="152"/>
      <c r="G586" s="157"/>
      <c r="H586" s="156"/>
      <c r="I586" s="152"/>
      <c r="J586" s="152"/>
      <c r="K586" s="152"/>
      <c r="L586" s="152" t="s">
        <v>256</v>
      </c>
      <c r="M586" s="157"/>
      <c r="N586" s="152"/>
      <c r="O586" s="152"/>
      <c r="P586" s="157"/>
      <c r="Q586" s="152"/>
      <c r="R586" s="157"/>
      <c r="S586" s="152"/>
      <c r="T586" s="152"/>
      <c r="U586" s="152"/>
      <c r="V586" s="152"/>
      <c r="W586" s="152"/>
      <c r="X586" s="152"/>
      <c r="Y586" s="532" t="s">
        <v>41</v>
      </c>
      <c r="Z586" s="532"/>
      <c r="AA586" s="594"/>
      <c r="AB586" s="595"/>
      <c r="AC586" s="596"/>
      <c r="AD586" s="944"/>
      <c r="AE586" s="945"/>
    </row>
    <row r="587" spans="2:31" ht="10.5" customHeight="1">
      <c r="B587" s="509"/>
      <c r="C587" s="509"/>
      <c r="D587" s="303" t="s">
        <v>256</v>
      </c>
      <c r="E587" s="562">
        <v>1800</v>
      </c>
      <c r="F587" s="562"/>
      <c r="G587" s="562"/>
      <c r="H587" s="295" t="s">
        <v>256</v>
      </c>
      <c r="I587" s="295" t="s">
        <v>256</v>
      </c>
      <c r="J587" s="724">
        <v>180</v>
      </c>
      <c r="K587" s="724"/>
      <c r="L587" s="295" t="s">
        <v>256</v>
      </c>
      <c r="M587" s="295"/>
      <c r="N587" s="290" t="s">
        <v>256</v>
      </c>
      <c r="O587" s="290">
        <v>210</v>
      </c>
      <c r="P587" s="290" t="s">
        <v>256</v>
      </c>
      <c r="Q587" s="504">
        <v>240</v>
      </c>
      <c r="R587" s="504"/>
      <c r="S587" s="290"/>
      <c r="T587" s="290"/>
      <c r="U587" s="290" t="s">
        <v>256</v>
      </c>
      <c r="V587" s="290"/>
      <c r="W587" s="290"/>
      <c r="X587" s="290">
        <v>270</v>
      </c>
      <c r="Y587" s="557"/>
      <c r="Z587" s="557"/>
      <c r="AA587" s="594"/>
      <c r="AB587" s="595"/>
      <c r="AC587" s="596"/>
      <c r="AD587" s="982"/>
      <c r="AE587" s="983"/>
    </row>
    <row r="588" spans="2:31" ht="10.5" customHeight="1">
      <c r="B588" s="501" t="s">
        <v>24</v>
      </c>
      <c r="C588" s="501"/>
      <c r="D588" s="507">
        <v>0</v>
      </c>
      <c r="E588" s="507"/>
      <c r="F588" s="291" t="s">
        <v>209</v>
      </c>
      <c r="G588" s="507">
        <v>10</v>
      </c>
      <c r="H588" s="507"/>
      <c r="I588" s="507"/>
      <c r="J588" s="507"/>
      <c r="K588" s="507">
        <v>30</v>
      </c>
      <c r="L588" s="507"/>
      <c r="M588" s="301" t="s">
        <v>209</v>
      </c>
      <c r="N588" s="507">
        <v>60</v>
      </c>
      <c r="O588" s="507"/>
      <c r="P588" s="507">
        <v>100</v>
      </c>
      <c r="Q588" s="507"/>
      <c r="R588" s="507" t="s">
        <v>209</v>
      </c>
      <c r="S588" s="507"/>
      <c r="T588" s="291"/>
      <c r="U588" s="510">
        <v>500</v>
      </c>
      <c r="V588" s="510"/>
      <c r="W588" s="171"/>
      <c r="X588" s="291"/>
      <c r="Y588" s="511" t="s">
        <v>208</v>
      </c>
      <c r="Z588" s="511"/>
      <c r="AA588" s="987" t="s">
        <v>65</v>
      </c>
      <c r="AB588" s="988"/>
      <c r="AC588" s="989"/>
      <c r="AD588" s="859">
        <v>3980</v>
      </c>
      <c r="AE588" s="860"/>
    </row>
    <row r="589" spans="2:31" ht="3" customHeight="1" thickBot="1">
      <c r="B589" s="502"/>
      <c r="C589" s="502"/>
      <c r="D589" s="308"/>
      <c r="E589" s="64"/>
      <c r="F589" s="4"/>
      <c r="G589" s="65"/>
      <c r="H589" s="64"/>
      <c r="I589" s="4"/>
      <c r="J589" s="4"/>
      <c r="K589" s="65"/>
      <c r="L589" s="4"/>
      <c r="M589" s="4"/>
      <c r="N589" s="65"/>
      <c r="O589" s="4"/>
      <c r="P589" s="65"/>
      <c r="Q589" s="4"/>
      <c r="R589" s="4"/>
      <c r="S589" s="4"/>
      <c r="T589" s="4"/>
      <c r="U589" s="65"/>
      <c r="V589" s="4"/>
      <c r="W589" s="4"/>
      <c r="X589" s="4"/>
      <c r="Y589" s="512"/>
      <c r="Z589" s="512"/>
      <c r="AA589" s="990"/>
      <c r="AB589" s="991"/>
      <c r="AC589" s="992"/>
      <c r="AD589" s="861"/>
      <c r="AE589" s="862"/>
    </row>
    <row r="590" spans="2:31" ht="3" customHeight="1" thickTop="1">
      <c r="B590" s="502"/>
      <c r="C590" s="502"/>
      <c r="D590" s="152"/>
      <c r="E590" s="156"/>
      <c r="F590" s="152"/>
      <c r="G590" s="157"/>
      <c r="H590" s="156"/>
      <c r="I590" s="152"/>
      <c r="J590" s="152"/>
      <c r="K590" s="157"/>
      <c r="L590" s="152" t="s">
        <v>256</v>
      </c>
      <c r="M590" s="152"/>
      <c r="N590" s="157"/>
      <c r="O590" s="152"/>
      <c r="P590" s="157"/>
      <c r="Q590" s="152"/>
      <c r="R590" s="152"/>
      <c r="S590" s="152"/>
      <c r="T590" s="152"/>
      <c r="U590" s="157"/>
      <c r="V590" s="152"/>
      <c r="W590" s="152"/>
      <c r="X590" s="152"/>
      <c r="Y590" s="532" t="s">
        <v>41</v>
      </c>
      <c r="Z590" s="532"/>
      <c r="AA590" s="990"/>
      <c r="AB590" s="991"/>
      <c r="AC590" s="992"/>
      <c r="AD590" s="861"/>
      <c r="AE590" s="862"/>
    </row>
    <row r="591" spans="2:31" ht="10.5" customHeight="1">
      <c r="B591" s="503"/>
      <c r="C591" s="503"/>
      <c r="D591" s="654">
        <v>1667</v>
      </c>
      <c r="E591" s="545"/>
      <c r="F591" s="296">
        <v>18</v>
      </c>
      <c r="G591" s="296"/>
      <c r="H591" s="292" t="s">
        <v>256</v>
      </c>
      <c r="I591" s="292" t="s">
        <v>256</v>
      </c>
      <c r="J591" s="292">
        <v>184</v>
      </c>
      <c r="K591" s="292" t="s">
        <v>256</v>
      </c>
      <c r="L591" s="292" t="s">
        <v>256</v>
      </c>
      <c r="M591" s="292">
        <v>200</v>
      </c>
      <c r="N591" s="123"/>
      <c r="O591" s="500">
        <v>207</v>
      </c>
      <c r="P591" s="500"/>
      <c r="Q591" s="297" t="s">
        <v>257</v>
      </c>
      <c r="R591" s="297"/>
      <c r="S591" s="297">
        <v>202</v>
      </c>
      <c r="T591" s="297"/>
      <c r="U591" s="297" t="s">
        <v>256</v>
      </c>
      <c r="V591" s="297"/>
      <c r="W591" s="297"/>
      <c r="X591" s="297">
        <v>197</v>
      </c>
      <c r="Y591" s="533"/>
      <c r="Z591" s="533"/>
      <c r="AA591" s="993"/>
      <c r="AB591" s="994"/>
      <c r="AC591" s="995"/>
      <c r="AD591" s="863"/>
      <c r="AE591" s="864"/>
    </row>
    <row r="592" spans="2:31" ht="10.5" customHeight="1">
      <c r="B592" s="508" t="s">
        <v>25</v>
      </c>
      <c r="C592" s="508"/>
      <c r="D592" s="499">
        <v>0</v>
      </c>
      <c r="E592" s="499"/>
      <c r="F592" s="499">
        <v>8</v>
      </c>
      <c r="G592" s="499"/>
      <c r="H592" s="293"/>
      <c r="I592" s="499">
        <v>20</v>
      </c>
      <c r="J592" s="499"/>
      <c r="K592" s="293"/>
      <c r="L592" s="293"/>
      <c r="M592" s="499">
        <v>50</v>
      </c>
      <c r="N592" s="499"/>
      <c r="O592" s="5" t="s">
        <v>217</v>
      </c>
      <c r="P592" s="499">
        <v>100</v>
      </c>
      <c r="Q592" s="499"/>
      <c r="R592" s="499" t="s">
        <v>217</v>
      </c>
      <c r="S592" s="499"/>
      <c r="T592" s="293"/>
      <c r="U592" s="522">
        <v>500</v>
      </c>
      <c r="V592" s="522"/>
      <c r="W592" s="293"/>
      <c r="X592" s="293"/>
      <c r="Y592" s="546" t="s">
        <v>218</v>
      </c>
      <c r="Z592" s="546"/>
      <c r="AA592" s="523" t="s">
        <v>55</v>
      </c>
      <c r="AB592" s="524"/>
      <c r="AC592" s="525"/>
      <c r="AD592" s="904">
        <v>3490</v>
      </c>
      <c r="AE592" s="905"/>
    </row>
    <row r="593" spans="2:31" ht="3" customHeight="1" thickBot="1">
      <c r="B593" s="502"/>
      <c r="C593" s="502"/>
      <c r="D593" s="308"/>
      <c r="E593" s="64"/>
      <c r="F593" s="4"/>
      <c r="G593" s="64"/>
      <c r="H593" s="4"/>
      <c r="I593" s="4"/>
      <c r="J593" s="64"/>
      <c r="K593" s="4"/>
      <c r="L593" s="4"/>
      <c r="M593" s="4"/>
      <c r="N593" s="64"/>
      <c r="O593" s="4"/>
      <c r="P593" s="65"/>
      <c r="Q593" s="4"/>
      <c r="R593" s="4"/>
      <c r="S593" s="4"/>
      <c r="T593" s="4"/>
      <c r="U593" s="65"/>
      <c r="V593" s="4"/>
      <c r="W593" s="4"/>
      <c r="X593" s="4"/>
      <c r="Y593" s="512"/>
      <c r="Z593" s="512"/>
      <c r="AA593" s="526"/>
      <c r="AB593" s="527"/>
      <c r="AC593" s="528"/>
      <c r="AD593" s="904"/>
      <c r="AE593" s="905"/>
    </row>
    <row r="594" spans="2:31" ht="3" customHeight="1" thickTop="1">
      <c r="B594" s="502"/>
      <c r="C594" s="502"/>
      <c r="D594" s="152"/>
      <c r="E594" s="156"/>
      <c r="F594" s="152"/>
      <c r="G594" s="156" t="s">
        <v>256</v>
      </c>
      <c r="H594" s="152"/>
      <c r="I594" s="152"/>
      <c r="J594" s="156"/>
      <c r="K594" s="152"/>
      <c r="L594" s="152" t="s">
        <v>256</v>
      </c>
      <c r="M594" s="152"/>
      <c r="N594" s="156"/>
      <c r="O594" s="152"/>
      <c r="P594" s="157"/>
      <c r="Q594" s="152"/>
      <c r="R594" s="152"/>
      <c r="S594" s="152"/>
      <c r="T594" s="152"/>
      <c r="U594" s="157"/>
      <c r="V594" s="152"/>
      <c r="W594" s="152"/>
      <c r="X594" s="152"/>
      <c r="Y594" s="532" t="s">
        <v>41</v>
      </c>
      <c r="Z594" s="532"/>
      <c r="AA594" s="526"/>
      <c r="AB594" s="527"/>
      <c r="AC594" s="528"/>
      <c r="AD594" s="904"/>
      <c r="AE594" s="905"/>
    </row>
    <row r="595" spans="2:31" ht="10.5" customHeight="1">
      <c r="B595" s="509"/>
      <c r="C595" s="509"/>
      <c r="D595" s="303" t="s">
        <v>256</v>
      </c>
      <c r="E595" s="562">
        <v>1200</v>
      </c>
      <c r="F595" s="562"/>
      <c r="G595" s="294" t="s">
        <v>256</v>
      </c>
      <c r="H595" s="295">
        <v>170</v>
      </c>
      <c r="I595" s="295" t="s">
        <v>256</v>
      </c>
      <c r="J595" s="295"/>
      <c r="K595" s="724">
        <v>190</v>
      </c>
      <c r="L595" s="724"/>
      <c r="M595" s="295"/>
      <c r="N595" s="290" t="s">
        <v>256</v>
      </c>
      <c r="O595" s="290">
        <v>200</v>
      </c>
      <c r="P595" s="290"/>
      <c r="Q595" s="290"/>
      <c r="R595" s="290"/>
      <c r="S595" s="290">
        <v>220</v>
      </c>
      <c r="T595" s="290"/>
      <c r="U595" s="290" t="s">
        <v>256</v>
      </c>
      <c r="V595" s="290"/>
      <c r="W595" s="290"/>
      <c r="X595" s="290">
        <v>230</v>
      </c>
      <c r="Y595" s="557"/>
      <c r="Z595" s="557"/>
      <c r="AA595" s="529"/>
      <c r="AB595" s="530"/>
      <c r="AC595" s="531"/>
      <c r="AD595" s="985"/>
      <c r="AE595" s="986"/>
    </row>
    <row r="596" spans="2:31" ht="10.5" customHeight="1">
      <c r="B596" s="501" t="s">
        <v>40</v>
      </c>
      <c r="C596" s="501"/>
      <c r="D596" s="507">
        <v>0</v>
      </c>
      <c r="E596" s="507"/>
      <c r="F596" s="291" t="s">
        <v>229</v>
      </c>
      <c r="G596" s="507">
        <v>10</v>
      </c>
      <c r="H596" s="507"/>
      <c r="I596" s="507" t="s">
        <v>229</v>
      </c>
      <c r="J596" s="507"/>
      <c r="K596" s="507"/>
      <c r="L596" s="291"/>
      <c r="M596" s="507" t="s">
        <v>229</v>
      </c>
      <c r="N596" s="507"/>
      <c r="O596" s="77" t="s">
        <v>229</v>
      </c>
      <c r="P596" s="507" t="s">
        <v>229</v>
      </c>
      <c r="Q596" s="507"/>
      <c r="R596" s="507" t="s">
        <v>229</v>
      </c>
      <c r="S596" s="507"/>
      <c r="T596" s="75" t="s">
        <v>229</v>
      </c>
      <c r="U596" s="291"/>
      <c r="V596" s="510" t="s">
        <v>229</v>
      </c>
      <c r="W596" s="510"/>
      <c r="X596" s="291"/>
      <c r="Y596" s="511" t="s">
        <v>230</v>
      </c>
      <c r="Z596" s="511"/>
      <c r="AA596" s="755" t="s">
        <v>64</v>
      </c>
      <c r="AB596" s="756"/>
      <c r="AC596" s="757"/>
      <c r="AD596" s="859">
        <v>3500</v>
      </c>
      <c r="AE596" s="860"/>
    </row>
    <row r="597" spans="2:31" ht="3" customHeight="1" thickBot="1">
      <c r="B597" s="502"/>
      <c r="C597" s="502"/>
      <c r="D597" s="308"/>
      <c r="E597" s="64"/>
      <c r="F597" s="4"/>
      <c r="G597" s="4"/>
      <c r="H597" s="6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512"/>
      <c r="Z597" s="512"/>
      <c r="AA597" s="758"/>
      <c r="AB597" s="759"/>
      <c r="AC597" s="760"/>
      <c r="AD597" s="861"/>
      <c r="AE597" s="862"/>
    </row>
    <row r="598" spans="2:31" ht="3" customHeight="1" thickTop="1">
      <c r="B598" s="502"/>
      <c r="C598" s="502"/>
      <c r="D598" s="152"/>
      <c r="E598" s="156"/>
      <c r="F598" s="152"/>
      <c r="G598" s="152" t="s">
        <v>256</v>
      </c>
      <c r="H598" s="156"/>
      <c r="I598" s="152"/>
      <c r="J598" s="152"/>
      <c r="K598" s="152"/>
      <c r="L598" s="152" t="s">
        <v>256</v>
      </c>
      <c r="M598" s="152"/>
      <c r="N598" s="152"/>
      <c r="O598" s="152"/>
      <c r="P598" s="152"/>
      <c r="Q598" s="152"/>
      <c r="R598" s="152"/>
      <c r="S598" s="152"/>
      <c r="T598" s="152"/>
      <c r="U598" s="152"/>
      <c r="V598" s="152"/>
      <c r="W598" s="152"/>
      <c r="X598" s="152"/>
      <c r="Y598" s="532" t="s">
        <v>41</v>
      </c>
      <c r="Z598" s="532"/>
      <c r="AA598" s="758"/>
      <c r="AB598" s="759"/>
      <c r="AC598" s="760"/>
      <c r="AD598" s="861"/>
      <c r="AE598" s="862"/>
    </row>
    <row r="599" spans="2:31" ht="10.5" customHeight="1">
      <c r="B599" s="503"/>
      <c r="C599" s="503"/>
      <c r="D599" s="304" t="s">
        <v>256</v>
      </c>
      <c r="E599" s="545">
        <v>1852</v>
      </c>
      <c r="F599" s="545"/>
      <c r="G599" s="545"/>
      <c r="H599" s="581" t="s">
        <v>256</v>
      </c>
      <c r="I599" s="581"/>
      <c r="J599" s="292"/>
      <c r="K599" s="292" t="s">
        <v>256</v>
      </c>
      <c r="L599" s="292" t="s">
        <v>256</v>
      </c>
      <c r="M599" s="292"/>
      <c r="N599" s="297" t="s">
        <v>256</v>
      </c>
      <c r="O599" s="297" t="s">
        <v>256</v>
      </c>
      <c r="P599" s="297" t="s">
        <v>256</v>
      </c>
      <c r="Q599" s="500" t="s">
        <v>256</v>
      </c>
      <c r="R599" s="500"/>
      <c r="S599" s="297" t="s">
        <v>256</v>
      </c>
      <c r="T599" s="297" t="s">
        <v>256</v>
      </c>
      <c r="U599" s="297" t="s">
        <v>256</v>
      </c>
      <c r="V599" s="297"/>
      <c r="W599" s="297"/>
      <c r="X599" s="297">
        <v>139</v>
      </c>
      <c r="Y599" s="533"/>
      <c r="Z599" s="533"/>
      <c r="AA599" s="761"/>
      <c r="AB599" s="762"/>
      <c r="AC599" s="763"/>
      <c r="AD599" s="863"/>
      <c r="AE599" s="864"/>
    </row>
    <row r="600" spans="2:31" ht="10.5" customHeight="1">
      <c r="B600" s="508" t="s">
        <v>75</v>
      </c>
      <c r="C600" s="508"/>
      <c r="D600" s="499">
        <v>0</v>
      </c>
      <c r="E600" s="499"/>
      <c r="F600" s="293" t="s">
        <v>59</v>
      </c>
      <c r="G600" s="293" t="s">
        <v>59</v>
      </c>
      <c r="H600" s="293" t="s">
        <v>59</v>
      </c>
      <c r="I600" s="293" t="s">
        <v>59</v>
      </c>
      <c r="J600" s="293" t="s">
        <v>59</v>
      </c>
      <c r="K600" s="293" t="s">
        <v>59</v>
      </c>
      <c r="L600" s="499"/>
      <c r="M600" s="499"/>
      <c r="N600" s="293"/>
      <c r="O600" s="293"/>
      <c r="P600" s="499">
        <v>100</v>
      </c>
      <c r="Q600" s="499"/>
      <c r="R600" s="308" t="s">
        <v>59</v>
      </c>
      <c r="S600" s="499" t="s">
        <v>59</v>
      </c>
      <c r="T600" s="499"/>
      <c r="U600" s="293"/>
      <c r="V600" s="522" t="s">
        <v>59</v>
      </c>
      <c r="W600" s="522"/>
      <c r="X600" s="293"/>
      <c r="Y600" s="546" t="s">
        <v>83</v>
      </c>
      <c r="Z600" s="546"/>
      <c r="AA600" s="594" t="s">
        <v>54</v>
      </c>
      <c r="AB600" s="595"/>
      <c r="AC600" s="596"/>
      <c r="AD600" s="869">
        <v>3996</v>
      </c>
      <c r="AE600" s="870"/>
    </row>
    <row r="601" spans="2:31" ht="3" customHeight="1" thickBot="1">
      <c r="B601" s="502"/>
      <c r="C601" s="502"/>
      <c r="D601" s="308"/>
      <c r="E601" s="6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65"/>
      <c r="Q601" s="4"/>
      <c r="R601" s="4"/>
      <c r="S601" s="4"/>
      <c r="T601" s="4"/>
      <c r="U601" s="4"/>
      <c r="V601" s="4"/>
      <c r="W601" s="4"/>
      <c r="X601" s="4"/>
      <c r="Y601" s="512"/>
      <c r="Z601" s="512"/>
      <c r="AA601" s="594"/>
      <c r="AB601" s="595"/>
      <c r="AC601" s="596"/>
      <c r="AD601" s="861"/>
      <c r="AE601" s="862"/>
    </row>
    <row r="602" spans="2:31" ht="3" customHeight="1" thickTop="1">
      <c r="B602" s="502"/>
      <c r="C602" s="502"/>
      <c r="D602" s="152"/>
      <c r="E602" s="156"/>
      <c r="F602" s="152"/>
      <c r="G602" s="152"/>
      <c r="H602" s="152"/>
      <c r="I602" s="152"/>
      <c r="J602" s="152"/>
      <c r="K602" s="152"/>
      <c r="L602" s="195"/>
      <c r="M602" s="195"/>
      <c r="N602" s="152"/>
      <c r="O602" s="152"/>
      <c r="P602" s="157"/>
      <c r="Q602" s="152"/>
      <c r="R602" s="152"/>
      <c r="S602" s="152"/>
      <c r="T602" s="152"/>
      <c r="U602" s="152"/>
      <c r="V602" s="152"/>
      <c r="W602" s="152"/>
      <c r="X602" s="152"/>
      <c r="Y602" s="532" t="s">
        <v>41</v>
      </c>
      <c r="Z602" s="532"/>
      <c r="AA602" s="594"/>
      <c r="AB602" s="595"/>
      <c r="AC602" s="596"/>
      <c r="AD602" s="861"/>
      <c r="AE602" s="862"/>
    </row>
    <row r="603" spans="2:31" ht="11.25" customHeight="1">
      <c r="B603" s="509"/>
      <c r="C603" s="509"/>
      <c r="D603" s="932">
        <v>700</v>
      </c>
      <c r="E603" s="562"/>
      <c r="F603" s="294" t="s">
        <v>256</v>
      </c>
      <c r="G603" s="504"/>
      <c r="H603" s="504"/>
      <c r="I603" s="294" t="s">
        <v>256</v>
      </c>
      <c r="J603" s="504">
        <v>150</v>
      </c>
      <c r="K603" s="504"/>
      <c r="L603" s="290" t="s">
        <v>256</v>
      </c>
      <c r="M603" s="290"/>
      <c r="N603" s="290"/>
      <c r="O603" s="290"/>
      <c r="P603" s="290"/>
      <c r="Q603" s="290" t="s">
        <v>256</v>
      </c>
      <c r="R603" s="290" t="s">
        <v>256</v>
      </c>
      <c r="S603" s="290"/>
      <c r="T603" s="290"/>
      <c r="U603" s="290" t="s">
        <v>256</v>
      </c>
      <c r="V603" s="290"/>
      <c r="W603" s="290"/>
      <c r="X603" s="290">
        <v>200</v>
      </c>
      <c r="Y603" s="557"/>
      <c r="Z603" s="557"/>
      <c r="AA603" s="594"/>
      <c r="AB603" s="595"/>
      <c r="AC603" s="596"/>
      <c r="AD603" s="865"/>
      <c r="AE603" s="866"/>
    </row>
    <row r="604" spans="2:31" ht="10.5" customHeight="1">
      <c r="B604" s="501" t="s">
        <v>168</v>
      </c>
      <c r="C604" s="501"/>
      <c r="D604" s="220"/>
      <c r="E604" s="284" t="s">
        <v>279</v>
      </c>
      <c r="F604" s="301"/>
      <c r="G604" s="301"/>
      <c r="H604" s="291"/>
      <c r="I604" s="291"/>
      <c r="J604" s="291"/>
      <c r="K604" s="301"/>
      <c r="L604" s="301"/>
      <c r="M604" s="301"/>
      <c r="N604" s="301"/>
      <c r="O604" s="77"/>
      <c r="P604" s="301"/>
      <c r="Q604" s="301"/>
      <c r="R604" s="291"/>
      <c r="S604" s="507"/>
      <c r="T604" s="507"/>
      <c r="U604" s="291"/>
      <c r="V604" s="510"/>
      <c r="W604" s="510"/>
      <c r="X604" s="291"/>
      <c r="Y604" s="511" t="s">
        <v>82</v>
      </c>
      <c r="Z604" s="511"/>
      <c r="AA604" s="591" t="s">
        <v>55</v>
      </c>
      <c r="AB604" s="592"/>
      <c r="AC604" s="593"/>
      <c r="AD604" s="859" t="s">
        <v>145</v>
      </c>
      <c r="AE604" s="860"/>
    </row>
    <row r="605" spans="2:31" ht="3" customHeight="1" thickBot="1">
      <c r="B605" s="502"/>
      <c r="C605" s="502"/>
      <c r="D605" s="308"/>
      <c r="E605" s="6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512"/>
      <c r="Z605" s="512"/>
      <c r="AA605" s="594"/>
      <c r="AB605" s="595"/>
      <c r="AC605" s="596"/>
      <c r="AD605" s="861"/>
      <c r="AE605" s="862"/>
    </row>
    <row r="606" spans="2:31" ht="3" customHeight="1" thickTop="1">
      <c r="B606" s="502"/>
      <c r="C606" s="502"/>
      <c r="D606" s="152"/>
      <c r="E606" s="156"/>
      <c r="F606" s="152"/>
      <c r="G606" s="152"/>
      <c r="H606" s="152"/>
      <c r="I606" s="152"/>
      <c r="J606" s="152"/>
      <c r="K606" s="152"/>
      <c r="L606" s="152"/>
      <c r="M606" s="152"/>
      <c r="N606" s="152"/>
      <c r="O606" s="152"/>
      <c r="P606" s="152"/>
      <c r="Q606" s="152"/>
      <c r="R606" s="152"/>
      <c r="S606" s="152"/>
      <c r="T606" s="152"/>
      <c r="U606" s="152"/>
      <c r="V606" s="152"/>
      <c r="W606" s="152"/>
      <c r="X606" s="152"/>
      <c r="Y606" s="532" t="s">
        <v>269</v>
      </c>
      <c r="Z606" s="532"/>
      <c r="AA606" s="594"/>
      <c r="AB606" s="595"/>
      <c r="AC606" s="596"/>
      <c r="AD606" s="861"/>
      <c r="AE606" s="862"/>
    </row>
    <row r="607" spans="2:31" ht="10.5" customHeight="1">
      <c r="B607" s="502"/>
      <c r="C607" s="502"/>
      <c r="D607" s="299"/>
      <c r="E607" s="227" t="s">
        <v>280</v>
      </c>
      <c r="F607" s="300"/>
      <c r="G607" s="300"/>
      <c r="H607" s="307"/>
      <c r="I607" s="307"/>
      <c r="J607" s="307"/>
      <c r="K607" s="307"/>
      <c r="L607" s="307"/>
      <c r="M607" s="307"/>
      <c r="N607" s="288"/>
      <c r="O607" s="288"/>
      <c r="P607" s="288"/>
      <c r="Q607" s="288"/>
      <c r="R607" s="288"/>
      <c r="S607" s="288"/>
      <c r="T607" s="288"/>
      <c r="U607" s="288"/>
      <c r="V607" s="288"/>
      <c r="W607" s="288"/>
      <c r="X607" s="288"/>
      <c r="Y607" s="815"/>
      <c r="Z607" s="815"/>
      <c r="AA607" s="688"/>
      <c r="AB607" s="689"/>
      <c r="AC607" s="690"/>
      <c r="AD607" s="861"/>
      <c r="AE607" s="862"/>
    </row>
    <row r="608" spans="2:31" ht="10.5" customHeight="1">
      <c r="B608" s="508" t="s">
        <v>45</v>
      </c>
      <c r="C608" s="508"/>
      <c r="D608" s="499">
        <v>0</v>
      </c>
      <c r="E608" s="499"/>
      <c r="F608" s="293" t="s">
        <v>126</v>
      </c>
      <c r="G608" s="499" t="s">
        <v>126</v>
      </c>
      <c r="H608" s="499"/>
      <c r="I608" s="499">
        <v>20</v>
      </c>
      <c r="J608" s="499"/>
      <c r="K608" s="293"/>
      <c r="L608" s="293"/>
      <c r="M608" s="499">
        <v>50</v>
      </c>
      <c r="N608" s="499"/>
      <c r="O608" s="5" t="s">
        <v>126</v>
      </c>
      <c r="P608" s="499" t="s">
        <v>126</v>
      </c>
      <c r="Q608" s="499"/>
      <c r="R608" s="499" t="s">
        <v>126</v>
      </c>
      <c r="S608" s="499"/>
      <c r="T608" s="167" t="s">
        <v>126</v>
      </c>
      <c r="U608" s="293"/>
      <c r="V608" s="522" t="s">
        <v>126</v>
      </c>
      <c r="W608" s="522"/>
      <c r="X608" s="293"/>
      <c r="Y608" s="546" t="s">
        <v>128</v>
      </c>
      <c r="Z608" s="546"/>
      <c r="AA608" s="523" t="s">
        <v>55</v>
      </c>
      <c r="AB608" s="524"/>
      <c r="AC608" s="525"/>
      <c r="AD608" s="684"/>
      <c r="AE608" s="685"/>
    </row>
    <row r="609" spans="2:31" ht="3" customHeight="1" thickBot="1">
      <c r="B609" s="502"/>
      <c r="C609" s="502"/>
      <c r="D609" s="308"/>
      <c r="E609" s="64"/>
      <c r="F609" s="4"/>
      <c r="G609" s="4"/>
      <c r="H609" s="4"/>
      <c r="I609" s="4"/>
      <c r="J609" s="64"/>
      <c r="K609" s="4"/>
      <c r="L609" s="4"/>
      <c r="M609" s="4"/>
      <c r="N609" s="6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512"/>
      <c r="Z609" s="512"/>
      <c r="AA609" s="526"/>
      <c r="AB609" s="527"/>
      <c r="AC609" s="528"/>
      <c r="AD609" s="650"/>
      <c r="AE609" s="651"/>
    </row>
    <row r="610" spans="2:31" ht="3" customHeight="1" thickTop="1">
      <c r="B610" s="502"/>
      <c r="C610" s="502"/>
      <c r="D610" s="152"/>
      <c r="E610" s="163"/>
      <c r="F610" s="152"/>
      <c r="G610" s="152" t="s">
        <v>59</v>
      </c>
      <c r="H610" s="152"/>
      <c r="I610" s="152"/>
      <c r="J610" s="163"/>
      <c r="K610" s="152"/>
      <c r="L610" s="152" t="s">
        <v>59</v>
      </c>
      <c r="M610" s="152"/>
      <c r="N610" s="163"/>
      <c r="O610" s="152"/>
      <c r="P610" s="152"/>
      <c r="Q610" s="152"/>
      <c r="R610" s="152"/>
      <c r="S610" s="152"/>
      <c r="T610" s="152"/>
      <c r="U610" s="152"/>
      <c r="V610" s="152"/>
      <c r="W610" s="152"/>
      <c r="X610" s="152"/>
      <c r="Y610" s="532" t="s">
        <v>41</v>
      </c>
      <c r="Z610" s="532"/>
      <c r="AA610" s="526"/>
      <c r="AB610" s="527"/>
      <c r="AC610" s="528"/>
      <c r="AD610" s="650"/>
      <c r="AE610" s="651"/>
    </row>
    <row r="611" spans="2:31" ht="19.5" customHeight="1">
      <c r="B611" s="502"/>
      <c r="C611" s="502"/>
      <c r="D611" s="996" t="s">
        <v>262</v>
      </c>
      <c r="E611" s="997"/>
      <c r="F611" s="997"/>
      <c r="G611" s="997"/>
      <c r="H611" s="997"/>
      <c r="I611" s="997"/>
      <c r="J611" s="998" t="s">
        <v>57</v>
      </c>
      <c r="K611" s="998"/>
      <c r="L611" s="998"/>
      <c r="M611" s="998"/>
      <c r="N611" s="228" t="s">
        <v>59</v>
      </c>
      <c r="O611" s="229" t="s">
        <v>46</v>
      </c>
      <c r="P611" s="228"/>
      <c r="Q611" s="228"/>
      <c r="R611" s="228"/>
      <c r="S611" s="228"/>
      <c r="T611" s="228" t="s">
        <v>59</v>
      </c>
      <c r="U611" s="228" t="s">
        <v>59</v>
      </c>
      <c r="V611" s="228"/>
      <c r="W611" s="228"/>
      <c r="X611" s="228"/>
      <c r="Y611" s="815"/>
      <c r="Z611" s="815"/>
      <c r="AA611" s="526"/>
      <c r="AB611" s="527"/>
      <c r="AC611" s="528"/>
      <c r="AD611" s="650"/>
      <c r="AE611" s="651"/>
    </row>
    <row r="613" spans="2:31" ht="14.25" customHeight="1">
      <c r="B613" s="57" t="s">
        <v>255</v>
      </c>
    </row>
  </sheetData>
  <mergeCells count="2071">
    <mergeCell ref="G255:H255"/>
    <mergeCell ref="V315:W315"/>
    <mergeCell ref="E318:G318"/>
    <mergeCell ref="H318:I318"/>
    <mergeCell ref="Q318:R318"/>
    <mergeCell ref="I307:J307"/>
    <mergeCell ref="N307:O307"/>
    <mergeCell ref="I311:J311"/>
    <mergeCell ref="E314:F314"/>
    <mergeCell ref="F311:G311"/>
    <mergeCell ref="E258:G258"/>
    <mergeCell ref="H258:I258"/>
    <mergeCell ref="J258:K258"/>
    <mergeCell ref="K259:L259"/>
    <mergeCell ref="M259:N259"/>
    <mergeCell ref="V259:W259"/>
    <mergeCell ref="L262:M262"/>
    <mergeCell ref="I267:K267"/>
    <mergeCell ref="P267:Q267"/>
    <mergeCell ref="S267:T267"/>
    <mergeCell ref="V267:W267"/>
    <mergeCell ref="I270:J270"/>
    <mergeCell ref="K271:L271"/>
    <mergeCell ref="N274:O274"/>
    <mergeCell ref="S279:T279"/>
    <mergeCell ref="F287:G287"/>
    <mergeCell ref="R315:S315"/>
    <mergeCell ref="J290:K290"/>
    <mergeCell ref="D259:E259"/>
    <mergeCell ref="P259:Q259"/>
    <mergeCell ref="P299:Q299"/>
    <mergeCell ref="S295:T295"/>
    <mergeCell ref="N186:O186"/>
    <mergeCell ref="P215:Q215"/>
    <mergeCell ref="R215:S215"/>
    <mergeCell ref="D203:E203"/>
    <mergeCell ref="G259:H259"/>
    <mergeCell ref="M230:N230"/>
    <mergeCell ref="K235:M235"/>
    <mergeCell ref="I238:J238"/>
    <mergeCell ref="I243:J243"/>
    <mergeCell ref="L243:M243"/>
    <mergeCell ref="N243:O243"/>
    <mergeCell ref="P243:Q243"/>
    <mergeCell ref="S243:T243"/>
    <mergeCell ref="D263:E263"/>
    <mergeCell ref="G263:H263"/>
    <mergeCell ref="M287:N287"/>
    <mergeCell ref="P287:Q287"/>
    <mergeCell ref="I274:J274"/>
    <mergeCell ref="G271:H271"/>
    <mergeCell ref="H234:I234"/>
    <mergeCell ref="P246:R246"/>
    <mergeCell ref="H246:I246"/>
    <mergeCell ref="M246:N246"/>
    <mergeCell ref="K251:L251"/>
    <mergeCell ref="M251:N251"/>
    <mergeCell ref="F254:Q254"/>
    <mergeCell ref="I255:J255"/>
    <mergeCell ref="L255:M255"/>
    <mergeCell ref="E234:G234"/>
    <mergeCell ref="E238:G238"/>
    <mergeCell ref="E242:G242"/>
    <mergeCell ref="E246:G246"/>
    <mergeCell ref="D198:X198"/>
    <mergeCell ref="I199:J199"/>
    <mergeCell ref="D202:E202"/>
    <mergeCell ref="I202:J202"/>
    <mergeCell ref="L202:M202"/>
    <mergeCell ref="F203:G203"/>
    <mergeCell ref="E206:F206"/>
    <mergeCell ref="K206:L206"/>
    <mergeCell ref="M187:N187"/>
    <mergeCell ref="V199:W199"/>
    <mergeCell ref="P203:Q203"/>
    <mergeCell ref="S195:T195"/>
    <mergeCell ref="M195:N195"/>
    <mergeCell ref="P195:Q195"/>
    <mergeCell ref="V195:W195"/>
    <mergeCell ref="V191:W191"/>
    <mergeCell ref="V187:W187"/>
    <mergeCell ref="D223:E223"/>
    <mergeCell ref="D219:E219"/>
    <mergeCell ref="K148:L148"/>
    <mergeCell ref="D151:E151"/>
    <mergeCell ref="E158:G158"/>
    <mergeCell ref="L158:M158"/>
    <mergeCell ref="Q158:R158"/>
    <mergeCell ref="F159:G159"/>
    <mergeCell ref="R163:S163"/>
    <mergeCell ref="M199:N199"/>
    <mergeCell ref="D199:E199"/>
    <mergeCell ref="P191:Q191"/>
    <mergeCell ref="S203:T203"/>
    <mergeCell ref="G191:H191"/>
    <mergeCell ref="S171:T171"/>
    <mergeCell ref="O174:P174"/>
    <mergeCell ref="R174:S174"/>
    <mergeCell ref="I175:J175"/>
    <mergeCell ref="L175:M175"/>
    <mergeCell ref="D178:E178"/>
    <mergeCell ref="H178:I178"/>
    <mergeCell ref="N178:O178"/>
    <mergeCell ref="K183:L183"/>
    <mergeCell ref="R187:S187"/>
    <mergeCell ref="D179:E179"/>
    <mergeCell ref="G179:H179"/>
    <mergeCell ref="G187:H187"/>
    <mergeCell ref="D195:E195"/>
    <mergeCell ref="G199:H199"/>
    <mergeCell ref="S191:T191"/>
    <mergeCell ref="D194:E194"/>
    <mergeCell ref="K195:L195"/>
    <mergeCell ref="G96:H96"/>
    <mergeCell ref="V96:W96"/>
    <mergeCell ref="E99:G99"/>
    <mergeCell ref="I99:J99"/>
    <mergeCell ref="U108:V108"/>
    <mergeCell ref="T111:U111"/>
    <mergeCell ref="M116:N116"/>
    <mergeCell ref="S116:T116"/>
    <mergeCell ref="V116:X116"/>
    <mergeCell ref="L119:M119"/>
    <mergeCell ref="V124:W124"/>
    <mergeCell ref="D127:E127"/>
    <mergeCell ref="F128:G128"/>
    <mergeCell ref="K136:L136"/>
    <mergeCell ref="N136:O136"/>
    <mergeCell ref="S136:T136"/>
    <mergeCell ref="G139:H139"/>
    <mergeCell ref="D128:E128"/>
    <mergeCell ref="K128:L128"/>
    <mergeCell ref="L131:M131"/>
    <mergeCell ref="M128:N128"/>
    <mergeCell ref="S108:T108"/>
    <mergeCell ref="Q107:S107"/>
    <mergeCell ref="T107:U107"/>
    <mergeCell ref="R132:S132"/>
    <mergeCell ref="L111:M111"/>
    <mergeCell ref="D104:E104"/>
    <mergeCell ref="G104:H104"/>
    <mergeCell ref="P80:Q80"/>
    <mergeCell ref="I87:J87"/>
    <mergeCell ref="L87:M87"/>
    <mergeCell ref="T87:U87"/>
    <mergeCell ref="P72:Q72"/>
    <mergeCell ref="V88:W88"/>
    <mergeCell ref="F92:H92"/>
    <mergeCell ref="I92:J92"/>
    <mergeCell ref="U92:V92"/>
    <mergeCell ref="D95:E95"/>
    <mergeCell ref="H95:I95"/>
    <mergeCell ref="J95:K95"/>
    <mergeCell ref="N95:P95"/>
    <mergeCell ref="Q95:S95"/>
    <mergeCell ref="T95:U95"/>
    <mergeCell ref="I91:J91"/>
    <mergeCell ref="P92:Q92"/>
    <mergeCell ref="U84:V84"/>
    <mergeCell ref="F76:H76"/>
    <mergeCell ref="E79:F79"/>
    <mergeCell ref="L75:M75"/>
    <mergeCell ref="M72:N72"/>
    <mergeCell ref="E75:G75"/>
    <mergeCell ref="H75:I75"/>
    <mergeCell ref="S72:T72"/>
    <mergeCell ref="D92:E92"/>
    <mergeCell ref="B544:C547"/>
    <mergeCell ref="V540:W540"/>
    <mergeCell ref="Y540:Z541"/>
    <mergeCell ref="AD532:AE535"/>
    <mergeCell ref="Y534:Z535"/>
    <mergeCell ref="AA532:AC535"/>
    <mergeCell ref="Y536:Z537"/>
    <mergeCell ref="AD540:AE543"/>
    <mergeCell ref="Y542:Z543"/>
    <mergeCell ref="D532:E532"/>
    <mergeCell ref="G532:H532"/>
    <mergeCell ref="AA285:AC286"/>
    <mergeCell ref="AD285:AE286"/>
    <mergeCell ref="F376:G376"/>
    <mergeCell ref="E404:G404"/>
    <mergeCell ref="E420:G420"/>
    <mergeCell ref="E428:G428"/>
    <mergeCell ref="E432:G432"/>
    <mergeCell ref="E436:G436"/>
    <mergeCell ref="E456:G456"/>
    <mergeCell ref="E460:G460"/>
    <mergeCell ref="E468:G468"/>
    <mergeCell ref="E527:F527"/>
    <mergeCell ref="E535:G535"/>
    <mergeCell ref="E539:G539"/>
    <mergeCell ref="E547:G547"/>
    <mergeCell ref="Y377:Z378"/>
    <mergeCell ref="AA377:AC380"/>
    <mergeCell ref="AD377:AE380"/>
    <mergeCell ref="B285:C286"/>
    <mergeCell ref="AD544:AE547"/>
    <mergeCell ref="Y546:Z547"/>
    <mergeCell ref="D544:E544"/>
    <mergeCell ref="G544:H544"/>
    <mergeCell ref="P560:Q560"/>
    <mergeCell ref="S560:T560"/>
    <mergeCell ref="V560:W560"/>
    <mergeCell ref="G540:H540"/>
    <mergeCell ref="I540:J540"/>
    <mergeCell ref="N376:P376"/>
    <mergeCell ref="Q376:S376"/>
    <mergeCell ref="T376:X376"/>
    <mergeCell ref="L560:M560"/>
    <mergeCell ref="E551:G551"/>
    <mergeCell ref="L548:M548"/>
    <mergeCell ref="V512:X512"/>
    <mergeCell ref="P500:Q500"/>
    <mergeCell ref="R500:S500"/>
    <mergeCell ref="V500:W500"/>
    <mergeCell ref="P496:Q496"/>
    <mergeCell ref="I496:J496"/>
    <mergeCell ref="M481:N481"/>
    <mergeCell ref="P481:Q481"/>
    <mergeCell ref="S481:T481"/>
    <mergeCell ref="P473:Q473"/>
    <mergeCell ref="S473:T473"/>
    <mergeCell ref="V473:W473"/>
    <mergeCell ref="S457:T457"/>
    <mergeCell ref="U457:V457"/>
    <mergeCell ref="G425:H425"/>
    <mergeCell ref="K425:L425"/>
    <mergeCell ref="I428:J428"/>
    <mergeCell ref="L428:M428"/>
    <mergeCell ref="D528:E528"/>
    <mergeCell ref="E23:F23"/>
    <mergeCell ref="E27:F27"/>
    <mergeCell ref="F31:G31"/>
    <mergeCell ref="N31:P31"/>
    <mergeCell ref="Q31:S31"/>
    <mergeCell ref="W31:X31"/>
    <mergeCell ref="F47:G47"/>
    <mergeCell ref="E87:G87"/>
    <mergeCell ref="B377:C380"/>
    <mergeCell ref="D377:E377"/>
    <mergeCell ref="F377:G377"/>
    <mergeCell ref="I377:J377"/>
    <mergeCell ref="K377:L377"/>
    <mergeCell ref="M377:N377"/>
    <mergeCell ref="E380:F380"/>
    <mergeCell ref="G380:H380"/>
    <mergeCell ref="J380:K380"/>
    <mergeCell ref="L380:M380"/>
    <mergeCell ref="P377:Q377"/>
    <mergeCell ref="R377:S377"/>
    <mergeCell ref="U377:V377"/>
    <mergeCell ref="Q380:R380"/>
    <mergeCell ref="B373:C376"/>
    <mergeCell ref="B359:C360"/>
    <mergeCell ref="F359:Y360"/>
    <mergeCell ref="Y379:Z380"/>
    <mergeCell ref="G365:H365"/>
    <mergeCell ref="Y363:Z364"/>
    <mergeCell ref="V365:W365"/>
    <mergeCell ref="U68:V68"/>
    <mergeCell ref="W68:X68"/>
    <mergeCell ref="G80:H80"/>
    <mergeCell ref="R608:S608"/>
    <mergeCell ref="B604:C607"/>
    <mergeCell ref="B608:C611"/>
    <mergeCell ref="D608:E608"/>
    <mergeCell ref="G608:H608"/>
    <mergeCell ref="I608:J608"/>
    <mergeCell ref="D611:I611"/>
    <mergeCell ref="J611:M611"/>
    <mergeCell ref="S604:T604"/>
    <mergeCell ref="V608:W608"/>
    <mergeCell ref="Y608:Z609"/>
    <mergeCell ref="AA608:AC611"/>
    <mergeCell ref="AD608:AE611"/>
    <mergeCell ref="Y610:Z611"/>
    <mergeCell ref="AA604:AC607"/>
    <mergeCell ref="M608:N608"/>
    <mergeCell ref="P608:Q608"/>
    <mergeCell ref="D603:E603"/>
    <mergeCell ref="G603:H603"/>
    <mergeCell ref="J603:K603"/>
    <mergeCell ref="S600:T600"/>
    <mergeCell ref="Q599:R599"/>
    <mergeCell ref="B600:C603"/>
    <mergeCell ref="D600:E600"/>
    <mergeCell ref="L600:M600"/>
    <mergeCell ref="P600:Q600"/>
    <mergeCell ref="B596:C599"/>
    <mergeCell ref="V604:W604"/>
    <mergeCell ref="D543:E543"/>
    <mergeCell ref="Y604:Z605"/>
    <mergeCell ref="AD600:AE603"/>
    <mergeCell ref="Y602:Z603"/>
    <mergeCell ref="V600:W600"/>
    <mergeCell ref="Y600:Z601"/>
    <mergeCell ref="AA600:AC603"/>
    <mergeCell ref="AD604:AE607"/>
    <mergeCell ref="Y606:Z607"/>
    <mergeCell ref="E599:G599"/>
    <mergeCell ref="B588:C591"/>
    <mergeCell ref="D588:E588"/>
    <mergeCell ref="G588:H588"/>
    <mergeCell ref="Y594:Z595"/>
    <mergeCell ref="E595:F595"/>
    <mergeCell ref="K595:L595"/>
    <mergeCell ref="R592:S592"/>
    <mergeCell ref="U592:V592"/>
    <mergeCell ref="Y592:Z593"/>
    <mergeCell ref="B592:C595"/>
    <mergeCell ref="AA592:AC595"/>
    <mergeCell ref="AD596:AE599"/>
    <mergeCell ref="Y598:Z599"/>
    <mergeCell ref="M596:N596"/>
    <mergeCell ref="P596:Q596"/>
    <mergeCell ref="R596:S596"/>
    <mergeCell ref="V596:W596"/>
    <mergeCell ref="D596:E596"/>
    <mergeCell ref="G596:H596"/>
    <mergeCell ref="I596:K596"/>
    <mergeCell ref="H599:I599"/>
    <mergeCell ref="Y596:Z597"/>
    <mergeCell ref="AA596:AC599"/>
    <mergeCell ref="AD592:AE595"/>
    <mergeCell ref="AA576:AC579"/>
    <mergeCell ref="AD576:AE579"/>
    <mergeCell ref="Y578:Z579"/>
    <mergeCell ref="E579:F579"/>
    <mergeCell ref="K579:L579"/>
    <mergeCell ref="P576:Q576"/>
    <mergeCell ref="S576:T576"/>
    <mergeCell ref="V576:W576"/>
    <mergeCell ref="Y576:Z577"/>
    <mergeCell ref="M576:N576"/>
    <mergeCell ref="Y588:Z589"/>
    <mergeCell ref="AA588:AC591"/>
    <mergeCell ref="AD588:AE591"/>
    <mergeCell ref="Y590:Z591"/>
    <mergeCell ref="K588:L588"/>
    <mergeCell ref="N588:O588"/>
    <mergeCell ref="P588:Q588"/>
    <mergeCell ref="R588:S588"/>
    <mergeCell ref="O591:P591"/>
    <mergeCell ref="M580:N580"/>
    <mergeCell ref="AA580:AC583"/>
    <mergeCell ref="D592:E592"/>
    <mergeCell ref="F592:G592"/>
    <mergeCell ref="I592:J592"/>
    <mergeCell ref="M592:N592"/>
    <mergeCell ref="P592:Q592"/>
    <mergeCell ref="U588:V588"/>
    <mergeCell ref="I588:J588"/>
    <mergeCell ref="D591:E591"/>
    <mergeCell ref="B580:C583"/>
    <mergeCell ref="D580:E580"/>
    <mergeCell ref="G580:H580"/>
    <mergeCell ref="Y584:Z585"/>
    <mergeCell ref="B584:C587"/>
    <mergeCell ref="D584:E584"/>
    <mergeCell ref="G584:H584"/>
    <mergeCell ref="M584:N584"/>
    <mergeCell ref="AA584:AC587"/>
    <mergeCell ref="E583:G583"/>
    <mergeCell ref="E587:G587"/>
    <mergeCell ref="AD568:AE571"/>
    <mergeCell ref="Y570:Z571"/>
    <mergeCell ref="AA572:AC575"/>
    <mergeCell ref="AD572:AE575"/>
    <mergeCell ref="Y574:Z575"/>
    <mergeCell ref="L575:M575"/>
    <mergeCell ref="K572:L572"/>
    <mergeCell ref="M572:N572"/>
    <mergeCell ref="B572:C575"/>
    <mergeCell ref="D572:E572"/>
    <mergeCell ref="F572:G572"/>
    <mergeCell ref="I572:J572"/>
    <mergeCell ref="E575:F575"/>
    <mergeCell ref="J575:K575"/>
    <mergeCell ref="AD584:AE587"/>
    <mergeCell ref="Y586:Z587"/>
    <mergeCell ref="J587:K587"/>
    <mergeCell ref="Q587:R587"/>
    <mergeCell ref="P584:Q584"/>
    <mergeCell ref="R584:S584"/>
    <mergeCell ref="V584:W584"/>
    <mergeCell ref="B576:C579"/>
    <mergeCell ref="D576:E576"/>
    <mergeCell ref="F576:G576"/>
    <mergeCell ref="I576:J576"/>
    <mergeCell ref="AD580:AE583"/>
    <mergeCell ref="Y582:Z583"/>
    <mergeCell ref="J583:K583"/>
    <mergeCell ref="P580:Q580"/>
    <mergeCell ref="S580:T580"/>
    <mergeCell ref="V580:W580"/>
    <mergeCell ref="Y580:Z581"/>
    <mergeCell ref="B568:C571"/>
    <mergeCell ref="D568:E568"/>
    <mergeCell ref="G568:H568"/>
    <mergeCell ref="K568:L568"/>
    <mergeCell ref="I571:J571"/>
    <mergeCell ref="L571:M571"/>
    <mergeCell ref="M568:N568"/>
    <mergeCell ref="P568:Q568"/>
    <mergeCell ref="R568:S568"/>
    <mergeCell ref="V568:W568"/>
    <mergeCell ref="Y568:Z569"/>
    <mergeCell ref="AA568:AC571"/>
    <mergeCell ref="P572:Q572"/>
    <mergeCell ref="S572:T572"/>
    <mergeCell ref="V572:W572"/>
    <mergeCell ref="Y572:Z573"/>
    <mergeCell ref="E567:G567"/>
    <mergeCell ref="E571:G571"/>
    <mergeCell ref="AA548:AC551"/>
    <mergeCell ref="AD548:AE551"/>
    <mergeCell ref="Y550:Z551"/>
    <mergeCell ref="B560:C563"/>
    <mergeCell ref="G560:H560"/>
    <mergeCell ref="B564:C567"/>
    <mergeCell ref="D564:E564"/>
    <mergeCell ref="G564:H564"/>
    <mergeCell ref="K564:L564"/>
    <mergeCell ref="H563:I563"/>
    <mergeCell ref="N563:O563"/>
    <mergeCell ref="I560:J560"/>
    <mergeCell ref="AD564:AE567"/>
    <mergeCell ref="Y566:Z567"/>
    <mergeCell ref="I567:J567"/>
    <mergeCell ref="L567:M567"/>
    <mergeCell ref="N567:O567"/>
    <mergeCell ref="S564:T564"/>
    <mergeCell ref="V564:W564"/>
    <mergeCell ref="Y564:Z565"/>
    <mergeCell ref="AA564:AC567"/>
    <mergeCell ref="M564:N564"/>
    <mergeCell ref="AA560:AC563"/>
    <mergeCell ref="AD556:AE559"/>
    <mergeCell ref="Y558:Z559"/>
    <mergeCell ref="S552:T552"/>
    <mergeCell ref="S556:T556"/>
    <mergeCell ref="V556:W556"/>
    <mergeCell ref="V552:W552"/>
    <mergeCell ref="Y552:Z553"/>
    <mergeCell ref="O564:P564"/>
    <mergeCell ref="AD536:AE539"/>
    <mergeCell ref="L532:M532"/>
    <mergeCell ref="Y560:Z561"/>
    <mergeCell ref="AD552:AE555"/>
    <mergeCell ref="Y554:Z555"/>
    <mergeCell ref="AA552:AC555"/>
    <mergeCell ref="AD560:AE563"/>
    <mergeCell ref="Y562:Z563"/>
    <mergeCell ref="AA544:AC547"/>
    <mergeCell ref="N548:O548"/>
    <mergeCell ref="P548:Q548"/>
    <mergeCell ref="B548:C551"/>
    <mergeCell ref="D548:E548"/>
    <mergeCell ref="G548:H548"/>
    <mergeCell ref="B552:C555"/>
    <mergeCell ref="D552:E552"/>
    <mergeCell ref="G552:H552"/>
    <mergeCell ref="B556:C559"/>
    <mergeCell ref="K556:L556"/>
    <mergeCell ref="M556:N556"/>
    <mergeCell ref="P556:Q556"/>
    <mergeCell ref="M552:N552"/>
    <mergeCell ref="P552:Q552"/>
    <mergeCell ref="K552:L552"/>
    <mergeCell ref="F555:Q555"/>
    <mergeCell ref="Y556:Z557"/>
    <mergeCell ref="AA556:AC559"/>
    <mergeCell ref="S548:T548"/>
    <mergeCell ref="V548:W548"/>
    <mergeCell ref="Y544:Z545"/>
    <mergeCell ref="Y548:Z549"/>
    <mergeCell ref="I548:J548"/>
    <mergeCell ref="Y512:Z513"/>
    <mergeCell ref="Y520:Z521"/>
    <mergeCell ref="S524:T524"/>
    <mergeCell ref="V528:W528"/>
    <mergeCell ref="M535:N535"/>
    <mergeCell ref="Y524:Z525"/>
    <mergeCell ref="Y528:Z529"/>
    <mergeCell ref="AA528:AC531"/>
    <mergeCell ref="AD528:AE531"/>
    <mergeCell ref="Y530:Z531"/>
    <mergeCell ref="AD524:AE527"/>
    <mergeCell ref="AA524:AC527"/>
    <mergeCell ref="Y526:Z527"/>
    <mergeCell ref="AA520:AC523"/>
    <mergeCell ref="AD520:AE523"/>
    <mergeCell ref="S512:T512"/>
    <mergeCell ref="F524:G524"/>
    <mergeCell ref="K524:L524"/>
    <mergeCell ref="M524:N524"/>
    <mergeCell ref="P524:Q524"/>
    <mergeCell ref="D531:X531"/>
    <mergeCell ref="V524:W524"/>
    <mergeCell ref="D512:E512"/>
    <mergeCell ref="K516:L516"/>
    <mergeCell ref="Y522:Z523"/>
    <mergeCell ref="AD516:AE519"/>
    <mergeCell ref="Y518:Z519"/>
    <mergeCell ref="Y516:Z517"/>
    <mergeCell ref="AA516:AC519"/>
    <mergeCell ref="F520:G520"/>
    <mergeCell ref="D523:X523"/>
    <mergeCell ref="K520:L520"/>
    <mergeCell ref="G528:H528"/>
    <mergeCell ref="Y538:Z539"/>
    <mergeCell ref="H539:I539"/>
    <mergeCell ref="M539:N539"/>
    <mergeCell ref="P536:Q536"/>
    <mergeCell ref="AA540:AC543"/>
    <mergeCell ref="L543:M543"/>
    <mergeCell ref="K540:L540"/>
    <mergeCell ref="M540:N540"/>
    <mergeCell ref="I543:J543"/>
    <mergeCell ref="P540:Q540"/>
    <mergeCell ref="S540:T540"/>
    <mergeCell ref="P532:Q532"/>
    <mergeCell ref="S532:T532"/>
    <mergeCell ref="V532:W532"/>
    <mergeCell ref="Y532:Z533"/>
    <mergeCell ref="AA536:AC539"/>
    <mergeCell ref="AA504:AC507"/>
    <mergeCell ref="AD504:AE507"/>
    <mergeCell ref="Y506:Z507"/>
    <mergeCell ref="Y508:Z509"/>
    <mergeCell ref="AD508:AE511"/>
    <mergeCell ref="Y510:Z511"/>
    <mergeCell ref="AA508:AC511"/>
    <mergeCell ref="G512:H512"/>
    <mergeCell ref="K512:L512"/>
    <mergeCell ref="L515:M515"/>
    <mergeCell ref="M512:N512"/>
    <mergeCell ref="P512:Q512"/>
    <mergeCell ref="B536:C539"/>
    <mergeCell ref="D536:E536"/>
    <mergeCell ref="G536:H536"/>
    <mergeCell ref="I536:J536"/>
    <mergeCell ref="L536:M536"/>
    <mergeCell ref="N536:O536"/>
    <mergeCell ref="B532:C535"/>
    <mergeCell ref="N532:O532"/>
    <mergeCell ref="I532:J532"/>
    <mergeCell ref="S536:T536"/>
    <mergeCell ref="V536:W536"/>
    <mergeCell ref="B524:C527"/>
    <mergeCell ref="D524:E524"/>
    <mergeCell ref="K528:L528"/>
    <mergeCell ref="M528:N528"/>
    <mergeCell ref="P528:Q528"/>
    <mergeCell ref="S528:T528"/>
    <mergeCell ref="H535:I535"/>
    <mergeCell ref="D516:E516"/>
    <mergeCell ref="B528:C531"/>
    <mergeCell ref="Y500:Z501"/>
    <mergeCell ref="B500:C503"/>
    <mergeCell ref="D500:E500"/>
    <mergeCell ref="F500:G500"/>
    <mergeCell ref="K500:L500"/>
    <mergeCell ref="E503:F503"/>
    <mergeCell ref="L503:M503"/>
    <mergeCell ref="M500:N500"/>
    <mergeCell ref="AA500:AC503"/>
    <mergeCell ref="AD500:AE503"/>
    <mergeCell ref="Y502:Z503"/>
    <mergeCell ref="B540:C543"/>
    <mergeCell ref="D540:E540"/>
    <mergeCell ref="B504:C507"/>
    <mergeCell ref="D504:E504"/>
    <mergeCell ref="G504:H504"/>
    <mergeCell ref="K504:L504"/>
    <mergeCell ref="I507:J507"/>
    <mergeCell ref="P504:Q504"/>
    <mergeCell ref="Y504:Z505"/>
    <mergeCell ref="AD512:AE515"/>
    <mergeCell ref="Y514:Z515"/>
    <mergeCell ref="B508:C511"/>
    <mergeCell ref="D508:E508"/>
    <mergeCell ref="F508:G508"/>
    <mergeCell ref="I508:J508"/>
    <mergeCell ref="E511:F511"/>
    <mergeCell ref="AA512:AC515"/>
    <mergeCell ref="M516:N516"/>
    <mergeCell ref="B516:C519"/>
    <mergeCell ref="B520:C523"/>
    <mergeCell ref="D520:E520"/>
    <mergeCell ref="B490:C491"/>
    <mergeCell ref="F490:Y491"/>
    <mergeCell ref="E499:F499"/>
    <mergeCell ref="B492:C495"/>
    <mergeCell ref="D492:E492"/>
    <mergeCell ref="G492:H492"/>
    <mergeCell ref="B496:C499"/>
    <mergeCell ref="D496:E496"/>
    <mergeCell ref="F496:G496"/>
    <mergeCell ref="D495:E495"/>
    <mergeCell ref="Y496:Z497"/>
    <mergeCell ref="AA496:AC499"/>
    <mergeCell ref="AD496:AE499"/>
    <mergeCell ref="Y498:Z499"/>
    <mergeCell ref="M496:N496"/>
    <mergeCell ref="S492:T492"/>
    <mergeCell ref="V492:W492"/>
    <mergeCell ref="Y492:Z493"/>
    <mergeCell ref="AA492:AC495"/>
    <mergeCell ref="AD492:AE495"/>
    <mergeCell ref="Y494:Z495"/>
    <mergeCell ref="L495:M495"/>
    <mergeCell ref="I492:J492"/>
    <mergeCell ref="I495:J495"/>
    <mergeCell ref="K492:L492"/>
    <mergeCell ref="M492:N492"/>
    <mergeCell ref="P492:Q492"/>
    <mergeCell ref="AA490:AC491"/>
    <mergeCell ref="AD490:AE491"/>
    <mergeCell ref="Y477:Z478"/>
    <mergeCell ref="M477:N477"/>
    <mergeCell ref="B477:C480"/>
    <mergeCell ref="D477:E477"/>
    <mergeCell ref="G477:H477"/>
    <mergeCell ref="I477:K477"/>
    <mergeCell ref="V481:W481"/>
    <mergeCell ref="AA481:AC484"/>
    <mergeCell ref="Y481:Z482"/>
    <mergeCell ref="AA477:AC480"/>
    <mergeCell ref="AD477:AE480"/>
    <mergeCell ref="Y479:Z480"/>
    <mergeCell ref="D480:X480"/>
    <mergeCell ref="P477:Q477"/>
    <mergeCell ref="R477:S477"/>
    <mergeCell ref="V477:W477"/>
    <mergeCell ref="B481:C484"/>
    <mergeCell ref="D481:E481"/>
    <mergeCell ref="G481:H481"/>
    <mergeCell ref="AD481:AE484"/>
    <mergeCell ref="Y483:Z484"/>
    <mergeCell ref="K481:L481"/>
    <mergeCell ref="D484:X484"/>
    <mergeCell ref="Y473:Z474"/>
    <mergeCell ref="AA473:AC476"/>
    <mergeCell ref="AD469:AE472"/>
    <mergeCell ref="Y471:Z472"/>
    <mergeCell ref="D472:X472"/>
    <mergeCell ref="P469:Q469"/>
    <mergeCell ref="S469:T469"/>
    <mergeCell ref="AD473:AE476"/>
    <mergeCell ref="Y475:Z476"/>
    <mergeCell ref="B473:C476"/>
    <mergeCell ref="D473:E473"/>
    <mergeCell ref="G473:H473"/>
    <mergeCell ref="K473:L473"/>
    <mergeCell ref="N476:O476"/>
    <mergeCell ref="D476:E476"/>
    <mergeCell ref="L476:M476"/>
    <mergeCell ref="M473:N473"/>
    <mergeCell ref="AD461:AE464"/>
    <mergeCell ref="Y463:Z464"/>
    <mergeCell ref="Y461:Z462"/>
    <mergeCell ref="AA461:AC464"/>
    <mergeCell ref="V461:W461"/>
    <mergeCell ref="P465:Q465"/>
    <mergeCell ref="V465:W465"/>
    <mergeCell ref="M461:N461"/>
    <mergeCell ref="V469:W469"/>
    <mergeCell ref="Y469:Z470"/>
    <mergeCell ref="L469:M469"/>
    <mergeCell ref="AA469:AC472"/>
    <mergeCell ref="B465:C468"/>
    <mergeCell ref="D465:E465"/>
    <mergeCell ref="G465:H465"/>
    <mergeCell ref="I465:J465"/>
    <mergeCell ref="B469:C472"/>
    <mergeCell ref="D469:E469"/>
    <mergeCell ref="H468:I468"/>
    <mergeCell ref="J468:K468"/>
    <mergeCell ref="AD465:AE468"/>
    <mergeCell ref="Y467:Z468"/>
    <mergeCell ref="Y465:Z466"/>
    <mergeCell ref="AA465:AC468"/>
    <mergeCell ref="Y457:Z458"/>
    <mergeCell ref="D453:E453"/>
    <mergeCell ref="G453:H453"/>
    <mergeCell ref="M457:N457"/>
    <mergeCell ref="P457:Q457"/>
    <mergeCell ref="K456:L456"/>
    <mergeCell ref="B457:C460"/>
    <mergeCell ref="B461:C464"/>
    <mergeCell ref="D461:E461"/>
    <mergeCell ref="G461:H461"/>
    <mergeCell ref="K461:L461"/>
    <mergeCell ref="D464:E464"/>
    <mergeCell ref="H464:I464"/>
    <mergeCell ref="P461:Q461"/>
    <mergeCell ref="S461:T461"/>
    <mergeCell ref="Y459:Z460"/>
    <mergeCell ref="T460:U460"/>
    <mergeCell ref="K460:L460"/>
    <mergeCell ref="Y453:Z454"/>
    <mergeCell ref="D457:E457"/>
    <mergeCell ref="G457:H457"/>
    <mergeCell ref="I457:J457"/>
    <mergeCell ref="AA453:AC456"/>
    <mergeCell ref="I453:J453"/>
    <mergeCell ref="H456:I456"/>
    <mergeCell ref="H460:I460"/>
    <mergeCell ref="M449:N449"/>
    <mergeCell ref="P449:Q449"/>
    <mergeCell ref="AD453:AE456"/>
    <mergeCell ref="Y455:Z456"/>
    <mergeCell ref="M453:N453"/>
    <mergeCell ref="P453:Q453"/>
    <mergeCell ref="S453:T453"/>
    <mergeCell ref="V453:W453"/>
    <mergeCell ref="Y449:Z450"/>
    <mergeCell ref="AD457:AE460"/>
    <mergeCell ref="AA457:AC460"/>
    <mergeCell ref="B445:C448"/>
    <mergeCell ref="D445:E445"/>
    <mergeCell ref="G445:H445"/>
    <mergeCell ref="K445:L445"/>
    <mergeCell ref="D448:E448"/>
    <mergeCell ref="G448:H448"/>
    <mergeCell ref="N445:O445"/>
    <mergeCell ref="P445:Q445"/>
    <mergeCell ref="AD449:AE452"/>
    <mergeCell ref="Y451:Z452"/>
    <mergeCell ref="S445:T445"/>
    <mergeCell ref="V445:W445"/>
    <mergeCell ref="Y445:Z446"/>
    <mergeCell ref="AA445:AC448"/>
    <mergeCell ref="S449:T449"/>
    <mergeCell ref="V449:W449"/>
    <mergeCell ref="AD445:AE448"/>
    <mergeCell ref="D449:E449"/>
    <mergeCell ref="F449:G449"/>
    <mergeCell ref="K449:L449"/>
    <mergeCell ref="E452:F452"/>
    <mergeCell ref="L452:M452"/>
    <mergeCell ref="AA449:AC452"/>
    <mergeCell ref="Y437:Z438"/>
    <mergeCell ref="B437:C440"/>
    <mergeCell ref="D437:E437"/>
    <mergeCell ref="F437:G437"/>
    <mergeCell ref="K437:L437"/>
    <mergeCell ref="E440:F440"/>
    <mergeCell ref="L440:M440"/>
    <mergeCell ref="M437:N437"/>
    <mergeCell ref="M441:N441"/>
    <mergeCell ref="P441:Q441"/>
    <mergeCell ref="P437:Q437"/>
    <mergeCell ref="S437:T437"/>
    <mergeCell ref="R441:S441"/>
    <mergeCell ref="V437:W437"/>
    <mergeCell ref="V441:W441"/>
    <mergeCell ref="AA437:AC440"/>
    <mergeCell ref="AD437:AE440"/>
    <mergeCell ref="Y439:Z440"/>
    <mergeCell ref="AD441:AE444"/>
    <mergeCell ref="Y443:Z444"/>
    <mergeCell ref="B441:C444"/>
    <mergeCell ref="D441:E441"/>
    <mergeCell ref="G441:H441"/>
    <mergeCell ref="I441:K441"/>
    <mergeCell ref="D444:E444"/>
    <mergeCell ref="Y441:Z442"/>
    <mergeCell ref="AA441:AC444"/>
    <mergeCell ref="AD425:AE428"/>
    <mergeCell ref="Y427:Z428"/>
    <mergeCell ref="Y425:Z426"/>
    <mergeCell ref="AD429:AE432"/>
    <mergeCell ref="Y431:Z432"/>
    <mergeCell ref="Y429:Z430"/>
    <mergeCell ref="I436:J436"/>
    <mergeCell ref="B429:C432"/>
    <mergeCell ref="D429:E429"/>
    <mergeCell ref="G429:H429"/>
    <mergeCell ref="B433:C436"/>
    <mergeCell ref="D433:E433"/>
    <mergeCell ref="Y433:Z434"/>
    <mergeCell ref="AA433:AC436"/>
    <mergeCell ref="AD433:AE436"/>
    <mergeCell ref="Y435:Z436"/>
    <mergeCell ref="P433:Q433"/>
    <mergeCell ref="K433:L433"/>
    <mergeCell ref="B425:C428"/>
    <mergeCell ref="AA429:AC432"/>
    <mergeCell ref="D425:E425"/>
    <mergeCell ref="AD421:AE424"/>
    <mergeCell ref="Y423:Z424"/>
    <mergeCell ref="L424:M424"/>
    <mergeCell ref="T424:U424"/>
    <mergeCell ref="P421:Q421"/>
    <mergeCell ref="S421:T421"/>
    <mergeCell ref="U421:V421"/>
    <mergeCell ref="Y421:Z422"/>
    <mergeCell ref="D424:E424"/>
    <mergeCell ref="H424:I424"/>
    <mergeCell ref="J424:K424"/>
    <mergeCell ref="AA417:AC420"/>
    <mergeCell ref="AD417:AE420"/>
    <mergeCell ref="Y419:Z420"/>
    <mergeCell ref="M417:N417"/>
    <mergeCell ref="P417:Q417"/>
    <mergeCell ref="S417:T417"/>
    <mergeCell ref="V417:W417"/>
    <mergeCell ref="L420:M420"/>
    <mergeCell ref="Y417:Z418"/>
    <mergeCell ref="M421:N421"/>
    <mergeCell ref="AA421:AC424"/>
    <mergeCell ref="G417:H417"/>
    <mergeCell ref="K417:L417"/>
    <mergeCell ref="I420:J420"/>
    <mergeCell ref="F421:H421"/>
    <mergeCell ref="I421:J421"/>
    <mergeCell ref="AD401:AE404"/>
    <mergeCell ref="Y403:Z404"/>
    <mergeCell ref="H404:I404"/>
    <mergeCell ref="J404:K404"/>
    <mergeCell ref="T404:U404"/>
    <mergeCell ref="V404:W404"/>
    <mergeCell ref="U401:V401"/>
    <mergeCell ref="W401:X401"/>
    <mergeCell ref="L400:M400"/>
    <mergeCell ref="Q400:S400"/>
    <mergeCell ref="B405:C408"/>
    <mergeCell ref="D405:E405"/>
    <mergeCell ref="F405:H405"/>
    <mergeCell ref="I405:J405"/>
    <mergeCell ref="E408:F408"/>
    <mergeCell ref="H408:I408"/>
    <mergeCell ref="J408:K408"/>
    <mergeCell ref="K405:L405"/>
    <mergeCell ref="AA405:AC408"/>
    <mergeCell ref="AD405:AE408"/>
    <mergeCell ref="Y407:Z408"/>
    <mergeCell ref="L408:M408"/>
    <mergeCell ref="Q408:R408"/>
    <mergeCell ref="T408:U408"/>
    <mergeCell ref="M405:N405"/>
    <mergeCell ref="P405:Q405"/>
    <mergeCell ref="U405:V405"/>
    <mergeCell ref="Y405:Z406"/>
    <mergeCell ref="B401:C404"/>
    <mergeCell ref="D401:E401"/>
    <mergeCell ref="L392:M392"/>
    <mergeCell ref="Q392:R392"/>
    <mergeCell ref="S392:T392"/>
    <mergeCell ref="R389:S389"/>
    <mergeCell ref="T389:U389"/>
    <mergeCell ref="W385:X385"/>
    <mergeCell ref="Y385:Z386"/>
    <mergeCell ref="AA385:AC388"/>
    <mergeCell ref="M385:N385"/>
    <mergeCell ref="P385:Q385"/>
    <mergeCell ref="P401:Q401"/>
    <mergeCell ref="S401:T401"/>
    <mergeCell ref="AD393:AE396"/>
    <mergeCell ref="S397:T397"/>
    <mergeCell ref="U397:V397"/>
    <mergeCell ref="L397:M397"/>
    <mergeCell ref="P397:Q397"/>
    <mergeCell ref="W397:X397"/>
    <mergeCell ref="Y397:Z398"/>
    <mergeCell ref="Y401:Z402"/>
    <mergeCell ref="AA401:AC404"/>
    <mergeCell ref="T400:U400"/>
    <mergeCell ref="V400:W400"/>
    <mergeCell ref="U385:V385"/>
    <mergeCell ref="D388:N388"/>
    <mergeCell ref="AD385:AE388"/>
    <mergeCell ref="Y387:Z388"/>
    <mergeCell ref="V388:W388"/>
    <mergeCell ref="G401:H401"/>
    <mergeCell ref="I401:J401"/>
    <mergeCell ref="K401:L401"/>
    <mergeCell ref="M401:N401"/>
    <mergeCell ref="AD381:AE384"/>
    <mergeCell ref="Y383:Z384"/>
    <mergeCell ref="D384:E384"/>
    <mergeCell ref="M381:N381"/>
    <mergeCell ref="P381:Q381"/>
    <mergeCell ref="S381:T381"/>
    <mergeCell ref="T384:U384"/>
    <mergeCell ref="D381:E381"/>
    <mergeCell ref="G381:H381"/>
    <mergeCell ref="J381:K381"/>
    <mergeCell ref="AA393:AC396"/>
    <mergeCell ref="B389:C392"/>
    <mergeCell ref="D389:E389"/>
    <mergeCell ref="G389:H389"/>
    <mergeCell ref="I389:J389"/>
    <mergeCell ref="H392:I392"/>
    <mergeCell ref="AA397:AC400"/>
    <mergeCell ref="AD397:AE400"/>
    <mergeCell ref="Y389:Z390"/>
    <mergeCell ref="B397:C400"/>
    <mergeCell ref="D397:E397"/>
    <mergeCell ref="F397:G397"/>
    <mergeCell ref="I397:J397"/>
    <mergeCell ref="Y399:Z400"/>
    <mergeCell ref="E400:F400"/>
    <mergeCell ref="J400:K400"/>
    <mergeCell ref="Y391:Z392"/>
    <mergeCell ref="E394:Y396"/>
    <mergeCell ref="P389:Q389"/>
    <mergeCell ref="AA389:AC392"/>
    <mergeCell ref="AD389:AE392"/>
    <mergeCell ref="W389:X389"/>
    <mergeCell ref="D369:E369"/>
    <mergeCell ref="G369:H369"/>
    <mergeCell ref="J369:K369"/>
    <mergeCell ref="M369:N369"/>
    <mergeCell ref="D365:E365"/>
    <mergeCell ref="AA369:AC372"/>
    <mergeCell ref="S369:T369"/>
    <mergeCell ref="V369:W369"/>
    <mergeCell ref="I368:J368"/>
    <mergeCell ref="AD369:AE372"/>
    <mergeCell ref="Y371:Z372"/>
    <mergeCell ref="D372:E372"/>
    <mergeCell ref="G372:H372"/>
    <mergeCell ref="I372:J372"/>
    <mergeCell ref="L372:M372"/>
    <mergeCell ref="P369:Q369"/>
    <mergeCell ref="Y381:Z382"/>
    <mergeCell ref="AA381:AC384"/>
    <mergeCell ref="U381:V381"/>
    <mergeCell ref="D373:E373"/>
    <mergeCell ref="K373:L373"/>
    <mergeCell ref="D376:E376"/>
    <mergeCell ref="I376:J376"/>
    <mergeCell ref="L376:M376"/>
    <mergeCell ref="M373:N373"/>
    <mergeCell ref="G373:H373"/>
    <mergeCell ref="AA373:AC376"/>
    <mergeCell ref="AD373:AE376"/>
    <mergeCell ref="Y375:Z376"/>
    <mergeCell ref="P373:Q373"/>
    <mergeCell ref="S373:T373"/>
    <mergeCell ref="U373:V373"/>
    <mergeCell ref="AD359:AE360"/>
    <mergeCell ref="B361:C364"/>
    <mergeCell ref="D361:E361"/>
    <mergeCell ref="F361:G361"/>
    <mergeCell ref="I361:J361"/>
    <mergeCell ref="E364:F364"/>
    <mergeCell ref="M361:N361"/>
    <mergeCell ref="P361:Q361"/>
    <mergeCell ref="S361:T361"/>
    <mergeCell ref="AA323:AC326"/>
    <mergeCell ref="AD323:AE326"/>
    <mergeCell ref="U361:V361"/>
    <mergeCell ref="Y361:Z362"/>
    <mergeCell ref="AA361:AC364"/>
    <mergeCell ref="Y365:Z366"/>
    <mergeCell ref="AA365:AC368"/>
    <mergeCell ref="AD365:AE368"/>
    <mergeCell ref="Y367:Z368"/>
    <mergeCell ref="K364:L364"/>
    <mergeCell ref="T364:U364"/>
    <mergeCell ref="K365:L365"/>
    <mergeCell ref="M365:N365"/>
    <mergeCell ref="P365:Q365"/>
    <mergeCell ref="S365:T365"/>
    <mergeCell ref="AD361:AE364"/>
    <mergeCell ref="V323:W323"/>
    <mergeCell ref="P323:Q323"/>
    <mergeCell ref="R323:S323"/>
    <mergeCell ref="L368:M368"/>
    <mergeCell ref="B323:C326"/>
    <mergeCell ref="D322:E322"/>
    <mergeCell ref="G322:H322"/>
    <mergeCell ref="P319:Q319"/>
    <mergeCell ref="M315:N315"/>
    <mergeCell ref="AA359:AC360"/>
    <mergeCell ref="V271:W271"/>
    <mergeCell ref="D271:E271"/>
    <mergeCell ref="AA271:AC274"/>
    <mergeCell ref="I295:J295"/>
    <mergeCell ref="E294:F294"/>
    <mergeCell ref="D291:E291"/>
    <mergeCell ref="D295:E295"/>
    <mergeCell ref="P275:Q275"/>
    <mergeCell ref="L278:M278"/>
    <mergeCell ref="M299:N299"/>
    <mergeCell ref="M295:N295"/>
    <mergeCell ref="I282:J282"/>
    <mergeCell ref="M275:N275"/>
    <mergeCell ref="I278:J278"/>
    <mergeCell ref="Y307:Z308"/>
    <mergeCell ref="P307:Q307"/>
    <mergeCell ref="Q310:R310"/>
    <mergeCell ref="V319:W319"/>
    <mergeCell ref="E290:F290"/>
    <mergeCell ref="I287:J287"/>
    <mergeCell ref="R275:S275"/>
    <mergeCell ref="K294:L294"/>
    <mergeCell ref="G295:H295"/>
    <mergeCell ref="R299:S299"/>
    <mergeCell ref="N303:O303"/>
    <mergeCell ref="AA295:AC298"/>
    <mergeCell ref="AA287:AC290"/>
    <mergeCell ref="N235:O235"/>
    <mergeCell ref="L250:M250"/>
    <mergeCell ref="Y269:Z270"/>
    <mergeCell ref="M263:N263"/>
    <mergeCell ref="L266:M266"/>
    <mergeCell ref="M267:N267"/>
    <mergeCell ref="M279:N279"/>
    <mergeCell ref="M271:N271"/>
    <mergeCell ref="K287:L287"/>
    <mergeCell ref="P295:Q295"/>
    <mergeCell ref="AA279:AC282"/>
    <mergeCell ref="K275:L275"/>
    <mergeCell ref="Y289:Z290"/>
    <mergeCell ref="Y273:Z274"/>
    <mergeCell ref="V235:W235"/>
    <mergeCell ref="AA263:AC266"/>
    <mergeCell ref="V287:W287"/>
    <mergeCell ref="Y287:Z288"/>
    <mergeCell ref="V275:W275"/>
    <mergeCell ref="V291:W291"/>
    <mergeCell ref="P235:Q235"/>
    <mergeCell ref="S235:T235"/>
    <mergeCell ref="P271:Q271"/>
    <mergeCell ref="P291:Q291"/>
    <mergeCell ref="Y297:Z298"/>
    <mergeCell ref="Y295:Z296"/>
    <mergeCell ref="Y281:Z282"/>
    <mergeCell ref="Y277:Z278"/>
    <mergeCell ref="V243:W243"/>
    <mergeCell ref="S259:T259"/>
    <mergeCell ref="Y271:Z272"/>
    <mergeCell ref="M238:N238"/>
    <mergeCell ref="Y267:Z268"/>
    <mergeCell ref="B163:C166"/>
    <mergeCell ref="B155:C158"/>
    <mergeCell ref="AD271:AE274"/>
    <mergeCell ref="E274:G274"/>
    <mergeCell ref="B263:C266"/>
    <mergeCell ref="Y263:Z264"/>
    <mergeCell ref="AD267:AE270"/>
    <mergeCell ref="I123:J123"/>
    <mergeCell ref="K199:L199"/>
    <mergeCell ref="G247:H247"/>
    <mergeCell ref="S199:T199"/>
    <mergeCell ref="F207:G207"/>
    <mergeCell ref="P199:Q199"/>
    <mergeCell ref="M207:N207"/>
    <mergeCell ref="I203:J203"/>
    <mergeCell ref="E210:F210"/>
    <mergeCell ref="D187:E187"/>
    <mergeCell ref="D183:E183"/>
    <mergeCell ref="D243:E243"/>
    <mergeCell ref="D239:E239"/>
    <mergeCell ref="D247:E247"/>
    <mergeCell ref="G227:H227"/>
    <mergeCell ref="G167:H167"/>
    <mergeCell ref="D211:E211"/>
    <mergeCell ref="F211:G211"/>
    <mergeCell ref="E218:G218"/>
    <mergeCell ref="S227:T227"/>
    <mergeCell ref="S231:T231"/>
    <mergeCell ref="AA267:AC270"/>
    <mergeCell ref="B128:C131"/>
    <mergeCell ref="D307:E307"/>
    <mergeCell ref="D315:E315"/>
    <mergeCell ref="H174:I174"/>
    <mergeCell ref="J174:K174"/>
    <mergeCell ref="G231:H231"/>
    <mergeCell ref="G303:H303"/>
    <mergeCell ref="G299:H299"/>
    <mergeCell ref="J302:K302"/>
    <mergeCell ref="F291:G291"/>
    <mergeCell ref="I259:J259"/>
    <mergeCell ref="H262:I262"/>
    <mergeCell ref="J262:K262"/>
    <mergeCell ref="L282:M282"/>
    <mergeCell ref="D207:E207"/>
    <mergeCell ref="G183:H183"/>
    <mergeCell ref="D175:E175"/>
    <mergeCell ref="D186:E186"/>
    <mergeCell ref="L274:M274"/>
    <mergeCell ref="L186:M186"/>
    <mergeCell ref="E282:G282"/>
    <mergeCell ref="E302:G302"/>
    <mergeCell ref="D287:E287"/>
    <mergeCell ref="G195:H195"/>
    <mergeCell ref="M223:N223"/>
    <mergeCell ref="I187:K187"/>
    <mergeCell ref="D227:E227"/>
    <mergeCell ref="G315:H315"/>
    <mergeCell ref="I315:K315"/>
    <mergeCell ref="F166:H166"/>
    <mergeCell ref="F219:G219"/>
    <mergeCell ref="D267:E267"/>
    <mergeCell ref="L270:M270"/>
    <mergeCell ref="M311:N311"/>
    <mergeCell ref="K314:L314"/>
    <mergeCell ref="K303:L303"/>
    <mergeCell ref="B381:C384"/>
    <mergeCell ref="B369:C372"/>
    <mergeCell ref="B365:C368"/>
    <mergeCell ref="J326:M326"/>
    <mergeCell ref="E326:I326"/>
    <mergeCell ref="B393:C396"/>
    <mergeCell ref="L404:M404"/>
    <mergeCell ref="B307:C310"/>
    <mergeCell ref="B303:C306"/>
    <mergeCell ref="D255:E255"/>
    <mergeCell ref="I303:J303"/>
    <mergeCell ref="D319:E319"/>
    <mergeCell ref="D323:E323"/>
    <mergeCell ref="G323:H323"/>
    <mergeCell ref="I323:J323"/>
    <mergeCell ref="M323:N323"/>
    <mergeCell ref="E262:G262"/>
    <mergeCell ref="E266:G266"/>
    <mergeCell ref="E270:G270"/>
    <mergeCell ref="D306:E306"/>
    <mergeCell ref="F307:G307"/>
    <mergeCell ref="L307:M307"/>
    <mergeCell ref="E310:F310"/>
    <mergeCell ref="J310:L310"/>
    <mergeCell ref="M310:N310"/>
    <mergeCell ref="L319:M319"/>
    <mergeCell ref="F285:Y286"/>
    <mergeCell ref="G279:H279"/>
    <mergeCell ref="V279:W279"/>
    <mergeCell ref="F68:G68"/>
    <mergeCell ref="I68:J68"/>
    <mergeCell ref="L68:M68"/>
    <mergeCell ref="B512:C515"/>
    <mergeCell ref="D24:E24"/>
    <mergeCell ref="G24:H24"/>
    <mergeCell ref="I24:J24"/>
    <mergeCell ref="K24:L24"/>
    <mergeCell ref="D31:E31"/>
    <mergeCell ref="D28:E28"/>
    <mergeCell ref="I80:J80"/>
    <mergeCell ref="J27:K27"/>
    <mergeCell ref="G108:H108"/>
    <mergeCell ref="D112:E112"/>
    <mergeCell ref="G112:H112"/>
    <mergeCell ref="K55:L55"/>
    <mergeCell ref="D159:E159"/>
    <mergeCell ref="D44:E44"/>
    <mergeCell ref="I119:J119"/>
    <mergeCell ref="D32:E32"/>
    <mergeCell ref="H107:K107"/>
    <mergeCell ref="G144:H144"/>
    <mergeCell ref="E147:G147"/>
    <mergeCell ref="M28:N28"/>
    <mergeCell ref="M36:N36"/>
    <mergeCell ref="B271:C274"/>
    <mergeCell ref="B315:C318"/>
    <mergeCell ref="B311:C314"/>
    <mergeCell ref="I36:J36"/>
    <mergeCell ref="B385:C388"/>
    <mergeCell ref="D385:E385"/>
    <mergeCell ref="P28:Q28"/>
    <mergeCell ref="E35:I35"/>
    <mergeCell ref="H55:I55"/>
    <mergeCell ref="L95:M95"/>
    <mergeCell ref="G84:H84"/>
    <mergeCell ref="H67:I67"/>
    <mergeCell ref="E71:F71"/>
    <mergeCell ref="J71:K71"/>
    <mergeCell ref="L71:M71"/>
    <mergeCell ref="Q71:S71"/>
    <mergeCell ref="S128:T128"/>
    <mergeCell ref="P100:Q100"/>
    <mergeCell ref="S183:T183"/>
    <mergeCell ref="S179:T179"/>
    <mergeCell ref="K56:L56"/>
    <mergeCell ref="M56:N56"/>
    <mergeCell ref="J59:K59"/>
    <mergeCell ref="M183:N183"/>
    <mergeCell ref="D167:E167"/>
    <mergeCell ref="D182:E182"/>
    <mergeCell ref="E131:F131"/>
    <mergeCell ref="G132:H132"/>
    <mergeCell ref="I132:K132"/>
    <mergeCell ref="T71:U71"/>
    <mergeCell ref="G72:H72"/>
    <mergeCell ref="K72:L72"/>
    <mergeCell ref="D132:E132"/>
    <mergeCell ref="E91:G91"/>
    <mergeCell ref="E111:G111"/>
    <mergeCell ref="P32:Q32"/>
    <mergeCell ref="U36:V36"/>
    <mergeCell ref="S60:T60"/>
    <mergeCell ref="S88:T88"/>
    <mergeCell ref="S32:T32"/>
    <mergeCell ref="B96:C99"/>
    <mergeCell ref="B92:C95"/>
    <mergeCell ref="T31:U31"/>
    <mergeCell ref="O35:P35"/>
    <mergeCell ref="N32:O32"/>
    <mergeCell ref="K100:L100"/>
    <mergeCell ref="T56:U56"/>
    <mergeCell ref="S59:T59"/>
    <mergeCell ref="S48:T48"/>
    <mergeCell ref="M48:N48"/>
    <mergeCell ref="B32:C35"/>
    <mergeCell ref="N67:O67"/>
    <mergeCell ref="P36:Q36"/>
    <mergeCell ref="I60:J60"/>
    <mergeCell ref="H59:I59"/>
    <mergeCell ref="G40:H40"/>
    <mergeCell ref="M52:N52"/>
    <mergeCell ref="G60:H60"/>
    <mergeCell ref="R44:S44"/>
    <mergeCell ref="D59:E59"/>
    <mergeCell ref="V71:W71"/>
    <mergeCell ref="E83:G83"/>
    <mergeCell ref="K83:L83"/>
    <mergeCell ref="J79:K79"/>
    <mergeCell ref="B100:C103"/>
    <mergeCell ref="M520:N520"/>
    <mergeCell ref="P520:Q520"/>
    <mergeCell ref="S520:T520"/>
    <mergeCell ref="V520:W520"/>
    <mergeCell ref="P207:Q207"/>
    <mergeCell ref="K219:L219"/>
    <mergeCell ref="K223:L223"/>
    <mergeCell ref="D519:E519"/>
    <mergeCell ref="E214:F214"/>
    <mergeCell ref="E39:F39"/>
    <mergeCell ref="G39:H39"/>
    <mergeCell ref="V183:W183"/>
    <mergeCell ref="V179:W179"/>
    <mergeCell ref="S155:T155"/>
    <mergeCell ref="L39:M39"/>
    <mergeCell ref="E115:G115"/>
    <mergeCell ref="E119:G119"/>
    <mergeCell ref="J75:K75"/>
    <mergeCell ref="K147:L147"/>
    <mergeCell ref="D148:E148"/>
    <mergeCell ref="G136:H136"/>
    <mergeCell ref="D144:E144"/>
    <mergeCell ref="K112:L112"/>
    <mergeCell ref="L103:M103"/>
    <mergeCell ref="D140:E140"/>
    <mergeCell ref="I163:J163"/>
    <mergeCell ref="I144:J144"/>
    <mergeCell ref="D155:E155"/>
    <mergeCell ref="E174:G174"/>
    <mergeCell ref="V163:X163"/>
    <mergeCell ref="I166:J166"/>
    <mergeCell ref="S8:T8"/>
    <mergeCell ref="V8:W8"/>
    <mergeCell ref="N11:P11"/>
    <mergeCell ref="Q11:S11"/>
    <mergeCell ref="W11:X11"/>
    <mergeCell ref="Y6:Z7"/>
    <mergeCell ref="U4:V4"/>
    <mergeCell ref="Y4:Z5"/>
    <mergeCell ref="E7:F7"/>
    <mergeCell ref="D8:E8"/>
    <mergeCell ref="G8:H8"/>
    <mergeCell ref="K8:L8"/>
    <mergeCell ref="K7:L7"/>
    <mergeCell ref="Y8:Z9"/>
    <mergeCell ref="D4:E4"/>
    <mergeCell ref="P4:Q4"/>
    <mergeCell ref="I4:J4"/>
    <mergeCell ref="M4:N4"/>
    <mergeCell ref="E11:F11"/>
    <mergeCell ref="F4:G4"/>
    <mergeCell ref="S4:T4"/>
    <mergeCell ref="I11:J11"/>
    <mergeCell ref="T7:U7"/>
    <mergeCell ref="V167:W167"/>
    <mergeCell ref="Y12:Z13"/>
    <mergeCell ref="W16:X16"/>
    <mergeCell ref="Y16:Z17"/>
    <mergeCell ref="AA148:AC151"/>
    <mergeCell ref="Y150:Z151"/>
    <mergeCell ref="P124:Q124"/>
    <mergeCell ref="S124:T124"/>
    <mergeCell ref="I64:J64"/>
    <mergeCell ref="K64:L64"/>
    <mergeCell ref="O63:P63"/>
    <mergeCell ref="I111:J111"/>
    <mergeCell ref="L99:M99"/>
    <mergeCell ref="I104:J104"/>
    <mergeCell ref="P88:Q88"/>
    <mergeCell ref="P96:Q96"/>
    <mergeCell ref="M64:N64"/>
    <mergeCell ref="L60:M60"/>
    <mergeCell ref="N60:O60"/>
    <mergeCell ref="M63:N63"/>
    <mergeCell ref="P64:Q64"/>
    <mergeCell ref="K108:L108"/>
    <mergeCell ref="J67:K67"/>
    <mergeCell ref="I76:J76"/>
    <mergeCell ref="M76:N76"/>
    <mergeCell ref="P48:Q48"/>
    <mergeCell ref="P56:Q56"/>
    <mergeCell ref="P136:Q136"/>
    <mergeCell ref="K28:L28"/>
    <mergeCell ref="J35:N35"/>
    <mergeCell ref="S104:T104"/>
    <mergeCell ref="Y128:Z129"/>
    <mergeCell ref="I159:J159"/>
    <mergeCell ref="K159:M159"/>
    <mergeCell ref="E162:F162"/>
    <mergeCell ref="G162:I162"/>
    <mergeCell ref="J162:K162"/>
    <mergeCell ref="N162:O162"/>
    <mergeCell ref="O166:P166"/>
    <mergeCell ref="T166:U166"/>
    <mergeCell ref="D135:E135"/>
    <mergeCell ref="AD179:AE182"/>
    <mergeCell ref="AD175:AE178"/>
    <mergeCell ref="AD148:AE151"/>
    <mergeCell ref="Y148:Z149"/>
    <mergeCell ref="L170:M170"/>
    <mergeCell ref="AA155:AC158"/>
    <mergeCell ref="AD112:AE115"/>
    <mergeCell ref="P132:Q132"/>
    <mergeCell ref="N182:O182"/>
    <mergeCell ref="I179:J179"/>
    <mergeCell ref="P159:Q159"/>
    <mergeCell ref="D139:E139"/>
    <mergeCell ref="I115:J115"/>
    <mergeCell ref="G163:H163"/>
    <mergeCell ref="AD171:AE174"/>
    <mergeCell ref="AA153:AC154"/>
    <mergeCell ref="AD167:AE170"/>
    <mergeCell ref="AD163:AE166"/>
    <mergeCell ref="AD159:AE162"/>
    <mergeCell ref="AA159:AC162"/>
    <mergeCell ref="AA163:AC166"/>
    <mergeCell ref="S148:T148"/>
    <mergeCell ref="Q162:R162"/>
    <mergeCell ref="Y146:Z147"/>
    <mergeCell ref="Y144:Z145"/>
    <mergeCell ref="V128:W128"/>
    <mergeCell ref="Y108:Z109"/>
    <mergeCell ref="Y120:Z121"/>
    <mergeCell ref="Y142:Z143"/>
    <mergeCell ref="Y157:Z158"/>
    <mergeCell ref="AA116:AC119"/>
    <mergeCell ref="AA124:AC127"/>
    <mergeCell ref="Y116:Z117"/>
    <mergeCell ref="Y118:Z119"/>
    <mergeCell ref="AA112:AC115"/>
    <mergeCell ref="AD120:AE123"/>
    <mergeCell ref="Y138:Z139"/>
    <mergeCell ref="F153:Y154"/>
    <mergeCell ref="G140:H140"/>
    <mergeCell ref="P140:Q140"/>
    <mergeCell ref="P155:Q155"/>
    <mergeCell ref="P144:Q144"/>
    <mergeCell ref="V144:W144"/>
    <mergeCell ref="S140:T140"/>
    <mergeCell ref="AD140:AE143"/>
    <mergeCell ref="AA144:AC147"/>
    <mergeCell ref="AD144:AE147"/>
    <mergeCell ref="AA140:AC143"/>
    <mergeCell ref="M132:N132"/>
    <mergeCell ref="I140:J140"/>
    <mergeCell ref="M140:N140"/>
    <mergeCell ref="E143:G143"/>
    <mergeCell ref="H143:I143"/>
    <mergeCell ref="K143:L143"/>
    <mergeCell ref="Y301:Z302"/>
    <mergeCell ref="Q302:R302"/>
    <mergeCell ref="U303:V303"/>
    <mergeCell ref="O306:P306"/>
    <mergeCell ref="S319:T319"/>
    <mergeCell ref="Y369:Z370"/>
    <mergeCell ref="Y373:Z374"/>
    <mergeCell ref="J392:K392"/>
    <mergeCell ref="M148:N148"/>
    <mergeCell ref="L179:M179"/>
    <mergeCell ref="K171:L171"/>
    <mergeCell ref="Y100:Z101"/>
    <mergeCell ref="Y183:Z184"/>
    <mergeCell ref="Y179:Z180"/>
    <mergeCell ref="P128:Q128"/>
    <mergeCell ref="M144:N144"/>
    <mergeCell ref="V75:W75"/>
    <mergeCell ref="U76:V76"/>
    <mergeCell ref="P76:Q76"/>
    <mergeCell ref="Y114:Z115"/>
    <mergeCell ref="T103:U103"/>
    <mergeCell ref="S100:T100"/>
    <mergeCell ref="Y86:Z87"/>
    <mergeCell ref="S84:T84"/>
    <mergeCell ref="Y173:Z174"/>
    <mergeCell ref="Y171:Z172"/>
    <mergeCell ref="P171:Q171"/>
    <mergeCell ref="T75:U75"/>
    <mergeCell ref="P183:Q183"/>
    <mergeCell ref="L166:M166"/>
    <mergeCell ref="S144:T144"/>
    <mergeCell ref="K124:L124"/>
    <mergeCell ref="E278:G278"/>
    <mergeCell ref="Y261:Z262"/>
    <mergeCell ref="Y259:Z260"/>
    <mergeCell ref="V219:W219"/>
    <mergeCell ref="Y221:Z222"/>
    <mergeCell ref="D275:E275"/>
    <mergeCell ref="D299:E299"/>
    <mergeCell ref="P311:Q311"/>
    <mergeCell ref="L519:M519"/>
    <mergeCell ref="P516:Q516"/>
    <mergeCell ref="S516:T516"/>
    <mergeCell ref="V516:W516"/>
    <mergeCell ref="K247:L247"/>
    <mergeCell ref="S255:T255"/>
    <mergeCell ref="M247:N247"/>
    <mergeCell ref="Y315:Z316"/>
    <mergeCell ref="Y275:Z276"/>
    <mergeCell ref="Y305:Z306"/>
    <mergeCell ref="Y311:Z312"/>
    <mergeCell ref="Y313:Z314"/>
    <mergeCell ref="Y299:Z300"/>
    <mergeCell ref="Y325:Z326"/>
    <mergeCell ref="Y323:Z324"/>
    <mergeCell ref="Y319:Z320"/>
    <mergeCell ref="Y321:Z322"/>
    <mergeCell ref="P255:Q255"/>
    <mergeCell ref="P315:Q315"/>
    <mergeCell ref="R311:S311"/>
    <mergeCell ref="U311:V311"/>
    <mergeCell ref="Y279:Z280"/>
    <mergeCell ref="Y291:Z292"/>
    <mergeCell ref="Y293:Z294"/>
    <mergeCell ref="I211:J211"/>
    <mergeCell ref="G215:H215"/>
    <mergeCell ref="K215:L215"/>
    <mergeCell ref="P219:Q219"/>
    <mergeCell ref="G385:H385"/>
    <mergeCell ref="AD187:AE190"/>
    <mergeCell ref="AD199:AE202"/>
    <mergeCell ref="Y28:Z29"/>
    <mergeCell ref="R36:S36"/>
    <mergeCell ref="AD251:AE254"/>
    <mergeCell ref="Y134:Z135"/>
    <mergeCell ref="Y231:Z232"/>
    <mergeCell ref="Y227:Z228"/>
    <mergeCell ref="Y229:Z230"/>
    <mergeCell ref="Y245:Z246"/>
    <mergeCell ref="Y235:Z236"/>
    <mergeCell ref="Y241:Z242"/>
    <mergeCell ref="Y243:Z244"/>
    <mergeCell ref="V231:W231"/>
    <mergeCell ref="V227:W227"/>
    <mergeCell ref="P223:Q223"/>
    <mergeCell ref="G175:H175"/>
    <mergeCell ref="I231:J231"/>
    <mergeCell ref="Y68:Z69"/>
    <mergeCell ref="P68:Q68"/>
    <mergeCell ref="Y205:Z206"/>
    <mergeCell ref="Y239:Z240"/>
    <mergeCell ref="Y249:Z250"/>
    <mergeCell ref="Y237:Z238"/>
    <mergeCell ref="M219:N219"/>
    <mergeCell ref="S219:T219"/>
    <mergeCell ref="Y317:Z318"/>
    <mergeCell ref="AA68:AC71"/>
    <mergeCell ref="AD68:AE71"/>
    <mergeCell ref="AA60:AC63"/>
    <mergeCell ref="AA56:AC59"/>
    <mergeCell ref="AD36:AE39"/>
    <mergeCell ref="AA32:AC35"/>
    <mergeCell ref="V32:W32"/>
    <mergeCell ref="U48:V48"/>
    <mergeCell ref="Y64:Z65"/>
    <mergeCell ref="Y56:Z57"/>
    <mergeCell ref="W52:X52"/>
    <mergeCell ref="V55:W55"/>
    <mergeCell ref="Y201:Z202"/>
    <mergeCell ref="Y199:Z200"/>
    <mergeCell ref="V215:W215"/>
    <mergeCell ref="V203:W203"/>
    <mergeCell ref="K207:L207"/>
    <mergeCell ref="R207:S207"/>
    <mergeCell ref="L210:M210"/>
    <mergeCell ref="M100:N100"/>
    <mergeCell ref="K88:L88"/>
    <mergeCell ref="M88:N88"/>
    <mergeCell ref="N163:O163"/>
    <mergeCell ref="K92:L92"/>
    <mergeCell ref="V132:W132"/>
    <mergeCell ref="V175:W175"/>
    <mergeCell ref="AD153:AE154"/>
    <mergeCell ref="AA167:AC170"/>
    <mergeCell ref="AD128:AE131"/>
    <mergeCell ref="Y130:Z131"/>
    <mergeCell ref="AA128:AC131"/>
    <mergeCell ref="V140:W140"/>
    <mergeCell ref="AD215:AE218"/>
    <mergeCell ref="AD211:AE214"/>
    <mergeCell ref="AA211:AC214"/>
    <mergeCell ref="AA219:AC222"/>
    <mergeCell ref="AD203:AE206"/>
    <mergeCell ref="AA215:AC218"/>
    <mergeCell ref="AA223:AC226"/>
    <mergeCell ref="AA231:AC234"/>
    <mergeCell ref="AA235:AC238"/>
    <mergeCell ref="AD279:AE282"/>
    <mergeCell ref="AD287:AE290"/>
    <mergeCell ref="AD275:AE278"/>
    <mergeCell ref="AD291:AE294"/>
    <mergeCell ref="AD32:AE35"/>
    <mergeCell ref="M191:N191"/>
    <mergeCell ref="W67:X67"/>
    <mergeCell ref="V44:W44"/>
    <mergeCell ref="S159:T159"/>
    <mergeCell ref="Y36:Z37"/>
    <mergeCell ref="Y72:Z73"/>
    <mergeCell ref="T79:U79"/>
    <mergeCell ref="U72:V72"/>
    <mergeCell ref="P179:Q179"/>
    <mergeCell ref="M234:N234"/>
    <mergeCell ref="Y132:Z133"/>
    <mergeCell ref="V60:W60"/>
    <mergeCell ref="T47:U47"/>
    <mergeCell ref="U52:V52"/>
    <mergeCell ref="AD243:AE246"/>
    <mergeCell ref="AD239:AE242"/>
    <mergeCell ref="AD56:AE59"/>
    <mergeCell ref="AD40:AD43"/>
    <mergeCell ref="B287:C290"/>
    <mergeCell ref="B275:C278"/>
    <mergeCell ref="D303:E303"/>
    <mergeCell ref="V247:W247"/>
    <mergeCell ref="P303:Q303"/>
    <mergeCell ref="R303:S303"/>
    <mergeCell ref="V299:W299"/>
    <mergeCell ref="G267:H267"/>
    <mergeCell ref="I291:J291"/>
    <mergeCell ref="K263:L263"/>
    <mergeCell ref="B267:C270"/>
    <mergeCell ref="D231:E231"/>
    <mergeCell ref="D235:E235"/>
    <mergeCell ref="G243:H243"/>
    <mergeCell ref="H218:I218"/>
    <mergeCell ref="J218:K218"/>
    <mergeCell ref="AA291:AC294"/>
    <mergeCell ref="AA255:AC258"/>
    <mergeCell ref="S223:T223"/>
    <mergeCell ref="P247:Q247"/>
    <mergeCell ref="B243:C246"/>
    <mergeCell ref="B259:C262"/>
    <mergeCell ref="B251:C254"/>
    <mergeCell ref="B255:C258"/>
    <mergeCell ref="I250:J250"/>
    <mergeCell ref="AA247:AA250"/>
    <mergeCell ref="E222:F222"/>
    <mergeCell ref="M291:N291"/>
    <mergeCell ref="Y233:Z234"/>
    <mergeCell ref="P227:Q227"/>
    <mergeCell ref="E298:I298"/>
    <mergeCell ref="G275:H275"/>
    <mergeCell ref="AD319:AE322"/>
    <mergeCell ref="AD315:AE318"/>
    <mergeCell ref="AA315:AC318"/>
    <mergeCell ref="AD307:AE310"/>
    <mergeCell ref="AA307:AC310"/>
    <mergeCell ref="AA319:AC322"/>
    <mergeCell ref="AD227:AE230"/>
    <mergeCell ref="AD195:AE198"/>
    <mergeCell ref="AD191:AE194"/>
    <mergeCell ref="AD223:AE226"/>
    <mergeCell ref="V295:W295"/>
    <mergeCell ref="Y255:Z256"/>
    <mergeCell ref="Y247:Z248"/>
    <mergeCell ref="L290:M290"/>
    <mergeCell ref="Y209:Z210"/>
    <mergeCell ref="Y203:Z204"/>
    <mergeCell ref="L231:M231"/>
    <mergeCell ref="N231:O231"/>
    <mergeCell ref="D226:X226"/>
    <mergeCell ref="I227:J227"/>
    <mergeCell ref="L227:M227"/>
    <mergeCell ref="N227:O227"/>
    <mergeCell ref="E230:G230"/>
    <mergeCell ref="H230:I230"/>
    <mergeCell ref="AA311:AC314"/>
    <mergeCell ref="AD311:AE314"/>
    <mergeCell ref="Y309:Z310"/>
    <mergeCell ref="S291:T291"/>
    <mergeCell ref="S287:T287"/>
    <mergeCell ref="P279:Q279"/>
    <mergeCell ref="S271:T271"/>
    <mergeCell ref="V223:W223"/>
    <mergeCell ref="Y303:Z304"/>
    <mergeCell ref="Y253:Z254"/>
    <mergeCell ref="AA195:AC198"/>
    <mergeCell ref="AA199:AC202"/>
    <mergeCell ref="Y215:Z216"/>
    <mergeCell ref="AA36:AC39"/>
    <mergeCell ref="AA44:AC47"/>
    <mergeCell ref="M203:N203"/>
    <mergeCell ref="AD207:AE210"/>
    <mergeCell ref="AA239:AC242"/>
    <mergeCell ref="AA243:AC246"/>
    <mergeCell ref="AA227:AC230"/>
    <mergeCell ref="AA88:AC91"/>
    <mergeCell ref="AA183:AC186"/>
    <mergeCell ref="AA175:AC178"/>
    <mergeCell ref="AA299:AC302"/>
    <mergeCell ref="AD299:AE302"/>
    <mergeCell ref="AD247:AD250"/>
    <mergeCell ref="AA303:AC306"/>
    <mergeCell ref="AA179:AC182"/>
    <mergeCell ref="AA191:AC194"/>
    <mergeCell ref="AA207:AC210"/>
    <mergeCell ref="Y213:Z214"/>
    <mergeCell ref="AD52:AE55"/>
    <mergeCell ref="Y46:Z47"/>
    <mergeCell ref="Y70:Z71"/>
    <mergeCell ref="L59:M59"/>
    <mergeCell ref="Y44:Z45"/>
    <mergeCell ref="S68:T68"/>
    <mergeCell ref="P60:Q60"/>
    <mergeCell ref="AD303:AE306"/>
    <mergeCell ref="AD219:AE222"/>
    <mergeCell ref="AA275:AC278"/>
    <mergeCell ref="AD295:AE298"/>
    <mergeCell ref="Y187:Z188"/>
    <mergeCell ref="Y163:Z164"/>
    <mergeCell ref="Y175:Z176"/>
    <mergeCell ref="Y84:Z85"/>
    <mergeCell ref="Y92:Z93"/>
    <mergeCell ref="Y80:Z81"/>
    <mergeCell ref="Y96:Z97"/>
    <mergeCell ref="Y155:Z156"/>
    <mergeCell ref="AD155:AE158"/>
    <mergeCell ref="AA251:AC254"/>
    <mergeCell ref="Y251:Z252"/>
    <mergeCell ref="AA203:AC206"/>
    <mergeCell ref="AD235:AE238"/>
    <mergeCell ref="AA52:AC55"/>
    <mergeCell ref="Y54:Z55"/>
    <mergeCell ref="Y225:Z226"/>
    <mergeCell ref="Y223:Z224"/>
    <mergeCell ref="Y136:Z137"/>
    <mergeCell ref="Y167:Z168"/>
    <mergeCell ref="Y159:Z160"/>
    <mergeCell ref="Y140:Z141"/>
    <mergeCell ref="Y122:Z123"/>
    <mergeCell ref="Y219:Z220"/>
    <mergeCell ref="Y52:Z53"/>
    <mergeCell ref="Y189:Z190"/>
    <mergeCell ref="Y197:Z198"/>
    <mergeCell ref="Y161:Z162"/>
    <mergeCell ref="Y165:Z166"/>
    <mergeCell ref="Y66:Z67"/>
    <mergeCell ref="Y58:Z59"/>
    <mergeCell ref="V171:W171"/>
    <mergeCell ref="V136:W136"/>
    <mergeCell ref="Y32:Z33"/>
    <mergeCell ref="K44:L44"/>
    <mergeCell ref="L79:M79"/>
    <mergeCell ref="K104:L104"/>
    <mergeCell ref="S20:T20"/>
    <mergeCell ref="P24:Q24"/>
    <mergeCell ref="V155:W155"/>
    <mergeCell ref="Y42:Z43"/>
    <mergeCell ref="Y14:Z15"/>
    <mergeCell ref="Y40:Z41"/>
    <mergeCell ref="M43:N43"/>
    <mergeCell ref="V40:W40"/>
    <mergeCell ref="Y98:Z99"/>
    <mergeCell ref="S96:T96"/>
    <mergeCell ref="Y90:Z91"/>
    <mergeCell ref="S92:T92"/>
    <mergeCell ref="U104:V104"/>
    <mergeCell ref="Q103:S103"/>
    <mergeCell ref="P112:Q112"/>
    <mergeCell ref="W72:X72"/>
    <mergeCell ref="Q79:R79"/>
    <mergeCell ref="M96:N96"/>
    <mergeCell ref="K167:L167"/>
    <mergeCell ref="V24:W24"/>
    <mergeCell ref="V148:W148"/>
    <mergeCell ref="T51:U51"/>
    <mergeCell ref="Y82:Z83"/>
    <mergeCell ref="Y112:Z113"/>
    <mergeCell ref="Y78:Z79"/>
    <mergeCell ref="Y60:Z61"/>
    <mergeCell ref="Y195:Z196"/>
    <mergeCell ref="P187:Q187"/>
    <mergeCell ref="Y177:Z178"/>
    <mergeCell ref="Y181:Z182"/>
    <mergeCell ref="Y191:Z192"/>
    <mergeCell ref="Y126:Z127"/>
    <mergeCell ref="Y74:Z75"/>
    <mergeCell ref="Y76:Z77"/>
    <mergeCell ref="I171:J171"/>
    <mergeCell ref="Y217:Z218"/>
    <mergeCell ref="Y207:Z208"/>
    <mergeCell ref="S175:T175"/>
    <mergeCell ref="G88:H88"/>
    <mergeCell ref="P40:Q40"/>
    <mergeCell ref="N44:O44"/>
    <mergeCell ref="Q39:R39"/>
    <mergeCell ref="D72:E72"/>
    <mergeCell ref="P167:Q167"/>
    <mergeCell ref="P148:Q148"/>
    <mergeCell ref="G148:H148"/>
    <mergeCell ref="P116:Q116"/>
    <mergeCell ref="Y94:Z95"/>
    <mergeCell ref="Y104:Z105"/>
    <mergeCell ref="Y106:Z107"/>
    <mergeCell ref="Y169:Z170"/>
    <mergeCell ref="I47:J47"/>
    <mergeCell ref="I52:J52"/>
    <mergeCell ref="G48:H48"/>
    <mergeCell ref="P52:Q52"/>
    <mergeCell ref="F55:G55"/>
    <mergeCell ref="L174:M174"/>
    <mergeCell ref="P175:Q175"/>
    <mergeCell ref="Y185:Z186"/>
    <mergeCell ref="Y193:Z194"/>
    <mergeCell ref="D48:E48"/>
    <mergeCell ref="I72:J72"/>
    <mergeCell ref="H63:I63"/>
    <mergeCell ref="L127:M127"/>
    <mergeCell ref="Y124:Z125"/>
    <mergeCell ref="B2:C3"/>
    <mergeCell ref="B4:C7"/>
    <mergeCell ref="B72:C75"/>
    <mergeCell ref="D64:E64"/>
    <mergeCell ref="B56:C59"/>
    <mergeCell ref="D60:E60"/>
    <mergeCell ref="B8:C11"/>
    <mergeCell ref="H83:I83"/>
    <mergeCell ref="D100:E100"/>
    <mergeCell ref="G100:H100"/>
    <mergeCell ref="D116:E116"/>
    <mergeCell ref="D108:E108"/>
    <mergeCell ref="D107:E107"/>
    <mergeCell ref="B191:C194"/>
    <mergeCell ref="D120:E120"/>
    <mergeCell ref="D12:E12"/>
    <mergeCell ref="I23:J23"/>
    <mergeCell ref="D16:E16"/>
    <mergeCell ref="G32:H32"/>
    <mergeCell ref="B24:C27"/>
    <mergeCell ref="D40:E40"/>
    <mergeCell ref="G56:H56"/>
    <mergeCell ref="J39:K39"/>
    <mergeCell ref="K36:L36"/>
    <mergeCell ref="L91:M91"/>
    <mergeCell ref="B148:C151"/>
    <mergeCell ref="B159:C162"/>
    <mergeCell ref="F2:Y3"/>
    <mergeCell ref="G12:H12"/>
    <mergeCell ref="J48:K48"/>
    <mergeCell ref="K116:L116"/>
    <mergeCell ref="H103:K103"/>
    <mergeCell ref="I100:J100"/>
    <mergeCell ref="Y110:Z111"/>
    <mergeCell ref="B153:C154"/>
    <mergeCell ref="H151:I151"/>
    <mergeCell ref="G124:H124"/>
    <mergeCell ref="B108:C111"/>
    <mergeCell ref="B36:C39"/>
    <mergeCell ref="B44:C47"/>
    <mergeCell ref="B68:C71"/>
    <mergeCell ref="B76:C79"/>
    <mergeCell ref="B80:C83"/>
    <mergeCell ref="G155:H155"/>
    <mergeCell ref="H147:I147"/>
    <mergeCell ref="B120:C123"/>
    <mergeCell ref="G120:H120"/>
    <mergeCell ref="D96:E96"/>
    <mergeCell ref="U28:V28"/>
    <mergeCell ref="L15:M15"/>
    <mergeCell ref="Y24:Z25"/>
    <mergeCell ref="V159:W159"/>
    <mergeCell ref="M92:N92"/>
    <mergeCell ref="Y48:Z49"/>
    <mergeCell ref="G52:H52"/>
    <mergeCell ref="I43:J43"/>
    <mergeCell ref="K40:L40"/>
    <mergeCell ref="G116:H116"/>
    <mergeCell ref="D88:E88"/>
    <mergeCell ref="B132:C135"/>
    <mergeCell ref="B136:C139"/>
    <mergeCell ref="B140:C143"/>
    <mergeCell ref="B124:C127"/>
    <mergeCell ref="B112:C115"/>
    <mergeCell ref="B116:C119"/>
    <mergeCell ref="D124:E124"/>
    <mergeCell ref="Q166:R166"/>
    <mergeCell ref="P163:Q163"/>
    <mergeCell ref="B239:C242"/>
    <mergeCell ref="G235:H235"/>
    <mergeCell ref="D163:E163"/>
    <mergeCell ref="D171:E171"/>
    <mergeCell ref="B104:C107"/>
    <mergeCell ref="D84:E84"/>
    <mergeCell ref="M171:N171"/>
    <mergeCell ref="K163:L163"/>
    <mergeCell ref="M155:N155"/>
    <mergeCell ref="B207:C210"/>
    <mergeCell ref="B211:C214"/>
    <mergeCell ref="B215:C218"/>
    <mergeCell ref="B219:C222"/>
    <mergeCell ref="B223:C226"/>
    <mergeCell ref="B195:C198"/>
    <mergeCell ref="B199:C202"/>
    <mergeCell ref="B203:C206"/>
    <mergeCell ref="D136:E136"/>
    <mergeCell ref="B84:C87"/>
    <mergeCell ref="B88:C91"/>
    <mergeCell ref="B144:C147"/>
    <mergeCell ref="H79:I79"/>
    <mergeCell ref="D80:E80"/>
    <mergeCell ref="D68:E68"/>
    <mergeCell ref="G64:H64"/>
    <mergeCell ref="D76:E76"/>
    <mergeCell ref="AD72:AE75"/>
    <mergeCell ref="AA72:AC75"/>
    <mergeCell ref="Y62:Z63"/>
    <mergeCell ref="M80:N80"/>
    <mergeCell ref="AA80:AC83"/>
    <mergeCell ref="L23:M23"/>
    <mergeCell ref="K20:L20"/>
    <mergeCell ref="M20:N20"/>
    <mergeCell ref="P20:Q20"/>
    <mergeCell ref="S12:T12"/>
    <mergeCell ref="V12:W12"/>
    <mergeCell ref="AA24:AC27"/>
    <mergeCell ref="AD76:AE79"/>
    <mergeCell ref="AD80:AE83"/>
    <mergeCell ref="AA76:AC79"/>
    <mergeCell ref="R56:S56"/>
    <mergeCell ref="Q59:R59"/>
    <mergeCell ref="W56:X56"/>
    <mergeCell ref="K76:L76"/>
    <mergeCell ref="F67:G67"/>
    <mergeCell ref="D20:E20"/>
    <mergeCell ref="G20:H20"/>
    <mergeCell ref="I56:J56"/>
    <mergeCell ref="G28:H28"/>
    <mergeCell ref="AD48:AE51"/>
    <mergeCell ref="AA48:AC51"/>
    <mergeCell ref="AA28:AC31"/>
    <mergeCell ref="AD2:AE3"/>
    <mergeCell ref="AD4:AE7"/>
    <mergeCell ref="AD8:AE11"/>
    <mergeCell ref="AA2:AC3"/>
    <mergeCell ref="AA4:AC7"/>
    <mergeCell ref="AA8:AC11"/>
    <mergeCell ref="K12:L12"/>
    <mergeCell ref="M12:N12"/>
    <mergeCell ref="P12:Q12"/>
    <mergeCell ref="L31:M31"/>
    <mergeCell ref="AA40:AA43"/>
    <mergeCell ref="Y38:Z39"/>
    <mergeCell ref="Y18:Z19"/>
    <mergeCell ref="Y30:Z31"/>
    <mergeCell ref="Y20:Z21"/>
    <mergeCell ref="V20:W20"/>
    <mergeCell ref="Y34:Z35"/>
    <mergeCell ref="Y26:Z27"/>
    <mergeCell ref="Y22:Z23"/>
    <mergeCell ref="AD12:AE15"/>
    <mergeCell ref="AD16:AE19"/>
    <mergeCell ref="AD20:AE23"/>
    <mergeCell ref="AD28:AE31"/>
    <mergeCell ref="AD24:AE27"/>
    <mergeCell ref="AA12:AC15"/>
    <mergeCell ref="AA16:AC19"/>
    <mergeCell ref="AA20:AC23"/>
    <mergeCell ref="S24:T24"/>
    <mergeCell ref="Y10:Z11"/>
    <mergeCell ref="L11:M11"/>
    <mergeCell ref="M8:N8"/>
    <mergeCell ref="P8:Q8"/>
    <mergeCell ref="B12:C15"/>
    <mergeCell ref="B16:C19"/>
    <mergeCell ref="B20:C23"/>
    <mergeCell ref="AD44:AE47"/>
    <mergeCell ref="I32:J32"/>
    <mergeCell ref="D36:E36"/>
    <mergeCell ref="F36:G36"/>
    <mergeCell ref="S40:T40"/>
    <mergeCell ref="Y50:Z51"/>
    <mergeCell ref="B60:C63"/>
    <mergeCell ref="B64:C67"/>
    <mergeCell ref="D56:E56"/>
    <mergeCell ref="B48:C51"/>
    <mergeCell ref="B52:C55"/>
    <mergeCell ref="D52:E52"/>
    <mergeCell ref="D67:E67"/>
    <mergeCell ref="D51:E51"/>
    <mergeCell ref="AD60:AE63"/>
    <mergeCell ref="AA64:AC67"/>
    <mergeCell ref="AD64:AE67"/>
    <mergeCell ref="B28:C31"/>
    <mergeCell ref="C40:C43"/>
    <mergeCell ref="H27:I27"/>
    <mergeCell ref="G44:H44"/>
    <mergeCell ref="I44:J44"/>
    <mergeCell ref="P44:Q44"/>
    <mergeCell ref="L47:M47"/>
    <mergeCell ref="R64:S64"/>
    <mergeCell ref="V64:W64"/>
    <mergeCell ref="S28:T28"/>
    <mergeCell ref="I31:J31"/>
    <mergeCell ref="E15:F15"/>
    <mergeCell ref="AD92:AE95"/>
    <mergeCell ref="AD96:AE99"/>
    <mergeCell ref="AA92:AC95"/>
    <mergeCell ref="AA104:AC107"/>
    <mergeCell ref="AD100:AE103"/>
    <mergeCell ref="AA84:AC87"/>
    <mergeCell ref="AD84:AE87"/>
    <mergeCell ref="AD88:AE91"/>
    <mergeCell ref="K120:L120"/>
    <mergeCell ref="P120:Q120"/>
    <mergeCell ref="Y102:Z103"/>
    <mergeCell ref="K96:L96"/>
    <mergeCell ref="AD116:AE119"/>
    <mergeCell ref="M84:N84"/>
    <mergeCell ref="U100:V100"/>
    <mergeCell ref="P104:Q104"/>
    <mergeCell ref="M104:N104"/>
    <mergeCell ref="P108:Q108"/>
    <mergeCell ref="AA120:AC123"/>
    <mergeCell ref="M108:N108"/>
    <mergeCell ref="L107:M107"/>
    <mergeCell ref="K84:L84"/>
    <mergeCell ref="P84:Q84"/>
    <mergeCell ref="AA96:AC99"/>
    <mergeCell ref="AA100:AC103"/>
    <mergeCell ref="Y88:Z89"/>
    <mergeCell ref="AA171:AC174"/>
    <mergeCell ref="AD104:AE107"/>
    <mergeCell ref="AD108:AE111"/>
    <mergeCell ref="AA108:AC111"/>
    <mergeCell ref="AD136:AE139"/>
    <mergeCell ref="AD132:AE135"/>
    <mergeCell ref="AA132:AC135"/>
    <mergeCell ref="AA136:AC139"/>
    <mergeCell ref="AD124:AE127"/>
    <mergeCell ref="M124:N124"/>
    <mergeCell ref="AD263:AE266"/>
    <mergeCell ref="Y265:Z266"/>
    <mergeCell ref="AA259:AC262"/>
    <mergeCell ref="D191:E191"/>
    <mergeCell ref="V207:W207"/>
    <mergeCell ref="Y211:Z212"/>
    <mergeCell ref="I215:J215"/>
    <mergeCell ref="D215:E215"/>
    <mergeCell ref="AD183:AE186"/>
    <mergeCell ref="AD231:AE234"/>
    <mergeCell ref="AD255:AE258"/>
    <mergeCell ref="S247:T247"/>
    <mergeCell ref="P231:Q231"/>
    <mergeCell ref="Y257:Z258"/>
    <mergeCell ref="V251:W251"/>
    <mergeCell ref="D251:E251"/>
    <mergeCell ref="G251:H251"/>
    <mergeCell ref="S251:T251"/>
    <mergeCell ref="P251:Q251"/>
    <mergeCell ref="AA187:AC190"/>
    <mergeCell ref="G223:H223"/>
    <mergeCell ref="E190:X190"/>
    <mergeCell ref="AD259:AE262"/>
    <mergeCell ref="B227:C230"/>
    <mergeCell ref="B231:C234"/>
    <mergeCell ref="B167:C170"/>
    <mergeCell ref="B171:C174"/>
    <mergeCell ref="B175:C178"/>
    <mergeCell ref="B179:C182"/>
    <mergeCell ref="B183:C186"/>
    <mergeCell ref="B187:C190"/>
    <mergeCell ref="B235:C238"/>
    <mergeCell ref="J298:M298"/>
    <mergeCell ref="D392:E392"/>
    <mergeCell ref="K389:L389"/>
    <mergeCell ref="M389:N389"/>
    <mergeCell ref="H182:I182"/>
    <mergeCell ref="I191:J191"/>
    <mergeCell ref="M167:N167"/>
    <mergeCell ref="E170:G170"/>
    <mergeCell ref="H170:I170"/>
    <mergeCell ref="J170:K170"/>
    <mergeCell ref="G239:H239"/>
    <mergeCell ref="B299:C302"/>
    <mergeCell ref="B295:C298"/>
    <mergeCell ref="D279:E279"/>
    <mergeCell ref="D311:E311"/>
    <mergeCell ref="B291:C294"/>
    <mergeCell ref="B279:C282"/>
    <mergeCell ref="K279:L279"/>
    <mergeCell ref="C247:C250"/>
    <mergeCell ref="B319:C322"/>
    <mergeCell ref="G171:H171"/>
    <mergeCell ref="I167:J167"/>
    <mergeCell ref="I385:J385"/>
    <mergeCell ref="AD413:AE416"/>
    <mergeCell ref="Y415:Z416"/>
    <mergeCell ref="N416:R416"/>
    <mergeCell ref="B413:C416"/>
    <mergeCell ref="D413:E413"/>
    <mergeCell ref="F413:H413"/>
    <mergeCell ref="I413:J413"/>
    <mergeCell ref="K413:L413"/>
    <mergeCell ref="M413:N413"/>
    <mergeCell ref="E416:F416"/>
    <mergeCell ref="H416:I416"/>
    <mergeCell ref="J416:K416"/>
    <mergeCell ref="L416:M416"/>
    <mergeCell ref="Y409:Z410"/>
    <mergeCell ref="AA409:AC412"/>
    <mergeCell ref="AD409:AE412"/>
    <mergeCell ref="Y411:Z412"/>
    <mergeCell ref="Q412:R412"/>
    <mergeCell ref="T412:U412"/>
    <mergeCell ref="L412:M412"/>
    <mergeCell ref="P409:Q409"/>
    <mergeCell ref="U409:V409"/>
    <mergeCell ref="B409:C412"/>
    <mergeCell ref="D409:E409"/>
    <mergeCell ref="F409:H409"/>
    <mergeCell ref="I409:J409"/>
    <mergeCell ref="K409:L409"/>
    <mergeCell ref="M409:N409"/>
    <mergeCell ref="E412:F412"/>
    <mergeCell ref="H412:I412"/>
    <mergeCell ref="J412:K412"/>
    <mergeCell ref="G433:H433"/>
    <mergeCell ref="I432:J432"/>
    <mergeCell ref="B453:C456"/>
    <mergeCell ref="L468:M468"/>
    <mergeCell ref="K465:L465"/>
    <mergeCell ref="M465:N465"/>
    <mergeCell ref="G469:H469"/>
    <mergeCell ref="I469:J469"/>
    <mergeCell ref="B421:C424"/>
    <mergeCell ref="D421:E421"/>
    <mergeCell ref="K421:L421"/>
    <mergeCell ref="B417:C420"/>
    <mergeCell ref="P413:Q413"/>
    <mergeCell ref="R413:S413"/>
    <mergeCell ref="U413:V413"/>
    <mergeCell ref="Y413:Z414"/>
    <mergeCell ref="AA413:AC416"/>
    <mergeCell ref="D417:E417"/>
    <mergeCell ref="M425:N425"/>
    <mergeCell ref="P425:Q425"/>
    <mergeCell ref="S425:T425"/>
    <mergeCell ref="V425:W425"/>
    <mergeCell ref="AA425:AC428"/>
    <mergeCell ref="T432:U432"/>
    <mergeCell ref="S429:T429"/>
    <mergeCell ref="U429:V429"/>
    <mergeCell ref="K429:L429"/>
    <mergeCell ref="L432:M432"/>
    <mergeCell ref="M429:N429"/>
    <mergeCell ref="P429:Q429"/>
    <mergeCell ref="Y447:Z448"/>
    <mergeCell ref="B449:C452"/>
  </mergeCells>
  <phoneticPr fontId="2"/>
  <pageMargins left="0.78740157480314965" right="0.78740157480314965" top="0.78740157480314965" bottom="0.59055118110236227" header="0.19685039370078741" footer="0.39370078740157483"/>
  <pageSetup paperSize="9" firstPageNumber="68" fitToHeight="0" orientation="portrait" useFirstPageNumber="1" r:id="rId1"/>
  <headerFooter scaleWithDoc="0" alignWithMargins="0">
    <oddFooter>&amp;C&amp;10- P&amp;P -</oddFooter>
  </headerFooter>
  <rowBreaks count="1" manualBreakCount="1">
    <brk id="35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2"/>
  <sheetViews>
    <sheetView view="pageLayout" topLeftCell="A295" zoomScaleNormal="120" zoomScaleSheetLayoutView="145" workbookViewId="0">
      <selection activeCell="A386" sqref="A386"/>
    </sheetView>
  </sheetViews>
  <sheetFormatPr defaultColWidth="10" defaultRowHeight="9"/>
  <cols>
    <col min="1" max="1" width="2.75" style="10" customWidth="1"/>
    <col min="2" max="3" width="9" style="10" customWidth="1"/>
    <col min="4" max="31" width="4.75" style="10" customWidth="1"/>
    <col min="32" max="16384" width="10" style="10"/>
  </cols>
  <sheetData>
    <row r="1" spans="1:31" ht="20.25" customHeight="1">
      <c r="A1" s="9" t="s">
        <v>248</v>
      </c>
      <c r="D1" s="11"/>
      <c r="E1" s="12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498" t="s">
        <v>308</v>
      </c>
    </row>
    <row r="2" spans="1:31" ht="12" customHeight="1">
      <c r="B2" s="1071" t="s">
        <v>242</v>
      </c>
      <c r="C2" s="1072"/>
      <c r="D2" s="178"/>
      <c r="E2" s="406"/>
      <c r="F2" s="1049" t="s">
        <v>107</v>
      </c>
      <c r="G2" s="1049"/>
      <c r="H2" s="1049"/>
      <c r="I2" s="1049"/>
      <c r="J2" s="1049"/>
      <c r="K2" s="1049"/>
      <c r="L2" s="1049"/>
      <c r="M2" s="1049"/>
      <c r="N2" s="1049"/>
      <c r="O2" s="1049"/>
      <c r="P2" s="1049"/>
      <c r="Q2" s="1049"/>
      <c r="R2" s="1049"/>
      <c r="S2" s="1049"/>
      <c r="T2" s="1049"/>
      <c r="U2" s="1049"/>
      <c r="V2" s="1049"/>
      <c r="W2" s="1049"/>
      <c r="X2" s="1049"/>
      <c r="Y2" s="1049"/>
      <c r="Z2" s="406"/>
      <c r="AA2" s="1050" t="s">
        <v>53</v>
      </c>
      <c r="AB2" s="1049"/>
      <c r="AC2" s="1051"/>
      <c r="AD2" s="1052" t="s">
        <v>103</v>
      </c>
      <c r="AE2" s="1053"/>
    </row>
    <row r="3" spans="1:31" ht="12" customHeight="1">
      <c r="B3" s="1073"/>
      <c r="C3" s="1074"/>
      <c r="D3" s="180"/>
      <c r="E3" s="407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407"/>
      <c r="AA3" s="830"/>
      <c r="AB3" s="706"/>
      <c r="AC3" s="831"/>
      <c r="AD3" s="1054"/>
      <c r="AE3" s="821"/>
    </row>
    <row r="4" spans="1:31" ht="10.5" customHeight="1">
      <c r="B4" s="703" t="s">
        <v>0</v>
      </c>
      <c r="C4" s="704"/>
      <c r="D4" s="834">
        <v>0</v>
      </c>
      <c r="E4" s="834"/>
      <c r="F4" s="834">
        <v>8</v>
      </c>
      <c r="G4" s="834"/>
      <c r="H4" s="456"/>
      <c r="I4" s="834">
        <v>20</v>
      </c>
      <c r="J4" s="834"/>
      <c r="K4" s="456"/>
      <c r="L4" s="456"/>
      <c r="M4" s="834">
        <v>50</v>
      </c>
      <c r="N4" s="834"/>
      <c r="O4" s="456"/>
      <c r="P4" s="834">
        <v>100</v>
      </c>
      <c r="Q4" s="834"/>
      <c r="R4" s="456"/>
      <c r="S4" s="834">
        <v>300</v>
      </c>
      <c r="T4" s="834"/>
      <c r="U4" s="834">
        <v>500</v>
      </c>
      <c r="V4" s="834"/>
      <c r="W4" s="456"/>
      <c r="X4" s="456"/>
      <c r="Y4" s="816" t="s">
        <v>77</v>
      </c>
      <c r="Z4" s="816"/>
      <c r="AA4" s="665" t="s">
        <v>54</v>
      </c>
      <c r="AB4" s="666"/>
      <c r="AC4" s="667"/>
      <c r="AD4" s="861">
        <v>3470</v>
      </c>
      <c r="AE4" s="862"/>
    </row>
    <row r="5" spans="1:31" ht="3" customHeight="1" thickBot="1">
      <c r="B5" s="717"/>
      <c r="C5" s="718"/>
      <c r="D5" s="479"/>
      <c r="E5" s="64"/>
      <c r="F5" s="65"/>
      <c r="G5" s="4"/>
      <c r="H5" s="4"/>
      <c r="I5" s="65"/>
      <c r="J5" s="4"/>
      <c r="K5" s="4"/>
      <c r="L5" s="4"/>
      <c r="M5" s="65"/>
      <c r="N5" s="4"/>
      <c r="O5" s="4"/>
      <c r="P5" s="65"/>
      <c r="Q5" s="4"/>
      <c r="R5" s="4"/>
      <c r="S5" s="65"/>
      <c r="T5" s="4"/>
      <c r="U5" s="65"/>
      <c r="V5" s="4"/>
      <c r="W5" s="4"/>
      <c r="X5" s="4"/>
      <c r="Y5" s="512"/>
      <c r="Z5" s="512"/>
      <c r="AA5" s="665"/>
      <c r="AB5" s="666"/>
      <c r="AC5" s="667"/>
      <c r="AD5" s="861"/>
      <c r="AE5" s="862"/>
    </row>
    <row r="6" spans="1:31" ht="3" customHeight="1" thickTop="1">
      <c r="B6" s="717"/>
      <c r="C6" s="718"/>
      <c r="D6" s="66"/>
      <c r="E6" s="67"/>
      <c r="F6" s="68"/>
      <c r="G6" s="66"/>
      <c r="H6" s="66"/>
      <c r="I6" s="68"/>
      <c r="J6" s="66"/>
      <c r="K6" s="66"/>
      <c r="L6" s="66"/>
      <c r="M6" s="68"/>
      <c r="N6" s="66"/>
      <c r="O6" s="66"/>
      <c r="P6" s="68"/>
      <c r="Q6" s="66"/>
      <c r="R6" s="66"/>
      <c r="S6" s="68"/>
      <c r="T6" s="66"/>
      <c r="U6" s="68"/>
      <c r="V6" s="66"/>
      <c r="W6" s="66"/>
      <c r="X6" s="66"/>
      <c r="Y6" s="532" t="s">
        <v>41</v>
      </c>
      <c r="Z6" s="532"/>
      <c r="AA6" s="665"/>
      <c r="AB6" s="666"/>
      <c r="AC6" s="667"/>
      <c r="AD6" s="861"/>
      <c r="AE6" s="862"/>
    </row>
    <row r="7" spans="1:31" ht="10.5" customHeight="1">
      <c r="B7" s="571"/>
      <c r="C7" s="718"/>
      <c r="D7" s="260"/>
      <c r="E7" s="562">
        <v>1353</v>
      </c>
      <c r="F7" s="504"/>
      <c r="G7" s="426"/>
      <c r="H7" s="426">
        <v>155</v>
      </c>
      <c r="I7" s="426"/>
      <c r="J7" s="426"/>
      <c r="K7" s="504">
        <v>177</v>
      </c>
      <c r="L7" s="504"/>
      <c r="M7" s="426"/>
      <c r="N7" s="426"/>
      <c r="O7" s="426">
        <v>207</v>
      </c>
      <c r="P7" s="426"/>
      <c r="Q7" s="426"/>
      <c r="R7" s="426">
        <v>236</v>
      </c>
      <c r="S7" s="426"/>
      <c r="T7" s="504">
        <v>262</v>
      </c>
      <c r="U7" s="504"/>
      <c r="V7" s="426"/>
      <c r="W7" s="426"/>
      <c r="X7" s="426">
        <v>282</v>
      </c>
      <c r="Y7" s="557"/>
      <c r="Z7" s="557"/>
      <c r="AA7" s="678"/>
      <c r="AB7" s="679"/>
      <c r="AC7" s="680"/>
      <c r="AD7" s="865"/>
      <c r="AE7" s="866"/>
    </row>
    <row r="8" spans="1:31" ht="9.75" customHeight="1">
      <c r="B8" s="586" t="s">
        <v>1</v>
      </c>
      <c r="C8" s="586"/>
      <c r="D8" s="507">
        <v>0</v>
      </c>
      <c r="E8" s="507"/>
      <c r="F8" s="421" t="s">
        <v>190</v>
      </c>
      <c r="G8" s="507">
        <v>10</v>
      </c>
      <c r="H8" s="507"/>
      <c r="I8" s="421" t="s">
        <v>190</v>
      </c>
      <c r="J8" s="421"/>
      <c r="K8" s="507">
        <v>30</v>
      </c>
      <c r="L8" s="507"/>
      <c r="M8" s="507">
        <v>50</v>
      </c>
      <c r="N8" s="507"/>
      <c r="O8" s="421"/>
      <c r="P8" s="507">
        <v>100</v>
      </c>
      <c r="Q8" s="507"/>
      <c r="R8" s="421"/>
      <c r="S8" s="507">
        <v>300</v>
      </c>
      <c r="T8" s="507"/>
      <c r="U8" s="421"/>
      <c r="V8" s="507" t="s">
        <v>190</v>
      </c>
      <c r="W8" s="507"/>
      <c r="X8" s="421"/>
      <c r="Y8" s="511" t="s">
        <v>191</v>
      </c>
      <c r="Z8" s="511"/>
      <c r="AA8" s="662" t="s">
        <v>54</v>
      </c>
      <c r="AB8" s="663"/>
      <c r="AC8" s="664"/>
      <c r="AD8" s="859">
        <v>3080</v>
      </c>
      <c r="AE8" s="860"/>
    </row>
    <row r="9" spans="1:31" ht="3" customHeight="1" thickBot="1">
      <c r="B9" s="584"/>
      <c r="C9" s="584"/>
      <c r="D9" s="479"/>
      <c r="E9" s="64"/>
      <c r="F9" s="4"/>
      <c r="G9" s="65"/>
      <c r="H9" s="4"/>
      <c r="I9" s="4"/>
      <c r="J9" s="4"/>
      <c r="K9" s="65"/>
      <c r="L9" s="4"/>
      <c r="M9" s="65"/>
      <c r="N9" s="4"/>
      <c r="O9" s="4"/>
      <c r="P9" s="65"/>
      <c r="Q9" s="4"/>
      <c r="R9" s="4"/>
      <c r="S9" s="65"/>
      <c r="T9" s="4"/>
      <c r="U9" s="4"/>
      <c r="V9" s="4"/>
      <c r="W9" s="4"/>
      <c r="X9" s="4"/>
      <c r="Y9" s="512"/>
      <c r="Z9" s="512"/>
      <c r="AA9" s="665"/>
      <c r="AB9" s="666"/>
      <c r="AC9" s="667"/>
      <c r="AD9" s="861"/>
      <c r="AE9" s="862"/>
    </row>
    <row r="10" spans="1:31" ht="3" customHeight="1" thickTop="1">
      <c r="B10" s="584"/>
      <c r="C10" s="584"/>
      <c r="D10" s="66"/>
      <c r="E10" s="71"/>
      <c r="F10" s="66"/>
      <c r="G10" s="68"/>
      <c r="H10" s="66"/>
      <c r="I10" s="66"/>
      <c r="J10" s="66"/>
      <c r="K10" s="68"/>
      <c r="L10" s="66"/>
      <c r="M10" s="68"/>
      <c r="N10" s="66"/>
      <c r="O10" s="66"/>
      <c r="P10" s="68"/>
      <c r="Q10" s="66"/>
      <c r="R10" s="66"/>
      <c r="S10" s="68"/>
      <c r="T10" s="66"/>
      <c r="U10" s="66"/>
      <c r="V10" s="66"/>
      <c r="W10" s="66"/>
      <c r="X10" s="66"/>
      <c r="Y10" s="532" t="s">
        <v>41</v>
      </c>
      <c r="Z10" s="532"/>
      <c r="AA10" s="665"/>
      <c r="AB10" s="666"/>
      <c r="AC10" s="667"/>
      <c r="AD10" s="861"/>
      <c r="AE10" s="862"/>
    </row>
    <row r="11" spans="1:31" ht="10.5" customHeight="1">
      <c r="B11" s="587"/>
      <c r="C11" s="587"/>
      <c r="D11" s="480"/>
      <c r="E11" s="581">
        <v>1320</v>
      </c>
      <c r="F11" s="581"/>
      <c r="G11" s="113"/>
      <c r="H11" s="429" t="s">
        <v>58</v>
      </c>
      <c r="I11" s="500">
        <v>154</v>
      </c>
      <c r="J11" s="500"/>
      <c r="K11" s="429"/>
      <c r="L11" s="500">
        <v>180</v>
      </c>
      <c r="M11" s="500"/>
      <c r="N11" s="833">
        <v>195</v>
      </c>
      <c r="O11" s="833"/>
      <c r="P11" s="833"/>
      <c r="Q11" s="500">
        <v>210</v>
      </c>
      <c r="R11" s="500"/>
      <c r="S11" s="500"/>
      <c r="T11" s="429"/>
      <c r="U11" s="429" t="s">
        <v>58</v>
      </c>
      <c r="V11" s="429"/>
      <c r="W11" s="791">
        <v>226</v>
      </c>
      <c r="X11" s="791"/>
      <c r="Y11" s="533"/>
      <c r="Z11" s="533"/>
      <c r="AA11" s="668"/>
      <c r="AB11" s="669"/>
      <c r="AC11" s="670"/>
      <c r="AD11" s="863"/>
      <c r="AE11" s="864"/>
    </row>
    <row r="12" spans="1:31" ht="10.5" customHeight="1">
      <c r="B12" s="646" t="s">
        <v>67</v>
      </c>
      <c r="C12" s="583"/>
      <c r="D12" s="499">
        <v>0</v>
      </c>
      <c r="E12" s="499"/>
      <c r="F12" s="422" t="s">
        <v>190</v>
      </c>
      <c r="G12" s="499">
        <v>10</v>
      </c>
      <c r="H12" s="499"/>
      <c r="I12" s="422" t="s">
        <v>190</v>
      </c>
      <c r="J12" s="422"/>
      <c r="K12" s="499"/>
      <c r="L12" s="499"/>
      <c r="M12" s="499"/>
      <c r="N12" s="499"/>
      <c r="O12" s="5"/>
      <c r="P12" s="499" t="s">
        <v>190</v>
      </c>
      <c r="Q12" s="499"/>
      <c r="R12" s="422" t="s">
        <v>192</v>
      </c>
      <c r="S12" s="499" t="s">
        <v>190</v>
      </c>
      <c r="T12" s="499"/>
      <c r="U12" s="422"/>
      <c r="V12" s="522" t="s">
        <v>190</v>
      </c>
      <c r="W12" s="522"/>
      <c r="X12" s="422"/>
      <c r="Y12" s="546" t="s">
        <v>191</v>
      </c>
      <c r="Z12" s="546"/>
      <c r="AA12" s="688" t="s">
        <v>232</v>
      </c>
      <c r="AB12" s="689"/>
      <c r="AC12" s="690"/>
      <c r="AD12" s="869">
        <v>4830</v>
      </c>
      <c r="AE12" s="870"/>
    </row>
    <row r="13" spans="1:31" ht="3" customHeight="1" thickBot="1">
      <c r="B13" s="584"/>
      <c r="C13" s="584"/>
      <c r="D13" s="479"/>
      <c r="E13" s="64"/>
      <c r="F13" s="4"/>
      <c r="G13" s="4"/>
      <c r="H13" s="6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512"/>
      <c r="Z13" s="512"/>
      <c r="AA13" s="665"/>
      <c r="AB13" s="666"/>
      <c r="AC13" s="667"/>
      <c r="AD13" s="861"/>
      <c r="AE13" s="862"/>
    </row>
    <row r="14" spans="1:31" ht="3" customHeight="1" thickTop="1">
      <c r="B14" s="584"/>
      <c r="C14" s="584"/>
      <c r="D14" s="66"/>
      <c r="E14" s="67"/>
      <c r="F14" s="66"/>
      <c r="G14" s="66"/>
      <c r="H14" s="67"/>
      <c r="I14" s="66"/>
      <c r="J14" s="66"/>
      <c r="K14" s="66"/>
      <c r="L14" s="66" t="s">
        <v>190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532" t="s">
        <v>41</v>
      </c>
      <c r="Z14" s="532"/>
      <c r="AA14" s="665"/>
      <c r="AB14" s="666"/>
      <c r="AC14" s="667"/>
      <c r="AD14" s="861"/>
      <c r="AE14" s="862"/>
    </row>
    <row r="15" spans="1:31" ht="10.5" customHeight="1">
      <c r="B15" s="585"/>
      <c r="C15" s="585"/>
      <c r="D15" s="73" t="s">
        <v>190</v>
      </c>
      <c r="E15" s="562">
        <v>3240</v>
      </c>
      <c r="F15" s="562"/>
      <c r="G15" s="424"/>
      <c r="H15" s="425" t="s">
        <v>58</v>
      </c>
      <c r="I15" s="425" t="s">
        <v>58</v>
      </c>
      <c r="J15" s="425"/>
      <c r="K15" s="425"/>
      <c r="L15" s="724" t="s">
        <v>58</v>
      </c>
      <c r="M15" s="724"/>
      <c r="N15" s="426" t="s">
        <v>58</v>
      </c>
      <c r="O15" s="426" t="s">
        <v>58</v>
      </c>
      <c r="P15" s="426" t="s">
        <v>58</v>
      </c>
      <c r="Q15" s="426" t="s">
        <v>178</v>
      </c>
      <c r="R15" s="426" t="s">
        <v>58</v>
      </c>
      <c r="S15" s="426"/>
      <c r="T15" s="426"/>
      <c r="U15" s="426" t="s">
        <v>58</v>
      </c>
      <c r="V15" s="426"/>
      <c r="W15" s="426"/>
      <c r="X15" s="453">
        <v>124</v>
      </c>
      <c r="Y15" s="557"/>
      <c r="Z15" s="557"/>
      <c r="AA15" s="678"/>
      <c r="AB15" s="679"/>
      <c r="AC15" s="680"/>
      <c r="AD15" s="865"/>
      <c r="AE15" s="866"/>
    </row>
    <row r="16" spans="1:31" ht="10.5" customHeight="1">
      <c r="B16" s="647" t="s">
        <v>68</v>
      </c>
      <c r="C16" s="586"/>
      <c r="D16" s="507">
        <v>0</v>
      </c>
      <c r="E16" s="507"/>
      <c r="F16" s="421" t="s">
        <v>190</v>
      </c>
      <c r="G16" s="421" t="s">
        <v>192</v>
      </c>
      <c r="H16" s="421" t="s">
        <v>192</v>
      </c>
      <c r="I16" s="421" t="s">
        <v>192</v>
      </c>
      <c r="J16" s="421"/>
      <c r="K16" s="421" t="s">
        <v>192</v>
      </c>
      <c r="L16" s="421" t="s">
        <v>192</v>
      </c>
      <c r="M16" s="421" t="s">
        <v>192</v>
      </c>
      <c r="N16" s="421" t="s">
        <v>192</v>
      </c>
      <c r="O16" s="421" t="s">
        <v>192</v>
      </c>
      <c r="P16" s="421" t="s">
        <v>192</v>
      </c>
      <c r="Q16" s="421" t="s">
        <v>192</v>
      </c>
      <c r="R16" s="421" t="s">
        <v>192</v>
      </c>
      <c r="S16" s="421" t="s">
        <v>192</v>
      </c>
      <c r="T16" s="421" t="s">
        <v>192</v>
      </c>
      <c r="U16" s="421"/>
      <c r="V16" s="421" t="s">
        <v>192</v>
      </c>
      <c r="W16" s="510">
        <v>3000</v>
      </c>
      <c r="X16" s="510"/>
      <c r="Y16" s="511" t="s">
        <v>191</v>
      </c>
      <c r="Z16" s="511"/>
      <c r="AA16" s="662" t="s">
        <v>54</v>
      </c>
      <c r="AB16" s="663"/>
      <c r="AC16" s="664"/>
      <c r="AD16" s="859">
        <v>9870</v>
      </c>
      <c r="AE16" s="860"/>
    </row>
    <row r="17" spans="2:31" ht="3" customHeight="1" thickBot="1">
      <c r="B17" s="584"/>
      <c r="C17" s="584"/>
      <c r="D17" s="479"/>
      <c r="E17" s="6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65"/>
      <c r="X17" s="4"/>
      <c r="Y17" s="512"/>
      <c r="Z17" s="512"/>
      <c r="AA17" s="665"/>
      <c r="AB17" s="666"/>
      <c r="AC17" s="667"/>
      <c r="AD17" s="861"/>
      <c r="AE17" s="862"/>
    </row>
    <row r="18" spans="2:31" ht="3" customHeight="1" thickTop="1">
      <c r="B18" s="584"/>
      <c r="C18" s="584"/>
      <c r="D18" s="66"/>
      <c r="E18" s="71"/>
      <c r="F18" s="66"/>
      <c r="G18" s="66"/>
      <c r="H18" s="66"/>
      <c r="I18" s="66"/>
      <c r="J18" s="66"/>
      <c r="K18" s="66"/>
      <c r="L18" s="66" t="s">
        <v>190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8"/>
      <c r="X18" s="66"/>
      <c r="Y18" s="532" t="s">
        <v>41</v>
      </c>
      <c r="Z18" s="532"/>
      <c r="AA18" s="665"/>
      <c r="AB18" s="666"/>
      <c r="AC18" s="667"/>
      <c r="AD18" s="861"/>
      <c r="AE18" s="862"/>
    </row>
    <row r="19" spans="2:31" ht="11.25" customHeight="1">
      <c r="B19" s="587"/>
      <c r="C19" s="587"/>
      <c r="D19" s="118" t="s">
        <v>249</v>
      </c>
      <c r="E19" s="427"/>
      <c r="F19" s="427"/>
      <c r="G19" s="428"/>
      <c r="H19" s="428"/>
      <c r="I19" s="428"/>
      <c r="J19" s="428"/>
      <c r="K19" s="425"/>
      <c r="L19" s="425"/>
      <c r="O19" s="425"/>
      <c r="P19" s="425"/>
      <c r="Q19" s="166" t="s">
        <v>309</v>
      </c>
      <c r="R19" s="113"/>
      <c r="S19" s="429"/>
      <c r="T19" s="429"/>
      <c r="U19" s="429" t="s">
        <v>58</v>
      </c>
      <c r="V19" s="429"/>
      <c r="W19" s="429"/>
      <c r="X19" s="429">
        <v>381</v>
      </c>
      <c r="Y19" s="533"/>
      <c r="Z19" s="533"/>
      <c r="AA19" s="668"/>
      <c r="AB19" s="669"/>
      <c r="AC19" s="670"/>
      <c r="AD19" s="863"/>
      <c r="AE19" s="864"/>
    </row>
    <row r="20" spans="2:31" ht="10.5" customHeight="1">
      <c r="B20" s="646" t="s">
        <v>69</v>
      </c>
      <c r="C20" s="583"/>
      <c r="D20" s="499">
        <v>0</v>
      </c>
      <c r="E20" s="499"/>
      <c r="F20" s="422" t="s">
        <v>190</v>
      </c>
      <c r="G20" s="499">
        <v>10</v>
      </c>
      <c r="H20" s="499"/>
      <c r="I20" s="5" t="s">
        <v>190</v>
      </c>
      <c r="J20" s="5"/>
      <c r="K20" s="507">
        <v>30</v>
      </c>
      <c r="L20" s="507"/>
      <c r="M20" s="507">
        <v>50</v>
      </c>
      <c r="N20" s="507"/>
      <c r="O20" s="77" t="s">
        <v>190</v>
      </c>
      <c r="P20" s="507">
        <v>100</v>
      </c>
      <c r="Q20" s="507"/>
      <c r="R20" s="422" t="s">
        <v>192</v>
      </c>
      <c r="S20" s="499">
        <v>300</v>
      </c>
      <c r="T20" s="499"/>
      <c r="U20" s="422"/>
      <c r="V20" s="522" t="s">
        <v>190</v>
      </c>
      <c r="W20" s="522"/>
      <c r="X20" s="422"/>
      <c r="Y20" s="546" t="s">
        <v>191</v>
      </c>
      <c r="Z20" s="546"/>
      <c r="AA20" s="688" t="s">
        <v>54</v>
      </c>
      <c r="AB20" s="689"/>
      <c r="AC20" s="690"/>
      <c r="AD20" s="869">
        <v>3880</v>
      </c>
      <c r="AE20" s="870"/>
    </row>
    <row r="21" spans="2:31" ht="3" customHeight="1" thickBot="1">
      <c r="B21" s="584"/>
      <c r="C21" s="584"/>
      <c r="D21" s="479"/>
      <c r="E21" s="64"/>
      <c r="F21" s="4"/>
      <c r="G21" s="65"/>
      <c r="H21" s="4"/>
      <c r="I21" s="4"/>
      <c r="J21" s="4"/>
      <c r="K21" s="65"/>
      <c r="L21" s="4"/>
      <c r="M21" s="65"/>
      <c r="N21" s="4"/>
      <c r="O21" s="4"/>
      <c r="P21" s="65"/>
      <c r="Q21" s="4"/>
      <c r="R21" s="4"/>
      <c r="S21" s="65"/>
      <c r="T21" s="4"/>
      <c r="U21" s="4"/>
      <c r="V21" s="4"/>
      <c r="W21" s="4"/>
      <c r="X21" s="4"/>
      <c r="Y21" s="512"/>
      <c r="Z21" s="512"/>
      <c r="AA21" s="665"/>
      <c r="AB21" s="666"/>
      <c r="AC21" s="667"/>
      <c r="AD21" s="861"/>
      <c r="AE21" s="862"/>
    </row>
    <row r="22" spans="2:31" ht="3" customHeight="1" thickTop="1">
      <c r="B22" s="584"/>
      <c r="C22" s="584"/>
      <c r="D22" s="66"/>
      <c r="E22" s="67"/>
      <c r="F22" s="66"/>
      <c r="G22" s="68"/>
      <c r="H22" s="66"/>
      <c r="I22" s="66"/>
      <c r="J22" s="66"/>
      <c r="K22" s="68"/>
      <c r="L22" s="66" t="s">
        <v>190</v>
      </c>
      <c r="M22" s="68"/>
      <c r="N22" s="66"/>
      <c r="O22" s="66"/>
      <c r="P22" s="68"/>
      <c r="Q22" s="66"/>
      <c r="R22" s="66"/>
      <c r="S22" s="68"/>
      <c r="T22" s="66"/>
      <c r="U22" s="66"/>
      <c r="V22" s="66"/>
      <c r="W22" s="66"/>
      <c r="X22" s="66"/>
      <c r="Y22" s="532" t="s">
        <v>41</v>
      </c>
      <c r="Z22" s="532"/>
      <c r="AA22" s="665"/>
      <c r="AB22" s="666"/>
      <c r="AC22" s="667"/>
      <c r="AD22" s="861"/>
      <c r="AE22" s="862"/>
    </row>
    <row r="23" spans="2:31" ht="10.5" customHeight="1">
      <c r="B23" s="585"/>
      <c r="C23" s="585"/>
      <c r="D23" s="73" t="s">
        <v>190</v>
      </c>
      <c r="E23" s="562">
        <v>1600</v>
      </c>
      <c r="F23" s="562"/>
      <c r="G23" s="424"/>
      <c r="H23" s="425" t="s">
        <v>58</v>
      </c>
      <c r="I23" s="724">
        <v>200</v>
      </c>
      <c r="J23" s="724"/>
      <c r="K23" s="425" t="s">
        <v>58</v>
      </c>
      <c r="L23" s="693">
        <v>210</v>
      </c>
      <c r="M23" s="693"/>
      <c r="N23" s="426"/>
      <c r="O23" s="426">
        <v>220</v>
      </c>
      <c r="P23" s="426" t="s">
        <v>58</v>
      </c>
      <c r="Q23" s="426" t="s">
        <v>178</v>
      </c>
      <c r="R23" s="426">
        <v>230</v>
      </c>
      <c r="S23" s="426"/>
      <c r="T23" s="426"/>
      <c r="U23" s="426" t="s">
        <v>58</v>
      </c>
      <c r="V23" s="426"/>
      <c r="W23" s="426"/>
      <c r="X23" s="426">
        <v>240</v>
      </c>
      <c r="Y23" s="557"/>
      <c r="Z23" s="557"/>
      <c r="AA23" s="678"/>
      <c r="AB23" s="679"/>
      <c r="AC23" s="680"/>
      <c r="AD23" s="865"/>
      <c r="AE23" s="866"/>
    </row>
    <row r="24" spans="2:31" ht="11.25" customHeight="1">
      <c r="B24" s="647" t="s">
        <v>136</v>
      </c>
      <c r="C24" s="586"/>
      <c r="D24" s="507">
        <v>0</v>
      </c>
      <c r="E24" s="507"/>
      <c r="F24" s="421" t="s">
        <v>58</v>
      </c>
      <c r="G24" s="507">
        <v>10</v>
      </c>
      <c r="H24" s="507"/>
      <c r="I24" s="507">
        <v>20</v>
      </c>
      <c r="J24" s="507"/>
      <c r="K24" s="507">
        <v>30</v>
      </c>
      <c r="L24" s="507"/>
      <c r="M24" s="75">
        <v>40</v>
      </c>
      <c r="N24" s="436"/>
      <c r="O24" s="77" t="s">
        <v>58</v>
      </c>
      <c r="P24" s="507" t="s">
        <v>58</v>
      </c>
      <c r="Q24" s="507"/>
      <c r="R24" s="421" t="s">
        <v>79</v>
      </c>
      <c r="S24" s="507" t="s">
        <v>58</v>
      </c>
      <c r="T24" s="507"/>
      <c r="U24" s="421"/>
      <c r="V24" s="510" t="s">
        <v>58</v>
      </c>
      <c r="W24" s="510"/>
      <c r="X24" s="421"/>
      <c r="Y24" s="511" t="s">
        <v>77</v>
      </c>
      <c r="Z24" s="511"/>
      <c r="AA24" s="662" t="s">
        <v>54</v>
      </c>
      <c r="AB24" s="663"/>
      <c r="AC24" s="664"/>
      <c r="AD24" s="859">
        <v>3760</v>
      </c>
      <c r="AE24" s="860"/>
    </row>
    <row r="25" spans="2:31" ht="3" customHeight="1" thickBot="1">
      <c r="B25" s="584"/>
      <c r="C25" s="584"/>
      <c r="D25" s="479"/>
      <c r="E25" s="64"/>
      <c r="F25" s="4"/>
      <c r="G25" s="65"/>
      <c r="H25" s="4"/>
      <c r="I25" s="4"/>
      <c r="J25" s="64"/>
      <c r="K25" s="65"/>
      <c r="L25" s="6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512"/>
      <c r="Z25" s="512"/>
      <c r="AA25" s="665"/>
      <c r="AB25" s="666"/>
      <c r="AC25" s="667"/>
      <c r="AD25" s="861"/>
      <c r="AE25" s="862"/>
    </row>
    <row r="26" spans="2:31" ht="3" customHeight="1" thickTop="1">
      <c r="B26" s="584"/>
      <c r="C26" s="584"/>
      <c r="D26" s="66"/>
      <c r="E26" s="71"/>
      <c r="F26" s="66"/>
      <c r="G26" s="68"/>
      <c r="H26" s="66"/>
      <c r="I26" s="66"/>
      <c r="J26" s="71"/>
      <c r="K26" s="68"/>
      <c r="L26" s="68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532" t="s">
        <v>41</v>
      </c>
      <c r="Z26" s="532"/>
      <c r="AA26" s="665"/>
      <c r="AB26" s="666"/>
      <c r="AC26" s="667"/>
      <c r="AD26" s="861"/>
      <c r="AE26" s="862"/>
    </row>
    <row r="27" spans="2:31" ht="10.5" customHeight="1">
      <c r="B27" s="587"/>
      <c r="C27" s="587"/>
      <c r="D27" s="78" t="s">
        <v>58</v>
      </c>
      <c r="E27" s="545">
        <v>1870</v>
      </c>
      <c r="F27" s="545"/>
      <c r="G27" s="427"/>
      <c r="H27" s="581">
        <v>162</v>
      </c>
      <c r="I27" s="581"/>
      <c r="J27" s="842">
        <v>168</v>
      </c>
      <c r="K27" s="842"/>
      <c r="L27" s="463">
        <v>184</v>
      </c>
      <c r="M27" s="428"/>
      <c r="N27" s="429" t="s">
        <v>58</v>
      </c>
      <c r="O27" s="429" t="s">
        <v>58</v>
      </c>
      <c r="P27" s="429" t="s">
        <v>58</v>
      </c>
      <c r="Q27" s="429" t="s">
        <v>178</v>
      </c>
      <c r="R27" s="429" t="s">
        <v>58</v>
      </c>
      <c r="S27" s="429"/>
      <c r="T27" s="429"/>
      <c r="U27" s="429" t="s">
        <v>58</v>
      </c>
      <c r="V27" s="429"/>
      <c r="W27" s="429"/>
      <c r="X27" s="429">
        <v>200</v>
      </c>
      <c r="Y27" s="533"/>
      <c r="Z27" s="533"/>
      <c r="AA27" s="668"/>
      <c r="AB27" s="669"/>
      <c r="AC27" s="670"/>
      <c r="AD27" s="863"/>
      <c r="AE27" s="864"/>
    </row>
    <row r="28" spans="2:31" ht="10.5" customHeight="1">
      <c r="B28" s="583" t="s">
        <v>2</v>
      </c>
      <c r="C28" s="583"/>
      <c r="D28" s="719">
        <v>0</v>
      </c>
      <c r="E28" s="499"/>
      <c r="F28" s="446" t="s">
        <v>194</v>
      </c>
      <c r="G28" s="561">
        <v>10</v>
      </c>
      <c r="H28" s="561"/>
      <c r="I28" s="446" t="s">
        <v>194</v>
      </c>
      <c r="J28" s="446"/>
      <c r="K28" s="561">
        <v>30</v>
      </c>
      <c r="L28" s="561"/>
      <c r="M28" s="561">
        <v>50</v>
      </c>
      <c r="N28" s="561"/>
      <c r="O28" s="446"/>
      <c r="P28" s="561">
        <v>100</v>
      </c>
      <c r="Q28" s="561"/>
      <c r="R28" s="446"/>
      <c r="S28" s="561">
        <v>300</v>
      </c>
      <c r="T28" s="561"/>
      <c r="U28" s="561"/>
      <c r="V28" s="561"/>
      <c r="W28" s="446"/>
      <c r="X28" s="446"/>
      <c r="Y28" s="811" t="s">
        <v>195</v>
      </c>
      <c r="Z28" s="811"/>
      <c r="AA28" s="688" t="s">
        <v>54</v>
      </c>
      <c r="AB28" s="689"/>
      <c r="AC28" s="690"/>
      <c r="AD28" s="1100">
        <v>3754</v>
      </c>
      <c r="AE28" s="1101"/>
    </row>
    <row r="29" spans="2:31" ht="3" customHeight="1" thickBot="1">
      <c r="B29" s="584"/>
      <c r="C29" s="584"/>
      <c r="D29" s="479"/>
      <c r="E29" s="64"/>
      <c r="F29" s="79"/>
      <c r="G29" s="80"/>
      <c r="H29" s="79"/>
      <c r="I29" s="79"/>
      <c r="J29" s="79"/>
      <c r="K29" s="80"/>
      <c r="L29" s="79"/>
      <c r="M29" s="80"/>
      <c r="N29" s="79"/>
      <c r="O29" s="79"/>
      <c r="P29" s="80"/>
      <c r="Q29" s="79"/>
      <c r="R29" s="79"/>
      <c r="S29" s="80"/>
      <c r="T29" s="79"/>
      <c r="U29" s="79"/>
      <c r="V29" s="79"/>
      <c r="W29" s="79"/>
      <c r="X29" s="79"/>
      <c r="Y29" s="739"/>
      <c r="Z29" s="739"/>
      <c r="AA29" s="665"/>
      <c r="AB29" s="666"/>
      <c r="AC29" s="667"/>
      <c r="AD29" s="1100"/>
      <c r="AE29" s="1101"/>
    </row>
    <row r="30" spans="2:31" ht="3" customHeight="1" thickTop="1">
      <c r="B30" s="584"/>
      <c r="C30" s="584"/>
      <c r="D30" s="66"/>
      <c r="E30" s="67"/>
      <c r="F30" s="81"/>
      <c r="G30" s="82"/>
      <c r="H30" s="81"/>
      <c r="I30" s="81"/>
      <c r="J30" s="81"/>
      <c r="K30" s="82"/>
      <c r="L30" s="81"/>
      <c r="M30" s="82"/>
      <c r="N30" s="81"/>
      <c r="O30" s="81"/>
      <c r="P30" s="82"/>
      <c r="Q30" s="81"/>
      <c r="R30" s="81"/>
      <c r="S30" s="82"/>
      <c r="T30" s="81"/>
      <c r="U30" s="81"/>
      <c r="V30" s="81"/>
      <c r="W30" s="81"/>
      <c r="X30" s="81"/>
      <c r="Y30" s="682" t="s">
        <v>41</v>
      </c>
      <c r="Z30" s="682"/>
      <c r="AA30" s="665"/>
      <c r="AB30" s="666"/>
      <c r="AC30" s="667"/>
      <c r="AD30" s="1100"/>
      <c r="AE30" s="1101"/>
    </row>
    <row r="31" spans="2:31" ht="10.5" customHeight="1">
      <c r="B31" s="585"/>
      <c r="C31" s="585"/>
      <c r="D31" s="840">
        <v>1170.48</v>
      </c>
      <c r="E31" s="841"/>
      <c r="F31" s="999">
        <v>66</v>
      </c>
      <c r="G31" s="999"/>
      <c r="H31" s="122"/>
      <c r="I31" s="681">
        <v>164.52</v>
      </c>
      <c r="J31" s="681"/>
      <c r="K31" s="453"/>
      <c r="L31" s="681">
        <v>176</v>
      </c>
      <c r="M31" s="681"/>
      <c r="N31" s="1000">
        <v>181</v>
      </c>
      <c r="O31" s="1000"/>
      <c r="P31" s="1000"/>
      <c r="Q31" s="1000">
        <v>186</v>
      </c>
      <c r="R31" s="1000"/>
      <c r="S31" s="1000"/>
      <c r="T31" s="839"/>
      <c r="U31" s="839"/>
      <c r="V31" s="453"/>
      <c r="W31" s="1001">
        <v>189.6</v>
      </c>
      <c r="X31" s="1001"/>
      <c r="Y31" s="683"/>
      <c r="Z31" s="683"/>
      <c r="AA31" s="678"/>
      <c r="AB31" s="679"/>
      <c r="AC31" s="680"/>
      <c r="AD31" s="1100"/>
      <c r="AE31" s="1101"/>
    </row>
    <row r="32" spans="2:31" ht="11.25" customHeight="1">
      <c r="B32" s="586" t="s">
        <v>3</v>
      </c>
      <c r="C32" s="586"/>
      <c r="D32" s="507">
        <v>0</v>
      </c>
      <c r="E32" s="507"/>
      <c r="F32" s="421" t="s">
        <v>79</v>
      </c>
      <c r="G32" s="507"/>
      <c r="H32" s="507"/>
      <c r="I32" s="507">
        <v>20</v>
      </c>
      <c r="J32" s="507"/>
      <c r="K32" s="436"/>
      <c r="L32" s="436"/>
      <c r="M32" s="436"/>
      <c r="N32" s="507">
        <v>60</v>
      </c>
      <c r="O32" s="507"/>
      <c r="P32" s="507">
        <v>100</v>
      </c>
      <c r="Q32" s="507"/>
      <c r="R32" s="421"/>
      <c r="S32" s="507" t="s">
        <v>58</v>
      </c>
      <c r="T32" s="507"/>
      <c r="U32" s="421"/>
      <c r="V32" s="507" t="s">
        <v>58</v>
      </c>
      <c r="W32" s="507"/>
      <c r="X32" s="421"/>
      <c r="Y32" s="511" t="s">
        <v>77</v>
      </c>
      <c r="Z32" s="511"/>
      <c r="AA32" s="662" t="s">
        <v>54</v>
      </c>
      <c r="AB32" s="663"/>
      <c r="AC32" s="664"/>
      <c r="AD32" s="859">
        <v>3218</v>
      </c>
      <c r="AE32" s="860"/>
    </row>
    <row r="33" spans="2:31" ht="3" customHeight="1" thickBot="1">
      <c r="B33" s="584"/>
      <c r="C33" s="584"/>
      <c r="D33" s="479"/>
      <c r="E33" s="64"/>
      <c r="F33" s="4"/>
      <c r="G33" s="4"/>
      <c r="H33" s="4"/>
      <c r="I33" s="65"/>
      <c r="J33" s="4"/>
      <c r="K33" s="4"/>
      <c r="L33" s="4"/>
      <c r="M33" s="4"/>
      <c r="N33" s="65"/>
      <c r="O33" s="4"/>
      <c r="P33" s="65"/>
      <c r="Q33" s="4"/>
      <c r="R33" s="4"/>
      <c r="S33" s="4"/>
      <c r="T33" s="4"/>
      <c r="U33" s="4"/>
      <c r="V33" s="4"/>
      <c r="W33" s="4"/>
      <c r="X33" s="4"/>
      <c r="Y33" s="512"/>
      <c r="Z33" s="512"/>
      <c r="AA33" s="665"/>
      <c r="AB33" s="666"/>
      <c r="AC33" s="667"/>
      <c r="AD33" s="861"/>
      <c r="AE33" s="862"/>
    </row>
    <row r="34" spans="2:31" ht="3" customHeight="1" thickTop="1">
      <c r="B34" s="584"/>
      <c r="C34" s="584"/>
      <c r="D34" s="66"/>
      <c r="E34" s="71"/>
      <c r="F34" s="66"/>
      <c r="G34" s="66"/>
      <c r="H34" s="66"/>
      <c r="I34" s="68"/>
      <c r="J34" s="66"/>
      <c r="K34" s="66"/>
      <c r="L34" s="66"/>
      <c r="M34" s="66"/>
      <c r="N34" s="68"/>
      <c r="O34" s="66"/>
      <c r="P34" s="68"/>
      <c r="Q34" s="66"/>
      <c r="R34" s="66"/>
      <c r="S34" s="66"/>
      <c r="T34" s="66"/>
      <c r="U34" s="66"/>
      <c r="V34" s="66"/>
      <c r="W34" s="66"/>
      <c r="X34" s="66"/>
      <c r="Y34" s="532" t="s">
        <v>41</v>
      </c>
      <c r="Z34" s="532"/>
      <c r="AA34" s="665"/>
      <c r="AB34" s="666"/>
      <c r="AC34" s="667"/>
      <c r="AD34" s="861"/>
      <c r="AE34" s="862"/>
    </row>
    <row r="35" spans="2:31" ht="10.5" customHeight="1">
      <c r="B35" s="587"/>
      <c r="C35" s="587"/>
      <c r="D35" s="480"/>
      <c r="E35" s="545">
        <v>2760</v>
      </c>
      <c r="F35" s="545"/>
      <c r="G35" s="545"/>
      <c r="H35" s="545"/>
      <c r="I35" s="545"/>
      <c r="J35" s="500">
        <v>160</v>
      </c>
      <c r="K35" s="500"/>
      <c r="L35" s="500"/>
      <c r="M35" s="500"/>
      <c r="N35" s="500"/>
      <c r="O35" s="500">
        <v>173</v>
      </c>
      <c r="P35" s="500"/>
      <c r="Q35" s="429"/>
      <c r="R35" s="429" t="s">
        <v>58</v>
      </c>
      <c r="S35" s="429"/>
      <c r="T35" s="429"/>
      <c r="U35" s="429" t="s">
        <v>58</v>
      </c>
      <c r="V35" s="429"/>
      <c r="W35" s="429"/>
      <c r="X35" s="429">
        <v>190</v>
      </c>
      <c r="Y35" s="533"/>
      <c r="Z35" s="533"/>
      <c r="AA35" s="668"/>
      <c r="AB35" s="669"/>
      <c r="AC35" s="670"/>
      <c r="AD35" s="863"/>
      <c r="AE35" s="864"/>
    </row>
    <row r="36" spans="2:31" ht="10.5" customHeight="1">
      <c r="B36" s="583" t="s">
        <v>4</v>
      </c>
      <c r="C36" s="583"/>
      <c r="D36" s="499">
        <v>0</v>
      </c>
      <c r="E36" s="499"/>
      <c r="F36" s="499">
        <v>8</v>
      </c>
      <c r="G36" s="499"/>
      <c r="H36" s="5">
        <v>15</v>
      </c>
      <c r="I36" s="499">
        <v>20</v>
      </c>
      <c r="J36" s="499"/>
      <c r="K36" s="499">
        <v>30</v>
      </c>
      <c r="L36" s="499"/>
      <c r="M36" s="499">
        <v>50</v>
      </c>
      <c r="N36" s="499"/>
      <c r="O36" s="422"/>
      <c r="P36" s="499">
        <v>100</v>
      </c>
      <c r="Q36" s="499"/>
      <c r="R36" s="499">
        <v>200</v>
      </c>
      <c r="S36" s="499"/>
      <c r="T36" s="422"/>
      <c r="U36" s="499">
        <v>500</v>
      </c>
      <c r="V36" s="499"/>
      <c r="W36" s="422"/>
      <c r="X36" s="422"/>
      <c r="Y36" s="546" t="s">
        <v>191</v>
      </c>
      <c r="Z36" s="546"/>
      <c r="AA36" s="688" t="s">
        <v>54</v>
      </c>
      <c r="AB36" s="689"/>
      <c r="AC36" s="690"/>
      <c r="AD36" s="869">
        <v>3727</v>
      </c>
      <c r="AE36" s="870"/>
    </row>
    <row r="37" spans="2:31" ht="3" customHeight="1" thickBot="1">
      <c r="B37" s="584"/>
      <c r="C37" s="584"/>
      <c r="D37" s="479"/>
      <c r="E37" s="64"/>
      <c r="F37" s="4"/>
      <c r="G37" s="64"/>
      <c r="H37" s="65"/>
      <c r="I37" s="83"/>
      <c r="J37" s="4"/>
      <c r="K37" s="65"/>
      <c r="L37" s="4"/>
      <c r="M37" s="65"/>
      <c r="N37" s="4"/>
      <c r="O37" s="4"/>
      <c r="P37" s="65"/>
      <c r="Q37" s="4"/>
      <c r="R37" s="65"/>
      <c r="S37" s="64"/>
      <c r="T37" s="4"/>
      <c r="U37" s="65"/>
      <c r="V37" s="4"/>
      <c r="W37" s="4"/>
      <c r="X37" s="4"/>
      <c r="Y37" s="512"/>
      <c r="Z37" s="512"/>
      <c r="AA37" s="665"/>
      <c r="AB37" s="666"/>
      <c r="AC37" s="667"/>
      <c r="AD37" s="861"/>
      <c r="AE37" s="862"/>
    </row>
    <row r="38" spans="2:31" ht="3" customHeight="1" thickTop="1">
      <c r="B38" s="584"/>
      <c r="C38" s="584"/>
      <c r="D38" s="66"/>
      <c r="E38" s="67"/>
      <c r="F38" s="66"/>
      <c r="G38" s="67"/>
      <c r="H38" s="68"/>
      <c r="I38" s="84"/>
      <c r="J38" s="66"/>
      <c r="K38" s="68"/>
      <c r="L38" s="66"/>
      <c r="M38" s="68"/>
      <c r="N38" s="66"/>
      <c r="O38" s="66"/>
      <c r="P38" s="68"/>
      <c r="Q38" s="66"/>
      <c r="R38" s="68"/>
      <c r="S38" s="67"/>
      <c r="T38" s="66"/>
      <c r="U38" s="68"/>
      <c r="V38" s="66"/>
      <c r="W38" s="66"/>
      <c r="X38" s="66"/>
      <c r="Y38" s="532" t="s">
        <v>41</v>
      </c>
      <c r="Z38" s="532"/>
      <c r="AA38" s="665"/>
      <c r="AB38" s="666"/>
      <c r="AC38" s="667"/>
      <c r="AD38" s="861"/>
      <c r="AE38" s="862"/>
    </row>
    <row r="39" spans="2:31" ht="10.5" customHeight="1">
      <c r="B39" s="585"/>
      <c r="C39" s="585"/>
      <c r="D39" s="260"/>
      <c r="E39" s="562">
        <v>1467</v>
      </c>
      <c r="F39" s="562"/>
      <c r="G39" s="504">
        <v>152</v>
      </c>
      <c r="H39" s="504"/>
      <c r="I39" s="426">
        <v>185</v>
      </c>
      <c r="J39" s="562">
        <v>213</v>
      </c>
      <c r="K39" s="562"/>
      <c r="L39" s="504">
        <v>232</v>
      </c>
      <c r="M39" s="504"/>
      <c r="N39" s="426"/>
      <c r="O39" s="426">
        <v>259</v>
      </c>
      <c r="P39" s="426"/>
      <c r="Q39" s="504">
        <v>284</v>
      </c>
      <c r="R39" s="504"/>
      <c r="S39" s="426"/>
      <c r="T39" s="426">
        <v>294</v>
      </c>
      <c r="U39" s="426"/>
      <c r="V39" s="426"/>
      <c r="W39" s="426"/>
      <c r="X39" s="426">
        <v>298</v>
      </c>
      <c r="Y39" s="557"/>
      <c r="Z39" s="557"/>
      <c r="AA39" s="678"/>
      <c r="AB39" s="679"/>
      <c r="AC39" s="680"/>
      <c r="AD39" s="865"/>
      <c r="AE39" s="866"/>
    </row>
    <row r="40" spans="2:31" ht="10.5" customHeight="1">
      <c r="B40" s="569" t="s">
        <v>5</v>
      </c>
      <c r="C40" s="570"/>
      <c r="D40" s="506">
        <v>0</v>
      </c>
      <c r="E40" s="507"/>
      <c r="F40" s="365" t="s">
        <v>90</v>
      </c>
      <c r="G40" s="507"/>
      <c r="H40" s="507"/>
      <c r="I40" s="507">
        <v>20</v>
      </c>
      <c r="J40" s="507"/>
      <c r="K40" s="507"/>
      <c r="L40" s="507"/>
      <c r="M40" s="371"/>
      <c r="N40" s="507">
        <v>60</v>
      </c>
      <c r="O40" s="507"/>
      <c r="P40" s="507">
        <v>100</v>
      </c>
      <c r="Q40" s="507"/>
      <c r="R40" s="507">
        <v>200</v>
      </c>
      <c r="S40" s="507"/>
      <c r="T40" s="371"/>
      <c r="U40" s="371"/>
      <c r="V40" s="507">
        <v>600</v>
      </c>
      <c r="W40" s="507"/>
      <c r="X40" s="365"/>
      <c r="Y40" s="511" t="s">
        <v>91</v>
      </c>
      <c r="Z40" s="608"/>
      <c r="AA40" s="591" t="s">
        <v>54</v>
      </c>
      <c r="AB40" s="592"/>
      <c r="AC40" s="593"/>
      <c r="AD40" s="1030">
        <v>3062</v>
      </c>
      <c r="AE40" s="1031"/>
    </row>
    <row r="41" spans="2:31" ht="3" customHeight="1" thickBot="1">
      <c r="B41" s="571"/>
      <c r="C41" s="572"/>
      <c r="D41" s="375"/>
      <c r="E41" s="64"/>
      <c r="F41" s="4"/>
      <c r="G41" s="4"/>
      <c r="H41" s="4"/>
      <c r="I41" s="4"/>
      <c r="J41" s="64"/>
      <c r="K41" s="4"/>
      <c r="L41" s="4"/>
      <c r="M41" s="4"/>
      <c r="N41" s="65"/>
      <c r="O41" s="4"/>
      <c r="P41" s="65"/>
      <c r="Q41" s="4"/>
      <c r="R41" s="4"/>
      <c r="S41" s="64"/>
      <c r="T41" s="4"/>
      <c r="U41" s="4"/>
      <c r="V41" s="65"/>
      <c r="W41" s="4"/>
      <c r="X41" s="4"/>
      <c r="Y41" s="512"/>
      <c r="Z41" s="609"/>
      <c r="AA41" s="594"/>
      <c r="AB41" s="595"/>
      <c r="AC41" s="596"/>
      <c r="AD41" s="1032"/>
      <c r="AE41" s="1033"/>
    </row>
    <row r="42" spans="2:31" ht="3" customHeight="1" thickTop="1">
      <c r="B42" s="571"/>
      <c r="C42" s="572"/>
      <c r="D42" s="66"/>
      <c r="E42" s="71"/>
      <c r="F42" s="66"/>
      <c r="G42" s="66"/>
      <c r="H42" s="66"/>
      <c r="I42" s="66"/>
      <c r="J42" s="71"/>
      <c r="K42" s="66"/>
      <c r="L42" s="66"/>
      <c r="M42" s="66"/>
      <c r="N42" s="68"/>
      <c r="O42" s="66"/>
      <c r="P42" s="68"/>
      <c r="Q42" s="66"/>
      <c r="R42" s="66"/>
      <c r="S42" s="71"/>
      <c r="T42" s="66"/>
      <c r="U42" s="66"/>
      <c r="V42" s="68"/>
      <c r="W42" s="66"/>
      <c r="X42" s="66"/>
      <c r="Y42" s="532" t="s">
        <v>41</v>
      </c>
      <c r="Z42" s="606"/>
      <c r="AA42" s="594"/>
      <c r="AB42" s="595"/>
      <c r="AC42" s="596"/>
      <c r="AD42" s="1032"/>
      <c r="AE42" s="1033"/>
    </row>
    <row r="43" spans="2:31" ht="10.5" customHeight="1">
      <c r="B43" s="573"/>
      <c r="C43" s="574"/>
      <c r="D43" s="415"/>
      <c r="E43" s="373" t="s">
        <v>78</v>
      </c>
      <c r="F43" s="545">
        <v>2612</v>
      </c>
      <c r="G43" s="545"/>
      <c r="H43" s="362"/>
      <c r="I43" s="500"/>
      <c r="J43" s="500"/>
      <c r="K43" s="362" t="s">
        <v>78</v>
      </c>
      <c r="L43" s="500">
        <v>153</v>
      </c>
      <c r="M43" s="500"/>
      <c r="N43" s="362"/>
      <c r="O43" s="362">
        <v>168</v>
      </c>
      <c r="P43" s="362"/>
      <c r="Q43" s="362" t="s">
        <v>78</v>
      </c>
      <c r="R43" s="362">
        <v>183</v>
      </c>
      <c r="S43" s="362"/>
      <c r="T43" s="500">
        <v>200</v>
      </c>
      <c r="U43" s="500"/>
      <c r="V43" s="362"/>
      <c r="W43" s="362"/>
      <c r="X43" s="362">
        <v>214</v>
      </c>
      <c r="Y43" s="533"/>
      <c r="Z43" s="607"/>
      <c r="AA43" s="597"/>
      <c r="AB43" s="598"/>
      <c r="AC43" s="599"/>
      <c r="AD43" s="1035"/>
      <c r="AE43" s="1036"/>
    </row>
    <row r="44" spans="2:31" ht="10.5" customHeight="1">
      <c r="B44" s="569" t="s">
        <v>6</v>
      </c>
      <c r="C44" s="570"/>
      <c r="D44" s="506">
        <v>0</v>
      </c>
      <c r="E44" s="507"/>
      <c r="F44" s="361" t="s">
        <v>90</v>
      </c>
      <c r="G44" s="507">
        <v>10</v>
      </c>
      <c r="H44" s="507"/>
      <c r="I44" s="361"/>
      <c r="J44" s="507">
        <v>25</v>
      </c>
      <c r="K44" s="507"/>
      <c r="L44" s="361"/>
      <c r="M44" s="507">
        <v>50</v>
      </c>
      <c r="N44" s="507"/>
      <c r="O44" s="361"/>
      <c r="P44" s="507" t="s">
        <v>90</v>
      </c>
      <c r="Q44" s="507"/>
      <c r="R44" s="375" t="s">
        <v>90</v>
      </c>
      <c r="S44" s="507" t="s">
        <v>90</v>
      </c>
      <c r="T44" s="507"/>
      <c r="U44" s="507">
        <v>500</v>
      </c>
      <c r="V44" s="507"/>
      <c r="W44" s="361"/>
      <c r="X44" s="361"/>
      <c r="Y44" s="511" t="s">
        <v>91</v>
      </c>
      <c r="Z44" s="608"/>
      <c r="AA44" s="591" t="s">
        <v>54</v>
      </c>
      <c r="AB44" s="592"/>
      <c r="AC44" s="593"/>
      <c r="AD44" s="1030">
        <v>3570</v>
      </c>
      <c r="AE44" s="1031"/>
    </row>
    <row r="45" spans="2:31" ht="3" customHeight="1" thickBot="1">
      <c r="B45" s="571"/>
      <c r="C45" s="572"/>
      <c r="D45" s="375"/>
      <c r="E45" s="64"/>
      <c r="F45" s="4"/>
      <c r="G45" s="65"/>
      <c r="H45" s="4"/>
      <c r="I45" s="4"/>
      <c r="J45" s="4"/>
      <c r="K45" s="64"/>
      <c r="L45" s="4"/>
      <c r="M45" s="65"/>
      <c r="N45" s="4"/>
      <c r="O45" s="4"/>
      <c r="P45" s="4"/>
      <c r="Q45" s="4"/>
      <c r="R45" s="4"/>
      <c r="S45" s="4"/>
      <c r="T45" s="4"/>
      <c r="U45" s="65"/>
      <c r="V45" s="4"/>
      <c r="W45" s="4"/>
      <c r="X45" s="4"/>
      <c r="Y45" s="512"/>
      <c r="Z45" s="609"/>
      <c r="AA45" s="594"/>
      <c r="AB45" s="595"/>
      <c r="AC45" s="596"/>
      <c r="AD45" s="1032"/>
      <c r="AE45" s="1033"/>
    </row>
    <row r="46" spans="2:31" ht="3" customHeight="1" thickTop="1">
      <c r="B46" s="571"/>
      <c r="C46" s="572"/>
      <c r="D46" s="66"/>
      <c r="E46" s="67"/>
      <c r="F46" s="66"/>
      <c r="G46" s="68"/>
      <c r="H46" s="66"/>
      <c r="I46" s="66"/>
      <c r="J46" s="66"/>
      <c r="K46" s="67"/>
      <c r="L46" s="66"/>
      <c r="M46" s="68"/>
      <c r="N46" s="66"/>
      <c r="O46" s="66"/>
      <c r="P46" s="66"/>
      <c r="Q46" s="66"/>
      <c r="R46" s="66"/>
      <c r="S46" s="66"/>
      <c r="T46" s="66"/>
      <c r="U46" s="68"/>
      <c r="V46" s="66"/>
      <c r="W46" s="66"/>
      <c r="X46" s="66"/>
      <c r="Y46" s="532" t="s">
        <v>41</v>
      </c>
      <c r="Z46" s="606"/>
      <c r="AA46" s="594"/>
      <c r="AB46" s="595"/>
      <c r="AC46" s="596"/>
      <c r="AD46" s="1032"/>
      <c r="AE46" s="1033"/>
    </row>
    <row r="47" spans="2:31" ht="10.5" customHeight="1">
      <c r="B47" s="573"/>
      <c r="C47" s="574"/>
      <c r="D47" s="582">
        <v>590</v>
      </c>
      <c r="E47" s="545"/>
      <c r="F47" s="377">
        <v>96</v>
      </c>
      <c r="G47" s="363" t="s">
        <v>78</v>
      </c>
      <c r="H47" s="363" t="s">
        <v>78</v>
      </c>
      <c r="I47" s="363">
        <v>176</v>
      </c>
      <c r="J47" s="363"/>
      <c r="K47" s="363" t="s">
        <v>78</v>
      </c>
      <c r="L47" s="363">
        <v>193</v>
      </c>
      <c r="M47" s="363"/>
      <c r="N47" s="363"/>
      <c r="O47" s="363" t="s">
        <v>78</v>
      </c>
      <c r="P47" s="363"/>
      <c r="Q47" s="363" t="s">
        <v>78</v>
      </c>
      <c r="R47" s="363" t="s">
        <v>78</v>
      </c>
      <c r="S47" s="363"/>
      <c r="T47" s="500">
        <v>229</v>
      </c>
      <c r="U47" s="500"/>
      <c r="V47" s="363"/>
      <c r="W47" s="363"/>
      <c r="X47" s="363">
        <v>238</v>
      </c>
      <c r="Y47" s="533"/>
      <c r="Z47" s="607"/>
      <c r="AA47" s="597"/>
      <c r="AB47" s="598"/>
      <c r="AC47" s="599"/>
      <c r="AD47" s="1035"/>
      <c r="AE47" s="1036"/>
    </row>
    <row r="48" spans="2:31" ht="10.5" customHeight="1">
      <c r="B48" s="569" t="s">
        <v>7</v>
      </c>
      <c r="C48" s="570"/>
      <c r="D48" s="506">
        <v>0</v>
      </c>
      <c r="E48" s="507"/>
      <c r="F48" s="75">
        <v>5</v>
      </c>
      <c r="G48" s="507">
        <v>10</v>
      </c>
      <c r="H48" s="507"/>
      <c r="I48" s="507">
        <v>20</v>
      </c>
      <c r="J48" s="507"/>
      <c r="K48" s="365"/>
      <c r="L48" s="365"/>
      <c r="M48" s="507">
        <v>50</v>
      </c>
      <c r="N48" s="507"/>
      <c r="O48" s="365"/>
      <c r="P48" s="507">
        <v>100</v>
      </c>
      <c r="Q48" s="507"/>
      <c r="R48" s="371" t="s">
        <v>198</v>
      </c>
      <c r="S48" s="371" t="s">
        <v>198</v>
      </c>
      <c r="T48" s="371" t="s">
        <v>198</v>
      </c>
      <c r="U48" s="507">
        <v>500</v>
      </c>
      <c r="V48" s="507"/>
      <c r="W48" s="510">
        <v>1000</v>
      </c>
      <c r="X48" s="510"/>
      <c r="Y48" s="511" t="s">
        <v>199</v>
      </c>
      <c r="Z48" s="608"/>
      <c r="AA48" s="591" t="s">
        <v>54</v>
      </c>
      <c r="AB48" s="592"/>
      <c r="AC48" s="593"/>
      <c r="AD48" s="1030">
        <v>3680</v>
      </c>
      <c r="AE48" s="1031"/>
    </row>
    <row r="49" spans="2:31" ht="3" customHeight="1" thickBot="1">
      <c r="B49" s="571"/>
      <c r="C49" s="572"/>
      <c r="D49" s="375"/>
      <c r="E49" s="64"/>
      <c r="F49" s="64"/>
      <c r="G49" s="65"/>
      <c r="H49" s="4"/>
      <c r="I49" s="4"/>
      <c r="J49" s="64"/>
      <c r="K49" s="4"/>
      <c r="L49" s="4"/>
      <c r="M49" s="65"/>
      <c r="N49" s="4"/>
      <c r="O49" s="4"/>
      <c r="P49" s="65"/>
      <c r="Q49" s="4"/>
      <c r="R49" s="4"/>
      <c r="S49" s="4"/>
      <c r="T49" s="4"/>
      <c r="U49" s="65"/>
      <c r="V49" s="4"/>
      <c r="W49" s="65"/>
      <c r="X49" s="4"/>
      <c r="Y49" s="512"/>
      <c r="Z49" s="609"/>
      <c r="AA49" s="594"/>
      <c r="AB49" s="595"/>
      <c r="AC49" s="596"/>
      <c r="AD49" s="1032"/>
      <c r="AE49" s="1033"/>
    </row>
    <row r="50" spans="2:31" ht="3" customHeight="1" thickTop="1">
      <c r="B50" s="571"/>
      <c r="C50" s="572"/>
      <c r="D50" s="66"/>
      <c r="E50" s="71"/>
      <c r="F50" s="71"/>
      <c r="G50" s="68"/>
      <c r="H50" s="66"/>
      <c r="I50" s="66"/>
      <c r="J50" s="71"/>
      <c r="K50" s="66"/>
      <c r="L50" s="66"/>
      <c r="M50" s="68"/>
      <c r="N50" s="66"/>
      <c r="O50" s="66"/>
      <c r="P50" s="68"/>
      <c r="Q50" s="66"/>
      <c r="R50" s="66"/>
      <c r="S50" s="66"/>
      <c r="T50" s="66"/>
      <c r="U50" s="68"/>
      <c r="V50" s="66"/>
      <c r="W50" s="68"/>
      <c r="X50" s="66"/>
      <c r="Y50" s="532" t="s">
        <v>41</v>
      </c>
      <c r="Z50" s="606"/>
      <c r="AA50" s="594"/>
      <c r="AB50" s="595"/>
      <c r="AC50" s="596"/>
      <c r="AD50" s="1032"/>
      <c r="AE50" s="1033"/>
    </row>
    <row r="51" spans="2:31" ht="11.25" customHeight="1">
      <c r="B51" s="573"/>
      <c r="C51" s="574"/>
      <c r="D51" s="78" t="s">
        <v>198</v>
      </c>
      <c r="E51" s="373">
        <v>850</v>
      </c>
      <c r="F51" s="545">
        <v>1700</v>
      </c>
      <c r="G51" s="545"/>
      <c r="H51" s="500">
        <v>171</v>
      </c>
      <c r="I51" s="500"/>
      <c r="J51" s="362"/>
      <c r="K51" s="500">
        <v>189</v>
      </c>
      <c r="L51" s="500"/>
      <c r="M51" s="362"/>
      <c r="N51" s="362"/>
      <c r="O51" s="362">
        <v>213</v>
      </c>
      <c r="P51" s="362"/>
      <c r="Q51" s="362" t="s">
        <v>78</v>
      </c>
      <c r="R51" s="362" t="s">
        <v>78</v>
      </c>
      <c r="S51" s="362">
        <v>235</v>
      </c>
      <c r="T51" s="362"/>
      <c r="U51" s="362"/>
      <c r="V51" s="500">
        <v>261</v>
      </c>
      <c r="W51" s="500"/>
      <c r="X51" s="362">
        <v>283</v>
      </c>
      <c r="Y51" s="533"/>
      <c r="Z51" s="607"/>
      <c r="AA51" s="597"/>
      <c r="AB51" s="598"/>
      <c r="AC51" s="599"/>
      <c r="AD51" s="1035"/>
      <c r="AE51" s="1036"/>
    </row>
    <row r="52" spans="2:31" ht="10.5" customHeight="1">
      <c r="B52" s="569" t="s">
        <v>8</v>
      </c>
      <c r="C52" s="570"/>
      <c r="D52" s="506">
        <v>0</v>
      </c>
      <c r="E52" s="507"/>
      <c r="F52" s="365" t="s">
        <v>200</v>
      </c>
      <c r="G52" s="507">
        <v>10</v>
      </c>
      <c r="H52" s="507"/>
      <c r="I52" s="507">
        <v>20</v>
      </c>
      <c r="J52" s="507"/>
      <c r="K52" s="507">
        <v>30</v>
      </c>
      <c r="L52" s="507"/>
      <c r="M52" s="507">
        <v>50</v>
      </c>
      <c r="N52" s="507"/>
      <c r="O52" s="371"/>
      <c r="P52" s="507">
        <v>100</v>
      </c>
      <c r="Q52" s="507"/>
      <c r="R52" s="507">
        <v>200</v>
      </c>
      <c r="S52" s="507"/>
      <c r="T52" s="507">
        <v>400</v>
      </c>
      <c r="U52" s="507"/>
      <c r="V52" s="171" t="s">
        <v>200</v>
      </c>
      <c r="W52" s="510">
        <v>1000</v>
      </c>
      <c r="X52" s="510"/>
      <c r="Y52" s="511" t="s">
        <v>201</v>
      </c>
      <c r="Z52" s="608"/>
      <c r="AA52" s="591" t="s">
        <v>54</v>
      </c>
      <c r="AB52" s="592"/>
      <c r="AC52" s="593"/>
      <c r="AD52" s="1030">
        <v>3834</v>
      </c>
      <c r="AE52" s="1031"/>
    </row>
    <row r="53" spans="2:31" ht="3" customHeight="1" thickBot="1">
      <c r="B53" s="571"/>
      <c r="C53" s="572"/>
      <c r="D53" s="375"/>
      <c r="E53" s="64"/>
      <c r="F53" s="4"/>
      <c r="G53" s="65"/>
      <c r="H53" s="4"/>
      <c r="I53" s="4"/>
      <c r="J53" s="64"/>
      <c r="K53" s="65"/>
      <c r="L53" s="4"/>
      <c r="M53" s="65"/>
      <c r="N53" s="64"/>
      <c r="O53" s="4"/>
      <c r="P53" s="65"/>
      <c r="Q53" s="4"/>
      <c r="R53" s="65"/>
      <c r="S53" s="64"/>
      <c r="T53" s="65"/>
      <c r="U53" s="64"/>
      <c r="V53" s="4"/>
      <c r="W53" s="65"/>
      <c r="X53" s="4"/>
      <c r="Y53" s="512"/>
      <c r="Z53" s="609"/>
      <c r="AA53" s="594"/>
      <c r="AB53" s="595"/>
      <c r="AC53" s="596"/>
      <c r="AD53" s="1032"/>
      <c r="AE53" s="1033"/>
    </row>
    <row r="54" spans="2:31" ht="3" customHeight="1" thickTop="1">
      <c r="B54" s="571"/>
      <c r="C54" s="572"/>
      <c r="D54" s="66"/>
      <c r="E54" s="71"/>
      <c r="F54" s="66"/>
      <c r="G54" s="68"/>
      <c r="H54" s="66"/>
      <c r="I54" s="66"/>
      <c r="J54" s="71"/>
      <c r="K54" s="272"/>
      <c r="L54" s="66"/>
      <c r="M54" s="68"/>
      <c r="N54" s="71"/>
      <c r="O54" s="66"/>
      <c r="P54" s="68"/>
      <c r="Q54" s="66"/>
      <c r="R54" s="68"/>
      <c r="S54" s="71"/>
      <c r="T54" s="68"/>
      <c r="U54" s="71"/>
      <c r="V54" s="66"/>
      <c r="W54" s="68"/>
      <c r="X54" s="66"/>
      <c r="Y54" s="532" t="s">
        <v>41</v>
      </c>
      <c r="Z54" s="606"/>
      <c r="AA54" s="594"/>
      <c r="AB54" s="595"/>
      <c r="AC54" s="596"/>
      <c r="AD54" s="1032"/>
      <c r="AE54" s="1033"/>
    </row>
    <row r="55" spans="2:31" ht="10.5" customHeight="1">
      <c r="B55" s="573"/>
      <c r="C55" s="574"/>
      <c r="D55" s="582">
        <v>1800</v>
      </c>
      <c r="E55" s="545"/>
      <c r="F55" s="169">
        <v>15</v>
      </c>
      <c r="G55" s="169"/>
      <c r="H55" s="500">
        <v>160</v>
      </c>
      <c r="I55" s="500"/>
      <c r="J55" s="500">
        <v>190</v>
      </c>
      <c r="K55" s="500"/>
      <c r="L55" s="500">
        <v>205</v>
      </c>
      <c r="M55" s="500"/>
      <c r="N55" s="123"/>
      <c r="O55" s="123">
        <v>240</v>
      </c>
      <c r="P55" s="123"/>
      <c r="Q55" s="500">
        <v>265</v>
      </c>
      <c r="R55" s="500"/>
      <c r="S55" s="500">
        <v>275</v>
      </c>
      <c r="T55" s="500"/>
      <c r="U55" s="362"/>
      <c r="V55" s="362">
        <v>285</v>
      </c>
      <c r="W55" s="362"/>
      <c r="X55" s="362">
        <v>285</v>
      </c>
      <c r="Y55" s="533"/>
      <c r="Z55" s="607"/>
      <c r="AA55" s="597"/>
      <c r="AB55" s="598"/>
      <c r="AC55" s="599"/>
      <c r="AD55" s="1035"/>
      <c r="AE55" s="1036"/>
    </row>
    <row r="56" spans="2:31" ht="10.5" customHeight="1">
      <c r="B56" s="575" t="s">
        <v>236</v>
      </c>
      <c r="C56" s="576"/>
      <c r="D56" s="506">
        <v>0</v>
      </c>
      <c r="E56" s="507"/>
      <c r="F56" s="361" t="s">
        <v>76</v>
      </c>
      <c r="G56" s="507">
        <v>10</v>
      </c>
      <c r="H56" s="507"/>
      <c r="I56" s="507">
        <v>20</v>
      </c>
      <c r="J56" s="507"/>
      <c r="K56" s="507">
        <v>30</v>
      </c>
      <c r="L56" s="507"/>
      <c r="M56" s="507" t="s">
        <v>76</v>
      </c>
      <c r="N56" s="507"/>
      <c r="O56" s="361"/>
      <c r="P56" s="365" t="s">
        <v>76</v>
      </c>
      <c r="Q56" s="365"/>
      <c r="R56" s="507">
        <v>200</v>
      </c>
      <c r="S56" s="507"/>
      <c r="T56" s="361"/>
      <c r="U56" s="361"/>
      <c r="V56" s="366" t="s">
        <v>76</v>
      </c>
      <c r="W56" s="366"/>
      <c r="X56" s="361"/>
      <c r="Y56" s="367" t="s">
        <v>77</v>
      </c>
      <c r="Z56" s="390"/>
      <c r="AA56" s="591" t="s">
        <v>54</v>
      </c>
      <c r="AB56" s="592"/>
      <c r="AC56" s="593"/>
      <c r="AD56" s="1030">
        <v>4100</v>
      </c>
      <c r="AE56" s="1031"/>
    </row>
    <row r="57" spans="2:31" ht="3" customHeight="1" thickBot="1">
      <c r="B57" s="577"/>
      <c r="C57" s="578"/>
      <c r="D57" s="375"/>
      <c r="E57" s="64"/>
      <c r="F57" s="4"/>
      <c r="G57" s="65"/>
      <c r="H57" s="4"/>
      <c r="I57" s="4"/>
      <c r="J57" s="64"/>
      <c r="K57" s="4"/>
      <c r="L57" s="64"/>
      <c r="M57" s="4"/>
      <c r="N57" s="4"/>
      <c r="O57" s="4"/>
      <c r="P57" s="4"/>
      <c r="Q57" s="4"/>
      <c r="R57" s="4"/>
      <c r="S57" s="64"/>
      <c r="T57" s="4"/>
      <c r="U57" s="4"/>
      <c r="V57" s="4"/>
      <c r="W57" s="4"/>
      <c r="X57" s="4"/>
      <c r="Y57" s="368"/>
      <c r="Z57" s="391"/>
      <c r="AA57" s="594"/>
      <c r="AB57" s="595"/>
      <c r="AC57" s="596"/>
      <c r="AD57" s="1032"/>
      <c r="AE57" s="1033"/>
    </row>
    <row r="58" spans="2:31" ht="3" customHeight="1" thickTop="1">
      <c r="B58" s="577"/>
      <c r="C58" s="578"/>
      <c r="D58" s="66"/>
      <c r="E58" s="71"/>
      <c r="F58" s="66"/>
      <c r="G58" s="68"/>
      <c r="H58" s="66"/>
      <c r="I58" s="66"/>
      <c r="J58" s="71"/>
      <c r="K58" s="66"/>
      <c r="L58" s="71"/>
      <c r="M58" s="66"/>
      <c r="N58" s="66"/>
      <c r="O58" s="66"/>
      <c r="P58" s="66"/>
      <c r="Q58" s="66"/>
      <c r="R58" s="66"/>
      <c r="S58" s="71"/>
      <c r="T58" s="66"/>
      <c r="U58" s="66"/>
      <c r="V58" s="66"/>
      <c r="W58" s="66"/>
      <c r="X58" s="66"/>
      <c r="Y58" s="369" t="s">
        <v>41</v>
      </c>
      <c r="Z58" s="379"/>
      <c r="AA58" s="594"/>
      <c r="AB58" s="595"/>
      <c r="AC58" s="596"/>
      <c r="AD58" s="1032"/>
      <c r="AE58" s="1033"/>
    </row>
    <row r="59" spans="2:31" ht="10.5" customHeight="1">
      <c r="B59" s="579"/>
      <c r="C59" s="580"/>
      <c r="D59" s="582">
        <v>1000</v>
      </c>
      <c r="E59" s="545"/>
      <c r="F59" s="1098">
        <v>90</v>
      </c>
      <c r="G59" s="1098"/>
      <c r="H59" s="412">
        <v>110</v>
      </c>
      <c r="I59" s="412"/>
      <c r="J59" s="1099">
        <v>154</v>
      </c>
      <c r="K59" s="1099"/>
      <c r="L59" s="362"/>
      <c r="M59" s="362" t="s">
        <v>78</v>
      </c>
      <c r="N59" s="1099">
        <v>184</v>
      </c>
      <c r="O59" s="1099"/>
      <c r="P59" s="123"/>
      <c r="Q59" s="362" t="s">
        <v>78</v>
      </c>
      <c r="R59" s="362" t="s">
        <v>78</v>
      </c>
      <c r="S59" s="362"/>
      <c r="T59" s="362"/>
      <c r="U59" s="362" t="s">
        <v>78</v>
      </c>
      <c r="V59" s="362"/>
      <c r="W59" s="791">
        <v>204</v>
      </c>
      <c r="X59" s="791"/>
      <c r="Y59" s="370"/>
      <c r="Z59" s="380"/>
      <c r="AA59" s="597"/>
      <c r="AB59" s="598"/>
      <c r="AC59" s="599"/>
      <c r="AD59" s="1035"/>
      <c r="AE59" s="1036"/>
    </row>
    <row r="60" spans="2:31" ht="10.5" customHeight="1">
      <c r="B60" s="569" t="s">
        <v>9</v>
      </c>
      <c r="C60" s="570"/>
      <c r="D60" s="506">
        <v>0</v>
      </c>
      <c r="E60" s="507"/>
      <c r="F60" s="507">
        <v>10</v>
      </c>
      <c r="G60" s="507"/>
      <c r="H60" s="365"/>
      <c r="I60" s="507">
        <v>20</v>
      </c>
      <c r="J60" s="507"/>
      <c r="K60" s="371">
        <v>30</v>
      </c>
      <c r="L60" s="507"/>
      <c r="M60" s="507"/>
      <c r="N60" s="75">
        <v>50</v>
      </c>
      <c r="O60" s="77" t="s">
        <v>202</v>
      </c>
      <c r="P60" s="507">
        <v>100</v>
      </c>
      <c r="Q60" s="507"/>
      <c r="R60" s="77" t="s">
        <v>202</v>
      </c>
      <c r="S60" s="507">
        <v>300</v>
      </c>
      <c r="T60" s="507"/>
      <c r="U60" s="507">
        <v>500</v>
      </c>
      <c r="V60" s="507"/>
      <c r="W60" s="510"/>
      <c r="X60" s="510"/>
      <c r="Y60" s="511" t="s">
        <v>172</v>
      </c>
      <c r="Z60" s="608"/>
      <c r="AA60" s="591" t="s">
        <v>54</v>
      </c>
      <c r="AB60" s="592"/>
      <c r="AC60" s="593"/>
      <c r="AD60" s="1030">
        <v>3510</v>
      </c>
      <c r="AE60" s="1031"/>
    </row>
    <row r="61" spans="2:31" ht="3" customHeight="1" thickBot="1">
      <c r="B61" s="571"/>
      <c r="C61" s="572"/>
      <c r="D61" s="375"/>
      <c r="E61" s="64"/>
      <c r="F61" s="4"/>
      <c r="G61" s="64"/>
      <c r="H61" s="4"/>
      <c r="I61" s="65"/>
      <c r="J61" s="64"/>
      <c r="K61" s="4"/>
      <c r="L61" s="64"/>
      <c r="M61" s="65"/>
      <c r="N61" s="64"/>
      <c r="O61" s="4"/>
      <c r="P61" s="65"/>
      <c r="Q61" s="4"/>
      <c r="R61" s="4"/>
      <c r="S61" s="65"/>
      <c r="T61" s="4"/>
      <c r="U61" s="65"/>
      <c r="V61" s="4"/>
      <c r="W61" s="4"/>
      <c r="X61" s="4"/>
      <c r="Y61" s="512"/>
      <c r="Z61" s="609"/>
      <c r="AA61" s="594"/>
      <c r="AB61" s="595"/>
      <c r="AC61" s="596"/>
      <c r="AD61" s="1032"/>
      <c r="AE61" s="1033"/>
    </row>
    <row r="62" spans="2:31" ht="3" customHeight="1" thickTop="1">
      <c r="B62" s="571"/>
      <c r="C62" s="572"/>
      <c r="D62" s="66"/>
      <c r="E62" s="71"/>
      <c r="F62" s="66"/>
      <c r="G62" s="71"/>
      <c r="H62" s="66"/>
      <c r="I62" s="68"/>
      <c r="J62" s="71"/>
      <c r="K62" s="66"/>
      <c r="L62" s="71"/>
      <c r="M62" s="85"/>
      <c r="N62" s="71"/>
      <c r="O62" s="66"/>
      <c r="P62" s="68"/>
      <c r="Q62" s="66"/>
      <c r="R62" s="66"/>
      <c r="S62" s="68"/>
      <c r="T62" s="66"/>
      <c r="U62" s="68"/>
      <c r="V62" s="66"/>
      <c r="W62" s="66"/>
      <c r="X62" s="66"/>
      <c r="Y62" s="532" t="s">
        <v>41</v>
      </c>
      <c r="Z62" s="606"/>
      <c r="AA62" s="594"/>
      <c r="AB62" s="595"/>
      <c r="AC62" s="596"/>
      <c r="AD62" s="1032"/>
      <c r="AE62" s="1033"/>
    </row>
    <row r="63" spans="2:31" ht="10.5" customHeight="1">
      <c r="B63" s="573"/>
      <c r="C63" s="574"/>
      <c r="D63" s="78" t="s">
        <v>202</v>
      </c>
      <c r="E63" s="545">
        <v>1450</v>
      </c>
      <c r="F63" s="545"/>
      <c r="G63" s="373"/>
      <c r="H63" s="378">
        <v>180</v>
      </c>
      <c r="I63" s="378" t="s">
        <v>78</v>
      </c>
      <c r="J63" s="581">
        <v>200</v>
      </c>
      <c r="K63" s="581"/>
      <c r="L63" s="701">
        <v>226</v>
      </c>
      <c r="M63" s="701"/>
      <c r="N63" s="362" t="s">
        <v>78</v>
      </c>
      <c r="O63" s="362">
        <v>248</v>
      </c>
      <c r="P63" s="362" t="s">
        <v>78</v>
      </c>
      <c r="Q63" s="500">
        <v>254</v>
      </c>
      <c r="R63" s="500"/>
      <c r="S63" s="500"/>
      <c r="T63" s="500">
        <v>262</v>
      </c>
      <c r="U63" s="500"/>
      <c r="V63" s="500">
        <v>276</v>
      </c>
      <c r="W63" s="500"/>
      <c r="X63" s="362"/>
      <c r="Y63" s="533"/>
      <c r="Z63" s="607"/>
      <c r="AA63" s="597"/>
      <c r="AB63" s="598"/>
      <c r="AC63" s="599"/>
      <c r="AD63" s="1035"/>
      <c r="AE63" s="1036"/>
    </row>
    <row r="64" spans="2:31" ht="11.25" customHeight="1">
      <c r="B64" s="569" t="s">
        <v>10</v>
      </c>
      <c r="C64" s="570"/>
      <c r="D64" s="506">
        <v>0</v>
      </c>
      <c r="E64" s="507"/>
      <c r="F64" s="361" t="s">
        <v>86</v>
      </c>
      <c r="G64" s="507">
        <v>10</v>
      </c>
      <c r="H64" s="507"/>
      <c r="I64" s="507">
        <v>20</v>
      </c>
      <c r="J64" s="507"/>
      <c r="K64" s="544">
        <v>30</v>
      </c>
      <c r="L64" s="544"/>
      <c r="M64" s="507">
        <v>50</v>
      </c>
      <c r="N64" s="507"/>
      <c r="O64" s="361"/>
      <c r="P64" s="507">
        <v>100</v>
      </c>
      <c r="Q64" s="507"/>
      <c r="R64" s="375" t="s">
        <v>86</v>
      </c>
      <c r="S64" s="507">
        <v>300</v>
      </c>
      <c r="T64" s="507"/>
      <c r="U64" s="544">
        <v>500</v>
      </c>
      <c r="V64" s="544"/>
      <c r="W64" s="733">
        <v>1000</v>
      </c>
      <c r="X64" s="733"/>
      <c r="Y64" s="511" t="s">
        <v>203</v>
      </c>
      <c r="Z64" s="608"/>
      <c r="AA64" s="591" t="s">
        <v>54</v>
      </c>
      <c r="AB64" s="592"/>
      <c r="AC64" s="593"/>
      <c r="AD64" s="1030">
        <v>3720</v>
      </c>
      <c r="AE64" s="1031"/>
    </row>
    <row r="65" spans="2:31" ht="3" customHeight="1" thickBot="1">
      <c r="B65" s="571"/>
      <c r="C65" s="572"/>
      <c r="D65" s="375"/>
      <c r="E65" s="64"/>
      <c r="F65" s="4"/>
      <c r="G65" s="65"/>
      <c r="H65" s="4"/>
      <c r="I65" s="4"/>
      <c r="J65" s="64"/>
      <c r="K65" s="80"/>
      <c r="L65" s="79"/>
      <c r="M65" s="4"/>
      <c r="N65" s="64"/>
      <c r="O65" s="4"/>
      <c r="P65" s="65"/>
      <c r="Q65" s="4"/>
      <c r="R65" s="4"/>
      <c r="S65" s="65"/>
      <c r="T65" s="4"/>
      <c r="U65" s="80"/>
      <c r="V65" s="79"/>
      <c r="W65" s="80"/>
      <c r="X65" s="79"/>
      <c r="Y65" s="512"/>
      <c r="Z65" s="609"/>
      <c r="AA65" s="594"/>
      <c r="AB65" s="595"/>
      <c r="AC65" s="596"/>
      <c r="AD65" s="1032"/>
      <c r="AE65" s="1033"/>
    </row>
    <row r="66" spans="2:31" ht="3" customHeight="1" thickTop="1">
      <c r="B66" s="571"/>
      <c r="C66" s="572"/>
      <c r="D66" s="66"/>
      <c r="E66" s="67"/>
      <c r="F66" s="66"/>
      <c r="G66" s="68"/>
      <c r="H66" s="66"/>
      <c r="I66" s="66"/>
      <c r="J66" s="67"/>
      <c r="K66" s="82"/>
      <c r="L66" s="81"/>
      <c r="M66" s="66"/>
      <c r="N66" s="67"/>
      <c r="O66" s="66"/>
      <c r="P66" s="68"/>
      <c r="Q66" s="66"/>
      <c r="R66" s="66"/>
      <c r="S66" s="68"/>
      <c r="T66" s="66"/>
      <c r="U66" s="82"/>
      <c r="V66" s="81"/>
      <c r="W66" s="82"/>
      <c r="X66" s="81"/>
      <c r="Y66" s="532" t="s">
        <v>41</v>
      </c>
      <c r="Z66" s="606"/>
      <c r="AA66" s="594"/>
      <c r="AB66" s="595"/>
      <c r="AC66" s="596"/>
      <c r="AD66" s="1032"/>
      <c r="AE66" s="1033"/>
    </row>
    <row r="67" spans="2:31" ht="11.25" customHeight="1">
      <c r="B67" s="573"/>
      <c r="C67" s="574"/>
      <c r="D67" s="94"/>
      <c r="E67" s="545">
        <v>1550</v>
      </c>
      <c r="F67" s="545"/>
      <c r="G67" s="545"/>
      <c r="H67" s="500">
        <v>190</v>
      </c>
      <c r="I67" s="500"/>
      <c r="J67" s="701">
        <v>200</v>
      </c>
      <c r="K67" s="701"/>
      <c r="L67" s="701">
        <v>210</v>
      </c>
      <c r="M67" s="701"/>
      <c r="N67" s="363"/>
      <c r="O67" s="124">
        <v>220</v>
      </c>
      <c r="P67" s="363"/>
      <c r="Q67" s="363" t="s">
        <v>78</v>
      </c>
      <c r="R67" s="124">
        <v>240</v>
      </c>
      <c r="S67" s="363"/>
      <c r="T67" s="701">
        <v>250</v>
      </c>
      <c r="U67" s="701"/>
      <c r="V67" s="701">
        <v>260</v>
      </c>
      <c r="W67" s="701"/>
      <c r="X67" s="414">
        <v>260</v>
      </c>
      <c r="Y67" s="533"/>
      <c r="Z67" s="607"/>
      <c r="AA67" s="597"/>
      <c r="AB67" s="598"/>
      <c r="AC67" s="599"/>
      <c r="AD67" s="1035"/>
      <c r="AE67" s="1036"/>
    </row>
    <row r="68" spans="2:31" ht="10.5" customHeight="1">
      <c r="B68" s="575" t="s">
        <v>247</v>
      </c>
      <c r="C68" s="576"/>
      <c r="D68" s="506">
        <v>0</v>
      </c>
      <c r="E68" s="507"/>
      <c r="F68" s="543" t="s">
        <v>206</v>
      </c>
      <c r="G68" s="543"/>
      <c r="H68" s="543"/>
      <c r="I68" s="507">
        <v>20</v>
      </c>
      <c r="J68" s="507"/>
      <c r="K68" s="544">
        <v>30</v>
      </c>
      <c r="L68" s="544"/>
      <c r="M68" s="507">
        <v>50</v>
      </c>
      <c r="N68" s="507"/>
      <c r="O68" s="365"/>
      <c r="P68" s="507">
        <v>100</v>
      </c>
      <c r="Q68" s="507"/>
      <c r="R68" s="371" t="s">
        <v>207</v>
      </c>
      <c r="S68" s="371"/>
      <c r="T68" s="371"/>
      <c r="U68" s="510">
        <v>500</v>
      </c>
      <c r="V68" s="510"/>
      <c r="W68" s="365"/>
      <c r="X68" s="365"/>
      <c r="Y68" s="511" t="s">
        <v>208</v>
      </c>
      <c r="Z68" s="608"/>
      <c r="AA68" s="591" t="s">
        <v>54</v>
      </c>
      <c r="AB68" s="592"/>
      <c r="AC68" s="593"/>
      <c r="AD68" s="1030">
        <v>3560</v>
      </c>
      <c r="AE68" s="1031"/>
    </row>
    <row r="69" spans="2:31" ht="3" customHeight="1" thickBot="1">
      <c r="B69" s="577"/>
      <c r="C69" s="578"/>
      <c r="D69" s="375"/>
      <c r="E69" s="64"/>
      <c r="F69" s="65"/>
      <c r="G69" s="65"/>
      <c r="H69" s="4"/>
      <c r="I69" s="4"/>
      <c r="J69" s="64"/>
      <c r="K69" s="80"/>
      <c r="L69" s="79"/>
      <c r="M69" s="4"/>
      <c r="N69" s="64"/>
      <c r="O69" s="4"/>
      <c r="P69" s="65"/>
      <c r="Q69" s="4"/>
      <c r="R69" s="65"/>
      <c r="S69" s="83"/>
      <c r="T69" s="4"/>
      <c r="U69" s="65"/>
      <c r="V69" s="4"/>
      <c r="W69" s="4"/>
      <c r="X69" s="4"/>
      <c r="Y69" s="512"/>
      <c r="Z69" s="609"/>
      <c r="AA69" s="594"/>
      <c r="AB69" s="595"/>
      <c r="AC69" s="596"/>
      <c r="AD69" s="1032"/>
      <c r="AE69" s="1033"/>
    </row>
    <row r="70" spans="2:31" ht="3" customHeight="1" thickTop="1">
      <c r="B70" s="577"/>
      <c r="C70" s="578"/>
      <c r="D70" s="66"/>
      <c r="E70" s="71"/>
      <c r="F70" s="68"/>
      <c r="G70" s="68"/>
      <c r="H70" s="66"/>
      <c r="I70" s="66"/>
      <c r="J70" s="71"/>
      <c r="K70" s="82"/>
      <c r="L70" s="81"/>
      <c r="M70" s="66"/>
      <c r="N70" s="71"/>
      <c r="O70" s="66"/>
      <c r="P70" s="68"/>
      <c r="Q70" s="66"/>
      <c r="R70" s="68"/>
      <c r="S70" s="84"/>
      <c r="T70" s="66"/>
      <c r="U70" s="68"/>
      <c r="V70" s="66"/>
      <c r="W70" s="66"/>
      <c r="X70" s="66"/>
      <c r="Y70" s="532" t="s">
        <v>41</v>
      </c>
      <c r="Z70" s="606"/>
      <c r="AA70" s="594"/>
      <c r="AB70" s="595"/>
      <c r="AC70" s="596"/>
      <c r="AD70" s="1032"/>
      <c r="AE70" s="1033"/>
    </row>
    <row r="71" spans="2:31" ht="11.25" customHeight="1">
      <c r="B71" s="579"/>
      <c r="C71" s="580"/>
      <c r="D71" s="74"/>
      <c r="E71" s="545">
        <v>1447</v>
      </c>
      <c r="F71" s="545"/>
      <c r="G71" s="373">
        <v>111</v>
      </c>
      <c r="H71" s="500">
        <v>156</v>
      </c>
      <c r="I71" s="500"/>
      <c r="J71" s="500">
        <v>169</v>
      </c>
      <c r="K71" s="500"/>
      <c r="L71" s="500">
        <v>173</v>
      </c>
      <c r="M71" s="500"/>
      <c r="N71" s="362"/>
      <c r="O71" s="362">
        <v>184</v>
      </c>
      <c r="P71" s="362"/>
      <c r="Q71" s="500">
        <v>195</v>
      </c>
      <c r="R71" s="500"/>
      <c r="S71" s="362">
        <v>205</v>
      </c>
      <c r="T71" s="500">
        <v>222</v>
      </c>
      <c r="U71" s="500"/>
      <c r="V71" s="362"/>
      <c r="W71" s="362"/>
      <c r="X71" s="362">
        <v>232</v>
      </c>
      <c r="Y71" s="533"/>
      <c r="Z71" s="607"/>
      <c r="AA71" s="597"/>
      <c r="AB71" s="598"/>
      <c r="AC71" s="599"/>
      <c r="AD71" s="1035"/>
      <c r="AE71" s="1036"/>
    </row>
    <row r="72" spans="2:31" ht="11.25" customHeight="1">
      <c r="B72" s="575" t="s">
        <v>237</v>
      </c>
      <c r="C72" s="576"/>
      <c r="D72" s="506">
        <v>0</v>
      </c>
      <c r="E72" s="507"/>
      <c r="F72" s="361" t="s">
        <v>76</v>
      </c>
      <c r="G72" s="507">
        <v>10</v>
      </c>
      <c r="H72" s="507"/>
      <c r="I72" s="507">
        <v>20</v>
      </c>
      <c r="J72" s="507"/>
      <c r="K72" s="361" t="s">
        <v>76</v>
      </c>
      <c r="L72" s="361" t="s">
        <v>76</v>
      </c>
      <c r="M72" s="507">
        <v>50</v>
      </c>
      <c r="N72" s="507"/>
      <c r="O72" s="361" t="s">
        <v>76</v>
      </c>
      <c r="P72" s="507">
        <v>100</v>
      </c>
      <c r="Q72" s="507"/>
      <c r="R72" s="361" t="s">
        <v>76</v>
      </c>
      <c r="S72" s="361" t="s">
        <v>76</v>
      </c>
      <c r="T72" s="361" t="s">
        <v>76</v>
      </c>
      <c r="U72" s="361" t="s">
        <v>76</v>
      </c>
      <c r="V72" s="361" t="s">
        <v>76</v>
      </c>
      <c r="W72" s="361" t="s">
        <v>76</v>
      </c>
      <c r="X72" s="361"/>
      <c r="Y72" s="511" t="s">
        <v>208</v>
      </c>
      <c r="Z72" s="608"/>
      <c r="AA72" s="591" t="s">
        <v>54</v>
      </c>
      <c r="AB72" s="592"/>
      <c r="AC72" s="593"/>
      <c r="AD72" s="1030">
        <v>3550</v>
      </c>
      <c r="AE72" s="1031"/>
    </row>
    <row r="73" spans="2:31" ht="3" customHeight="1" thickBot="1">
      <c r="B73" s="577"/>
      <c r="C73" s="578"/>
      <c r="D73" s="375"/>
      <c r="E73" s="64"/>
      <c r="F73" s="4"/>
      <c r="G73" s="65"/>
      <c r="H73" s="4"/>
      <c r="I73" s="4"/>
      <c r="J73" s="64"/>
      <c r="K73" s="4"/>
      <c r="L73" s="4"/>
      <c r="M73" s="4"/>
      <c r="N73" s="64"/>
      <c r="O73" s="4"/>
      <c r="P73" s="65"/>
      <c r="Q73" s="4"/>
      <c r="R73" s="4"/>
      <c r="S73" s="4"/>
      <c r="T73" s="4"/>
      <c r="U73" s="4"/>
      <c r="V73" s="4"/>
      <c r="W73" s="4"/>
      <c r="X73" s="4"/>
      <c r="Y73" s="512"/>
      <c r="Z73" s="609"/>
      <c r="AA73" s="594"/>
      <c r="AB73" s="595"/>
      <c r="AC73" s="596"/>
      <c r="AD73" s="1032"/>
      <c r="AE73" s="1033"/>
    </row>
    <row r="74" spans="2:31" ht="3" customHeight="1" thickTop="1">
      <c r="B74" s="577"/>
      <c r="C74" s="578"/>
      <c r="D74" s="66"/>
      <c r="E74" s="67"/>
      <c r="F74" s="66"/>
      <c r="G74" s="68"/>
      <c r="H74" s="66"/>
      <c r="I74" s="66"/>
      <c r="J74" s="67"/>
      <c r="K74" s="66"/>
      <c r="L74" s="66"/>
      <c r="M74" s="66"/>
      <c r="N74" s="67"/>
      <c r="O74" s="66"/>
      <c r="P74" s="68"/>
      <c r="Q74" s="66"/>
      <c r="R74" s="66"/>
      <c r="S74" s="66"/>
      <c r="T74" s="66"/>
      <c r="U74" s="66"/>
      <c r="V74" s="66"/>
      <c r="W74" s="66"/>
      <c r="X74" s="66"/>
      <c r="Y74" s="532" t="s">
        <v>41</v>
      </c>
      <c r="Z74" s="606"/>
      <c r="AA74" s="594"/>
      <c r="AB74" s="595"/>
      <c r="AC74" s="596"/>
      <c r="AD74" s="1032"/>
      <c r="AE74" s="1033"/>
    </row>
    <row r="75" spans="2:31" ht="11.25" customHeight="1">
      <c r="B75" s="579"/>
      <c r="C75" s="580"/>
      <c r="D75" s="73" t="s">
        <v>76</v>
      </c>
      <c r="E75" s="545">
        <v>1836</v>
      </c>
      <c r="F75" s="545"/>
      <c r="G75" s="545"/>
      <c r="H75" s="545">
        <v>172</v>
      </c>
      <c r="I75" s="545"/>
      <c r="J75" s="377"/>
      <c r="K75" s="545">
        <v>183</v>
      </c>
      <c r="L75" s="545"/>
      <c r="M75" s="377"/>
      <c r="N75" s="377"/>
      <c r="O75" s="377">
        <v>185</v>
      </c>
      <c r="P75" s="377"/>
      <c r="Q75" s="377"/>
      <c r="R75" s="377"/>
      <c r="S75" s="377"/>
      <c r="T75" s="377"/>
      <c r="U75" s="377"/>
      <c r="V75" s="377"/>
      <c r="W75" s="363"/>
      <c r="X75" s="363">
        <v>186</v>
      </c>
      <c r="Y75" s="533"/>
      <c r="Z75" s="607"/>
      <c r="AA75" s="597"/>
      <c r="AB75" s="598"/>
      <c r="AC75" s="599"/>
      <c r="AD75" s="1035"/>
      <c r="AE75" s="1036"/>
    </row>
    <row r="76" spans="2:31" ht="11.25" customHeight="1">
      <c r="B76" s="569" t="s">
        <v>11</v>
      </c>
      <c r="C76" s="570"/>
      <c r="D76" s="506">
        <v>0</v>
      </c>
      <c r="E76" s="507"/>
      <c r="F76" s="365" t="s">
        <v>92</v>
      </c>
      <c r="G76" s="507">
        <v>10</v>
      </c>
      <c r="H76" s="507"/>
      <c r="I76" s="365" t="s">
        <v>92</v>
      </c>
      <c r="J76" s="365"/>
      <c r="K76" s="507">
        <v>30</v>
      </c>
      <c r="L76" s="507"/>
      <c r="M76" s="507">
        <v>50</v>
      </c>
      <c r="N76" s="507"/>
      <c r="O76" s="365"/>
      <c r="P76" s="507">
        <v>100</v>
      </c>
      <c r="Q76" s="507"/>
      <c r="R76" s="371" t="s">
        <v>92</v>
      </c>
      <c r="S76" s="507">
        <v>300</v>
      </c>
      <c r="T76" s="507"/>
      <c r="U76" s="510">
        <v>500</v>
      </c>
      <c r="V76" s="510"/>
      <c r="W76" s="365"/>
      <c r="X76" s="365"/>
      <c r="Y76" s="511" t="s">
        <v>93</v>
      </c>
      <c r="Z76" s="608"/>
      <c r="AA76" s="625" t="s">
        <v>233</v>
      </c>
      <c r="AB76" s="626"/>
      <c r="AC76" s="627"/>
      <c r="AD76" s="1030">
        <v>3061</v>
      </c>
      <c r="AE76" s="1031"/>
    </row>
    <row r="77" spans="2:31" ht="3" customHeight="1" thickBot="1">
      <c r="B77" s="571"/>
      <c r="C77" s="572"/>
      <c r="D77" s="375"/>
      <c r="E77" s="64"/>
      <c r="F77" s="4"/>
      <c r="G77" s="65"/>
      <c r="H77" s="4"/>
      <c r="I77" s="4"/>
      <c r="J77" s="4"/>
      <c r="K77" s="65"/>
      <c r="L77" s="4"/>
      <c r="M77" s="4"/>
      <c r="N77" s="64"/>
      <c r="O77" s="4"/>
      <c r="P77" s="65"/>
      <c r="Q77" s="4"/>
      <c r="R77" s="4"/>
      <c r="S77" s="65"/>
      <c r="T77" s="4"/>
      <c r="U77" s="65"/>
      <c r="V77" s="4"/>
      <c r="W77" s="4"/>
      <c r="X77" s="4"/>
      <c r="Y77" s="512"/>
      <c r="Z77" s="609"/>
      <c r="AA77" s="628"/>
      <c r="AB77" s="629"/>
      <c r="AC77" s="630"/>
      <c r="AD77" s="1032"/>
      <c r="AE77" s="1033"/>
    </row>
    <row r="78" spans="2:31" ht="3" customHeight="1" thickTop="1">
      <c r="B78" s="571"/>
      <c r="C78" s="572"/>
      <c r="D78" s="66"/>
      <c r="E78" s="71"/>
      <c r="F78" s="66"/>
      <c r="G78" s="68"/>
      <c r="H78" s="66"/>
      <c r="I78" s="66"/>
      <c r="J78" s="66"/>
      <c r="K78" s="68"/>
      <c r="L78" s="66"/>
      <c r="M78" s="66"/>
      <c r="N78" s="71"/>
      <c r="O78" s="66"/>
      <c r="P78" s="68"/>
      <c r="Q78" s="66"/>
      <c r="R78" s="66"/>
      <c r="S78" s="68"/>
      <c r="T78" s="66"/>
      <c r="U78" s="68"/>
      <c r="V78" s="66"/>
      <c r="W78" s="66"/>
      <c r="X78" s="66"/>
      <c r="Y78" s="532" t="s">
        <v>41</v>
      </c>
      <c r="Z78" s="606"/>
      <c r="AA78" s="628"/>
      <c r="AB78" s="629"/>
      <c r="AC78" s="630"/>
      <c r="AD78" s="1032"/>
      <c r="AE78" s="1033"/>
    </row>
    <row r="79" spans="2:31" ht="11.25" customHeight="1">
      <c r="B79" s="573"/>
      <c r="C79" s="574"/>
      <c r="D79" s="78" t="s">
        <v>92</v>
      </c>
      <c r="E79" s="545">
        <v>1305</v>
      </c>
      <c r="F79" s="545"/>
      <c r="G79" s="545"/>
      <c r="H79" s="362" t="s">
        <v>78</v>
      </c>
      <c r="I79" s="500">
        <v>153</v>
      </c>
      <c r="J79" s="500"/>
      <c r="K79" s="362" t="s">
        <v>78</v>
      </c>
      <c r="L79" s="500">
        <v>168</v>
      </c>
      <c r="M79" s="500"/>
      <c r="N79" s="362"/>
      <c r="O79" s="362">
        <v>183</v>
      </c>
      <c r="P79" s="362"/>
      <c r="Q79" s="362" t="s">
        <v>78</v>
      </c>
      <c r="R79" s="362">
        <v>200</v>
      </c>
      <c r="S79" s="362"/>
      <c r="T79" s="500">
        <v>214</v>
      </c>
      <c r="U79" s="500"/>
      <c r="V79" s="362"/>
      <c r="W79" s="362"/>
      <c r="X79" s="362">
        <v>221</v>
      </c>
      <c r="Y79" s="533"/>
      <c r="Z79" s="607"/>
      <c r="AA79" s="631"/>
      <c r="AB79" s="632"/>
      <c r="AC79" s="633"/>
      <c r="AD79" s="1035"/>
      <c r="AE79" s="1036"/>
    </row>
    <row r="80" spans="2:31" ht="10.5" customHeight="1">
      <c r="B80" s="569" t="s">
        <v>12</v>
      </c>
      <c r="C80" s="570"/>
      <c r="D80" s="506">
        <v>0</v>
      </c>
      <c r="E80" s="507"/>
      <c r="F80" s="361" t="s">
        <v>76</v>
      </c>
      <c r="G80" s="507">
        <v>10</v>
      </c>
      <c r="H80" s="507"/>
      <c r="I80" s="361" t="s">
        <v>76</v>
      </c>
      <c r="J80" s="361"/>
      <c r="K80" s="507">
        <v>30</v>
      </c>
      <c r="L80" s="507"/>
      <c r="M80" s="507">
        <v>50</v>
      </c>
      <c r="N80" s="507"/>
      <c r="O80" s="361"/>
      <c r="P80" s="507">
        <v>100</v>
      </c>
      <c r="Q80" s="507"/>
      <c r="R80" s="375" t="s">
        <v>76</v>
      </c>
      <c r="S80" s="507">
        <v>300</v>
      </c>
      <c r="T80" s="507"/>
      <c r="U80" s="361"/>
      <c r="V80" s="510" t="s">
        <v>76</v>
      </c>
      <c r="W80" s="510"/>
      <c r="X80" s="361"/>
      <c r="Y80" s="511" t="s">
        <v>208</v>
      </c>
      <c r="Z80" s="608"/>
      <c r="AA80" s="625" t="s">
        <v>215</v>
      </c>
      <c r="AB80" s="626"/>
      <c r="AC80" s="627"/>
      <c r="AD80" s="1030">
        <v>3924</v>
      </c>
      <c r="AE80" s="1031"/>
    </row>
    <row r="81" spans="2:31" ht="3" customHeight="1" thickBot="1">
      <c r="B81" s="571"/>
      <c r="C81" s="572"/>
      <c r="D81" s="375"/>
      <c r="E81" s="64"/>
      <c r="F81" s="4"/>
      <c r="G81" s="65"/>
      <c r="H81" s="4"/>
      <c r="I81" s="4"/>
      <c r="J81" s="4"/>
      <c r="K81" s="65"/>
      <c r="L81" s="4"/>
      <c r="M81" s="4"/>
      <c r="N81" s="64"/>
      <c r="O81" s="4"/>
      <c r="P81" s="65"/>
      <c r="Q81" s="4"/>
      <c r="R81" s="4"/>
      <c r="S81" s="65"/>
      <c r="T81" s="4"/>
      <c r="U81" s="4"/>
      <c r="V81" s="4"/>
      <c r="W81" s="4"/>
      <c r="X81" s="4"/>
      <c r="Y81" s="512"/>
      <c r="Z81" s="609"/>
      <c r="AA81" s="628"/>
      <c r="AB81" s="629"/>
      <c r="AC81" s="630"/>
      <c r="AD81" s="1032"/>
      <c r="AE81" s="1033"/>
    </row>
    <row r="82" spans="2:31" ht="3" customHeight="1" thickTop="1">
      <c r="B82" s="571"/>
      <c r="C82" s="572"/>
      <c r="D82" s="66"/>
      <c r="E82" s="67"/>
      <c r="F82" s="66"/>
      <c r="G82" s="68"/>
      <c r="H82" s="66"/>
      <c r="I82" s="66"/>
      <c r="J82" s="66"/>
      <c r="K82" s="68"/>
      <c r="L82" s="66"/>
      <c r="M82" s="66"/>
      <c r="N82" s="67"/>
      <c r="O82" s="66"/>
      <c r="P82" s="68"/>
      <c r="Q82" s="66"/>
      <c r="R82" s="66"/>
      <c r="S82" s="68"/>
      <c r="T82" s="66"/>
      <c r="U82" s="66"/>
      <c r="V82" s="66"/>
      <c r="W82" s="66"/>
      <c r="X82" s="66"/>
      <c r="Y82" s="532" t="s">
        <v>269</v>
      </c>
      <c r="Z82" s="606"/>
      <c r="AA82" s="628"/>
      <c r="AB82" s="629"/>
      <c r="AC82" s="630"/>
      <c r="AD82" s="1032"/>
      <c r="AE82" s="1033"/>
    </row>
    <row r="83" spans="2:31" ht="10.5" customHeight="1">
      <c r="B83" s="573"/>
      <c r="C83" s="574"/>
      <c r="D83" s="73" t="s">
        <v>76</v>
      </c>
      <c r="E83" s="545">
        <v>1814</v>
      </c>
      <c r="F83" s="545"/>
      <c r="G83" s="545"/>
      <c r="H83" s="363" t="s">
        <v>78</v>
      </c>
      <c r="I83" s="500">
        <v>211</v>
      </c>
      <c r="J83" s="500"/>
      <c r="K83" s="363" t="s">
        <v>78</v>
      </c>
      <c r="L83" s="500">
        <v>248</v>
      </c>
      <c r="M83" s="500"/>
      <c r="N83" s="363"/>
      <c r="O83" s="363">
        <v>265</v>
      </c>
      <c r="P83" s="363"/>
      <c r="Q83" s="363" t="s">
        <v>78</v>
      </c>
      <c r="R83" s="363">
        <v>297</v>
      </c>
      <c r="S83" s="363"/>
      <c r="T83" s="363"/>
      <c r="U83" s="363" t="s">
        <v>78</v>
      </c>
      <c r="V83" s="363"/>
      <c r="W83" s="363"/>
      <c r="X83" s="363">
        <v>319</v>
      </c>
      <c r="Y83" s="533"/>
      <c r="Z83" s="607"/>
      <c r="AA83" s="631"/>
      <c r="AB83" s="632"/>
      <c r="AC83" s="633"/>
      <c r="AD83" s="1035"/>
      <c r="AE83" s="1036"/>
    </row>
    <row r="84" spans="2:31" ht="10.5" customHeight="1">
      <c r="B84" s="569" t="s">
        <v>72</v>
      </c>
      <c r="C84" s="570"/>
      <c r="D84" s="506">
        <v>0</v>
      </c>
      <c r="E84" s="507"/>
      <c r="F84" s="543" t="s">
        <v>206</v>
      </c>
      <c r="G84" s="543"/>
      <c r="H84" s="543"/>
      <c r="I84" s="507">
        <v>20</v>
      </c>
      <c r="J84" s="507"/>
      <c r="K84" s="507">
        <v>30</v>
      </c>
      <c r="L84" s="507"/>
      <c r="M84" s="507">
        <v>50</v>
      </c>
      <c r="N84" s="507"/>
      <c r="O84" s="371"/>
      <c r="P84" s="507">
        <v>100</v>
      </c>
      <c r="Q84" s="507"/>
      <c r="R84" s="371"/>
      <c r="S84" s="507">
        <v>300</v>
      </c>
      <c r="T84" s="507"/>
      <c r="U84" s="507">
        <v>500</v>
      </c>
      <c r="V84" s="507"/>
      <c r="W84" s="371"/>
      <c r="X84" s="371"/>
      <c r="Y84" s="511" t="s">
        <v>208</v>
      </c>
      <c r="Z84" s="608"/>
      <c r="AA84" s="591" t="s">
        <v>54</v>
      </c>
      <c r="AB84" s="592"/>
      <c r="AC84" s="593"/>
      <c r="AD84" s="1030">
        <v>4428</v>
      </c>
      <c r="AE84" s="1031"/>
    </row>
    <row r="85" spans="2:31" ht="3" customHeight="1" thickBot="1">
      <c r="B85" s="571"/>
      <c r="C85" s="572"/>
      <c r="D85" s="375"/>
      <c r="E85" s="64"/>
      <c r="F85" s="65"/>
      <c r="G85" s="65"/>
      <c r="H85" s="4"/>
      <c r="I85" s="65"/>
      <c r="J85" s="4"/>
      <c r="K85" s="65"/>
      <c r="L85" s="64"/>
      <c r="M85" s="65"/>
      <c r="N85" s="64"/>
      <c r="O85" s="4"/>
      <c r="P85" s="65"/>
      <c r="Q85" s="64"/>
      <c r="R85" s="4"/>
      <c r="S85" s="65"/>
      <c r="T85" s="64"/>
      <c r="U85" s="65"/>
      <c r="V85" s="4"/>
      <c r="W85" s="4"/>
      <c r="X85" s="4"/>
      <c r="Y85" s="512"/>
      <c r="Z85" s="609"/>
      <c r="AA85" s="594"/>
      <c r="AB85" s="595"/>
      <c r="AC85" s="596"/>
      <c r="AD85" s="1032"/>
      <c r="AE85" s="1033"/>
    </row>
    <row r="86" spans="2:31" ht="3" customHeight="1" thickTop="1">
      <c r="B86" s="571"/>
      <c r="C86" s="572"/>
      <c r="D86" s="66"/>
      <c r="E86" s="71"/>
      <c r="F86" s="68"/>
      <c r="G86" s="68"/>
      <c r="H86" s="66"/>
      <c r="I86" s="68"/>
      <c r="J86" s="66"/>
      <c r="K86" s="68"/>
      <c r="L86" s="71"/>
      <c r="M86" s="68"/>
      <c r="N86" s="71"/>
      <c r="O86" s="66"/>
      <c r="P86" s="68"/>
      <c r="Q86" s="86"/>
      <c r="R86" s="66"/>
      <c r="S86" s="68"/>
      <c r="T86" s="71"/>
      <c r="U86" s="68"/>
      <c r="V86" s="66"/>
      <c r="W86" s="66"/>
      <c r="X86" s="66"/>
      <c r="Y86" s="532" t="s">
        <v>41</v>
      </c>
      <c r="Z86" s="606"/>
      <c r="AA86" s="594"/>
      <c r="AB86" s="595"/>
      <c r="AC86" s="596"/>
      <c r="AD86" s="1032"/>
      <c r="AE86" s="1033"/>
    </row>
    <row r="87" spans="2:31" ht="10.5" customHeight="1">
      <c r="B87" s="573"/>
      <c r="C87" s="574"/>
      <c r="D87" s="582">
        <v>1200</v>
      </c>
      <c r="E87" s="545"/>
      <c r="F87" s="410">
        <v>120</v>
      </c>
      <c r="G87" s="373">
        <v>140</v>
      </c>
      <c r="H87" s="500">
        <v>160</v>
      </c>
      <c r="I87" s="500"/>
      <c r="J87" s="500">
        <v>220</v>
      </c>
      <c r="K87" s="500"/>
      <c r="L87" s="500">
        <v>240</v>
      </c>
      <c r="M87" s="500"/>
      <c r="N87" s="500">
        <v>260</v>
      </c>
      <c r="O87" s="500"/>
      <c r="P87" s="500"/>
      <c r="Q87" s="500">
        <v>280</v>
      </c>
      <c r="R87" s="500"/>
      <c r="S87" s="500"/>
      <c r="T87" s="500">
        <v>300</v>
      </c>
      <c r="U87" s="500"/>
      <c r="V87" s="123"/>
      <c r="W87" s="123"/>
      <c r="X87" s="362">
        <v>320</v>
      </c>
      <c r="Y87" s="533"/>
      <c r="Z87" s="607"/>
      <c r="AA87" s="597"/>
      <c r="AB87" s="598"/>
      <c r="AC87" s="599"/>
      <c r="AD87" s="1035"/>
      <c r="AE87" s="1036"/>
    </row>
    <row r="88" spans="2:31" ht="10.5" customHeight="1">
      <c r="B88" s="569" t="s">
        <v>61</v>
      </c>
      <c r="C88" s="570"/>
      <c r="D88" s="506">
        <v>0</v>
      </c>
      <c r="E88" s="507"/>
      <c r="F88" s="365" t="s">
        <v>92</v>
      </c>
      <c r="G88" s="507">
        <v>10</v>
      </c>
      <c r="H88" s="507"/>
      <c r="I88" s="365" t="s">
        <v>92</v>
      </c>
      <c r="J88" s="365"/>
      <c r="K88" s="507">
        <v>30</v>
      </c>
      <c r="L88" s="507"/>
      <c r="M88" s="507">
        <v>50</v>
      </c>
      <c r="N88" s="507"/>
      <c r="O88" s="365"/>
      <c r="P88" s="507">
        <v>100</v>
      </c>
      <c r="Q88" s="507"/>
      <c r="R88" s="371" t="s">
        <v>92</v>
      </c>
      <c r="S88" s="507">
        <v>300</v>
      </c>
      <c r="T88" s="507"/>
      <c r="U88" s="365"/>
      <c r="V88" s="510" t="s">
        <v>92</v>
      </c>
      <c r="W88" s="510"/>
      <c r="X88" s="365"/>
      <c r="Y88" s="511" t="s">
        <v>93</v>
      </c>
      <c r="Z88" s="608"/>
      <c r="AA88" s="591" t="s">
        <v>54</v>
      </c>
      <c r="AB88" s="592"/>
      <c r="AC88" s="593"/>
      <c r="AD88" s="1030">
        <v>3186</v>
      </c>
      <c r="AE88" s="1031"/>
    </row>
    <row r="89" spans="2:31" ht="3" customHeight="1" thickBot="1">
      <c r="B89" s="571"/>
      <c r="C89" s="572"/>
      <c r="D89" s="375"/>
      <c r="E89" s="64"/>
      <c r="F89" s="4"/>
      <c r="G89" s="65"/>
      <c r="H89" s="4"/>
      <c r="I89" s="4"/>
      <c r="J89" s="4"/>
      <c r="K89" s="65"/>
      <c r="L89" s="4"/>
      <c r="M89" s="4"/>
      <c r="N89" s="64"/>
      <c r="O89" s="4"/>
      <c r="P89" s="65"/>
      <c r="Q89" s="4"/>
      <c r="R89" s="4"/>
      <c r="S89" s="65"/>
      <c r="T89" s="4"/>
      <c r="U89" s="4"/>
      <c r="V89" s="4"/>
      <c r="W89" s="4"/>
      <c r="X89" s="4"/>
      <c r="Y89" s="512"/>
      <c r="Z89" s="609"/>
      <c r="AA89" s="594"/>
      <c r="AB89" s="595"/>
      <c r="AC89" s="596"/>
      <c r="AD89" s="1032"/>
      <c r="AE89" s="1033"/>
    </row>
    <row r="90" spans="2:31" ht="3" customHeight="1" thickTop="1">
      <c r="B90" s="571"/>
      <c r="C90" s="572"/>
      <c r="D90" s="66"/>
      <c r="E90" s="71"/>
      <c r="F90" s="66"/>
      <c r="G90" s="68"/>
      <c r="H90" s="66"/>
      <c r="I90" s="66"/>
      <c r="J90" s="66"/>
      <c r="K90" s="68"/>
      <c r="L90" s="66"/>
      <c r="M90" s="66"/>
      <c r="N90" s="71"/>
      <c r="O90" s="66"/>
      <c r="P90" s="68"/>
      <c r="Q90" s="66"/>
      <c r="R90" s="66"/>
      <c r="S90" s="68"/>
      <c r="T90" s="66"/>
      <c r="U90" s="66"/>
      <c r="V90" s="66"/>
      <c r="W90" s="66"/>
      <c r="X90" s="66"/>
      <c r="Y90" s="532" t="s">
        <v>41</v>
      </c>
      <c r="Z90" s="606"/>
      <c r="AA90" s="594"/>
      <c r="AB90" s="595"/>
      <c r="AC90" s="596"/>
      <c r="AD90" s="1032"/>
      <c r="AE90" s="1033"/>
    </row>
    <row r="91" spans="2:31" ht="10.5" customHeight="1">
      <c r="B91" s="573"/>
      <c r="C91" s="574"/>
      <c r="D91" s="78" t="s">
        <v>92</v>
      </c>
      <c r="E91" s="545">
        <v>1400</v>
      </c>
      <c r="F91" s="545"/>
      <c r="G91" s="545"/>
      <c r="H91" s="362" t="s">
        <v>78</v>
      </c>
      <c r="I91" s="500">
        <v>155</v>
      </c>
      <c r="J91" s="500"/>
      <c r="K91" s="362" t="s">
        <v>78</v>
      </c>
      <c r="L91" s="500">
        <v>160</v>
      </c>
      <c r="M91" s="500"/>
      <c r="N91" s="362"/>
      <c r="O91" s="362">
        <v>165</v>
      </c>
      <c r="P91" s="362"/>
      <c r="Q91" s="362" t="s">
        <v>78</v>
      </c>
      <c r="R91" s="362">
        <v>170</v>
      </c>
      <c r="S91" s="362"/>
      <c r="T91" s="362"/>
      <c r="U91" s="362" t="s">
        <v>78</v>
      </c>
      <c r="V91" s="362"/>
      <c r="W91" s="362"/>
      <c r="X91" s="362">
        <v>175</v>
      </c>
      <c r="Y91" s="533"/>
      <c r="Z91" s="607"/>
      <c r="AA91" s="597"/>
      <c r="AB91" s="598"/>
      <c r="AC91" s="599"/>
      <c r="AD91" s="1035"/>
      <c r="AE91" s="1036"/>
    </row>
    <row r="92" spans="2:31" s="34" customFormat="1" ht="12" hidden="1" customHeight="1">
      <c r="B92" s="569" t="s">
        <v>73</v>
      </c>
      <c r="C92" s="570"/>
      <c r="D92" s="721">
        <v>0</v>
      </c>
      <c r="E92" s="634"/>
      <c r="F92" s="262" t="s">
        <v>112</v>
      </c>
      <c r="G92" s="634">
        <v>10</v>
      </c>
      <c r="H92" s="634"/>
      <c r="I92" s="634">
        <v>20</v>
      </c>
      <c r="J92" s="634"/>
      <c r="K92" s="634">
        <v>30</v>
      </c>
      <c r="L92" s="634"/>
      <c r="M92" s="634">
        <v>50</v>
      </c>
      <c r="N92" s="634"/>
      <c r="O92" s="262"/>
      <c r="P92" s="634">
        <v>100</v>
      </c>
      <c r="Q92" s="634"/>
      <c r="R92" s="35"/>
      <c r="S92" s="634">
        <v>300</v>
      </c>
      <c r="T92" s="634"/>
      <c r="U92" s="639">
        <v>500</v>
      </c>
      <c r="V92" s="639"/>
      <c r="W92" s="93"/>
      <c r="X92" s="262"/>
      <c r="Y92" s="642" t="s">
        <v>172</v>
      </c>
      <c r="Z92" s="643"/>
      <c r="AA92" s="641" t="s">
        <v>54</v>
      </c>
      <c r="AB92" s="642"/>
      <c r="AC92" s="643"/>
      <c r="AD92" s="1094">
        <v>5680</v>
      </c>
      <c r="AE92" s="1095"/>
    </row>
    <row r="93" spans="2:31" s="34" customFormat="1" ht="5.0999999999999996" hidden="1" customHeight="1" thickBot="1">
      <c r="B93" s="571"/>
      <c r="C93" s="572"/>
      <c r="D93" s="35"/>
      <c r="E93" s="36"/>
      <c r="F93" s="37"/>
      <c r="G93" s="38"/>
      <c r="H93" s="37"/>
      <c r="I93" s="37"/>
      <c r="J93" s="36"/>
      <c r="K93" s="37"/>
      <c r="L93" s="36"/>
      <c r="M93" s="37"/>
      <c r="N93" s="36"/>
      <c r="O93" s="37"/>
      <c r="P93" s="38"/>
      <c r="Q93" s="37"/>
      <c r="R93" s="37"/>
      <c r="S93" s="38"/>
      <c r="T93" s="37"/>
      <c r="U93" s="38"/>
      <c r="V93" s="37"/>
      <c r="W93" s="37"/>
      <c r="X93" s="37"/>
      <c r="Y93" s="725"/>
      <c r="Z93" s="726"/>
      <c r="AA93" s="615"/>
      <c r="AB93" s="616"/>
      <c r="AC93" s="617"/>
      <c r="AD93" s="1089"/>
      <c r="AE93" s="1090"/>
    </row>
    <row r="94" spans="2:31" s="34" customFormat="1" ht="5.0999999999999996" hidden="1" customHeight="1" thickTop="1">
      <c r="B94" s="571"/>
      <c r="C94" s="572"/>
      <c r="D94" s="35"/>
      <c r="E94" s="39"/>
      <c r="F94" s="35"/>
      <c r="G94" s="40"/>
      <c r="H94" s="35"/>
      <c r="I94" s="35"/>
      <c r="J94" s="41"/>
      <c r="K94" s="35"/>
      <c r="L94" s="39"/>
      <c r="M94" s="35"/>
      <c r="N94" s="39"/>
      <c r="O94" s="35"/>
      <c r="P94" s="40"/>
      <c r="Q94" s="35"/>
      <c r="R94" s="35"/>
      <c r="S94" s="42"/>
      <c r="T94" s="35"/>
      <c r="U94" s="40"/>
      <c r="V94" s="41"/>
      <c r="W94" s="35"/>
      <c r="X94" s="35"/>
      <c r="Y94" s="635" t="s">
        <v>41</v>
      </c>
      <c r="Z94" s="636"/>
      <c r="AA94" s="615"/>
      <c r="AB94" s="616"/>
      <c r="AC94" s="617"/>
      <c r="AD94" s="1089"/>
      <c r="AE94" s="1090"/>
    </row>
    <row r="95" spans="2:31" s="34" customFormat="1" ht="13.5" hidden="1" customHeight="1">
      <c r="B95" s="835"/>
      <c r="C95" s="836"/>
      <c r="D95" s="43" t="s">
        <v>173</v>
      </c>
      <c r="E95" s="44"/>
      <c r="F95" s="44">
        <v>2705</v>
      </c>
      <c r="G95" s="44"/>
      <c r="H95" s="707">
        <v>220</v>
      </c>
      <c r="I95" s="707"/>
      <c r="J95" s="707"/>
      <c r="K95" s="707"/>
      <c r="L95" s="707">
        <v>240</v>
      </c>
      <c r="M95" s="707"/>
      <c r="N95" s="411" t="s">
        <v>173</v>
      </c>
      <c r="O95" s="411">
        <v>250</v>
      </c>
      <c r="P95" s="411"/>
      <c r="Q95" s="707">
        <v>270</v>
      </c>
      <c r="R95" s="707"/>
      <c r="S95" s="707"/>
      <c r="T95" s="707">
        <v>300</v>
      </c>
      <c r="U95" s="707"/>
      <c r="V95" s="411"/>
      <c r="W95" s="411"/>
      <c r="X95" s="411">
        <v>338</v>
      </c>
      <c r="Y95" s="637"/>
      <c r="Z95" s="638"/>
      <c r="AA95" s="645"/>
      <c r="AB95" s="637"/>
      <c r="AC95" s="638"/>
      <c r="AD95" s="1096"/>
      <c r="AE95" s="1097"/>
    </row>
    <row r="96" spans="2:31" s="34" customFormat="1" ht="12" hidden="1" customHeight="1">
      <c r="B96" s="1009" t="s">
        <v>74</v>
      </c>
      <c r="C96" s="1010"/>
      <c r="D96" s="1093">
        <v>0</v>
      </c>
      <c r="E96" s="1082"/>
      <c r="F96" s="395" t="s">
        <v>174</v>
      </c>
      <c r="G96" s="1082">
        <v>10</v>
      </c>
      <c r="H96" s="1082"/>
      <c r="I96" s="1082">
        <v>20</v>
      </c>
      <c r="J96" s="1082"/>
      <c r="K96" s="1082">
        <v>30</v>
      </c>
      <c r="L96" s="1082"/>
      <c r="M96" s="1082">
        <v>50</v>
      </c>
      <c r="N96" s="1082"/>
      <c r="O96" s="395"/>
      <c r="P96" s="1082">
        <v>100</v>
      </c>
      <c r="Q96" s="1082"/>
      <c r="R96" s="395"/>
      <c r="S96" s="1082">
        <v>300</v>
      </c>
      <c r="T96" s="1082"/>
      <c r="U96" s="1083">
        <v>500</v>
      </c>
      <c r="V96" s="1083"/>
      <c r="W96" s="395"/>
      <c r="X96" s="262"/>
      <c r="Y96" s="1084" t="s">
        <v>175</v>
      </c>
      <c r="Z96" s="1085"/>
      <c r="AA96" s="1086" t="s">
        <v>54</v>
      </c>
      <c r="AB96" s="1084"/>
      <c r="AC96" s="1085"/>
      <c r="AD96" s="1087">
        <v>5680</v>
      </c>
      <c r="AE96" s="1088"/>
    </row>
    <row r="97" spans="2:31" s="34" customFormat="1" ht="5.0999999999999996" hidden="1" customHeight="1" thickBot="1">
      <c r="B97" s="571"/>
      <c r="C97" s="572"/>
      <c r="D97" s="35"/>
      <c r="E97" s="36"/>
      <c r="F97" s="37"/>
      <c r="G97" s="38"/>
      <c r="H97" s="37"/>
      <c r="I97" s="37"/>
      <c r="J97" s="36"/>
      <c r="K97" s="38"/>
      <c r="L97" s="37"/>
      <c r="M97" s="37"/>
      <c r="N97" s="36"/>
      <c r="O97" s="37"/>
      <c r="P97" s="38"/>
      <c r="Q97" s="37"/>
      <c r="R97" s="37"/>
      <c r="S97" s="38"/>
      <c r="T97" s="37"/>
      <c r="U97" s="38"/>
      <c r="V97" s="37"/>
      <c r="W97" s="37"/>
      <c r="X97" s="37"/>
      <c r="Y97" s="725"/>
      <c r="Z97" s="726"/>
      <c r="AA97" s="615"/>
      <c r="AB97" s="616"/>
      <c r="AC97" s="617"/>
      <c r="AD97" s="1089"/>
      <c r="AE97" s="1090"/>
    </row>
    <row r="98" spans="2:31" s="34" customFormat="1" ht="5.0999999999999996" hidden="1" customHeight="1" thickTop="1">
      <c r="B98" s="571"/>
      <c r="C98" s="572"/>
      <c r="D98" s="35"/>
      <c r="E98" s="39"/>
      <c r="F98" s="35"/>
      <c r="G98" s="40"/>
      <c r="H98" s="35"/>
      <c r="I98" s="41"/>
      <c r="J98" s="35"/>
      <c r="K98" s="40"/>
      <c r="L98" s="41"/>
      <c r="M98" s="35"/>
      <c r="N98" s="39"/>
      <c r="O98" s="35"/>
      <c r="P98" s="40"/>
      <c r="Q98" s="35"/>
      <c r="R98" s="35"/>
      <c r="S98" s="40"/>
      <c r="T98" s="35"/>
      <c r="U98" s="40"/>
      <c r="V98" s="35"/>
      <c r="W98" s="35"/>
      <c r="X98" s="35"/>
      <c r="Y98" s="635" t="s">
        <v>41</v>
      </c>
      <c r="Z98" s="636"/>
      <c r="AA98" s="615"/>
      <c r="AB98" s="616"/>
      <c r="AC98" s="617"/>
      <c r="AD98" s="1089"/>
      <c r="AE98" s="1090"/>
    </row>
    <row r="99" spans="2:31" s="34" customFormat="1" ht="12" hidden="1" customHeight="1">
      <c r="B99" s="573"/>
      <c r="C99" s="574"/>
      <c r="D99" s="722" t="s">
        <v>173</v>
      </c>
      <c r="E99" s="723"/>
      <c r="F99" s="269">
        <v>2705</v>
      </c>
      <c r="G99" s="269"/>
      <c r="H99" s="644">
        <v>220</v>
      </c>
      <c r="I99" s="644"/>
      <c r="J99" s="644"/>
      <c r="K99" s="644"/>
      <c r="L99" s="644">
        <v>240</v>
      </c>
      <c r="M99" s="644"/>
      <c r="N99" s="262"/>
      <c r="O99" s="262">
        <v>250</v>
      </c>
      <c r="P99" s="262"/>
      <c r="Q99" s="644">
        <v>270</v>
      </c>
      <c r="R99" s="644"/>
      <c r="S99" s="644"/>
      <c r="T99" s="644">
        <v>300</v>
      </c>
      <c r="U99" s="644"/>
      <c r="V99" s="262"/>
      <c r="W99" s="262"/>
      <c r="X99" s="262">
        <v>338</v>
      </c>
      <c r="Y99" s="619"/>
      <c r="Z99" s="620"/>
      <c r="AA99" s="618"/>
      <c r="AB99" s="619"/>
      <c r="AC99" s="620"/>
      <c r="AD99" s="1091"/>
      <c r="AE99" s="1092"/>
    </row>
    <row r="100" spans="2:31" ht="11.25" customHeight="1">
      <c r="B100" s="569" t="s">
        <v>104</v>
      </c>
      <c r="C100" s="570"/>
      <c r="D100" s="506">
        <v>0</v>
      </c>
      <c r="E100" s="507"/>
      <c r="F100" s="361" t="s">
        <v>86</v>
      </c>
      <c r="G100" s="507">
        <v>10</v>
      </c>
      <c r="H100" s="507"/>
      <c r="I100" s="361" t="s">
        <v>86</v>
      </c>
      <c r="J100" s="361"/>
      <c r="K100" s="507">
        <v>30</v>
      </c>
      <c r="L100" s="507"/>
      <c r="M100" s="507">
        <v>50</v>
      </c>
      <c r="N100" s="507"/>
      <c r="O100" s="361"/>
      <c r="P100" s="507">
        <v>100</v>
      </c>
      <c r="Q100" s="507"/>
      <c r="R100" s="375" t="s">
        <v>86</v>
      </c>
      <c r="S100" s="507"/>
      <c r="T100" s="507"/>
      <c r="U100" s="510"/>
      <c r="V100" s="510"/>
      <c r="W100" s="361"/>
      <c r="X100" s="361"/>
      <c r="Y100" s="511" t="s">
        <v>120</v>
      </c>
      <c r="Z100" s="608"/>
      <c r="AA100" s="591" t="s">
        <v>139</v>
      </c>
      <c r="AB100" s="592"/>
      <c r="AC100" s="593"/>
      <c r="AD100" s="1030">
        <v>3294</v>
      </c>
      <c r="AE100" s="1031"/>
    </row>
    <row r="101" spans="2:31" ht="3" customHeight="1" thickBot="1">
      <c r="B101" s="571"/>
      <c r="C101" s="572"/>
      <c r="D101" s="375"/>
      <c r="E101" s="64"/>
      <c r="F101" s="4"/>
      <c r="G101" s="65"/>
      <c r="H101" s="4"/>
      <c r="I101" s="4"/>
      <c r="J101" s="4"/>
      <c r="K101" s="65"/>
      <c r="L101" s="4"/>
      <c r="M101" s="4"/>
      <c r="N101" s="64"/>
      <c r="O101" s="4"/>
      <c r="P101" s="65"/>
      <c r="Q101" s="4"/>
      <c r="R101" s="4"/>
      <c r="S101" s="4"/>
      <c r="T101" s="4"/>
      <c r="U101" s="4"/>
      <c r="V101" s="4"/>
      <c r="W101" s="4"/>
      <c r="X101" s="4"/>
      <c r="Y101" s="512"/>
      <c r="Z101" s="609"/>
      <c r="AA101" s="594"/>
      <c r="AB101" s="595"/>
      <c r="AC101" s="596"/>
      <c r="AD101" s="1032"/>
      <c r="AE101" s="1033"/>
    </row>
    <row r="102" spans="2:31" ht="3" customHeight="1" thickTop="1">
      <c r="B102" s="571"/>
      <c r="C102" s="572"/>
      <c r="D102" s="66"/>
      <c r="E102" s="67"/>
      <c r="F102" s="66"/>
      <c r="G102" s="68"/>
      <c r="H102" s="66"/>
      <c r="I102" s="66"/>
      <c r="J102" s="66"/>
      <c r="K102" s="68"/>
      <c r="L102" s="66"/>
      <c r="M102" s="66"/>
      <c r="N102" s="67"/>
      <c r="O102" s="66"/>
      <c r="P102" s="68"/>
      <c r="Q102" s="66"/>
      <c r="R102" s="66"/>
      <c r="S102" s="66"/>
      <c r="T102" s="66"/>
      <c r="U102" s="66"/>
      <c r="V102" s="66"/>
      <c r="W102" s="66"/>
      <c r="X102" s="66"/>
      <c r="Y102" s="532" t="s">
        <v>41</v>
      </c>
      <c r="Z102" s="606"/>
      <c r="AA102" s="594"/>
      <c r="AB102" s="595"/>
      <c r="AC102" s="596"/>
      <c r="AD102" s="1032"/>
      <c r="AE102" s="1033"/>
    </row>
    <row r="103" spans="2:31" ht="11.25" customHeight="1">
      <c r="B103" s="573"/>
      <c r="C103" s="574"/>
      <c r="D103" s="73" t="s">
        <v>92</v>
      </c>
      <c r="E103" s="545">
        <v>1500</v>
      </c>
      <c r="F103" s="545"/>
      <c r="G103" s="545"/>
      <c r="H103" s="363" t="s">
        <v>78</v>
      </c>
      <c r="I103" s="500">
        <v>155</v>
      </c>
      <c r="J103" s="500"/>
      <c r="K103" s="363" t="s">
        <v>78</v>
      </c>
      <c r="L103" s="500">
        <v>165</v>
      </c>
      <c r="M103" s="500"/>
      <c r="N103" s="363"/>
      <c r="O103" s="363">
        <v>175</v>
      </c>
      <c r="P103" s="363"/>
      <c r="Q103" s="363" t="s">
        <v>78</v>
      </c>
      <c r="R103" s="363"/>
      <c r="S103" s="363"/>
      <c r="T103" s="500"/>
      <c r="U103" s="500"/>
      <c r="V103" s="363"/>
      <c r="W103" s="363"/>
      <c r="X103" s="363">
        <v>190</v>
      </c>
      <c r="Y103" s="533"/>
      <c r="Z103" s="607"/>
      <c r="AA103" s="597"/>
      <c r="AB103" s="598"/>
      <c r="AC103" s="599"/>
      <c r="AD103" s="1035"/>
      <c r="AE103" s="1036"/>
    </row>
    <row r="104" spans="2:31" ht="10.5" customHeight="1">
      <c r="B104" s="569" t="s">
        <v>146</v>
      </c>
      <c r="C104" s="570"/>
      <c r="D104" s="506">
        <v>0</v>
      </c>
      <c r="E104" s="507"/>
      <c r="F104" s="365" t="s">
        <v>76</v>
      </c>
      <c r="G104" s="507">
        <v>10</v>
      </c>
      <c r="H104" s="507"/>
      <c r="I104" s="365"/>
      <c r="J104" s="365"/>
      <c r="K104" s="507">
        <v>30</v>
      </c>
      <c r="L104" s="507"/>
      <c r="M104" s="365"/>
      <c r="N104" s="365"/>
      <c r="O104" s="365"/>
      <c r="P104" s="507">
        <v>100</v>
      </c>
      <c r="Q104" s="507"/>
      <c r="R104" s="365"/>
      <c r="S104" s="365"/>
      <c r="T104" s="365"/>
      <c r="U104" s="365"/>
      <c r="V104" s="365"/>
      <c r="W104" s="365"/>
      <c r="X104" s="365"/>
      <c r="Y104" s="511" t="s">
        <v>208</v>
      </c>
      <c r="Z104" s="608"/>
      <c r="AA104" s="591" t="s">
        <v>54</v>
      </c>
      <c r="AB104" s="592"/>
      <c r="AC104" s="593"/>
      <c r="AD104" s="1055">
        <v>3888</v>
      </c>
      <c r="AE104" s="1056"/>
    </row>
    <row r="105" spans="2:31" ht="3" customHeight="1" thickBot="1">
      <c r="B105" s="571"/>
      <c r="C105" s="572"/>
      <c r="D105" s="375"/>
      <c r="E105" s="64"/>
      <c r="F105" s="4"/>
      <c r="G105" s="65"/>
      <c r="H105" s="4"/>
      <c r="I105" s="4"/>
      <c r="J105" s="4"/>
      <c r="K105" s="65"/>
      <c r="L105" s="4"/>
      <c r="M105" s="4"/>
      <c r="N105" s="4"/>
      <c r="O105" s="4"/>
      <c r="P105" s="65"/>
      <c r="Q105" s="4"/>
      <c r="R105" s="4"/>
      <c r="S105" s="4"/>
      <c r="T105" s="4"/>
      <c r="U105" s="4"/>
      <c r="V105" s="4"/>
      <c r="W105" s="4"/>
      <c r="X105" s="4"/>
      <c r="Y105" s="512"/>
      <c r="Z105" s="609"/>
      <c r="AA105" s="594"/>
      <c r="AB105" s="595"/>
      <c r="AC105" s="596"/>
      <c r="AD105" s="1057"/>
      <c r="AE105" s="1058"/>
    </row>
    <row r="106" spans="2:31" ht="3" customHeight="1" thickTop="1">
      <c r="B106" s="571"/>
      <c r="C106" s="572"/>
      <c r="D106" s="66"/>
      <c r="E106" s="71"/>
      <c r="F106" s="66"/>
      <c r="G106" s="68"/>
      <c r="H106" s="66"/>
      <c r="I106" s="66"/>
      <c r="J106" s="66"/>
      <c r="K106" s="68"/>
      <c r="L106" s="66" t="s">
        <v>76</v>
      </c>
      <c r="M106" s="66"/>
      <c r="N106" s="66"/>
      <c r="O106" s="66"/>
      <c r="P106" s="68"/>
      <c r="Q106" s="66"/>
      <c r="R106" s="66"/>
      <c r="S106" s="66"/>
      <c r="T106" s="66"/>
      <c r="U106" s="66"/>
      <c r="V106" s="66"/>
      <c r="W106" s="66"/>
      <c r="X106" s="66"/>
      <c r="Y106" s="532" t="s">
        <v>41</v>
      </c>
      <c r="Z106" s="606"/>
      <c r="AA106" s="594"/>
      <c r="AB106" s="595"/>
      <c r="AC106" s="596"/>
      <c r="AD106" s="1057"/>
      <c r="AE106" s="1058"/>
    </row>
    <row r="107" spans="2:31" ht="10.5" customHeight="1">
      <c r="B107" s="573"/>
      <c r="C107" s="574"/>
      <c r="D107" s="78"/>
      <c r="E107" s="545">
        <v>1800</v>
      </c>
      <c r="F107" s="545"/>
      <c r="G107" s="545"/>
      <c r="H107" s="378" t="s">
        <v>78</v>
      </c>
      <c r="I107" s="581">
        <v>180</v>
      </c>
      <c r="J107" s="581"/>
      <c r="K107" s="126"/>
      <c r="L107" s="362"/>
      <c r="M107" s="378"/>
      <c r="N107" s="362">
        <v>190</v>
      </c>
      <c r="O107" s="362"/>
      <c r="P107" s="362"/>
      <c r="Q107" s="362"/>
      <c r="R107" s="362"/>
      <c r="S107" s="362"/>
      <c r="T107" s="362" t="s">
        <v>78</v>
      </c>
      <c r="U107" s="362" t="s">
        <v>78</v>
      </c>
      <c r="V107" s="362"/>
      <c r="W107" s="362"/>
      <c r="X107" s="362">
        <v>200</v>
      </c>
      <c r="Y107" s="533"/>
      <c r="Z107" s="607"/>
      <c r="AA107" s="597"/>
      <c r="AB107" s="598"/>
      <c r="AC107" s="599"/>
      <c r="AD107" s="1059"/>
      <c r="AE107" s="1060"/>
    </row>
    <row r="108" spans="2:31" ht="10.5" customHeight="1">
      <c r="B108" s="695" t="s">
        <v>239</v>
      </c>
      <c r="C108" s="696"/>
      <c r="D108" s="506">
        <v>0</v>
      </c>
      <c r="E108" s="507"/>
      <c r="F108" s="361" t="s">
        <v>115</v>
      </c>
      <c r="G108" s="507">
        <v>10</v>
      </c>
      <c r="H108" s="507"/>
      <c r="I108" s="376" t="s">
        <v>115</v>
      </c>
      <c r="J108" s="376"/>
      <c r="K108" s="544">
        <v>30</v>
      </c>
      <c r="L108" s="544"/>
      <c r="M108" s="544">
        <v>50</v>
      </c>
      <c r="N108" s="544"/>
      <c r="O108" s="376"/>
      <c r="P108" s="544">
        <v>100</v>
      </c>
      <c r="Q108" s="544"/>
      <c r="R108" s="3" t="s">
        <v>115</v>
      </c>
      <c r="S108" s="544">
        <v>300</v>
      </c>
      <c r="T108" s="544"/>
      <c r="U108" s="376"/>
      <c r="V108" s="544" t="s">
        <v>123</v>
      </c>
      <c r="W108" s="544"/>
      <c r="X108" s="544"/>
      <c r="Y108" s="511" t="s">
        <v>116</v>
      </c>
      <c r="Z108" s="608"/>
      <c r="AA108" s="625" t="s">
        <v>281</v>
      </c>
      <c r="AB108" s="626"/>
      <c r="AC108" s="627"/>
      <c r="AD108" s="1030">
        <v>2775</v>
      </c>
      <c r="AE108" s="1031"/>
    </row>
    <row r="109" spans="2:31" ht="3" customHeight="1" thickBot="1">
      <c r="B109" s="697"/>
      <c r="C109" s="698"/>
      <c r="D109" s="375"/>
      <c r="E109" s="64"/>
      <c r="F109" s="4"/>
      <c r="G109" s="65"/>
      <c r="H109" s="4"/>
      <c r="I109" s="79"/>
      <c r="J109" s="79"/>
      <c r="K109" s="80"/>
      <c r="L109" s="79"/>
      <c r="M109" s="79"/>
      <c r="N109" s="87"/>
      <c r="O109" s="79"/>
      <c r="P109" s="88"/>
      <c r="Q109" s="79"/>
      <c r="R109" s="79"/>
      <c r="S109" s="79"/>
      <c r="T109" s="87"/>
      <c r="U109" s="79"/>
      <c r="V109" s="79"/>
      <c r="W109" s="89"/>
      <c r="X109" s="79"/>
      <c r="Y109" s="512"/>
      <c r="Z109" s="609"/>
      <c r="AA109" s="628"/>
      <c r="AB109" s="629"/>
      <c r="AC109" s="630"/>
      <c r="AD109" s="1032"/>
      <c r="AE109" s="1033"/>
    </row>
    <row r="110" spans="2:31" ht="3" customHeight="1" thickTop="1">
      <c r="B110" s="697"/>
      <c r="C110" s="698"/>
      <c r="D110" s="66"/>
      <c r="E110" s="67"/>
      <c r="F110" s="66"/>
      <c r="G110" s="68"/>
      <c r="H110" s="66"/>
      <c r="I110" s="81"/>
      <c r="J110" s="81"/>
      <c r="K110" s="82"/>
      <c r="L110" s="81"/>
      <c r="M110" s="81"/>
      <c r="N110" s="90"/>
      <c r="O110" s="81"/>
      <c r="P110" s="91"/>
      <c r="Q110" s="81"/>
      <c r="R110" s="81"/>
      <c r="S110" s="81"/>
      <c r="T110" s="90"/>
      <c r="U110" s="81"/>
      <c r="V110" s="81"/>
      <c r="W110" s="92"/>
      <c r="X110" s="81"/>
      <c r="Y110" s="532" t="s">
        <v>41</v>
      </c>
      <c r="Z110" s="606"/>
      <c r="AA110" s="628"/>
      <c r="AB110" s="629"/>
      <c r="AC110" s="630"/>
      <c r="AD110" s="1032"/>
      <c r="AE110" s="1033"/>
    </row>
    <row r="111" spans="2:31" ht="10.5" customHeight="1">
      <c r="B111" s="699"/>
      <c r="C111" s="700"/>
      <c r="D111" s="73" t="s">
        <v>92</v>
      </c>
      <c r="E111" s="545">
        <v>1220</v>
      </c>
      <c r="F111" s="545"/>
      <c r="G111" s="545"/>
      <c r="H111" s="363" t="s">
        <v>78</v>
      </c>
      <c r="I111" s="701">
        <v>135</v>
      </c>
      <c r="J111" s="701"/>
      <c r="K111" s="414" t="s">
        <v>78</v>
      </c>
      <c r="L111" s="701">
        <v>136</v>
      </c>
      <c r="M111" s="701"/>
      <c r="N111" s="414"/>
      <c r="O111" s="414">
        <v>137</v>
      </c>
      <c r="P111" s="414"/>
      <c r="Q111" s="414" t="s">
        <v>78</v>
      </c>
      <c r="R111" s="414">
        <v>138</v>
      </c>
      <c r="S111" s="414"/>
      <c r="T111" s="414"/>
      <c r="U111" s="414">
        <v>139</v>
      </c>
      <c r="V111" s="414"/>
      <c r="W111" s="414">
        <v>140</v>
      </c>
      <c r="X111" s="414">
        <v>85</v>
      </c>
      <c r="Y111" s="533"/>
      <c r="Z111" s="607"/>
      <c r="AA111" s="631"/>
      <c r="AB111" s="632"/>
      <c r="AC111" s="633"/>
      <c r="AD111" s="1035"/>
      <c r="AE111" s="1036"/>
    </row>
    <row r="112" spans="2:31" ht="12" customHeight="1">
      <c r="B112" s="1076" t="s">
        <v>105</v>
      </c>
      <c r="C112" s="1077"/>
      <c r="D112" s="721">
        <v>0</v>
      </c>
      <c r="E112" s="634"/>
      <c r="F112" s="394" t="s">
        <v>121</v>
      </c>
      <c r="G112" s="634">
        <v>10</v>
      </c>
      <c r="H112" s="634"/>
      <c r="I112" s="394"/>
      <c r="J112" s="394"/>
      <c r="K112" s="634">
        <v>30</v>
      </c>
      <c r="L112" s="634"/>
      <c r="M112" s="394"/>
      <c r="N112" s="394"/>
      <c r="O112" s="394"/>
      <c r="P112" s="634">
        <v>100</v>
      </c>
      <c r="Q112" s="634"/>
      <c r="R112" s="394"/>
      <c r="S112" s="394"/>
      <c r="T112" s="394"/>
      <c r="U112" s="394"/>
      <c r="V112" s="394"/>
      <c r="W112" s="394"/>
      <c r="X112" s="394"/>
      <c r="Y112" s="642" t="s">
        <v>122</v>
      </c>
      <c r="Z112" s="643"/>
      <c r="AA112" s="641" t="s">
        <v>54</v>
      </c>
      <c r="AB112" s="642"/>
      <c r="AC112" s="643"/>
      <c r="AD112" s="621"/>
      <c r="AE112" s="622"/>
    </row>
    <row r="113" spans="2:31" ht="5.0999999999999996" customHeight="1" thickBot="1">
      <c r="B113" s="1078"/>
      <c r="C113" s="1079"/>
      <c r="D113" s="35"/>
      <c r="E113" s="36"/>
      <c r="F113" s="37"/>
      <c r="G113" s="38"/>
      <c r="H113" s="37"/>
      <c r="I113" s="37"/>
      <c r="J113" s="37"/>
      <c r="K113" s="38"/>
      <c r="L113" s="37"/>
      <c r="M113" s="37"/>
      <c r="N113" s="37"/>
      <c r="O113" s="37"/>
      <c r="P113" s="38"/>
      <c r="Q113" s="37"/>
      <c r="R113" s="37"/>
      <c r="S113" s="37"/>
      <c r="T113" s="37"/>
      <c r="U113" s="37"/>
      <c r="V113" s="37"/>
      <c r="W113" s="37"/>
      <c r="X113" s="37"/>
      <c r="Y113" s="725"/>
      <c r="Z113" s="726"/>
      <c r="AA113" s="615"/>
      <c r="AB113" s="616"/>
      <c r="AC113" s="617"/>
      <c r="AD113" s="602"/>
      <c r="AE113" s="603"/>
    </row>
    <row r="114" spans="2:31" ht="5.0999999999999996" customHeight="1" thickTop="1">
      <c r="B114" s="1078"/>
      <c r="C114" s="1079"/>
      <c r="D114" s="35"/>
      <c r="E114" s="106"/>
      <c r="F114" s="35"/>
      <c r="G114" s="40"/>
      <c r="H114" s="35"/>
      <c r="I114" s="35"/>
      <c r="J114" s="35"/>
      <c r="K114" s="40"/>
      <c r="L114" s="35" t="s">
        <v>102</v>
      </c>
      <c r="M114" s="35"/>
      <c r="N114" s="35"/>
      <c r="O114" s="35"/>
      <c r="P114" s="40"/>
      <c r="Q114" s="35"/>
      <c r="R114" s="35"/>
      <c r="S114" s="35"/>
      <c r="T114" s="35"/>
      <c r="U114" s="35"/>
      <c r="V114" s="35"/>
      <c r="W114" s="35"/>
      <c r="X114" s="35"/>
      <c r="Y114" s="635" t="s">
        <v>41</v>
      </c>
      <c r="Z114" s="636"/>
      <c r="AA114" s="615"/>
      <c r="AB114" s="616"/>
      <c r="AC114" s="617"/>
      <c r="AD114" s="602"/>
      <c r="AE114" s="603"/>
    </row>
    <row r="115" spans="2:31" ht="12" customHeight="1">
      <c r="B115" s="1080"/>
      <c r="C115" s="1081"/>
      <c r="D115" s="107"/>
      <c r="E115" s="108"/>
      <c r="F115" s="404">
        <v>1800</v>
      </c>
      <c r="G115" s="404"/>
      <c r="H115" s="416" t="s">
        <v>92</v>
      </c>
      <c r="I115" s="847">
        <v>180</v>
      </c>
      <c r="J115" s="847"/>
      <c r="K115" s="110"/>
      <c r="L115" s="396"/>
      <c r="M115" s="416"/>
      <c r="N115" s="396">
        <v>190</v>
      </c>
      <c r="O115" s="396"/>
      <c r="P115" s="396"/>
      <c r="Q115" s="396"/>
      <c r="R115" s="396"/>
      <c r="S115" s="396"/>
      <c r="T115" s="396" t="s">
        <v>92</v>
      </c>
      <c r="U115" s="396" t="s">
        <v>92</v>
      </c>
      <c r="V115" s="396"/>
      <c r="W115" s="396"/>
      <c r="X115" s="396">
        <v>200</v>
      </c>
      <c r="Y115" s="619"/>
      <c r="Z115" s="620"/>
      <c r="AA115" s="618"/>
      <c r="AB115" s="619"/>
      <c r="AC115" s="620"/>
      <c r="AD115" s="604"/>
      <c r="AE115" s="605"/>
    </row>
    <row r="116" spans="2:31" ht="10.5" customHeight="1">
      <c r="B116" s="695" t="s">
        <v>240</v>
      </c>
      <c r="C116" s="696"/>
      <c r="D116" s="364">
        <v>0</v>
      </c>
      <c r="E116" s="365"/>
      <c r="F116" s="365" t="s">
        <v>86</v>
      </c>
      <c r="G116" s="365" t="s">
        <v>86</v>
      </c>
      <c r="H116" s="365"/>
      <c r="I116" s="365" t="s">
        <v>86</v>
      </c>
      <c r="J116" s="365"/>
      <c r="K116" s="365" t="s">
        <v>86</v>
      </c>
      <c r="L116" s="365"/>
      <c r="M116" s="507" t="s">
        <v>86</v>
      </c>
      <c r="N116" s="507"/>
      <c r="O116" s="365"/>
      <c r="P116" s="365" t="s">
        <v>86</v>
      </c>
      <c r="Q116" s="365"/>
      <c r="R116" s="371" t="s">
        <v>86</v>
      </c>
      <c r="S116" s="507" t="s">
        <v>86</v>
      </c>
      <c r="T116" s="507"/>
      <c r="U116" s="365"/>
      <c r="V116" s="510" t="s">
        <v>86</v>
      </c>
      <c r="W116" s="510"/>
      <c r="X116" s="365"/>
      <c r="Y116" s="367" t="s">
        <v>88</v>
      </c>
      <c r="Z116" s="390"/>
      <c r="AA116" s="381" t="s">
        <v>54</v>
      </c>
      <c r="AB116" s="382"/>
      <c r="AC116" s="383"/>
      <c r="AD116" s="1030">
        <v>4210</v>
      </c>
      <c r="AE116" s="1031"/>
    </row>
    <row r="117" spans="2:31" ht="3" customHeight="1" thickBot="1">
      <c r="B117" s="697"/>
      <c r="C117" s="698"/>
      <c r="D117" s="375"/>
      <c r="E117" s="6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68"/>
      <c r="Z117" s="391"/>
      <c r="AA117" s="384"/>
      <c r="AB117" s="385"/>
      <c r="AC117" s="386"/>
      <c r="AD117" s="1032"/>
      <c r="AE117" s="1033"/>
    </row>
    <row r="118" spans="2:31" ht="3" customHeight="1" thickTop="1">
      <c r="B118" s="697"/>
      <c r="C118" s="698"/>
      <c r="D118" s="66"/>
      <c r="E118" s="71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369" t="s">
        <v>41</v>
      </c>
      <c r="Z118" s="379"/>
      <c r="AA118" s="384"/>
      <c r="AB118" s="385"/>
      <c r="AC118" s="386"/>
      <c r="AD118" s="1032"/>
      <c r="AE118" s="1033"/>
    </row>
    <row r="119" spans="2:31" ht="10.5" customHeight="1">
      <c r="B119" s="699"/>
      <c r="C119" s="700"/>
      <c r="D119" s="582">
        <v>1500</v>
      </c>
      <c r="E119" s="545"/>
      <c r="F119" s="373"/>
      <c r="G119" s="373"/>
      <c r="H119" s="362" t="s">
        <v>78</v>
      </c>
      <c r="I119" s="362" t="s">
        <v>78</v>
      </c>
      <c r="J119" s="362"/>
      <c r="K119" s="362" t="s">
        <v>78</v>
      </c>
      <c r="L119" s="500" t="s">
        <v>78</v>
      </c>
      <c r="M119" s="500"/>
      <c r="N119" s="362"/>
      <c r="O119" s="362" t="s">
        <v>78</v>
      </c>
      <c r="P119" s="362"/>
      <c r="Q119" s="362" t="s">
        <v>78</v>
      </c>
      <c r="R119" s="362" t="s">
        <v>78</v>
      </c>
      <c r="S119" s="362"/>
      <c r="T119" s="362"/>
      <c r="U119" s="362" t="s">
        <v>78</v>
      </c>
      <c r="V119" s="362"/>
      <c r="W119" s="362"/>
      <c r="X119" s="362">
        <v>120</v>
      </c>
      <c r="Y119" s="370"/>
      <c r="Z119" s="380"/>
      <c r="AA119" s="387"/>
      <c r="AB119" s="388"/>
      <c r="AC119" s="389"/>
      <c r="AD119" s="1035"/>
      <c r="AE119" s="1036"/>
    </row>
    <row r="120" spans="2:31" ht="10.5" customHeight="1">
      <c r="B120" s="695" t="s">
        <v>241</v>
      </c>
      <c r="C120" s="696"/>
      <c r="D120" s="506">
        <v>0</v>
      </c>
      <c r="E120" s="507"/>
      <c r="F120" s="507">
        <v>8</v>
      </c>
      <c r="G120" s="507"/>
      <c r="H120" s="361"/>
      <c r="I120" s="361" t="s">
        <v>76</v>
      </c>
      <c r="J120" s="361"/>
      <c r="K120" s="507">
        <v>30</v>
      </c>
      <c r="L120" s="507"/>
      <c r="M120" s="507">
        <v>50</v>
      </c>
      <c r="N120" s="507"/>
      <c r="O120" s="361"/>
      <c r="P120" s="507">
        <v>100</v>
      </c>
      <c r="Q120" s="507"/>
      <c r="R120" s="375" t="s">
        <v>76</v>
      </c>
      <c r="S120" s="507">
        <v>300</v>
      </c>
      <c r="T120" s="507"/>
      <c r="U120" s="361"/>
      <c r="V120" s="510" t="s">
        <v>76</v>
      </c>
      <c r="W120" s="510"/>
      <c r="X120" s="361"/>
      <c r="Y120" s="511" t="s">
        <v>208</v>
      </c>
      <c r="Z120" s="608"/>
      <c r="AA120" s="625" t="s">
        <v>282</v>
      </c>
      <c r="AB120" s="626"/>
      <c r="AC120" s="627"/>
      <c r="AD120" s="1030">
        <v>4341</v>
      </c>
      <c r="AE120" s="1031"/>
    </row>
    <row r="121" spans="2:31" ht="3" customHeight="1" thickBot="1">
      <c r="B121" s="697"/>
      <c r="C121" s="698"/>
      <c r="D121" s="375"/>
      <c r="E121" s="64"/>
      <c r="F121" s="4"/>
      <c r="G121" s="64"/>
      <c r="H121" s="4"/>
      <c r="I121" s="4"/>
      <c r="J121" s="4"/>
      <c r="K121" s="4"/>
      <c r="L121" s="64"/>
      <c r="M121" s="4"/>
      <c r="N121" s="64"/>
      <c r="O121" s="4"/>
      <c r="P121" s="65"/>
      <c r="Q121" s="4"/>
      <c r="R121" s="4"/>
      <c r="S121" s="4"/>
      <c r="T121" s="64"/>
      <c r="U121" s="4"/>
      <c r="V121" s="4"/>
      <c r="W121" s="4"/>
      <c r="X121" s="4"/>
      <c r="Y121" s="512"/>
      <c r="Z121" s="609"/>
      <c r="AA121" s="628"/>
      <c r="AB121" s="629"/>
      <c r="AC121" s="630"/>
      <c r="AD121" s="1032"/>
      <c r="AE121" s="1033"/>
    </row>
    <row r="122" spans="2:31" ht="3" customHeight="1" thickTop="1">
      <c r="B122" s="697"/>
      <c r="C122" s="698"/>
      <c r="D122" s="66"/>
      <c r="E122" s="67"/>
      <c r="F122" s="66"/>
      <c r="G122" s="67"/>
      <c r="H122" s="66"/>
      <c r="I122" s="66"/>
      <c r="J122" s="66"/>
      <c r="K122" s="66"/>
      <c r="L122" s="67"/>
      <c r="M122" s="66"/>
      <c r="N122" s="67"/>
      <c r="O122" s="66"/>
      <c r="P122" s="68"/>
      <c r="Q122" s="66"/>
      <c r="R122" s="66"/>
      <c r="S122" s="66"/>
      <c r="T122" s="67"/>
      <c r="U122" s="66"/>
      <c r="V122" s="66"/>
      <c r="W122" s="66"/>
      <c r="X122" s="66"/>
      <c r="Y122" s="532" t="s">
        <v>41</v>
      </c>
      <c r="Z122" s="606"/>
      <c r="AA122" s="628"/>
      <c r="AB122" s="629"/>
      <c r="AC122" s="630"/>
      <c r="AD122" s="1032"/>
      <c r="AE122" s="1033"/>
    </row>
    <row r="123" spans="2:31" ht="10.5" customHeight="1">
      <c r="B123" s="699"/>
      <c r="C123" s="700"/>
      <c r="D123" s="73"/>
      <c r="E123" s="1013">
        <v>1500</v>
      </c>
      <c r="F123" s="1013"/>
      <c r="G123" s="260"/>
      <c r="H123" s="260"/>
      <c r="I123" s="260">
        <v>210</v>
      </c>
      <c r="J123" s="260"/>
      <c r="K123" s="260"/>
      <c r="L123" s="1075">
        <v>220</v>
      </c>
      <c r="M123" s="1075"/>
      <c r="N123" s="260"/>
      <c r="O123" s="260">
        <v>230</v>
      </c>
      <c r="P123" s="260"/>
      <c r="Q123" s="260" t="s">
        <v>76</v>
      </c>
      <c r="R123" s="260">
        <v>240</v>
      </c>
      <c r="S123" s="260"/>
      <c r="T123" s="260"/>
      <c r="U123" s="260" t="s">
        <v>76</v>
      </c>
      <c r="V123" s="260"/>
      <c r="W123" s="260"/>
      <c r="X123" s="260">
        <v>250</v>
      </c>
      <c r="Y123" s="533"/>
      <c r="Z123" s="607"/>
      <c r="AA123" s="631"/>
      <c r="AB123" s="632"/>
      <c r="AC123" s="633"/>
      <c r="AD123" s="1035"/>
      <c r="AE123" s="1036"/>
    </row>
    <row r="124" spans="2:31" s="48" customFormat="1" ht="10.5" customHeight="1">
      <c r="B124" s="569" t="s">
        <v>26</v>
      </c>
      <c r="C124" s="570"/>
      <c r="D124" s="506">
        <v>0</v>
      </c>
      <c r="E124" s="507"/>
      <c r="F124" s="365" t="s">
        <v>86</v>
      </c>
      <c r="G124" s="507" t="s">
        <v>86</v>
      </c>
      <c r="H124" s="507"/>
      <c r="I124" s="507"/>
      <c r="J124" s="507"/>
      <c r="K124" s="507"/>
      <c r="L124" s="365"/>
      <c r="M124" s="507"/>
      <c r="N124" s="507"/>
      <c r="O124" s="77" t="s">
        <v>86</v>
      </c>
      <c r="P124" s="507" t="s">
        <v>86</v>
      </c>
      <c r="Q124" s="507"/>
      <c r="R124" s="507" t="s">
        <v>86</v>
      </c>
      <c r="S124" s="507"/>
      <c r="T124" s="75" t="s">
        <v>86</v>
      </c>
      <c r="U124" s="365"/>
      <c r="V124" s="510" t="s">
        <v>86</v>
      </c>
      <c r="W124" s="510"/>
      <c r="X124" s="365"/>
      <c r="Y124" s="511" t="s">
        <v>91</v>
      </c>
      <c r="Z124" s="608"/>
      <c r="AA124" s="591" t="s">
        <v>54</v>
      </c>
      <c r="AB124" s="592"/>
      <c r="AC124" s="593"/>
      <c r="AD124" s="1030">
        <v>4420</v>
      </c>
      <c r="AE124" s="1031"/>
    </row>
    <row r="125" spans="2:31" s="48" customFormat="1" ht="3" customHeight="1" thickBot="1">
      <c r="B125" s="571"/>
      <c r="C125" s="572"/>
      <c r="D125" s="375"/>
      <c r="E125" s="6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512"/>
      <c r="Z125" s="609"/>
      <c r="AA125" s="594"/>
      <c r="AB125" s="595"/>
      <c r="AC125" s="596"/>
      <c r="AD125" s="1032"/>
      <c r="AE125" s="1033"/>
    </row>
    <row r="126" spans="2:31" s="48" customFormat="1" ht="3" customHeight="1" thickTop="1">
      <c r="B126" s="571"/>
      <c r="C126" s="572"/>
      <c r="D126" s="66"/>
      <c r="E126" s="71"/>
      <c r="F126" s="66"/>
      <c r="G126" s="66" t="s">
        <v>86</v>
      </c>
      <c r="H126" s="66"/>
      <c r="I126" s="66" t="s">
        <v>86</v>
      </c>
      <c r="J126" s="66"/>
      <c r="K126" s="66"/>
      <c r="L126" s="66" t="s">
        <v>86</v>
      </c>
      <c r="M126" s="66" t="s">
        <v>86</v>
      </c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532" t="s">
        <v>41</v>
      </c>
      <c r="Z126" s="606"/>
      <c r="AA126" s="594"/>
      <c r="AB126" s="595"/>
      <c r="AC126" s="596"/>
      <c r="AD126" s="1032"/>
      <c r="AE126" s="1033"/>
    </row>
    <row r="127" spans="2:31" s="48" customFormat="1" ht="10.5" customHeight="1">
      <c r="B127" s="573"/>
      <c r="C127" s="574"/>
      <c r="D127" s="582">
        <v>1500</v>
      </c>
      <c r="E127" s="545"/>
      <c r="F127" s="373"/>
      <c r="G127" s="373"/>
      <c r="H127" s="378"/>
      <c r="I127" s="378"/>
      <c r="J127" s="378"/>
      <c r="K127" s="126"/>
      <c r="L127" s="378"/>
      <c r="M127" s="378"/>
      <c r="N127" s="362"/>
      <c r="O127" s="127"/>
      <c r="P127" s="362"/>
      <c r="Q127" s="362"/>
      <c r="R127" s="362"/>
      <c r="S127" s="362"/>
      <c r="T127" s="362" t="s">
        <v>78</v>
      </c>
      <c r="U127" s="362" t="s">
        <v>78</v>
      </c>
      <c r="V127" s="362"/>
      <c r="W127" s="362"/>
      <c r="X127" s="362">
        <v>130</v>
      </c>
      <c r="Y127" s="533"/>
      <c r="Z127" s="607"/>
      <c r="AA127" s="597"/>
      <c r="AB127" s="598"/>
      <c r="AC127" s="599"/>
      <c r="AD127" s="1035"/>
      <c r="AE127" s="1036"/>
    </row>
    <row r="128" spans="2:31" ht="10.5" customHeight="1">
      <c r="B128" s="569" t="s">
        <v>42</v>
      </c>
      <c r="C128" s="570"/>
      <c r="D128" s="506">
        <v>0</v>
      </c>
      <c r="E128" s="507"/>
      <c r="F128" s="361" t="s">
        <v>78</v>
      </c>
      <c r="G128" s="507" t="s">
        <v>78</v>
      </c>
      <c r="H128" s="507"/>
      <c r="I128" s="361" t="s">
        <v>78</v>
      </c>
      <c r="J128" s="361"/>
      <c r="K128" s="507">
        <v>30</v>
      </c>
      <c r="L128" s="507"/>
      <c r="M128" s="361" t="s">
        <v>78</v>
      </c>
      <c r="N128" s="507">
        <v>60</v>
      </c>
      <c r="O128" s="507"/>
      <c r="P128" s="507" t="s">
        <v>78</v>
      </c>
      <c r="Q128" s="507"/>
      <c r="R128" s="375" t="s">
        <v>78</v>
      </c>
      <c r="S128" s="507" t="s">
        <v>78</v>
      </c>
      <c r="T128" s="507"/>
      <c r="U128" s="361"/>
      <c r="V128" s="510" t="s">
        <v>78</v>
      </c>
      <c r="W128" s="510"/>
      <c r="X128" s="361"/>
      <c r="Y128" s="511" t="s">
        <v>80</v>
      </c>
      <c r="Z128" s="608"/>
      <c r="AA128" s="591" t="s">
        <v>54</v>
      </c>
      <c r="AB128" s="592"/>
      <c r="AC128" s="593"/>
      <c r="AD128" s="1030">
        <v>5730</v>
      </c>
      <c r="AE128" s="1031"/>
    </row>
    <row r="129" spans="1:31" ht="3" customHeight="1" thickBot="1">
      <c r="B129" s="571"/>
      <c r="C129" s="572"/>
      <c r="D129" s="375"/>
      <c r="E129" s="64"/>
      <c r="F129" s="4"/>
      <c r="G129" s="4"/>
      <c r="H129" s="4"/>
      <c r="I129" s="4"/>
      <c r="J129" s="4"/>
      <c r="K129" s="4"/>
      <c r="L129" s="64"/>
      <c r="M129" s="4"/>
      <c r="N129" s="65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512"/>
      <c r="Z129" s="609"/>
      <c r="AA129" s="594"/>
      <c r="AB129" s="595"/>
      <c r="AC129" s="596"/>
      <c r="AD129" s="1032"/>
      <c r="AE129" s="1033"/>
    </row>
    <row r="130" spans="1:31" ht="3" customHeight="1" thickTop="1">
      <c r="B130" s="571"/>
      <c r="C130" s="572"/>
      <c r="D130" s="66"/>
      <c r="E130" s="67"/>
      <c r="F130" s="66"/>
      <c r="G130" s="66"/>
      <c r="H130" s="66"/>
      <c r="I130" s="66"/>
      <c r="J130" s="66"/>
      <c r="K130" s="66"/>
      <c r="L130" s="67"/>
      <c r="M130" s="66"/>
      <c r="N130" s="68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532" t="s">
        <v>269</v>
      </c>
      <c r="Z130" s="606"/>
      <c r="AA130" s="594"/>
      <c r="AB130" s="595"/>
      <c r="AC130" s="596"/>
      <c r="AD130" s="1032"/>
      <c r="AE130" s="1033"/>
    </row>
    <row r="131" spans="1:31" ht="10.5" customHeight="1">
      <c r="B131" s="573"/>
      <c r="C131" s="574"/>
      <c r="D131" s="582">
        <v>1028</v>
      </c>
      <c r="E131" s="545"/>
      <c r="F131" s="377" t="s">
        <v>78</v>
      </c>
      <c r="G131" s="500">
        <v>184</v>
      </c>
      <c r="H131" s="500"/>
      <c r="I131" s="363"/>
      <c r="J131" s="363"/>
      <c r="K131" s="363"/>
      <c r="L131" s="363" t="s">
        <v>78</v>
      </c>
      <c r="M131" s="363">
        <v>205</v>
      </c>
      <c r="N131" s="363" t="s">
        <v>78</v>
      </c>
      <c r="O131" s="363" t="s">
        <v>78</v>
      </c>
      <c r="P131" s="363"/>
      <c r="Q131" s="363" t="s">
        <v>78</v>
      </c>
      <c r="R131" s="363" t="s">
        <v>78</v>
      </c>
      <c r="S131" s="363"/>
      <c r="T131" s="363"/>
      <c r="U131" s="363" t="s">
        <v>78</v>
      </c>
      <c r="V131" s="363"/>
      <c r="W131" s="363"/>
      <c r="X131" s="363">
        <v>236</v>
      </c>
      <c r="Y131" s="533"/>
      <c r="Z131" s="607"/>
      <c r="AA131" s="597"/>
      <c r="AB131" s="598"/>
      <c r="AC131" s="599"/>
      <c r="AD131" s="1035"/>
      <c r="AE131" s="1036"/>
    </row>
    <row r="132" spans="1:31" ht="10.5" customHeight="1">
      <c r="B132" s="569" t="s">
        <v>13</v>
      </c>
      <c r="C132" s="570"/>
      <c r="D132" s="506">
        <v>0</v>
      </c>
      <c r="E132" s="507"/>
      <c r="F132" s="365" t="s">
        <v>86</v>
      </c>
      <c r="G132" s="507">
        <v>10</v>
      </c>
      <c r="H132" s="507"/>
      <c r="I132" s="507">
        <v>20</v>
      </c>
      <c r="J132" s="507"/>
      <c r="K132" s="365"/>
      <c r="L132" s="365"/>
      <c r="M132" s="507">
        <v>50</v>
      </c>
      <c r="N132" s="507"/>
      <c r="O132" s="365"/>
      <c r="P132" s="507">
        <v>100</v>
      </c>
      <c r="Q132" s="507"/>
      <c r="R132" s="371" t="s">
        <v>86</v>
      </c>
      <c r="S132" s="507">
        <v>300</v>
      </c>
      <c r="T132" s="507"/>
      <c r="U132" s="365"/>
      <c r="V132" s="510">
        <v>600</v>
      </c>
      <c r="W132" s="510"/>
      <c r="X132" s="365"/>
      <c r="Y132" s="511" t="s">
        <v>91</v>
      </c>
      <c r="Z132" s="608"/>
      <c r="AA132" s="591" t="s">
        <v>54</v>
      </c>
      <c r="AB132" s="592"/>
      <c r="AC132" s="593"/>
      <c r="AD132" s="1030">
        <v>2808</v>
      </c>
      <c r="AE132" s="1031"/>
    </row>
    <row r="133" spans="1:31" ht="3" customHeight="1" thickBot="1">
      <c r="B133" s="571"/>
      <c r="C133" s="572"/>
      <c r="D133" s="375"/>
      <c r="E133" s="64"/>
      <c r="F133" s="4"/>
      <c r="G133" s="65"/>
      <c r="H133" s="4"/>
      <c r="I133" s="4"/>
      <c r="J133" s="64"/>
      <c r="K133" s="4"/>
      <c r="L133" s="4"/>
      <c r="M133" s="4"/>
      <c r="N133" s="64"/>
      <c r="O133" s="4"/>
      <c r="P133" s="65"/>
      <c r="Q133" s="4"/>
      <c r="R133" s="4"/>
      <c r="S133" s="65"/>
      <c r="T133" s="4"/>
      <c r="U133" s="4"/>
      <c r="V133" s="65"/>
      <c r="W133" s="4"/>
      <c r="X133" s="4"/>
      <c r="Y133" s="512"/>
      <c r="Z133" s="609"/>
      <c r="AA133" s="594"/>
      <c r="AB133" s="595"/>
      <c r="AC133" s="596"/>
      <c r="AD133" s="1032"/>
      <c r="AE133" s="1033"/>
    </row>
    <row r="134" spans="1:31" ht="3" customHeight="1" thickTop="1">
      <c r="B134" s="571"/>
      <c r="C134" s="572"/>
      <c r="D134" s="66"/>
      <c r="E134" s="71"/>
      <c r="F134" s="66"/>
      <c r="G134" s="68"/>
      <c r="H134" s="66"/>
      <c r="I134" s="66"/>
      <c r="J134" s="71"/>
      <c r="K134" s="66"/>
      <c r="L134" s="66"/>
      <c r="M134" s="66"/>
      <c r="N134" s="71"/>
      <c r="O134" s="66"/>
      <c r="P134" s="68"/>
      <c r="Q134" s="66"/>
      <c r="R134" s="66"/>
      <c r="S134" s="68"/>
      <c r="T134" s="66"/>
      <c r="U134" s="66"/>
      <c r="V134" s="68"/>
      <c r="W134" s="66"/>
      <c r="X134" s="66"/>
      <c r="Y134" s="532" t="s">
        <v>41</v>
      </c>
      <c r="Z134" s="606"/>
      <c r="AA134" s="594"/>
      <c r="AB134" s="595"/>
      <c r="AC134" s="596"/>
      <c r="AD134" s="1032"/>
      <c r="AE134" s="1033"/>
    </row>
    <row r="135" spans="1:31" ht="10.5" customHeight="1">
      <c r="B135" s="573"/>
      <c r="C135" s="574"/>
      <c r="D135" s="78" t="s">
        <v>86</v>
      </c>
      <c r="E135" s="545">
        <v>1300</v>
      </c>
      <c r="F135" s="545"/>
      <c r="G135" s="545"/>
      <c r="H135" s="500">
        <v>130</v>
      </c>
      <c r="I135" s="500"/>
      <c r="J135" s="362"/>
      <c r="K135" s="500">
        <v>140</v>
      </c>
      <c r="L135" s="500"/>
      <c r="M135" s="362" t="s">
        <v>78</v>
      </c>
      <c r="N135" s="362" t="s">
        <v>78</v>
      </c>
      <c r="O135" s="362">
        <v>150</v>
      </c>
      <c r="P135" s="362"/>
      <c r="Q135" s="362" t="s">
        <v>78</v>
      </c>
      <c r="R135" s="362">
        <v>170</v>
      </c>
      <c r="S135" s="362"/>
      <c r="T135" s="362"/>
      <c r="U135" s="362">
        <v>200</v>
      </c>
      <c r="V135" s="362"/>
      <c r="W135" s="362"/>
      <c r="X135" s="362">
        <v>250</v>
      </c>
      <c r="Y135" s="533"/>
      <c r="Z135" s="607"/>
      <c r="AA135" s="597"/>
      <c r="AB135" s="598"/>
      <c r="AC135" s="599"/>
      <c r="AD135" s="1035"/>
      <c r="AE135" s="1036"/>
    </row>
    <row r="136" spans="1:31" ht="11.25" customHeight="1">
      <c r="B136" s="569" t="s">
        <v>14</v>
      </c>
      <c r="C136" s="570"/>
      <c r="D136" s="506">
        <v>0</v>
      </c>
      <c r="E136" s="507"/>
      <c r="F136" s="361" t="s">
        <v>176</v>
      </c>
      <c r="G136" s="507">
        <v>10</v>
      </c>
      <c r="H136" s="507"/>
      <c r="I136" s="507">
        <v>20</v>
      </c>
      <c r="J136" s="507"/>
      <c r="K136" s="361"/>
      <c r="L136" s="361"/>
      <c r="M136" s="507">
        <v>50</v>
      </c>
      <c r="N136" s="507"/>
      <c r="O136" s="361"/>
      <c r="P136" s="507">
        <v>100</v>
      </c>
      <c r="Q136" s="507"/>
      <c r="R136" s="375" t="s">
        <v>176</v>
      </c>
      <c r="S136" s="507">
        <v>300</v>
      </c>
      <c r="T136" s="507"/>
      <c r="U136" s="361"/>
      <c r="V136" s="510">
        <v>500</v>
      </c>
      <c r="W136" s="510"/>
      <c r="X136" s="361"/>
      <c r="Y136" s="511" t="s">
        <v>177</v>
      </c>
      <c r="Z136" s="608"/>
      <c r="AA136" s="591" t="s">
        <v>54</v>
      </c>
      <c r="AB136" s="592"/>
      <c r="AC136" s="593"/>
      <c r="AD136" s="1030">
        <v>4320</v>
      </c>
      <c r="AE136" s="1031"/>
    </row>
    <row r="137" spans="1:31" ht="3" customHeight="1" thickBot="1">
      <c r="B137" s="571"/>
      <c r="C137" s="572"/>
      <c r="D137" s="375"/>
      <c r="E137" s="64"/>
      <c r="F137" s="4"/>
      <c r="G137" s="65"/>
      <c r="H137" s="4"/>
      <c r="I137" s="4"/>
      <c r="J137" s="64"/>
      <c r="K137" s="4"/>
      <c r="L137" s="4"/>
      <c r="M137" s="4"/>
      <c r="N137" s="64"/>
      <c r="O137" s="4"/>
      <c r="P137" s="65"/>
      <c r="Q137" s="4"/>
      <c r="R137" s="4"/>
      <c r="S137" s="65"/>
      <c r="T137" s="4"/>
      <c r="U137" s="4"/>
      <c r="V137" s="65"/>
      <c r="W137" s="4"/>
      <c r="X137" s="4"/>
      <c r="Y137" s="512"/>
      <c r="Z137" s="609"/>
      <c r="AA137" s="594"/>
      <c r="AB137" s="595"/>
      <c r="AC137" s="596"/>
      <c r="AD137" s="1032"/>
      <c r="AE137" s="1033"/>
    </row>
    <row r="138" spans="1:31" ht="3" customHeight="1" thickTop="1">
      <c r="B138" s="571"/>
      <c r="C138" s="572"/>
      <c r="D138" s="66"/>
      <c r="E138" s="67"/>
      <c r="F138" s="66"/>
      <c r="G138" s="68"/>
      <c r="H138" s="66"/>
      <c r="I138" s="66"/>
      <c r="J138" s="67"/>
      <c r="K138" s="66"/>
      <c r="L138" s="66"/>
      <c r="M138" s="66"/>
      <c r="N138" s="67"/>
      <c r="O138" s="66"/>
      <c r="P138" s="68"/>
      <c r="Q138" s="66"/>
      <c r="R138" s="66"/>
      <c r="S138" s="68"/>
      <c r="T138" s="66"/>
      <c r="U138" s="66"/>
      <c r="V138" s="68"/>
      <c r="W138" s="66"/>
      <c r="X138" s="66"/>
      <c r="Y138" s="532" t="s">
        <v>41</v>
      </c>
      <c r="Z138" s="606"/>
      <c r="AA138" s="594"/>
      <c r="AB138" s="595"/>
      <c r="AC138" s="596"/>
      <c r="AD138" s="1032"/>
      <c r="AE138" s="1033"/>
    </row>
    <row r="139" spans="1:31" ht="11.25" customHeight="1">
      <c r="B139" s="573"/>
      <c r="C139" s="574"/>
      <c r="D139" s="73" t="s">
        <v>176</v>
      </c>
      <c r="E139" s="545">
        <v>2000</v>
      </c>
      <c r="F139" s="545"/>
      <c r="G139" s="545"/>
      <c r="H139" s="500">
        <v>200</v>
      </c>
      <c r="I139" s="500"/>
      <c r="J139" s="363"/>
      <c r="K139" s="500">
        <v>210</v>
      </c>
      <c r="L139" s="500"/>
      <c r="M139" s="363" t="s">
        <v>78</v>
      </c>
      <c r="N139" s="363" t="s">
        <v>78</v>
      </c>
      <c r="O139" s="363">
        <v>220</v>
      </c>
      <c r="P139" s="363"/>
      <c r="Q139" s="363" t="s">
        <v>78</v>
      </c>
      <c r="R139" s="363">
        <v>240</v>
      </c>
      <c r="S139" s="363"/>
      <c r="T139" s="363"/>
      <c r="U139" s="363">
        <v>260</v>
      </c>
      <c r="V139" s="363"/>
      <c r="W139" s="363"/>
      <c r="X139" s="363">
        <v>280</v>
      </c>
      <c r="Y139" s="533"/>
      <c r="Z139" s="607"/>
      <c r="AA139" s="597"/>
      <c r="AB139" s="598"/>
      <c r="AC139" s="599"/>
      <c r="AD139" s="1035"/>
      <c r="AE139" s="1036"/>
    </row>
    <row r="140" spans="1:31" ht="10.5" customHeight="1">
      <c r="B140" s="569" t="s">
        <v>27</v>
      </c>
      <c r="C140" s="570"/>
      <c r="D140" s="848">
        <v>0</v>
      </c>
      <c r="E140" s="610"/>
      <c r="F140" s="392" t="s">
        <v>58</v>
      </c>
      <c r="G140" s="610" t="s">
        <v>58</v>
      </c>
      <c r="H140" s="610"/>
      <c r="I140" s="392" t="s">
        <v>58</v>
      </c>
      <c r="J140" s="392"/>
      <c r="K140" s="610" t="s">
        <v>58</v>
      </c>
      <c r="L140" s="610"/>
      <c r="M140" s="610" t="s">
        <v>58</v>
      </c>
      <c r="N140" s="610"/>
      <c r="O140" s="392"/>
      <c r="P140" s="610" t="s">
        <v>58</v>
      </c>
      <c r="Q140" s="610"/>
      <c r="R140" s="392" t="s">
        <v>58</v>
      </c>
      <c r="S140" s="610" t="s">
        <v>58</v>
      </c>
      <c r="T140" s="610"/>
      <c r="U140" s="392"/>
      <c r="V140" s="731" t="s">
        <v>58</v>
      </c>
      <c r="W140" s="731"/>
      <c r="X140" s="392"/>
      <c r="Y140" s="511" t="s">
        <v>82</v>
      </c>
      <c r="Z140" s="608"/>
      <c r="AA140" s="591" t="s">
        <v>54</v>
      </c>
      <c r="AB140" s="592"/>
      <c r="AC140" s="593"/>
      <c r="AD140" s="1030">
        <v>4210</v>
      </c>
      <c r="AE140" s="1031"/>
    </row>
    <row r="141" spans="1:31" ht="3" customHeight="1" thickBot="1">
      <c r="B141" s="571"/>
      <c r="C141" s="572"/>
      <c r="D141" s="14"/>
      <c r="E141" s="15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512"/>
      <c r="Z141" s="609"/>
      <c r="AA141" s="594"/>
      <c r="AB141" s="595"/>
      <c r="AC141" s="596"/>
      <c r="AD141" s="1032"/>
      <c r="AE141" s="1033"/>
    </row>
    <row r="142" spans="1:31" ht="3" customHeight="1" thickTop="1">
      <c r="B142" s="571"/>
      <c r="C142" s="572"/>
      <c r="D142" s="14"/>
      <c r="E142" s="53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532" t="s">
        <v>41</v>
      </c>
      <c r="Z142" s="606"/>
      <c r="AA142" s="594"/>
      <c r="AB142" s="595"/>
      <c r="AC142" s="596"/>
      <c r="AD142" s="1032"/>
      <c r="AE142" s="1033"/>
    </row>
    <row r="143" spans="1:31" ht="10.5" customHeight="1">
      <c r="B143" s="835"/>
      <c r="C143" s="836"/>
      <c r="D143" s="1006">
        <v>1500</v>
      </c>
      <c r="E143" s="846"/>
      <c r="F143" s="417" t="s">
        <v>78</v>
      </c>
      <c r="G143" s="417"/>
      <c r="H143" s="712" t="s">
        <v>178</v>
      </c>
      <c r="I143" s="712"/>
      <c r="J143" s="402"/>
      <c r="K143" s="420" t="s">
        <v>78</v>
      </c>
      <c r="L143" s="420" t="s">
        <v>78</v>
      </c>
      <c r="M143" s="420"/>
      <c r="N143" s="420" t="s">
        <v>78</v>
      </c>
      <c r="O143" s="420" t="s">
        <v>78</v>
      </c>
      <c r="P143" s="420"/>
      <c r="Q143" s="420" t="s">
        <v>78</v>
      </c>
      <c r="R143" s="420" t="s">
        <v>78</v>
      </c>
      <c r="S143" s="420"/>
      <c r="T143" s="420"/>
      <c r="U143" s="420" t="s">
        <v>78</v>
      </c>
      <c r="V143" s="420"/>
      <c r="W143" s="420"/>
      <c r="X143" s="279">
        <v>120</v>
      </c>
      <c r="Y143" s="815"/>
      <c r="Z143" s="832"/>
      <c r="AA143" s="688"/>
      <c r="AB143" s="689"/>
      <c r="AC143" s="690"/>
      <c r="AD143" s="1034"/>
      <c r="AE143" s="869"/>
    </row>
    <row r="144" spans="1:31" ht="20.25" customHeight="1">
      <c r="A144" s="9" t="s">
        <v>266</v>
      </c>
      <c r="B144" s="134"/>
      <c r="C144" s="134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95"/>
      <c r="AB144" s="96"/>
      <c r="AC144" s="97"/>
      <c r="AD144" s="13"/>
      <c r="AE144" s="498" t="s">
        <v>308</v>
      </c>
    </row>
    <row r="145" spans="2:31" ht="12" customHeight="1">
      <c r="B145" s="1071" t="s">
        <v>242</v>
      </c>
      <c r="C145" s="1072"/>
      <c r="D145" s="178"/>
      <c r="E145" s="406"/>
      <c r="F145" s="1049" t="s">
        <v>107</v>
      </c>
      <c r="G145" s="1049"/>
      <c r="H145" s="1049"/>
      <c r="I145" s="1049"/>
      <c r="J145" s="1049"/>
      <c r="K145" s="1049"/>
      <c r="L145" s="1049"/>
      <c r="M145" s="1049"/>
      <c r="N145" s="1049"/>
      <c r="O145" s="1049"/>
      <c r="P145" s="1049"/>
      <c r="Q145" s="1049"/>
      <c r="R145" s="1049"/>
      <c r="S145" s="1049"/>
      <c r="T145" s="1049"/>
      <c r="U145" s="1049"/>
      <c r="V145" s="1049"/>
      <c r="W145" s="1049"/>
      <c r="X145" s="1049"/>
      <c r="Y145" s="1049"/>
      <c r="Z145" s="406"/>
      <c r="AA145" s="1050" t="s">
        <v>53</v>
      </c>
      <c r="AB145" s="1049"/>
      <c r="AC145" s="1051"/>
      <c r="AD145" s="1052" t="s">
        <v>103</v>
      </c>
      <c r="AE145" s="1053"/>
    </row>
    <row r="146" spans="2:31" ht="12" customHeight="1">
      <c r="B146" s="1073"/>
      <c r="C146" s="1074"/>
      <c r="D146" s="180"/>
      <c r="E146" s="407"/>
      <c r="F146" s="706"/>
      <c r="G146" s="706"/>
      <c r="H146" s="706"/>
      <c r="I146" s="706"/>
      <c r="J146" s="706"/>
      <c r="K146" s="706"/>
      <c r="L146" s="706"/>
      <c r="M146" s="706"/>
      <c r="N146" s="706"/>
      <c r="O146" s="706"/>
      <c r="P146" s="706"/>
      <c r="Q146" s="706"/>
      <c r="R146" s="706"/>
      <c r="S146" s="706"/>
      <c r="T146" s="706"/>
      <c r="U146" s="706"/>
      <c r="V146" s="706"/>
      <c r="W146" s="706"/>
      <c r="X146" s="706"/>
      <c r="Y146" s="706"/>
      <c r="Z146" s="407"/>
      <c r="AA146" s="830"/>
      <c r="AB146" s="706"/>
      <c r="AC146" s="831"/>
      <c r="AD146" s="1054"/>
      <c r="AE146" s="821"/>
    </row>
    <row r="147" spans="2:31" ht="10.5" customHeight="1">
      <c r="B147" s="1009" t="s">
        <v>28</v>
      </c>
      <c r="C147" s="1010"/>
      <c r="D147" s="1028">
        <v>0</v>
      </c>
      <c r="E147" s="1011"/>
      <c r="F147" s="365" t="s">
        <v>173</v>
      </c>
      <c r="G147" s="1011">
        <v>10</v>
      </c>
      <c r="H147" s="1011"/>
      <c r="I147" s="365"/>
      <c r="J147" s="365"/>
      <c r="K147" s="365" t="s">
        <v>173</v>
      </c>
      <c r="L147" s="75"/>
      <c r="M147" s="1011" t="s">
        <v>173</v>
      </c>
      <c r="N147" s="1011"/>
      <c r="O147" s="365"/>
      <c r="P147" s="1011" t="s">
        <v>173</v>
      </c>
      <c r="Q147" s="1011"/>
      <c r="R147" s="365" t="s">
        <v>178</v>
      </c>
      <c r="S147" s="1011" t="s">
        <v>173</v>
      </c>
      <c r="T147" s="1011"/>
      <c r="U147" s="365"/>
      <c r="V147" s="1012" t="s">
        <v>173</v>
      </c>
      <c r="W147" s="1012"/>
      <c r="X147" s="365"/>
      <c r="Y147" s="1014" t="s">
        <v>179</v>
      </c>
      <c r="Z147" s="1015"/>
      <c r="AA147" s="1016" t="s">
        <v>54</v>
      </c>
      <c r="AB147" s="1017"/>
      <c r="AC147" s="1018"/>
      <c r="AD147" s="1043">
        <v>4021</v>
      </c>
      <c r="AE147" s="1044"/>
    </row>
    <row r="148" spans="2:31" ht="3" customHeight="1" thickBot="1">
      <c r="B148" s="571"/>
      <c r="C148" s="572"/>
      <c r="D148" s="14"/>
      <c r="E148" s="15"/>
      <c r="F148" s="17"/>
      <c r="G148" s="16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512"/>
      <c r="Z148" s="609"/>
      <c r="AA148" s="594"/>
      <c r="AB148" s="595"/>
      <c r="AC148" s="596"/>
      <c r="AD148" s="1032"/>
      <c r="AE148" s="1033"/>
    </row>
    <row r="149" spans="2:31" ht="3" customHeight="1" thickTop="1">
      <c r="B149" s="571"/>
      <c r="C149" s="572"/>
      <c r="D149" s="14"/>
      <c r="E149" s="53"/>
      <c r="F149" s="14"/>
      <c r="G149" s="19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532" t="s">
        <v>41</v>
      </c>
      <c r="Z149" s="606"/>
      <c r="AA149" s="594"/>
      <c r="AB149" s="595"/>
      <c r="AC149" s="596"/>
      <c r="AD149" s="1032"/>
      <c r="AE149" s="1033"/>
    </row>
    <row r="150" spans="2:31" ht="10.5" customHeight="1">
      <c r="B150" s="573"/>
      <c r="C150" s="574"/>
      <c r="D150" s="78" t="s">
        <v>173</v>
      </c>
      <c r="E150" s="545">
        <v>1861</v>
      </c>
      <c r="F150" s="545"/>
      <c r="G150" s="545"/>
      <c r="H150" s="378" t="s">
        <v>178</v>
      </c>
      <c r="I150" s="378" t="s">
        <v>178</v>
      </c>
      <c r="J150" s="378"/>
      <c r="K150" s="378" t="s">
        <v>78</v>
      </c>
      <c r="L150" s="500" t="s">
        <v>78</v>
      </c>
      <c r="M150" s="500"/>
      <c r="N150" s="362" t="s">
        <v>178</v>
      </c>
      <c r="O150" s="362" t="s">
        <v>78</v>
      </c>
      <c r="P150" s="362"/>
      <c r="Q150" s="500" t="s">
        <v>178</v>
      </c>
      <c r="R150" s="500"/>
      <c r="S150" s="362"/>
      <c r="T150" s="362"/>
      <c r="U150" s="362" t="s">
        <v>78</v>
      </c>
      <c r="V150" s="362"/>
      <c r="W150" s="362"/>
      <c r="X150" s="362">
        <v>207</v>
      </c>
      <c r="Y150" s="533"/>
      <c r="Z150" s="607"/>
      <c r="AA150" s="597"/>
      <c r="AB150" s="598"/>
      <c r="AC150" s="599"/>
      <c r="AD150" s="1035"/>
      <c r="AE150" s="1036"/>
    </row>
    <row r="151" spans="2:31" ht="10.5" customHeight="1">
      <c r="B151" s="569" t="s">
        <v>66</v>
      </c>
      <c r="C151" s="570"/>
      <c r="D151" s="506">
        <v>0</v>
      </c>
      <c r="E151" s="507"/>
      <c r="F151" s="507">
        <v>8</v>
      </c>
      <c r="G151" s="507"/>
      <c r="H151" s="361"/>
      <c r="I151" s="507">
        <v>20</v>
      </c>
      <c r="J151" s="507"/>
      <c r="K151" s="507" t="s">
        <v>124</v>
      </c>
      <c r="L151" s="507"/>
      <c r="M151" s="507"/>
      <c r="N151" s="375"/>
      <c r="O151" s="361" t="s">
        <v>86</v>
      </c>
      <c r="P151" s="507" t="s">
        <v>86</v>
      </c>
      <c r="Q151" s="507"/>
      <c r="R151" s="361" t="s">
        <v>125</v>
      </c>
      <c r="S151" s="507" t="s">
        <v>86</v>
      </c>
      <c r="T151" s="507"/>
      <c r="U151" s="361"/>
      <c r="V151" s="510" t="s">
        <v>86</v>
      </c>
      <c r="W151" s="510"/>
      <c r="X151" s="361"/>
      <c r="Y151" s="511" t="s">
        <v>87</v>
      </c>
      <c r="Z151" s="608"/>
      <c r="AA151" s="591" t="s">
        <v>54</v>
      </c>
      <c r="AB151" s="592"/>
      <c r="AC151" s="593"/>
      <c r="AD151" s="1030">
        <v>3672</v>
      </c>
      <c r="AE151" s="1031"/>
    </row>
    <row r="152" spans="2:31" ht="3" customHeight="1" thickBot="1">
      <c r="B152" s="571"/>
      <c r="C152" s="572"/>
      <c r="D152" s="14"/>
      <c r="E152" s="15"/>
      <c r="F152" s="17"/>
      <c r="G152" s="15"/>
      <c r="H152" s="17"/>
      <c r="I152" s="17"/>
      <c r="J152" s="15"/>
      <c r="K152" s="16"/>
      <c r="L152" s="24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512"/>
      <c r="Z152" s="609"/>
      <c r="AA152" s="594"/>
      <c r="AB152" s="595"/>
      <c r="AC152" s="596"/>
      <c r="AD152" s="1032"/>
      <c r="AE152" s="1033"/>
    </row>
    <row r="153" spans="2:31" ht="3" customHeight="1" thickTop="1">
      <c r="B153" s="571"/>
      <c r="C153" s="572"/>
      <c r="D153" s="14"/>
      <c r="E153" s="18"/>
      <c r="F153" s="14"/>
      <c r="G153" s="18"/>
      <c r="H153" s="14"/>
      <c r="I153" s="14"/>
      <c r="J153" s="18"/>
      <c r="K153" s="19"/>
      <c r="L153" s="25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532" t="s">
        <v>41</v>
      </c>
      <c r="Z153" s="606"/>
      <c r="AA153" s="594"/>
      <c r="AB153" s="595"/>
      <c r="AC153" s="596"/>
      <c r="AD153" s="1032"/>
      <c r="AE153" s="1033"/>
    </row>
    <row r="154" spans="2:31" ht="10.5" customHeight="1">
      <c r="B154" s="573"/>
      <c r="C154" s="574"/>
      <c r="D154" s="94" t="s">
        <v>79</v>
      </c>
      <c r="E154" s="545">
        <v>1120</v>
      </c>
      <c r="F154" s="545"/>
      <c r="G154" s="545">
        <v>190</v>
      </c>
      <c r="H154" s="545"/>
      <c r="I154" s="545"/>
      <c r="J154" s="581">
        <v>230</v>
      </c>
      <c r="K154" s="581"/>
      <c r="L154" s="152">
        <v>270</v>
      </c>
      <c r="M154" s="363" t="s">
        <v>178</v>
      </c>
      <c r="N154" s="500" t="s">
        <v>178</v>
      </c>
      <c r="O154" s="500"/>
      <c r="P154" s="363"/>
      <c r="Q154" s="500" t="s">
        <v>178</v>
      </c>
      <c r="R154" s="500"/>
      <c r="S154" s="363"/>
      <c r="T154" s="363"/>
      <c r="U154" s="363" t="s">
        <v>78</v>
      </c>
      <c r="V154" s="363"/>
      <c r="W154" s="363"/>
      <c r="X154" s="363">
        <v>310</v>
      </c>
      <c r="Y154" s="533"/>
      <c r="Z154" s="607"/>
      <c r="AA154" s="597"/>
      <c r="AB154" s="598"/>
      <c r="AC154" s="599"/>
      <c r="AD154" s="1035"/>
      <c r="AE154" s="1036"/>
    </row>
    <row r="155" spans="2:31" ht="10.5" customHeight="1">
      <c r="B155" s="569" t="s">
        <v>15</v>
      </c>
      <c r="C155" s="570"/>
      <c r="D155" s="702">
        <v>0</v>
      </c>
      <c r="E155" s="544"/>
      <c r="F155" s="372" t="s">
        <v>180</v>
      </c>
      <c r="G155" s="544" t="s">
        <v>180</v>
      </c>
      <c r="H155" s="544"/>
      <c r="I155" s="544">
        <v>20</v>
      </c>
      <c r="J155" s="544"/>
      <c r="K155" s="544"/>
      <c r="L155" s="544"/>
      <c r="M155" s="153"/>
      <c r="N155" s="544">
        <v>60</v>
      </c>
      <c r="O155" s="544"/>
      <c r="P155" s="544">
        <v>100</v>
      </c>
      <c r="Q155" s="544"/>
      <c r="R155" s="544">
        <v>200</v>
      </c>
      <c r="S155" s="544"/>
      <c r="T155" s="153"/>
      <c r="U155" s="372"/>
      <c r="V155" s="733" t="s">
        <v>181</v>
      </c>
      <c r="W155" s="733"/>
      <c r="X155" s="733"/>
      <c r="Y155" s="737" t="s">
        <v>182</v>
      </c>
      <c r="Z155" s="738"/>
      <c r="AA155" s="591" t="s">
        <v>54</v>
      </c>
      <c r="AB155" s="592"/>
      <c r="AC155" s="593"/>
      <c r="AD155" s="1055">
        <v>2937</v>
      </c>
      <c r="AE155" s="1056"/>
    </row>
    <row r="156" spans="2:31" ht="3" customHeight="1" thickBot="1">
      <c r="B156" s="571"/>
      <c r="C156" s="572"/>
      <c r="D156" s="22"/>
      <c r="E156" s="45"/>
      <c r="F156" s="20"/>
      <c r="G156" s="20"/>
      <c r="H156" s="20"/>
      <c r="I156" s="20"/>
      <c r="J156" s="45"/>
      <c r="K156" s="20"/>
      <c r="L156" s="20"/>
      <c r="M156" s="20"/>
      <c r="N156" s="21"/>
      <c r="O156" s="20"/>
      <c r="P156" s="21"/>
      <c r="Q156" s="20"/>
      <c r="R156" s="20"/>
      <c r="S156" s="45"/>
      <c r="T156" s="20"/>
      <c r="U156" s="20"/>
      <c r="V156" s="49"/>
      <c r="W156" s="46"/>
      <c r="X156" s="20"/>
      <c r="Y156" s="739"/>
      <c r="Z156" s="740"/>
      <c r="AA156" s="594"/>
      <c r="AB156" s="595"/>
      <c r="AC156" s="596"/>
      <c r="AD156" s="1057"/>
      <c r="AE156" s="1058"/>
    </row>
    <row r="157" spans="2:31" ht="3" customHeight="1" thickTop="1">
      <c r="B157" s="571"/>
      <c r="C157" s="572"/>
      <c r="D157" s="22"/>
      <c r="E157" s="128"/>
      <c r="F157" s="22"/>
      <c r="G157" s="22"/>
      <c r="H157" s="22"/>
      <c r="I157" s="22"/>
      <c r="J157" s="128"/>
      <c r="K157" s="22"/>
      <c r="L157" s="22"/>
      <c r="M157" s="22"/>
      <c r="N157" s="23"/>
      <c r="O157" s="22"/>
      <c r="P157" s="23"/>
      <c r="Q157" s="22"/>
      <c r="R157" s="22"/>
      <c r="S157" s="128"/>
      <c r="T157" s="22"/>
      <c r="U157" s="22"/>
      <c r="V157" s="23"/>
      <c r="W157" s="47"/>
      <c r="X157" s="22"/>
      <c r="Y157" s="682" t="s">
        <v>41</v>
      </c>
      <c r="Z157" s="741"/>
      <c r="AA157" s="594"/>
      <c r="AB157" s="595"/>
      <c r="AC157" s="596"/>
      <c r="AD157" s="1057"/>
      <c r="AE157" s="1058"/>
    </row>
    <row r="158" spans="2:31" ht="10.5" customHeight="1">
      <c r="B158" s="573"/>
      <c r="C158" s="574"/>
      <c r="D158" s="154" t="s">
        <v>114</v>
      </c>
      <c r="E158" s="155"/>
      <c r="F158" s="843">
        <v>2500</v>
      </c>
      <c r="G158" s="843"/>
      <c r="H158" s="843"/>
      <c r="I158" s="838"/>
      <c r="J158" s="838"/>
      <c r="K158" s="403" t="s">
        <v>78</v>
      </c>
      <c r="L158" s="701">
        <v>147</v>
      </c>
      <c r="M158" s="701"/>
      <c r="N158" s="403" t="s">
        <v>178</v>
      </c>
      <c r="O158" s="701">
        <v>165</v>
      </c>
      <c r="P158" s="701"/>
      <c r="Q158" s="701">
        <v>181</v>
      </c>
      <c r="R158" s="701"/>
      <c r="S158" s="403"/>
      <c r="T158" s="701">
        <v>197</v>
      </c>
      <c r="U158" s="701"/>
      <c r="V158" s="403"/>
      <c r="W158" s="403">
        <v>214</v>
      </c>
      <c r="X158" s="403">
        <v>231</v>
      </c>
      <c r="Y158" s="742"/>
      <c r="Z158" s="743"/>
      <c r="AA158" s="597"/>
      <c r="AB158" s="598"/>
      <c r="AC158" s="599"/>
      <c r="AD158" s="1059"/>
      <c r="AE158" s="1060"/>
    </row>
    <row r="159" spans="2:31" ht="10.5" customHeight="1">
      <c r="B159" s="569" t="s">
        <v>16</v>
      </c>
      <c r="C159" s="570"/>
      <c r="D159" s="506">
        <v>0</v>
      </c>
      <c r="E159" s="507"/>
      <c r="F159" s="361" t="s">
        <v>94</v>
      </c>
      <c r="G159" s="507">
        <v>10</v>
      </c>
      <c r="H159" s="507"/>
      <c r="I159" s="507">
        <v>20</v>
      </c>
      <c r="J159" s="507"/>
      <c r="K159" s="507">
        <v>30</v>
      </c>
      <c r="L159" s="507"/>
      <c r="M159" s="507">
        <v>50</v>
      </c>
      <c r="N159" s="507"/>
      <c r="O159" s="361"/>
      <c r="P159" s="507">
        <v>100</v>
      </c>
      <c r="Q159" s="507"/>
      <c r="R159" s="361" t="s">
        <v>79</v>
      </c>
      <c r="S159" s="375" t="s">
        <v>94</v>
      </c>
      <c r="T159" s="375"/>
      <c r="U159" s="361"/>
      <c r="V159" s="510" t="s">
        <v>94</v>
      </c>
      <c r="W159" s="510"/>
      <c r="X159" s="361"/>
      <c r="Y159" s="511" t="s">
        <v>96</v>
      </c>
      <c r="Z159" s="608"/>
      <c r="AA159" s="591" t="s">
        <v>54</v>
      </c>
      <c r="AB159" s="592"/>
      <c r="AC159" s="593"/>
      <c r="AD159" s="1030">
        <v>3996</v>
      </c>
      <c r="AE159" s="1031"/>
    </row>
    <row r="160" spans="2:31" ht="3" customHeight="1" thickBot="1">
      <c r="B160" s="571"/>
      <c r="C160" s="572"/>
      <c r="D160" s="14"/>
      <c r="E160" s="15"/>
      <c r="F160" s="17"/>
      <c r="G160" s="16"/>
      <c r="H160" s="17"/>
      <c r="I160" s="17"/>
      <c r="J160" s="15"/>
      <c r="K160" s="17"/>
      <c r="L160" s="15"/>
      <c r="M160" s="16"/>
      <c r="N160" s="17"/>
      <c r="O160" s="17"/>
      <c r="P160" s="16"/>
      <c r="Q160" s="17"/>
      <c r="R160" s="17"/>
      <c r="S160" s="17"/>
      <c r="T160" s="17"/>
      <c r="U160" s="17"/>
      <c r="V160" s="17"/>
      <c r="W160" s="17"/>
      <c r="X160" s="17"/>
      <c r="Y160" s="512"/>
      <c r="Z160" s="609"/>
      <c r="AA160" s="594"/>
      <c r="AB160" s="595"/>
      <c r="AC160" s="596"/>
      <c r="AD160" s="1032"/>
      <c r="AE160" s="1033"/>
    </row>
    <row r="161" spans="2:31" ht="3" customHeight="1" thickTop="1">
      <c r="B161" s="571"/>
      <c r="C161" s="572"/>
      <c r="D161" s="14"/>
      <c r="E161" s="18"/>
      <c r="F161" s="14"/>
      <c r="G161" s="19"/>
      <c r="H161" s="14"/>
      <c r="I161" s="14"/>
      <c r="J161" s="18"/>
      <c r="K161" s="14"/>
      <c r="L161" s="18"/>
      <c r="M161" s="19"/>
      <c r="N161" s="14"/>
      <c r="O161" s="14"/>
      <c r="P161" s="19"/>
      <c r="Q161" s="14"/>
      <c r="R161" s="14"/>
      <c r="S161" s="14"/>
      <c r="T161" s="14"/>
      <c r="U161" s="14"/>
      <c r="V161" s="14"/>
      <c r="W161" s="14"/>
      <c r="X161" s="14"/>
      <c r="Y161" s="532" t="s">
        <v>41</v>
      </c>
      <c r="Z161" s="606"/>
      <c r="AA161" s="594"/>
      <c r="AB161" s="595"/>
      <c r="AC161" s="596"/>
      <c r="AD161" s="1032"/>
      <c r="AE161" s="1033"/>
    </row>
    <row r="162" spans="2:31" ht="11.25" customHeight="1">
      <c r="B162" s="573"/>
      <c r="C162" s="574"/>
      <c r="D162" s="94" t="s">
        <v>79</v>
      </c>
      <c r="E162" s="545">
        <v>1800</v>
      </c>
      <c r="F162" s="545"/>
      <c r="G162" s="545"/>
      <c r="H162" s="581">
        <v>190</v>
      </c>
      <c r="I162" s="581"/>
      <c r="J162" s="500">
        <v>195</v>
      </c>
      <c r="K162" s="500"/>
      <c r="L162" s="500">
        <v>205</v>
      </c>
      <c r="M162" s="500"/>
      <c r="N162" s="363" t="s">
        <v>178</v>
      </c>
      <c r="O162" s="363">
        <v>210</v>
      </c>
      <c r="P162" s="363"/>
      <c r="Q162" s="363" t="s">
        <v>178</v>
      </c>
      <c r="R162" s="363" t="s">
        <v>78</v>
      </c>
      <c r="S162" s="363"/>
      <c r="T162" s="363"/>
      <c r="U162" s="363" t="s">
        <v>78</v>
      </c>
      <c r="V162" s="363"/>
      <c r="W162" s="363"/>
      <c r="X162" s="363">
        <v>220</v>
      </c>
      <c r="Y162" s="533"/>
      <c r="Z162" s="607"/>
      <c r="AA162" s="597"/>
      <c r="AB162" s="598"/>
      <c r="AC162" s="599"/>
      <c r="AD162" s="1035"/>
      <c r="AE162" s="1036"/>
    </row>
    <row r="163" spans="2:31" ht="10.5" customHeight="1">
      <c r="B163" s="569" t="s">
        <v>29</v>
      </c>
      <c r="C163" s="570"/>
      <c r="D163" s="506">
        <v>0</v>
      </c>
      <c r="E163" s="507"/>
      <c r="F163" s="365" t="s">
        <v>202</v>
      </c>
      <c r="G163" s="507">
        <v>10</v>
      </c>
      <c r="H163" s="507"/>
      <c r="I163" s="507">
        <v>20</v>
      </c>
      <c r="J163" s="507"/>
      <c r="K163" s="507">
        <v>30</v>
      </c>
      <c r="L163" s="507"/>
      <c r="M163" s="507">
        <v>50</v>
      </c>
      <c r="N163" s="507"/>
      <c r="O163" s="365"/>
      <c r="P163" s="507">
        <v>100</v>
      </c>
      <c r="Q163" s="507"/>
      <c r="R163" s="365" t="s">
        <v>79</v>
      </c>
      <c r="S163" s="507">
        <v>300</v>
      </c>
      <c r="T163" s="507"/>
      <c r="U163" s="365"/>
      <c r="V163" s="510" t="s">
        <v>202</v>
      </c>
      <c r="W163" s="510"/>
      <c r="X163" s="365"/>
      <c r="Y163" s="511" t="s">
        <v>91</v>
      </c>
      <c r="Z163" s="608"/>
      <c r="AA163" s="591" t="s">
        <v>54</v>
      </c>
      <c r="AB163" s="592"/>
      <c r="AC163" s="593"/>
      <c r="AD163" s="1030">
        <v>3220</v>
      </c>
      <c r="AE163" s="1031"/>
    </row>
    <row r="164" spans="2:31" ht="3" customHeight="1" thickBot="1">
      <c r="B164" s="571"/>
      <c r="C164" s="572"/>
      <c r="D164" s="14"/>
      <c r="E164" s="15"/>
      <c r="F164" s="17"/>
      <c r="G164" s="16"/>
      <c r="H164" s="17"/>
      <c r="I164" s="16"/>
      <c r="J164" s="17"/>
      <c r="K164" s="16"/>
      <c r="L164" s="17"/>
      <c r="M164" s="16"/>
      <c r="N164" s="17"/>
      <c r="O164" s="17"/>
      <c r="P164" s="16"/>
      <c r="Q164" s="17"/>
      <c r="R164" s="17"/>
      <c r="S164" s="16"/>
      <c r="T164" s="17"/>
      <c r="U164" s="17"/>
      <c r="V164" s="17"/>
      <c r="W164" s="17"/>
      <c r="X164" s="17"/>
      <c r="Y164" s="512"/>
      <c r="Z164" s="609"/>
      <c r="AA164" s="594"/>
      <c r="AB164" s="595"/>
      <c r="AC164" s="596"/>
      <c r="AD164" s="1032"/>
      <c r="AE164" s="1033"/>
    </row>
    <row r="165" spans="2:31" ht="3" customHeight="1" thickTop="1">
      <c r="B165" s="571"/>
      <c r="C165" s="572"/>
      <c r="D165" s="66"/>
      <c r="E165" s="71"/>
      <c r="F165" s="66"/>
      <c r="G165" s="68"/>
      <c r="H165" s="66"/>
      <c r="I165" s="281"/>
      <c r="J165" s="66"/>
      <c r="K165" s="68"/>
      <c r="L165" s="66"/>
      <c r="M165" s="68"/>
      <c r="N165" s="66"/>
      <c r="O165" s="66"/>
      <c r="P165" s="68"/>
      <c r="Q165" s="66"/>
      <c r="R165" s="66"/>
      <c r="S165" s="68"/>
      <c r="T165" s="66"/>
      <c r="U165" s="66"/>
      <c r="V165" s="66"/>
      <c r="W165" s="66"/>
      <c r="X165" s="66"/>
      <c r="Y165" s="532" t="s">
        <v>41</v>
      </c>
      <c r="Z165" s="606"/>
      <c r="AA165" s="594"/>
      <c r="AB165" s="595"/>
      <c r="AC165" s="596"/>
      <c r="AD165" s="1032"/>
      <c r="AE165" s="1033"/>
    </row>
    <row r="166" spans="2:31" ht="10.5" customHeight="1">
      <c r="B166" s="573"/>
      <c r="C166" s="574"/>
      <c r="D166" s="74" t="s">
        <v>79</v>
      </c>
      <c r="E166" s="1070">
        <v>1610.7</v>
      </c>
      <c r="F166" s="1070"/>
      <c r="G166" s="1070"/>
      <c r="H166" s="581">
        <v>168</v>
      </c>
      <c r="I166" s="581"/>
      <c r="J166" s="727">
        <v>185</v>
      </c>
      <c r="K166" s="727"/>
      <c r="L166" s="1008">
        <v>195</v>
      </c>
      <c r="M166" s="1008"/>
      <c r="N166" s="362"/>
      <c r="O166" s="1008">
        <v>201</v>
      </c>
      <c r="P166" s="1008"/>
      <c r="Q166" s="362" t="s">
        <v>178</v>
      </c>
      <c r="R166" s="1008">
        <v>215</v>
      </c>
      <c r="S166" s="1008"/>
      <c r="T166" s="362"/>
      <c r="U166" s="362" t="s">
        <v>78</v>
      </c>
      <c r="V166" s="362">
        <v>220</v>
      </c>
      <c r="W166" s="362"/>
      <c r="X166" s="362"/>
      <c r="Y166" s="533"/>
      <c r="Z166" s="607"/>
      <c r="AA166" s="597"/>
      <c r="AB166" s="598"/>
      <c r="AC166" s="599"/>
      <c r="AD166" s="1035"/>
      <c r="AE166" s="1036"/>
    </row>
    <row r="167" spans="2:31" ht="11.25" customHeight="1">
      <c r="B167" s="575" t="s">
        <v>263</v>
      </c>
      <c r="C167" s="576"/>
      <c r="D167" s="506">
        <v>0</v>
      </c>
      <c r="E167" s="507"/>
      <c r="F167" s="361"/>
      <c r="G167" s="507">
        <v>10</v>
      </c>
      <c r="H167" s="507"/>
      <c r="I167" s="507">
        <v>20</v>
      </c>
      <c r="J167" s="507"/>
      <c r="K167" s="361"/>
      <c r="L167" s="507">
        <v>40</v>
      </c>
      <c r="M167" s="507"/>
      <c r="N167" s="361"/>
      <c r="O167" s="361"/>
      <c r="P167" s="507">
        <v>100</v>
      </c>
      <c r="Q167" s="507"/>
      <c r="R167" s="361" t="s">
        <v>79</v>
      </c>
      <c r="S167" s="507"/>
      <c r="T167" s="507"/>
      <c r="U167" s="361"/>
      <c r="V167" s="510" t="s">
        <v>76</v>
      </c>
      <c r="W167" s="510"/>
      <c r="X167" s="361"/>
      <c r="Y167" s="511" t="s">
        <v>208</v>
      </c>
      <c r="Z167" s="608"/>
      <c r="AA167" s="591" t="s">
        <v>55</v>
      </c>
      <c r="AB167" s="592"/>
      <c r="AC167" s="593"/>
      <c r="AD167" s="1030">
        <v>3869</v>
      </c>
      <c r="AE167" s="1031"/>
    </row>
    <row r="168" spans="2:31" ht="3" customHeight="1" thickBot="1">
      <c r="B168" s="577"/>
      <c r="C168" s="578"/>
      <c r="D168" s="14"/>
      <c r="E168" s="15"/>
      <c r="F168" s="17"/>
      <c r="G168" s="16"/>
      <c r="H168" s="17"/>
      <c r="I168" s="17"/>
      <c r="J168" s="15"/>
      <c r="K168" s="17"/>
      <c r="L168" s="16"/>
      <c r="M168" s="17"/>
      <c r="N168" s="17"/>
      <c r="O168" s="17"/>
      <c r="P168" s="16"/>
      <c r="Q168" s="17"/>
      <c r="R168" s="17"/>
      <c r="S168" s="17"/>
      <c r="T168" s="17"/>
      <c r="U168" s="17"/>
      <c r="V168" s="17"/>
      <c r="W168" s="17"/>
      <c r="X168" s="17"/>
      <c r="Y168" s="512"/>
      <c r="Z168" s="609"/>
      <c r="AA168" s="594"/>
      <c r="AB168" s="595"/>
      <c r="AC168" s="596"/>
      <c r="AD168" s="1032"/>
      <c r="AE168" s="1033"/>
    </row>
    <row r="169" spans="2:31" ht="3" customHeight="1" thickTop="1">
      <c r="B169" s="577"/>
      <c r="C169" s="578"/>
      <c r="D169" s="14"/>
      <c r="E169" s="18"/>
      <c r="F169" s="14"/>
      <c r="G169" s="19"/>
      <c r="H169" s="14"/>
      <c r="I169" s="14"/>
      <c r="J169" s="18"/>
      <c r="K169" s="14"/>
      <c r="L169" s="19"/>
      <c r="M169" s="14"/>
      <c r="N169" s="14"/>
      <c r="O169" s="14"/>
      <c r="P169" s="19"/>
      <c r="Q169" s="14"/>
      <c r="R169" s="14"/>
      <c r="S169" s="14"/>
      <c r="T169" s="14"/>
      <c r="U169" s="14"/>
      <c r="V169" s="14"/>
      <c r="W169" s="14"/>
      <c r="X169" s="14"/>
      <c r="Y169" s="532" t="s">
        <v>41</v>
      </c>
      <c r="Z169" s="606"/>
      <c r="AA169" s="594"/>
      <c r="AB169" s="595"/>
      <c r="AC169" s="596"/>
      <c r="AD169" s="1032"/>
      <c r="AE169" s="1033"/>
    </row>
    <row r="170" spans="2:31" ht="10.5" customHeight="1">
      <c r="B170" s="579"/>
      <c r="C170" s="580"/>
      <c r="D170" s="582">
        <v>953</v>
      </c>
      <c r="E170" s="545"/>
      <c r="F170" s="377">
        <v>101</v>
      </c>
      <c r="G170" s="377"/>
      <c r="H170" s="581">
        <v>162</v>
      </c>
      <c r="I170" s="581"/>
      <c r="J170" s="408"/>
      <c r="K170" s="363">
        <v>175</v>
      </c>
      <c r="L170" s="363"/>
      <c r="M170" s="363"/>
      <c r="N170" s="500">
        <v>185</v>
      </c>
      <c r="O170" s="500"/>
      <c r="P170" s="363"/>
      <c r="Q170" s="363" t="s">
        <v>79</v>
      </c>
      <c r="R170" s="363"/>
      <c r="S170" s="363"/>
      <c r="T170" s="363"/>
      <c r="U170" s="363" t="s">
        <v>58</v>
      </c>
      <c r="V170" s="363"/>
      <c r="W170" s="363"/>
      <c r="X170" s="363">
        <v>195</v>
      </c>
      <c r="Y170" s="533"/>
      <c r="Z170" s="607"/>
      <c r="AA170" s="597"/>
      <c r="AB170" s="598"/>
      <c r="AC170" s="599"/>
      <c r="AD170" s="1035"/>
      <c r="AE170" s="1036"/>
    </row>
    <row r="171" spans="2:31" ht="11.25" customHeight="1">
      <c r="B171" s="575" t="s">
        <v>238</v>
      </c>
      <c r="C171" s="576"/>
      <c r="D171" s="506">
        <v>0</v>
      </c>
      <c r="E171" s="507"/>
      <c r="F171" s="365"/>
      <c r="G171" s="507">
        <v>10</v>
      </c>
      <c r="H171" s="507"/>
      <c r="I171" s="507">
        <v>20</v>
      </c>
      <c r="J171" s="507"/>
      <c r="K171" s="365"/>
      <c r="L171" s="507">
        <v>40</v>
      </c>
      <c r="M171" s="507"/>
      <c r="N171" s="365"/>
      <c r="O171" s="365"/>
      <c r="P171" s="507">
        <v>100</v>
      </c>
      <c r="Q171" s="507"/>
      <c r="R171" s="365" t="s">
        <v>79</v>
      </c>
      <c r="S171" s="507"/>
      <c r="T171" s="507"/>
      <c r="U171" s="365"/>
      <c r="V171" s="510" t="s">
        <v>76</v>
      </c>
      <c r="W171" s="510"/>
      <c r="X171" s="365"/>
      <c r="Y171" s="511" t="s">
        <v>208</v>
      </c>
      <c r="Z171" s="608"/>
      <c r="AA171" s="591" t="s">
        <v>55</v>
      </c>
      <c r="AB171" s="592"/>
      <c r="AC171" s="593"/>
      <c r="AD171" s="1030">
        <v>3823</v>
      </c>
      <c r="AE171" s="1031"/>
    </row>
    <row r="172" spans="2:31" ht="3" customHeight="1" thickBot="1">
      <c r="B172" s="577"/>
      <c r="C172" s="578"/>
      <c r="D172" s="14"/>
      <c r="E172" s="15"/>
      <c r="F172" s="17"/>
      <c r="G172" s="16"/>
      <c r="H172" s="17"/>
      <c r="I172" s="17"/>
      <c r="J172" s="15"/>
      <c r="K172" s="17"/>
      <c r="L172" s="16"/>
      <c r="M172" s="17"/>
      <c r="N172" s="17"/>
      <c r="O172" s="17"/>
      <c r="P172" s="16"/>
      <c r="Q172" s="17"/>
      <c r="R172" s="17"/>
      <c r="S172" s="17"/>
      <c r="T172" s="17"/>
      <c r="U172" s="17"/>
      <c r="V172" s="17"/>
      <c r="W172" s="17"/>
      <c r="X172" s="17"/>
      <c r="Y172" s="512"/>
      <c r="Z172" s="609"/>
      <c r="AA172" s="594"/>
      <c r="AB172" s="595"/>
      <c r="AC172" s="596"/>
      <c r="AD172" s="1032"/>
      <c r="AE172" s="1033"/>
    </row>
    <row r="173" spans="2:31" ht="3" customHeight="1" thickTop="1">
      <c r="B173" s="577"/>
      <c r="C173" s="578"/>
      <c r="D173" s="152"/>
      <c r="E173" s="163"/>
      <c r="F173" s="152"/>
      <c r="G173" s="157"/>
      <c r="H173" s="152"/>
      <c r="I173" s="152"/>
      <c r="J173" s="163"/>
      <c r="K173" s="152"/>
      <c r="L173" s="157"/>
      <c r="M173" s="152"/>
      <c r="N173" s="152"/>
      <c r="O173" s="152"/>
      <c r="P173" s="157"/>
      <c r="Q173" s="152"/>
      <c r="R173" s="152"/>
      <c r="S173" s="152"/>
      <c r="T173" s="152"/>
      <c r="U173" s="152"/>
      <c r="V173" s="152"/>
      <c r="W173" s="152"/>
      <c r="X173" s="152"/>
      <c r="Y173" s="532" t="s">
        <v>41</v>
      </c>
      <c r="Z173" s="606"/>
      <c r="AA173" s="594"/>
      <c r="AB173" s="595"/>
      <c r="AC173" s="596"/>
      <c r="AD173" s="1032"/>
      <c r="AE173" s="1033"/>
    </row>
    <row r="174" spans="2:31" ht="10.5" customHeight="1">
      <c r="B174" s="579"/>
      <c r="C174" s="580"/>
      <c r="D174" s="582">
        <v>910</v>
      </c>
      <c r="E174" s="545"/>
      <c r="F174" s="373">
        <v>101</v>
      </c>
      <c r="G174" s="373"/>
      <c r="H174" s="581">
        <v>162</v>
      </c>
      <c r="I174" s="581"/>
      <c r="J174" s="378"/>
      <c r="K174" s="362">
        <v>175</v>
      </c>
      <c r="L174" s="362"/>
      <c r="M174" s="362"/>
      <c r="N174" s="500">
        <v>185</v>
      </c>
      <c r="O174" s="500"/>
      <c r="P174" s="362"/>
      <c r="Q174" s="362" t="s">
        <v>79</v>
      </c>
      <c r="R174" s="362"/>
      <c r="S174" s="362"/>
      <c r="T174" s="362"/>
      <c r="U174" s="362" t="s">
        <v>58</v>
      </c>
      <c r="V174" s="362"/>
      <c r="W174" s="362"/>
      <c r="X174" s="362">
        <v>195</v>
      </c>
      <c r="Y174" s="533"/>
      <c r="Z174" s="607"/>
      <c r="AA174" s="597"/>
      <c r="AB174" s="598"/>
      <c r="AC174" s="599"/>
      <c r="AD174" s="1035"/>
      <c r="AE174" s="1036"/>
    </row>
    <row r="175" spans="2:31" ht="10.5" customHeight="1">
      <c r="B175" s="569" t="s">
        <v>17</v>
      </c>
      <c r="C175" s="570"/>
      <c r="D175" s="506">
        <v>0</v>
      </c>
      <c r="E175" s="507"/>
      <c r="F175" s="361" t="s">
        <v>78</v>
      </c>
      <c r="G175" s="507" t="s">
        <v>78</v>
      </c>
      <c r="H175" s="507"/>
      <c r="I175" s="361" t="s">
        <v>78</v>
      </c>
      <c r="J175" s="361"/>
      <c r="K175" s="507">
        <v>30</v>
      </c>
      <c r="L175" s="507"/>
      <c r="M175" s="507">
        <v>50</v>
      </c>
      <c r="N175" s="507"/>
      <c r="O175" s="5">
        <v>70</v>
      </c>
      <c r="P175" s="507">
        <v>100</v>
      </c>
      <c r="Q175" s="507"/>
      <c r="R175" s="361" t="s">
        <v>79</v>
      </c>
      <c r="S175" s="507">
        <v>300</v>
      </c>
      <c r="T175" s="507"/>
      <c r="U175" s="361"/>
      <c r="V175" s="510" t="s">
        <v>78</v>
      </c>
      <c r="W175" s="510"/>
      <c r="X175" s="361"/>
      <c r="Y175" s="511" t="s">
        <v>80</v>
      </c>
      <c r="Z175" s="608"/>
      <c r="AA175" s="591" t="s">
        <v>54</v>
      </c>
      <c r="AB175" s="592"/>
      <c r="AC175" s="593"/>
      <c r="AD175" s="1030">
        <v>3456</v>
      </c>
      <c r="AE175" s="1031"/>
    </row>
    <row r="176" spans="2:31" ht="3" customHeight="1" thickBot="1">
      <c r="B176" s="571"/>
      <c r="C176" s="572"/>
      <c r="D176" s="14"/>
      <c r="E176" s="15"/>
      <c r="F176" s="17"/>
      <c r="G176" s="17"/>
      <c r="H176" s="17"/>
      <c r="I176" s="17"/>
      <c r="J176" s="17"/>
      <c r="K176" s="16"/>
      <c r="L176" s="17"/>
      <c r="M176" s="16"/>
      <c r="N176" s="17"/>
      <c r="O176" s="16"/>
      <c r="P176" s="16"/>
      <c r="Q176" s="17"/>
      <c r="R176" s="17"/>
      <c r="S176" s="16"/>
      <c r="T176" s="17"/>
      <c r="U176" s="17"/>
      <c r="V176" s="17"/>
      <c r="W176" s="17"/>
      <c r="X176" s="17"/>
      <c r="Y176" s="512"/>
      <c r="Z176" s="609"/>
      <c r="AA176" s="594"/>
      <c r="AB176" s="595"/>
      <c r="AC176" s="596"/>
      <c r="AD176" s="1032"/>
      <c r="AE176" s="1033"/>
    </row>
    <row r="177" spans="2:31" ht="3" customHeight="1" thickTop="1">
      <c r="B177" s="571"/>
      <c r="C177" s="572"/>
      <c r="D177" s="14"/>
      <c r="E177" s="18"/>
      <c r="F177" s="14"/>
      <c r="G177" s="14"/>
      <c r="H177" s="14"/>
      <c r="I177" s="14"/>
      <c r="J177" s="14"/>
      <c r="K177" s="19"/>
      <c r="L177" s="14"/>
      <c r="M177" s="19"/>
      <c r="N177" s="14"/>
      <c r="O177" s="19"/>
      <c r="P177" s="19"/>
      <c r="Q177" s="14"/>
      <c r="R177" s="14"/>
      <c r="S177" s="19"/>
      <c r="T177" s="14"/>
      <c r="U177" s="14"/>
      <c r="V177" s="14"/>
      <c r="W177" s="14"/>
      <c r="X177" s="14"/>
      <c r="Y177" s="532" t="s">
        <v>41</v>
      </c>
      <c r="Z177" s="606"/>
      <c r="AA177" s="594"/>
      <c r="AB177" s="595"/>
      <c r="AC177" s="596"/>
      <c r="AD177" s="1032"/>
      <c r="AE177" s="1033"/>
    </row>
    <row r="178" spans="2:31" ht="10.5" customHeight="1">
      <c r="B178" s="573"/>
      <c r="C178" s="574"/>
      <c r="D178" s="582">
        <v>1500</v>
      </c>
      <c r="E178" s="545"/>
      <c r="F178" s="377" t="s">
        <v>58</v>
      </c>
      <c r="G178" s="377"/>
      <c r="H178" s="408">
        <v>85</v>
      </c>
      <c r="I178" s="408"/>
      <c r="J178" s="408"/>
      <c r="K178" s="408"/>
      <c r="L178" s="581">
        <v>115</v>
      </c>
      <c r="M178" s="581"/>
      <c r="N178" s="500">
        <v>145</v>
      </c>
      <c r="O178" s="500"/>
      <c r="P178" s="363">
        <v>165</v>
      </c>
      <c r="Q178" s="363" t="s">
        <v>79</v>
      </c>
      <c r="R178" s="363">
        <v>195</v>
      </c>
      <c r="S178" s="363"/>
      <c r="T178" s="363"/>
      <c r="U178" s="363" t="s">
        <v>58</v>
      </c>
      <c r="V178" s="363"/>
      <c r="W178" s="363"/>
      <c r="X178" s="363">
        <v>215</v>
      </c>
      <c r="Y178" s="533"/>
      <c r="Z178" s="607"/>
      <c r="AA178" s="597"/>
      <c r="AB178" s="598"/>
      <c r="AC178" s="599"/>
      <c r="AD178" s="1035"/>
      <c r="AE178" s="1036"/>
    </row>
    <row r="179" spans="2:31" ht="10.5" customHeight="1">
      <c r="B179" s="569" t="s">
        <v>18</v>
      </c>
      <c r="C179" s="570"/>
      <c r="D179" s="506">
        <v>0</v>
      </c>
      <c r="E179" s="507"/>
      <c r="F179" s="365" t="s">
        <v>76</v>
      </c>
      <c r="G179" s="507" t="s">
        <v>76</v>
      </c>
      <c r="H179" s="507"/>
      <c r="I179" s="507"/>
      <c r="J179" s="507"/>
      <c r="K179" s="507"/>
      <c r="L179" s="365"/>
      <c r="M179" s="507"/>
      <c r="N179" s="507"/>
      <c r="O179" s="77" t="s">
        <v>76</v>
      </c>
      <c r="P179" s="507" t="s">
        <v>76</v>
      </c>
      <c r="Q179" s="507"/>
      <c r="R179" s="507" t="s">
        <v>76</v>
      </c>
      <c r="S179" s="507"/>
      <c r="T179" s="75" t="s">
        <v>76</v>
      </c>
      <c r="U179" s="365"/>
      <c r="V179" s="510" t="s">
        <v>76</v>
      </c>
      <c r="W179" s="510"/>
      <c r="X179" s="365"/>
      <c r="Y179" s="511" t="s">
        <v>208</v>
      </c>
      <c r="Z179" s="608"/>
      <c r="AA179" s="591" t="s">
        <v>54</v>
      </c>
      <c r="AB179" s="592"/>
      <c r="AC179" s="593"/>
      <c r="AD179" s="921" t="s">
        <v>283</v>
      </c>
      <c r="AE179" s="922"/>
    </row>
    <row r="180" spans="2:31" ht="3" customHeight="1" thickBot="1">
      <c r="B180" s="571"/>
      <c r="C180" s="572"/>
      <c r="D180" s="14"/>
      <c r="E180" s="15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512"/>
      <c r="Z180" s="609"/>
      <c r="AA180" s="594"/>
      <c r="AB180" s="595"/>
      <c r="AC180" s="596"/>
      <c r="AD180" s="923"/>
      <c r="AE180" s="924"/>
    </row>
    <row r="181" spans="2:31" ht="3" customHeight="1" thickTop="1">
      <c r="B181" s="571"/>
      <c r="C181" s="572"/>
      <c r="D181" s="14"/>
      <c r="E181" s="53"/>
      <c r="F181" s="14"/>
      <c r="G181" s="14" t="s">
        <v>76</v>
      </c>
      <c r="H181" s="14"/>
      <c r="I181" s="14"/>
      <c r="J181" s="14"/>
      <c r="K181" s="14"/>
      <c r="L181" s="14" t="s">
        <v>76</v>
      </c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532" t="s">
        <v>41</v>
      </c>
      <c r="Z181" s="606"/>
      <c r="AA181" s="594"/>
      <c r="AB181" s="595"/>
      <c r="AC181" s="596"/>
      <c r="AD181" s="923"/>
      <c r="AE181" s="924"/>
    </row>
    <row r="182" spans="2:31" ht="18" customHeight="1">
      <c r="B182" s="573"/>
      <c r="C182" s="574"/>
      <c r="D182" s="164"/>
      <c r="E182" s="611" t="s">
        <v>250</v>
      </c>
      <c r="F182" s="611"/>
      <c r="G182" s="611"/>
      <c r="H182" s="611"/>
      <c r="I182" s="611"/>
      <c r="J182" s="611"/>
      <c r="K182" s="611"/>
      <c r="L182" s="611"/>
      <c r="M182" s="611"/>
      <c r="N182" s="611"/>
      <c r="O182" s="611"/>
      <c r="P182" s="611"/>
      <c r="Q182" s="611"/>
      <c r="R182" s="611"/>
      <c r="S182" s="611"/>
      <c r="T182" s="611"/>
      <c r="U182" s="611"/>
      <c r="V182" s="611"/>
      <c r="W182" s="611"/>
      <c r="X182" s="611"/>
      <c r="Y182" s="533"/>
      <c r="Z182" s="607"/>
      <c r="AA182" s="597"/>
      <c r="AB182" s="598"/>
      <c r="AC182" s="599"/>
      <c r="AD182" s="925"/>
      <c r="AE182" s="926"/>
    </row>
    <row r="183" spans="2:31" ht="10.5" customHeight="1">
      <c r="B183" s="569" t="s">
        <v>222</v>
      </c>
      <c r="C183" s="570"/>
      <c r="D183" s="506">
        <v>0</v>
      </c>
      <c r="E183" s="507"/>
      <c r="F183" s="361" t="s">
        <v>223</v>
      </c>
      <c r="G183" s="507" t="s">
        <v>223</v>
      </c>
      <c r="H183" s="507"/>
      <c r="I183" s="507">
        <v>20</v>
      </c>
      <c r="J183" s="507"/>
      <c r="K183" s="361"/>
      <c r="L183" s="5">
        <v>40</v>
      </c>
      <c r="M183" s="507">
        <v>50</v>
      </c>
      <c r="N183" s="507"/>
      <c r="O183" s="5" t="s">
        <v>223</v>
      </c>
      <c r="P183" s="507">
        <v>100</v>
      </c>
      <c r="Q183" s="507"/>
      <c r="R183" s="361" t="s">
        <v>224</v>
      </c>
      <c r="S183" s="507">
        <v>300</v>
      </c>
      <c r="T183" s="507"/>
      <c r="U183" s="361"/>
      <c r="V183" s="510" t="s">
        <v>223</v>
      </c>
      <c r="W183" s="510"/>
      <c r="X183" s="361"/>
      <c r="Y183" s="511" t="s">
        <v>91</v>
      </c>
      <c r="Z183" s="608"/>
      <c r="AA183" s="591" t="s">
        <v>54</v>
      </c>
      <c r="AB183" s="592"/>
      <c r="AC183" s="593"/>
      <c r="AD183" s="1030">
        <v>3304</v>
      </c>
      <c r="AE183" s="1031"/>
    </row>
    <row r="184" spans="2:31" ht="3" customHeight="1" thickBot="1">
      <c r="B184" s="571"/>
      <c r="C184" s="572"/>
      <c r="D184" s="14"/>
      <c r="E184" s="15"/>
      <c r="F184" s="17"/>
      <c r="G184" s="17"/>
      <c r="H184" s="17"/>
      <c r="I184" s="17"/>
      <c r="J184" s="15"/>
      <c r="K184" s="17"/>
      <c r="L184" s="17"/>
      <c r="M184" s="24"/>
      <c r="N184" s="17"/>
      <c r="O184" s="17"/>
      <c r="P184" s="16"/>
      <c r="Q184" s="17"/>
      <c r="R184" s="17"/>
      <c r="S184" s="16"/>
      <c r="T184" s="17"/>
      <c r="U184" s="17"/>
      <c r="V184" s="17"/>
      <c r="W184" s="17"/>
      <c r="X184" s="17"/>
      <c r="Y184" s="512"/>
      <c r="Z184" s="609"/>
      <c r="AA184" s="594"/>
      <c r="AB184" s="595"/>
      <c r="AC184" s="596"/>
      <c r="AD184" s="1032"/>
      <c r="AE184" s="1033"/>
    </row>
    <row r="185" spans="2:31" ht="3" customHeight="1" thickTop="1">
      <c r="B185" s="571"/>
      <c r="C185" s="572"/>
      <c r="D185" s="14"/>
      <c r="E185" s="18"/>
      <c r="F185" s="14"/>
      <c r="G185" s="14"/>
      <c r="H185" s="14"/>
      <c r="I185" s="14"/>
      <c r="J185" s="18"/>
      <c r="K185" s="14"/>
      <c r="L185" s="14"/>
      <c r="M185" s="25"/>
      <c r="N185" s="14"/>
      <c r="O185" s="14"/>
      <c r="P185" s="19"/>
      <c r="Q185" s="14"/>
      <c r="R185" s="14"/>
      <c r="S185" s="19"/>
      <c r="T185" s="14"/>
      <c r="U185" s="14"/>
      <c r="V185" s="14"/>
      <c r="W185" s="14"/>
      <c r="X185" s="14"/>
      <c r="Y185" s="532" t="s">
        <v>41</v>
      </c>
      <c r="Z185" s="606"/>
      <c r="AA185" s="594"/>
      <c r="AB185" s="595"/>
      <c r="AC185" s="596"/>
      <c r="AD185" s="1032"/>
      <c r="AE185" s="1033"/>
    </row>
    <row r="186" spans="2:31" ht="10.5" customHeight="1">
      <c r="B186" s="573"/>
      <c r="C186" s="574"/>
      <c r="D186" s="582">
        <v>1020</v>
      </c>
      <c r="E186" s="545"/>
      <c r="F186" s="377" t="s">
        <v>58</v>
      </c>
      <c r="G186" s="408">
        <v>102</v>
      </c>
      <c r="H186" s="408"/>
      <c r="I186" s="408"/>
      <c r="J186" s="408"/>
      <c r="K186" s="408">
        <v>107</v>
      </c>
      <c r="L186" s="408"/>
      <c r="M186" s="408">
        <v>122</v>
      </c>
      <c r="N186" s="363" t="s">
        <v>58</v>
      </c>
      <c r="O186" s="363">
        <v>163</v>
      </c>
      <c r="P186" s="363" t="s">
        <v>58</v>
      </c>
      <c r="Q186" s="363" t="s">
        <v>79</v>
      </c>
      <c r="R186" s="363">
        <v>183</v>
      </c>
      <c r="S186" s="363"/>
      <c r="T186" s="363"/>
      <c r="U186" s="363" t="s">
        <v>58</v>
      </c>
      <c r="V186" s="363"/>
      <c r="W186" s="363"/>
      <c r="X186" s="363">
        <v>203</v>
      </c>
      <c r="Y186" s="533"/>
      <c r="Z186" s="607"/>
      <c r="AA186" s="597"/>
      <c r="AB186" s="598"/>
      <c r="AC186" s="599"/>
      <c r="AD186" s="1035"/>
      <c r="AE186" s="1036"/>
    </row>
    <row r="187" spans="2:31" ht="11.25" customHeight="1">
      <c r="B187" s="569" t="s">
        <v>19</v>
      </c>
      <c r="C187" s="570"/>
      <c r="D187" s="506">
        <v>0</v>
      </c>
      <c r="E187" s="507"/>
      <c r="F187" s="365" t="s">
        <v>86</v>
      </c>
      <c r="G187" s="507" t="s">
        <v>86</v>
      </c>
      <c r="H187" s="507"/>
      <c r="I187" s="365" t="s">
        <v>86</v>
      </c>
      <c r="J187" s="365"/>
      <c r="K187" s="507" t="s">
        <v>86</v>
      </c>
      <c r="L187" s="507"/>
      <c r="M187" s="507" t="s">
        <v>86</v>
      </c>
      <c r="N187" s="507"/>
      <c r="O187" s="77" t="s">
        <v>86</v>
      </c>
      <c r="P187" s="507" t="s">
        <v>86</v>
      </c>
      <c r="Q187" s="507"/>
      <c r="R187" s="365" t="s">
        <v>125</v>
      </c>
      <c r="S187" s="507" t="s">
        <v>86</v>
      </c>
      <c r="T187" s="507"/>
      <c r="U187" s="365"/>
      <c r="V187" s="510" t="s">
        <v>86</v>
      </c>
      <c r="W187" s="510"/>
      <c r="X187" s="365"/>
      <c r="Y187" s="511" t="s">
        <v>87</v>
      </c>
      <c r="Z187" s="608"/>
      <c r="AA187" s="591" t="s">
        <v>55</v>
      </c>
      <c r="AB187" s="592"/>
      <c r="AC187" s="593"/>
      <c r="AD187" s="1064" t="s">
        <v>283</v>
      </c>
      <c r="AE187" s="1065"/>
    </row>
    <row r="188" spans="2:31" ht="3" customHeight="1" thickBot="1">
      <c r="B188" s="571"/>
      <c r="C188" s="572"/>
      <c r="D188" s="14"/>
      <c r="E188" s="15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512"/>
      <c r="Z188" s="609"/>
      <c r="AA188" s="594"/>
      <c r="AB188" s="595"/>
      <c r="AC188" s="596"/>
      <c r="AD188" s="1066"/>
      <c r="AE188" s="1067"/>
    </row>
    <row r="189" spans="2:31" ht="3" customHeight="1" thickTop="1">
      <c r="B189" s="571"/>
      <c r="C189" s="572"/>
      <c r="D189" s="14"/>
      <c r="E189" s="53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532" t="s">
        <v>41</v>
      </c>
      <c r="Z189" s="606"/>
      <c r="AA189" s="594"/>
      <c r="AB189" s="595"/>
      <c r="AC189" s="596"/>
      <c r="AD189" s="1066"/>
      <c r="AE189" s="1067"/>
    </row>
    <row r="190" spans="2:31" ht="18" customHeight="1">
      <c r="B190" s="573"/>
      <c r="C190" s="574"/>
      <c r="D190" s="1007" t="s">
        <v>235</v>
      </c>
      <c r="E190" s="611"/>
      <c r="F190" s="611"/>
      <c r="G190" s="611"/>
      <c r="H190" s="611"/>
      <c r="I190" s="611"/>
      <c r="J190" s="611"/>
      <c r="K190" s="611"/>
      <c r="L190" s="611"/>
      <c r="M190" s="611"/>
      <c r="N190" s="611"/>
      <c r="O190" s="611"/>
      <c r="P190" s="611"/>
      <c r="Q190" s="611"/>
      <c r="R190" s="611"/>
      <c r="S190" s="611"/>
      <c r="T190" s="611"/>
      <c r="U190" s="611"/>
      <c r="V190" s="611"/>
      <c r="W190" s="611"/>
      <c r="X190" s="611"/>
      <c r="Y190" s="533"/>
      <c r="Z190" s="607"/>
      <c r="AA190" s="597"/>
      <c r="AB190" s="598"/>
      <c r="AC190" s="599"/>
      <c r="AD190" s="1068"/>
      <c r="AE190" s="1069"/>
    </row>
    <row r="191" spans="2:31" ht="10.5" customHeight="1">
      <c r="B191" s="569" t="s">
        <v>184</v>
      </c>
      <c r="C191" s="570"/>
      <c r="D191" s="506">
        <v>0</v>
      </c>
      <c r="E191" s="507"/>
      <c r="F191" s="361"/>
      <c r="G191" s="507">
        <v>10</v>
      </c>
      <c r="H191" s="507"/>
      <c r="I191" s="507"/>
      <c r="J191" s="507"/>
      <c r="K191" s="507">
        <v>30</v>
      </c>
      <c r="L191" s="507"/>
      <c r="M191" s="507">
        <v>50</v>
      </c>
      <c r="N191" s="507"/>
      <c r="O191" s="5" t="s">
        <v>137</v>
      </c>
      <c r="P191" s="507">
        <v>100</v>
      </c>
      <c r="Q191" s="507"/>
      <c r="R191" s="361" t="s">
        <v>138</v>
      </c>
      <c r="S191" s="507">
        <v>300</v>
      </c>
      <c r="T191" s="507"/>
      <c r="U191" s="361"/>
      <c r="V191" s="510" t="s">
        <v>137</v>
      </c>
      <c r="W191" s="510"/>
      <c r="X191" s="361"/>
      <c r="Y191" s="511" t="s">
        <v>150</v>
      </c>
      <c r="Z191" s="608"/>
      <c r="AA191" s="591" t="s">
        <v>151</v>
      </c>
      <c r="AB191" s="592"/>
      <c r="AC191" s="593"/>
      <c r="AD191" s="1030">
        <v>3996</v>
      </c>
      <c r="AE191" s="1031"/>
    </row>
    <row r="192" spans="2:31" ht="3" customHeight="1" thickBot="1">
      <c r="B192" s="571"/>
      <c r="C192" s="572"/>
      <c r="D192" s="14"/>
      <c r="E192" s="15"/>
      <c r="F192" s="17"/>
      <c r="G192" s="16"/>
      <c r="H192" s="17"/>
      <c r="I192" s="17"/>
      <c r="J192" s="17"/>
      <c r="K192" s="16"/>
      <c r="L192" s="17"/>
      <c r="M192" s="16"/>
      <c r="N192" s="17"/>
      <c r="O192" s="17"/>
      <c r="P192" s="16"/>
      <c r="Q192" s="17"/>
      <c r="R192" s="17"/>
      <c r="S192" s="16"/>
      <c r="T192" s="17"/>
      <c r="U192" s="17"/>
      <c r="V192" s="17"/>
      <c r="W192" s="17"/>
      <c r="X192" s="17"/>
      <c r="Y192" s="512"/>
      <c r="Z192" s="609"/>
      <c r="AA192" s="594"/>
      <c r="AB192" s="595"/>
      <c r="AC192" s="596"/>
      <c r="AD192" s="1032"/>
      <c r="AE192" s="1033"/>
    </row>
    <row r="193" spans="2:31" ht="3" customHeight="1" thickTop="1">
      <c r="B193" s="571"/>
      <c r="C193" s="572"/>
      <c r="D193" s="14"/>
      <c r="E193" s="18"/>
      <c r="F193" s="14"/>
      <c r="G193" s="19"/>
      <c r="H193" s="14"/>
      <c r="I193" s="14"/>
      <c r="J193" s="14"/>
      <c r="K193" s="19"/>
      <c r="L193" s="14"/>
      <c r="M193" s="19"/>
      <c r="N193" s="14"/>
      <c r="O193" s="14"/>
      <c r="P193" s="19"/>
      <c r="Q193" s="14"/>
      <c r="R193" s="14"/>
      <c r="S193" s="19"/>
      <c r="T193" s="14"/>
      <c r="U193" s="14"/>
      <c r="V193" s="14"/>
      <c r="W193" s="14"/>
      <c r="X193" s="14"/>
      <c r="Y193" s="532" t="s">
        <v>153</v>
      </c>
      <c r="Z193" s="606"/>
      <c r="AA193" s="594"/>
      <c r="AB193" s="595"/>
      <c r="AC193" s="596"/>
      <c r="AD193" s="1032"/>
      <c r="AE193" s="1033"/>
    </row>
    <row r="194" spans="2:31" ht="10.5" customHeight="1">
      <c r="B194" s="573"/>
      <c r="C194" s="574"/>
      <c r="D194" s="582">
        <v>1400</v>
      </c>
      <c r="E194" s="545"/>
      <c r="F194" s="152">
        <v>105</v>
      </c>
      <c r="G194" s="165"/>
      <c r="H194" s="408"/>
      <c r="I194" s="581">
        <v>125</v>
      </c>
      <c r="J194" s="581"/>
      <c r="K194" s="166"/>
      <c r="L194" s="500">
        <v>140</v>
      </c>
      <c r="M194" s="500"/>
      <c r="N194" s="363" t="s">
        <v>137</v>
      </c>
      <c r="O194" s="363">
        <v>175</v>
      </c>
      <c r="P194" s="363" t="s">
        <v>137</v>
      </c>
      <c r="Q194" s="363" t="s">
        <v>138</v>
      </c>
      <c r="R194" s="363">
        <v>205</v>
      </c>
      <c r="S194" s="363"/>
      <c r="T194" s="363"/>
      <c r="U194" s="363" t="s">
        <v>137</v>
      </c>
      <c r="V194" s="363"/>
      <c r="W194" s="363"/>
      <c r="X194" s="363">
        <v>220</v>
      </c>
      <c r="Y194" s="533"/>
      <c r="Z194" s="607"/>
      <c r="AA194" s="597"/>
      <c r="AB194" s="598"/>
      <c r="AC194" s="599"/>
      <c r="AD194" s="1035"/>
      <c r="AE194" s="1036"/>
    </row>
    <row r="195" spans="2:31" ht="10.5" customHeight="1">
      <c r="B195" s="569" t="s">
        <v>21</v>
      </c>
      <c r="C195" s="570"/>
      <c r="D195" s="506">
        <v>0</v>
      </c>
      <c r="E195" s="507"/>
      <c r="F195" s="507">
        <v>8</v>
      </c>
      <c r="G195" s="507"/>
      <c r="H195" s="365"/>
      <c r="I195" s="507">
        <v>20</v>
      </c>
      <c r="J195" s="507"/>
      <c r="K195" s="365"/>
      <c r="L195" s="365"/>
      <c r="M195" s="507">
        <v>50</v>
      </c>
      <c r="N195" s="507"/>
      <c r="O195" s="77" t="s">
        <v>86</v>
      </c>
      <c r="P195" s="507">
        <v>100</v>
      </c>
      <c r="Q195" s="507"/>
      <c r="R195" s="365" t="s">
        <v>220</v>
      </c>
      <c r="S195" s="507" t="s">
        <v>86</v>
      </c>
      <c r="T195" s="507"/>
      <c r="U195" s="365"/>
      <c r="V195" s="510" t="s">
        <v>86</v>
      </c>
      <c r="W195" s="510"/>
      <c r="X195" s="365"/>
      <c r="Y195" s="511" t="s">
        <v>91</v>
      </c>
      <c r="Z195" s="608"/>
      <c r="AA195" s="591" t="s">
        <v>55</v>
      </c>
      <c r="AB195" s="592"/>
      <c r="AC195" s="593"/>
      <c r="AD195" s="1030">
        <v>2829</v>
      </c>
      <c r="AE195" s="1031"/>
    </row>
    <row r="196" spans="2:31" ht="3" customHeight="1" thickBot="1">
      <c r="B196" s="571"/>
      <c r="C196" s="572"/>
      <c r="D196" s="14"/>
      <c r="E196" s="15"/>
      <c r="F196" s="17"/>
      <c r="G196" s="15"/>
      <c r="H196" s="17"/>
      <c r="I196" s="17"/>
      <c r="J196" s="15"/>
      <c r="K196" s="17"/>
      <c r="L196" s="17"/>
      <c r="M196" s="16"/>
      <c r="N196" s="17"/>
      <c r="O196" s="17"/>
      <c r="P196" s="16"/>
      <c r="Q196" s="17"/>
      <c r="R196" s="17"/>
      <c r="S196" s="17"/>
      <c r="T196" s="17"/>
      <c r="U196" s="17"/>
      <c r="V196" s="17"/>
      <c r="W196" s="17"/>
      <c r="X196" s="17"/>
      <c r="Y196" s="512"/>
      <c r="Z196" s="609"/>
      <c r="AA196" s="594"/>
      <c r="AB196" s="595"/>
      <c r="AC196" s="596"/>
      <c r="AD196" s="1032"/>
      <c r="AE196" s="1033"/>
    </row>
    <row r="197" spans="2:31" ht="3" customHeight="1" thickTop="1">
      <c r="B197" s="571"/>
      <c r="C197" s="572"/>
      <c r="D197" s="14"/>
      <c r="E197" s="53"/>
      <c r="F197" s="14"/>
      <c r="G197" s="53"/>
      <c r="H197" s="14"/>
      <c r="I197" s="14"/>
      <c r="J197" s="53"/>
      <c r="K197" s="14"/>
      <c r="L197" s="14"/>
      <c r="M197" s="19"/>
      <c r="N197" s="14"/>
      <c r="O197" s="14"/>
      <c r="P197" s="19"/>
      <c r="Q197" s="14"/>
      <c r="R197" s="14"/>
      <c r="S197" s="14"/>
      <c r="T197" s="14"/>
      <c r="U197" s="14"/>
      <c r="V197" s="14"/>
      <c r="W197" s="14"/>
      <c r="X197" s="14"/>
      <c r="Y197" s="532" t="s">
        <v>41</v>
      </c>
      <c r="Z197" s="606"/>
      <c r="AA197" s="594"/>
      <c r="AB197" s="595"/>
      <c r="AC197" s="596"/>
      <c r="AD197" s="1032"/>
      <c r="AE197" s="1033"/>
    </row>
    <row r="198" spans="2:31" ht="10.5" customHeight="1">
      <c r="B198" s="573"/>
      <c r="C198" s="574"/>
      <c r="D198" s="400" t="s">
        <v>58</v>
      </c>
      <c r="E198" s="545">
        <v>1456</v>
      </c>
      <c r="F198" s="545"/>
      <c r="G198" s="373"/>
      <c r="H198" s="378">
        <v>97</v>
      </c>
      <c r="I198" s="378" t="s">
        <v>58</v>
      </c>
      <c r="J198" s="378"/>
      <c r="K198" s="581">
        <v>136</v>
      </c>
      <c r="L198" s="581"/>
      <c r="M198" s="378"/>
      <c r="N198" s="362" t="s">
        <v>58</v>
      </c>
      <c r="O198" s="362">
        <v>175</v>
      </c>
      <c r="P198" s="362" t="s">
        <v>58</v>
      </c>
      <c r="Q198" s="362" t="s">
        <v>252</v>
      </c>
      <c r="R198" s="362" t="s">
        <v>58</v>
      </c>
      <c r="S198" s="362"/>
      <c r="T198" s="362"/>
      <c r="U198" s="362" t="s">
        <v>58</v>
      </c>
      <c r="V198" s="362"/>
      <c r="W198" s="362"/>
      <c r="X198" s="362">
        <v>243</v>
      </c>
      <c r="Y198" s="533"/>
      <c r="Z198" s="607"/>
      <c r="AA198" s="597"/>
      <c r="AB198" s="598"/>
      <c r="AC198" s="599"/>
      <c r="AD198" s="1035"/>
      <c r="AE198" s="1036"/>
    </row>
    <row r="199" spans="2:31" ht="10.5" customHeight="1">
      <c r="B199" s="569" t="s">
        <v>47</v>
      </c>
      <c r="C199" s="570"/>
      <c r="D199" s="506">
        <v>0</v>
      </c>
      <c r="E199" s="507"/>
      <c r="F199" s="507">
        <v>8</v>
      </c>
      <c r="G199" s="507"/>
      <c r="H199" s="361"/>
      <c r="I199" s="361"/>
      <c r="J199" s="361"/>
      <c r="K199" s="507">
        <v>30</v>
      </c>
      <c r="L199" s="507"/>
      <c r="M199" s="507">
        <v>50</v>
      </c>
      <c r="N199" s="507"/>
      <c r="O199" s="5" t="s">
        <v>58</v>
      </c>
      <c r="P199" s="507">
        <v>100</v>
      </c>
      <c r="Q199" s="507"/>
      <c r="R199" s="507" t="s">
        <v>58</v>
      </c>
      <c r="S199" s="507"/>
      <c r="T199" s="167" t="s">
        <v>58</v>
      </c>
      <c r="U199" s="361"/>
      <c r="V199" s="510" t="s">
        <v>58</v>
      </c>
      <c r="W199" s="510"/>
      <c r="X199" s="361"/>
      <c r="Y199" s="511" t="s">
        <v>82</v>
      </c>
      <c r="Z199" s="608"/>
      <c r="AA199" s="591" t="s">
        <v>55</v>
      </c>
      <c r="AB199" s="592"/>
      <c r="AC199" s="593"/>
      <c r="AD199" s="1030">
        <v>3744</v>
      </c>
      <c r="AE199" s="1031"/>
    </row>
    <row r="200" spans="2:31" ht="3" customHeight="1" thickBot="1">
      <c r="B200" s="571"/>
      <c r="C200" s="572"/>
      <c r="D200" s="375"/>
      <c r="E200" s="64"/>
      <c r="F200" s="65"/>
      <c r="G200" s="4"/>
      <c r="H200" s="4"/>
      <c r="I200" s="4"/>
      <c r="J200" s="4"/>
      <c r="K200" s="65"/>
      <c r="L200" s="4"/>
      <c r="M200" s="4"/>
      <c r="N200" s="64"/>
      <c r="O200" s="4"/>
      <c r="P200" s="65"/>
      <c r="Q200" s="4"/>
      <c r="R200" s="4"/>
      <c r="S200" s="4"/>
      <c r="T200" s="4"/>
      <c r="U200" s="4"/>
      <c r="V200" s="4"/>
      <c r="W200" s="4"/>
      <c r="X200" s="4"/>
      <c r="Y200" s="512"/>
      <c r="Z200" s="609"/>
      <c r="AA200" s="594"/>
      <c r="AB200" s="595"/>
      <c r="AC200" s="596"/>
      <c r="AD200" s="1032"/>
      <c r="AE200" s="1033"/>
    </row>
    <row r="201" spans="2:31" ht="3" customHeight="1" thickTop="1">
      <c r="B201" s="571"/>
      <c r="C201" s="572"/>
      <c r="D201" s="152"/>
      <c r="E201" s="156"/>
      <c r="F201" s="159"/>
      <c r="G201" s="152" t="s">
        <v>58</v>
      </c>
      <c r="H201" s="152"/>
      <c r="I201" s="152"/>
      <c r="J201" s="152"/>
      <c r="K201" s="159"/>
      <c r="L201" s="152" t="s">
        <v>58</v>
      </c>
      <c r="M201" s="152"/>
      <c r="N201" s="156"/>
      <c r="O201" s="152"/>
      <c r="P201" s="159"/>
      <c r="Q201" s="152"/>
      <c r="R201" s="152"/>
      <c r="S201" s="152"/>
      <c r="T201" s="152"/>
      <c r="U201" s="152"/>
      <c r="V201" s="152"/>
      <c r="W201" s="152"/>
      <c r="X201" s="152"/>
      <c r="Y201" s="532" t="s">
        <v>41</v>
      </c>
      <c r="Z201" s="606"/>
      <c r="AA201" s="594"/>
      <c r="AB201" s="595"/>
      <c r="AC201" s="596"/>
      <c r="AD201" s="1032"/>
      <c r="AE201" s="1033"/>
    </row>
    <row r="202" spans="2:31" ht="10.5" customHeight="1">
      <c r="B202" s="573"/>
      <c r="C202" s="574"/>
      <c r="D202" s="401"/>
      <c r="E202" s="545">
        <v>1295</v>
      </c>
      <c r="F202" s="545"/>
      <c r="G202" s="377"/>
      <c r="H202" s="377"/>
      <c r="I202" s="408">
        <v>181</v>
      </c>
      <c r="J202" s="408"/>
      <c r="K202" s="160"/>
      <c r="L202" s="581">
        <v>200</v>
      </c>
      <c r="M202" s="581"/>
      <c r="N202" s="363" t="s">
        <v>58</v>
      </c>
      <c r="O202" s="363">
        <v>219</v>
      </c>
      <c r="P202" s="363"/>
      <c r="Q202" s="363"/>
      <c r="R202" s="363"/>
      <c r="S202" s="363"/>
      <c r="T202" s="363" t="s">
        <v>58</v>
      </c>
      <c r="U202" s="363" t="s">
        <v>58</v>
      </c>
      <c r="V202" s="363"/>
      <c r="W202" s="363"/>
      <c r="X202" s="363">
        <v>238</v>
      </c>
      <c r="Y202" s="533"/>
      <c r="Z202" s="607"/>
      <c r="AA202" s="597"/>
      <c r="AB202" s="598"/>
      <c r="AC202" s="599"/>
      <c r="AD202" s="1035"/>
      <c r="AE202" s="1036"/>
    </row>
    <row r="203" spans="2:31" ht="10.5" customHeight="1">
      <c r="B203" s="569" t="s">
        <v>30</v>
      </c>
      <c r="C203" s="570"/>
      <c r="D203" s="506">
        <v>0</v>
      </c>
      <c r="E203" s="507"/>
      <c r="F203" s="507">
        <v>8</v>
      </c>
      <c r="G203" s="507"/>
      <c r="H203" s="365"/>
      <c r="I203" s="507">
        <v>20</v>
      </c>
      <c r="J203" s="507"/>
      <c r="K203" s="365"/>
      <c r="L203" s="365"/>
      <c r="M203" s="77" t="s">
        <v>76</v>
      </c>
      <c r="N203" s="77" t="s">
        <v>76</v>
      </c>
      <c r="O203" s="77" t="s">
        <v>76</v>
      </c>
      <c r="P203" s="77" t="s">
        <v>76</v>
      </c>
      <c r="Q203" s="77" t="s">
        <v>76</v>
      </c>
      <c r="R203" s="77" t="s">
        <v>76</v>
      </c>
      <c r="S203" s="77" t="s">
        <v>76</v>
      </c>
      <c r="T203" s="77" t="s">
        <v>76</v>
      </c>
      <c r="U203" s="77" t="s">
        <v>76</v>
      </c>
      <c r="V203" s="77" t="s">
        <v>76</v>
      </c>
      <c r="W203" s="77" t="s">
        <v>76</v>
      </c>
      <c r="X203" s="365"/>
      <c r="Y203" s="511" t="s">
        <v>208</v>
      </c>
      <c r="Z203" s="608"/>
      <c r="AA203" s="591" t="s">
        <v>54</v>
      </c>
      <c r="AB203" s="592"/>
      <c r="AC203" s="593"/>
      <c r="AD203" s="1030">
        <v>3000</v>
      </c>
      <c r="AE203" s="1031"/>
    </row>
    <row r="204" spans="2:31" ht="3" customHeight="1" thickBot="1">
      <c r="B204" s="571"/>
      <c r="C204" s="572"/>
      <c r="D204" s="375"/>
      <c r="E204" s="64"/>
      <c r="F204" s="4"/>
      <c r="G204" s="64"/>
      <c r="H204" s="4"/>
      <c r="I204" s="4"/>
      <c r="J204" s="6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512"/>
      <c r="Z204" s="609"/>
      <c r="AA204" s="594"/>
      <c r="AB204" s="595"/>
      <c r="AC204" s="596"/>
      <c r="AD204" s="1032"/>
      <c r="AE204" s="1033"/>
    </row>
    <row r="205" spans="2:31" ht="3" customHeight="1" thickTop="1">
      <c r="B205" s="571"/>
      <c r="C205" s="572"/>
      <c r="D205" s="14"/>
      <c r="E205" s="53"/>
      <c r="F205" s="14"/>
      <c r="G205" s="53"/>
      <c r="H205" s="14"/>
      <c r="I205" s="14"/>
      <c r="J205" s="53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532" t="s">
        <v>41</v>
      </c>
      <c r="Z205" s="606"/>
      <c r="AA205" s="594"/>
      <c r="AB205" s="595"/>
      <c r="AC205" s="596"/>
      <c r="AD205" s="1032"/>
      <c r="AE205" s="1033"/>
    </row>
    <row r="206" spans="2:31" ht="10.5" customHeight="1">
      <c r="B206" s="573"/>
      <c r="C206" s="574"/>
      <c r="D206" s="400" t="s">
        <v>58</v>
      </c>
      <c r="E206" s="545">
        <v>1112</v>
      </c>
      <c r="F206" s="545"/>
      <c r="G206" s="373"/>
      <c r="H206" s="378">
        <v>139</v>
      </c>
      <c r="I206" s="378"/>
      <c r="J206" s="378"/>
      <c r="K206" s="378"/>
      <c r="L206" s="378"/>
      <c r="M206" s="378"/>
      <c r="N206" s="362" t="s">
        <v>58</v>
      </c>
      <c r="O206" s="362" t="s">
        <v>58</v>
      </c>
      <c r="P206" s="362" t="s">
        <v>58</v>
      </c>
      <c r="Q206" s="362" t="s">
        <v>79</v>
      </c>
      <c r="R206" s="362" t="s">
        <v>58</v>
      </c>
      <c r="S206" s="362"/>
      <c r="T206" s="362"/>
      <c r="U206" s="362" t="s">
        <v>58</v>
      </c>
      <c r="V206" s="362"/>
      <c r="W206" s="362"/>
      <c r="X206" s="362">
        <v>149</v>
      </c>
      <c r="Y206" s="533"/>
      <c r="Z206" s="607"/>
      <c r="AA206" s="597"/>
      <c r="AB206" s="598"/>
      <c r="AC206" s="599"/>
      <c r="AD206" s="1035"/>
      <c r="AE206" s="1036"/>
    </row>
    <row r="207" spans="2:31" ht="10.5" customHeight="1">
      <c r="B207" s="569" t="s">
        <v>48</v>
      </c>
      <c r="C207" s="570"/>
      <c r="D207" s="506">
        <v>0</v>
      </c>
      <c r="E207" s="507"/>
      <c r="F207" s="361" t="s">
        <v>76</v>
      </c>
      <c r="G207" s="507">
        <v>10</v>
      </c>
      <c r="H207" s="507"/>
      <c r="I207" s="507">
        <v>20</v>
      </c>
      <c r="J207" s="507"/>
      <c r="K207" s="507">
        <v>30</v>
      </c>
      <c r="L207" s="507"/>
      <c r="M207" s="361"/>
      <c r="N207" s="361"/>
      <c r="O207" s="5" t="s">
        <v>76</v>
      </c>
      <c r="P207" s="507" t="s">
        <v>76</v>
      </c>
      <c r="Q207" s="507"/>
      <c r="R207" s="507" t="s">
        <v>76</v>
      </c>
      <c r="S207" s="507"/>
      <c r="T207" s="167" t="s">
        <v>76</v>
      </c>
      <c r="U207" s="361"/>
      <c r="V207" s="510" t="s">
        <v>76</v>
      </c>
      <c r="W207" s="510"/>
      <c r="X207" s="361"/>
      <c r="Y207" s="511" t="s">
        <v>208</v>
      </c>
      <c r="Z207" s="608"/>
      <c r="AA207" s="591" t="s">
        <v>54</v>
      </c>
      <c r="AB207" s="592"/>
      <c r="AC207" s="593"/>
      <c r="AD207" s="1030">
        <v>3600</v>
      </c>
      <c r="AE207" s="1031"/>
    </row>
    <row r="208" spans="2:31" ht="3" customHeight="1" thickBot="1">
      <c r="B208" s="571"/>
      <c r="C208" s="572"/>
      <c r="D208" s="14"/>
      <c r="E208" s="15"/>
      <c r="F208" s="17"/>
      <c r="G208" s="16"/>
      <c r="H208" s="17"/>
      <c r="I208" s="17"/>
      <c r="J208" s="15"/>
      <c r="K208" s="17"/>
      <c r="L208" s="15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512"/>
      <c r="Z208" s="609"/>
      <c r="AA208" s="594"/>
      <c r="AB208" s="595"/>
      <c r="AC208" s="596"/>
      <c r="AD208" s="1032"/>
      <c r="AE208" s="1033"/>
    </row>
    <row r="209" spans="2:37" ht="3" customHeight="1" thickTop="1">
      <c r="B209" s="571"/>
      <c r="C209" s="572"/>
      <c r="D209" s="14"/>
      <c r="E209" s="18"/>
      <c r="F209" s="14"/>
      <c r="G209" s="14" t="s">
        <v>76</v>
      </c>
      <c r="H209" s="33"/>
      <c r="I209" s="14"/>
      <c r="J209" s="18"/>
      <c r="K209" s="14"/>
      <c r="L209" s="18"/>
      <c r="M209" s="50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532" t="s">
        <v>41</v>
      </c>
      <c r="Z209" s="606"/>
      <c r="AA209" s="594"/>
      <c r="AB209" s="595"/>
      <c r="AC209" s="596"/>
      <c r="AD209" s="1032"/>
      <c r="AE209" s="1033"/>
    </row>
    <row r="210" spans="2:37" ht="10.5" customHeight="1">
      <c r="B210" s="573"/>
      <c r="C210" s="574"/>
      <c r="D210" s="401"/>
      <c r="E210" s="545">
        <v>1852</v>
      </c>
      <c r="F210" s="545"/>
      <c r="G210" s="545"/>
      <c r="H210" s="581">
        <v>148</v>
      </c>
      <c r="I210" s="581"/>
      <c r="J210" s="581">
        <v>157</v>
      </c>
      <c r="K210" s="581"/>
      <c r="L210" s="408"/>
      <c r="M210" s="408"/>
      <c r="N210" s="363"/>
      <c r="O210" s="161"/>
      <c r="P210" s="363"/>
      <c r="Q210" s="363"/>
      <c r="R210" s="363"/>
      <c r="S210" s="363"/>
      <c r="T210" s="363" t="s">
        <v>58</v>
      </c>
      <c r="U210" s="363" t="s">
        <v>58</v>
      </c>
      <c r="V210" s="363"/>
      <c r="W210" s="363"/>
      <c r="X210" s="363">
        <v>167</v>
      </c>
      <c r="Y210" s="533"/>
      <c r="Z210" s="607"/>
      <c r="AA210" s="597"/>
      <c r="AB210" s="598"/>
      <c r="AC210" s="599"/>
      <c r="AD210" s="1035"/>
      <c r="AE210" s="1036"/>
    </row>
    <row r="211" spans="2:37" ht="10.5" customHeight="1">
      <c r="B211" s="569" t="s">
        <v>31</v>
      </c>
      <c r="C211" s="570"/>
      <c r="D211" s="506">
        <v>0</v>
      </c>
      <c r="E211" s="507"/>
      <c r="F211" s="507">
        <v>8</v>
      </c>
      <c r="G211" s="507"/>
      <c r="H211" s="365"/>
      <c r="I211" s="365" t="s">
        <v>58</v>
      </c>
      <c r="J211" s="365"/>
      <c r="K211" s="507">
        <v>30</v>
      </c>
      <c r="L211" s="507"/>
      <c r="M211" s="507" t="s">
        <v>58</v>
      </c>
      <c r="N211" s="507"/>
      <c r="O211" s="77" t="s">
        <v>58</v>
      </c>
      <c r="P211" s="507">
        <v>100</v>
      </c>
      <c r="Q211" s="507"/>
      <c r="R211" s="365" t="s">
        <v>89</v>
      </c>
      <c r="S211" s="507" t="s">
        <v>58</v>
      </c>
      <c r="T211" s="507"/>
      <c r="U211" s="365"/>
      <c r="V211" s="510" t="s">
        <v>58</v>
      </c>
      <c r="W211" s="510"/>
      <c r="X211" s="365"/>
      <c r="Y211" s="511" t="s">
        <v>82</v>
      </c>
      <c r="Z211" s="608"/>
      <c r="AA211" s="591" t="s">
        <v>55</v>
      </c>
      <c r="AB211" s="592"/>
      <c r="AC211" s="593"/>
      <c r="AD211" s="1030">
        <v>3553</v>
      </c>
      <c r="AE211" s="1031"/>
    </row>
    <row r="212" spans="2:37" ht="3" customHeight="1" thickBot="1">
      <c r="B212" s="571"/>
      <c r="C212" s="572"/>
      <c r="D212" s="14"/>
      <c r="E212" s="15"/>
      <c r="F212" s="17"/>
      <c r="G212" s="15"/>
      <c r="H212" s="17"/>
      <c r="I212" s="17"/>
      <c r="J212" s="17"/>
      <c r="K212" s="16"/>
      <c r="L212" s="17"/>
      <c r="M212" s="17"/>
      <c r="N212" s="17"/>
      <c r="O212" s="17"/>
      <c r="P212" s="16"/>
      <c r="Q212" s="17"/>
      <c r="R212" s="17"/>
      <c r="S212" s="17"/>
      <c r="T212" s="17"/>
      <c r="U212" s="17"/>
      <c r="V212" s="17"/>
      <c r="W212" s="17"/>
      <c r="X212" s="17"/>
      <c r="Y212" s="512"/>
      <c r="Z212" s="609"/>
      <c r="AA212" s="594"/>
      <c r="AB212" s="595"/>
      <c r="AC212" s="596"/>
      <c r="AD212" s="1032"/>
      <c r="AE212" s="1033"/>
    </row>
    <row r="213" spans="2:37" ht="3" customHeight="1" thickTop="1">
      <c r="B213" s="571"/>
      <c r="C213" s="572"/>
      <c r="D213" s="14"/>
      <c r="E213" s="53"/>
      <c r="F213" s="14"/>
      <c r="G213" s="53"/>
      <c r="H213" s="14"/>
      <c r="I213" s="14"/>
      <c r="J213" s="14"/>
      <c r="K213" s="19"/>
      <c r="L213" s="14" t="s">
        <v>102</v>
      </c>
      <c r="M213" s="14"/>
      <c r="N213" s="14"/>
      <c r="O213" s="14"/>
      <c r="P213" s="19"/>
      <c r="Q213" s="14"/>
      <c r="R213" s="14"/>
      <c r="S213" s="14"/>
      <c r="T213" s="14"/>
      <c r="U213" s="14"/>
      <c r="V213" s="14"/>
      <c r="W213" s="14"/>
      <c r="X213" s="14"/>
      <c r="Y213" s="532" t="s">
        <v>41</v>
      </c>
      <c r="Z213" s="606"/>
      <c r="AA213" s="594"/>
      <c r="AB213" s="595"/>
      <c r="AC213" s="596"/>
      <c r="AD213" s="1032"/>
      <c r="AE213" s="1033"/>
    </row>
    <row r="214" spans="2:37" ht="10.5" customHeight="1">
      <c r="B214" s="573"/>
      <c r="C214" s="574"/>
      <c r="D214" s="400" t="s">
        <v>137</v>
      </c>
      <c r="E214" s="545">
        <v>1995</v>
      </c>
      <c r="F214" s="545"/>
      <c r="G214" s="373"/>
      <c r="H214" s="378" t="s">
        <v>137</v>
      </c>
      <c r="I214" s="378">
        <v>126</v>
      </c>
      <c r="J214" s="378"/>
      <c r="K214" s="378"/>
      <c r="L214" s="378" t="s">
        <v>137</v>
      </c>
      <c r="M214" s="378"/>
      <c r="N214" s="362">
        <v>210</v>
      </c>
      <c r="O214" s="362"/>
      <c r="P214" s="362" t="s">
        <v>137</v>
      </c>
      <c r="Q214" s="362" t="s">
        <v>138</v>
      </c>
      <c r="R214" s="362" t="s">
        <v>137</v>
      </c>
      <c r="S214" s="362"/>
      <c r="T214" s="362"/>
      <c r="U214" s="362" t="s">
        <v>137</v>
      </c>
      <c r="V214" s="362"/>
      <c r="W214" s="362"/>
      <c r="X214" s="362">
        <v>252</v>
      </c>
      <c r="Y214" s="533"/>
      <c r="Z214" s="607"/>
      <c r="AA214" s="597"/>
      <c r="AB214" s="598"/>
      <c r="AC214" s="599"/>
      <c r="AD214" s="1035"/>
      <c r="AE214" s="1036"/>
    </row>
    <row r="215" spans="2:37" ht="10.5" customHeight="1">
      <c r="B215" s="569" t="s">
        <v>32</v>
      </c>
      <c r="C215" s="570"/>
      <c r="D215" s="506">
        <v>0</v>
      </c>
      <c r="E215" s="507"/>
      <c r="F215" s="361" t="s">
        <v>86</v>
      </c>
      <c r="G215" s="507" t="s">
        <v>86</v>
      </c>
      <c r="H215" s="507"/>
      <c r="I215" s="361" t="s">
        <v>86</v>
      </c>
      <c r="J215" s="361"/>
      <c r="K215" s="507" t="s">
        <v>86</v>
      </c>
      <c r="L215" s="507"/>
      <c r="M215" s="507" t="s">
        <v>86</v>
      </c>
      <c r="N215" s="507"/>
      <c r="O215" s="5" t="s">
        <v>86</v>
      </c>
      <c r="P215" s="507" t="s">
        <v>86</v>
      </c>
      <c r="Q215" s="507"/>
      <c r="R215" s="361" t="s">
        <v>220</v>
      </c>
      <c r="S215" s="507" t="s">
        <v>86</v>
      </c>
      <c r="T215" s="507"/>
      <c r="U215" s="361"/>
      <c r="V215" s="510" t="s">
        <v>86</v>
      </c>
      <c r="W215" s="510"/>
      <c r="X215" s="361"/>
      <c r="Y215" s="511" t="s">
        <v>91</v>
      </c>
      <c r="Z215" s="608"/>
      <c r="AA215" s="591" t="s">
        <v>54</v>
      </c>
      <c r="AB215" s="592"/>
      <c r="AC215" s="593"/>
      <c r="AD215" s="1030">
        <v>3210</v>
      </c>
      <c r="AE215" s="1031"/>
    </row>
    <row r="216" spans="2:37" ht="3" customHeight="1" thickBot="1">
      <c r="B216" s="571"/>
      <c r="C216" s="572"/>
      <c r="D216" s="375"/>
      <c r="E216" s="6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512"/>
      <c r="Z216" s="609"/>
      <c r="AA216" s="594"/>
      <c r="AB216" s="595"/>
      <c r="AC216" s="596"/>
      <c r="AD216" s="1032"/>
      <c r="AE216" s="1033"/>
    </row>
    <row r="217" spans="2:37" ht="3" customHeight="1" thickTop="1">
      <c r="B217" s="571"/>
      <c r="C217" s="572"/>
      <c r="D217" s="152"/>
      <c r="E217" s="156"/>
      <c r="F217" s="152"/>
      <c r="G217" s="152"/>
      <c r="H217" s="152"/>
      <c r="I217" s="152"/>
      <c r="J217" s="152"/>
      <c r="K217" s="152"/>
      <c r="L217" s="152" t="s">
        <v>58</v>
      </c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532" t="s">
        <v>41</v>
      </c>
      <c r="Z217" s="606"/>
      <c r="AA217" s="594"/>
      <c r="AB217" s="595"/>
      <c r="AC217" s="596"/>
      <c r="AD217" s="1032"/>
      <c r="AE217" s="1033"/>
    </row>
    <row r="218" spans="2:37" ht="10.5" customHeight="1">
      <c r="B218" s="573"/>
      <c r="C218" s="574"/>
      <c r="D218" s="783" t="s">
        <v>234</v>
      </c>
      <c r="E218" s="784"/>
      <c r="F218" s="784"/>
      <c r="G218" s="784"/>
      <c r="H218" s="784"/>
      <c r="I218" s="784"/>
      <c r="J218" s="784"/>
      <c r="K218" s="784"/>
      <c r="L218" s="784"/>
      <c r="M218" s="784"/>
      <c r="N218" s="784"/>
      <c r="O218" s="784"/>
      <c r="P218" s="784"/>
      <c r="Q218" s="784"/>
      <c r="R218" s="784"/>
      <c r="S218" s="784"/>
      <c r="T218" s="784"/>
      <c r="U218" s="784"/>
      <c r="V218" s="784"/>
      <c r="W218" s="784"/>
      <c r="X218" s="784"/>
      <c r="Y218" s="533"/>
      <c r="Z218" s="607"/>
      <c r="AA218" s="597"/>
      <c r="AB218" s="598"/>
      <c r="AC218" s="599"/>
      <c r="AD218" s="1035"/>
      <c r="AE218" s="1036"/>
      <c r="AF218" s="51" t="s">
        <v>185</v>
      </c>
      <c r="AG218" s="51"/>
      <c r="AH218" s="51"/>
      <c r="AI218" s="51"/>
      <c r="AJ218" s="51"/>
      <c r="AK218" s="51"/>
    </row>
    <row r="219" spans="2:37" ht="10.5" customHeight="1">
      <c r="B219" s="569" t="s">
        <v>62</v>
      </c>
      <c r="C219" s="570"/>
      <c r="D219" s="506">
        <v>0</v>
      </c>
      <c r="E219" s="507"/>
      <c r="F219" s="365" t="s">
        <v>86</v>
      </c>
      <c r="G219" s="507">
        <v>10</v>
      </c>
      <c r="H219" s="507"/>
      <c r="I219" s="507">
        <v>20</v>
      </c>
      <c r="J219" s="507"/>
      <c r="K219" s="365"/>
      <c r="L219" s="507">
        <v>40</v>
      </c>
      <c r="M219" s="507"/>
      <c r="N219" s="507">
        <v>60</v>
      </c>
      <c r="O219" s="507"/>
      <c r="P219" s="507" t="s">
        <v>86</v>
      </c>
      <c r="Q219" s="507"/>
      <c r="R219" s="365" t="s">
        <v>79</v>
      </c>
      <c r="S219" s="507" t="s">
        <v>86</v>
      </c>
      <c r="T219" s="507"/>
      <c r="U219" s="365"/>
      <c r="V219" s="510" t="s">
        <v>86</v>
      </c>
      <c r="W219" s="510"/>
      <c r="X219" s="365"/>
      <c r="Y219" s="511" t="s">
        <v>88</v>
      </c>
      <c r="Z219" s="608"/>
      <c r="AA219" s="591" t="s">
        <v>55</v>
      </c>
      <c r="AB219" s="592"/>
      <c r="AC219" s="593"/>
      <c r="AD219" s="1030">
        <v>3180</v>
      </c>
      <c r="AE219" s="1031"/>
      <c r="AF219" s="51" t="s">
        <v>98</v>
      </c>
      <c r="AG219" s="51" t="s">
        <v>99</v>
      </c>
      <c r="AH219" s="51" t="s">
        <v>225</v>
      </c>
      <c r="AI219" s="51"/>
      <c r="AJ219" s="52" t="s">
        <v>188</v>
      </c>
      <c r="AK219" s="51"/>
    </row>
    <row r="220" spans="2:37" ht="3" customHeight="1" thickBot="1">
      <c r="B220" s="571"/>
      <c r="C220" s="572"/>
      <c r="D220" s="375"/>
      <c r="E220" s="64"/>
      <c r="F220" s="4"/>
      <c r="G220" s="65"/>
      <c r="H220" s="4"/>
      <c r="I220" s="4"/>
      <c r="J220" s="64"/>
      <c r="K220" s="4"/>
      <c r="L220" s="65"/>
      <c r="M220" s="4"/>
      <c r="N220" s="65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512"/>
      <c r="Z220" s="609"/>
      <c r="AA220" s="594"/>
      <c r="AB220" s="595"/>
      <c r="AC220" s="596"/>
      <c r="AD220" s="1032"/>
      <c r="AE220" s="1033"/>
      <c r="AF220" s="51"/>
      <c r="AG220" s="51"/>
      <c r="AH220" s="51"/>
      <c r="AI220" s="51"/>
      <c r="AJ220" s="51"/>
      <c r="AK220" s="51"/>
    </row>
    <row r="221" spans="2:37" ht="3" customHeight="1" thickTop="1">
      <c r="B221" s="571"/>
      <c r="C221" s="572"/>
      <c r="D221" s="152"/>
      <c r="E221" s="163"/>
      <c r="F221" s="152"/>
      <c r="G221" s="157"/>
      <c r="H221" s="152"/>
      <c r="I221" s="152"/>
      <c r="J221" s="163"/>
      <c r="K221" s="152"/>
      <c r="L221" s="157" t="s">
        <v>58</v>
      </c>
      <c r="M221" s="152"/>
      <c r="N221" s="157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532" t="s">
        <v>41</v>
      </c>
      <c r="Z221" s="606"/>
      <c r="AA221" s="594"/>
      <c r="AB221" s="595"/>
      <c r="AC221" s="596"/>
      <c r="AD221" s="1032"/>
      <c r="AE221" s="1033"/>
      <c r="AF221" s="51"/>
      <c r="AG221" s="51"/>
      <c r="AH221" s="51"/>
      <c r="AI221" s="51"/>
      <c r="AJ221" s="51"/>
      <c r="AK221" s="51"/>
    </row>
    <row r="222" spans="2:37" ht="11.25" customHeight="1">
      <c r="B222" s="573"/>
      <c r="C222" s="574"/>
      <c r="D222" s="400" t="s">
        <v>58</v>
      </c>
      <c r="E222" s="545">
        <v>1500</v>
      </c>
      <c r="F222" s="545"/>
      <c r="G222" s="545"/>
      <c r="H222" s="581">
        <v>145</v>
      </c>
      <c r="I222" s="581"/>
      <c r="J222" s="378"/>
      <c r="K222" s="378">
        <v>165</v>
      </c>
      <c r="L222" s="378"/>
      <c r="M222" s="500">
        <v>185</v>
      </c>
      <c r="N222" s="500"/>
      <c r="O222" s="362" t="s">
        <v>58</v>
      </c>
      <c r="P222" s="362" t="s">
        <v>58</v>
      </c>
      <c r="Q222" s="362" t="s">
        <v>252</v>
      </c>
      <c r="R222" s="362" t="s">
        <v>58</v>
      </c>
      <c r="S222" s="362"/>
      <c r="T222" s="362"/>
      <c r="U222" s="362" t="s">
        <v>58</v>
      </c>
      <c r="V222" s="362"/>
      <c r="W222" s="362"/>
      <c r="X222" s="362">
        <v>195</v>
      </c>
      <c r="Y222" s="533"/>
      <c r="Z222" s="607"/>
      <c r="AA222" s="597"/>
      <c r="AB222" s="598"/>
      <c r="AC222" s="599"/>
      <c r="AD222" s="1035"/>
      <c r="AE222" s="1036"/>
      <c r="AF222" s="51" t="s">
        <v>100</v>
      </c>
      <c r="AG222" s="51" t="s">
        <v>99</v>
      </c>
      <c r="AH222" s="51" t="s">
        <v>226</v>
      </c>
      <c r="AI222" s="51"/>
      <c r="AJ222" s="52" t="s">
        <v>189</v>
      </c>
      <c r="AK222" s="51"/>
    </row>
    <row r="223" spans="2:37" ht="10.5" customHeight="1">
      <c r="B223" s="569" t="s">
        <v>52</v>
      </c>
      <c r="C223" s="570"/>
      <c r="D223" s="506">
        <v>0</v>
      </c>
      <c r="E223" s="507"/>
      <c r="F223" s="361" t="s">
        <v>76</v>
      </c>
      <c r="G223" s="507">
        <v>10</v>
      </c>
      <c r="H223" s="507"/>
      <c r="I223" s="507">
        <v>20</v>
      </c>
      <c r="J223" s="507"/>
      <c r="K223" s="361"/>
      <c r="L223" s="507">
        <v>40</v>
      </c>
      <c r="M223" s="507"/>
      <c r="N223" s="507">
        <v>60</v>
      </c>
      <c r="O223" s="507"/>
      <c r="P223" s="507" t="s">
        <v>76</v>
      </c>
      <c r="Q223" s="507"/>
      <c r="R223" s="361" t="s">
        <v>79</v>
      </c>
      <c r="S223" s="507" t="s">
        <v>76</v>
      </c>
      <c r="T223" s="507"/>
      <c r="U223" s="361"/>
      <c r="V223" s="510" t="s">
        <v>76</v>
      </c>
      <c r="W223" s="510"/>
      <c r="X223" s="361"/>
      <c r="Y223" s="511" t="s">
        <v>208</v>
      </c>
      <c r="Z223" s="608"/>
      <c r="AA223" s="591" t="s">
        <v>55</v>
      </c>
      <c r="AB223" s="592"/>
      <c r="AC223" s="593"/>
      <c r="AD223" s="1030">
        <v>4320</v>
      </c>
      <c r="AE223" s="1031"/>
    </row>
    <row r="224" spans="2:37" ht="3" customHeight="1" thickBot="1">
      <c r="B224" s="571"/>
      <c r="C224" s="572"/>
      <c r="D224" s="375"/>
      <c r="E224" s="64"/>
      <c r="F224" s="4"/>
      <c r="G224" s="65"/>
      <c r="H224" s="4"/>
      <c r="I224" s="4"/>
      <c r="J224" s="64"/>
      <c r="K224" s="4"/>
      <c r="L224" s="65"/>
      <c r="M224" s="4"/>
      <c r="N224" s="65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512"/>
      <c r="Z224" s="609"/>
      <c r="AA224" s="594"/>
      <c r="AB224" s="595"/>
      <c r="AC224" s="596"/>
      <c r="AD224" s="1032"/>
      <c r="AE224" s="1033"/>
    </row>
    <row r="225" spans="2:35" ht="3" customHeight="1" thickTop="1">
      <c r="B225" s="571"/>
      <c r="C225" s="572"/>
      <c r="D225" s="152"/>
      <c r="E225" s="156"/>
      <c r="F225" s="152"/>
      <c r="G225" s="157"/>
      <c r="H225" s="152"/>
      <c r="I225" s="152"/>
      <c r="J225" s="156"/>
      <c r="K225" s="152"/>
      <c r="L225" s="157" t="s">
        <v>58</v>
      </c>
      <c r="M225" s="152"/>
      <c r="N225" s="157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532" t="s">
        <v>41</v>
      </c>
      <c r="Z225" s="606"/>
      <c r="AA225" s="594"/>
      <c r="AB225" s="595"/>
      <c r="AC225" s="596"/>
      <c r="AD225" s="1032"/>
      <c r="AE225" s="1033"/>
    </row>
    <row r="226" spans="2:35" ht="10.5" customHeight="1">
      <c r="B226" s="573"/>
      <c r="C226" s="574"/>
      <c r="D226" s="401" t="s">
        <v>58</v>
      </c>
      <c r="E226" s="545">
        <v>2000</v>
      </c>
      <c r="F226" s="545"/>
      <c r="G226" s="545"/>
      <c r="H226" s="581">
        <v>200</v>
      </c>
      <c r="I226" s="581"/>
      <c r="J226" s="408"/>
      <c r="K226" s="408">
        <v>220</v>
      </c>
      <c r="L226" s="408"/>
      <c r="M226" s="500">
        <v>240</v>
      </c>
      <c r="N226" s="500"/>
      <c r="O226" s="363" t="s">
        <v>58</v>
      </c>
      <c r="P226" s="363" t="s">
        <v>58</v>
      </c>
      <c r="Q226" s="363" t="s">
        <v>252</v>
      </c>
      <c r="R226" s="363" t="s">
        <v>58</v>
      </c>
      <c r="S226" s="363"/>
      <c r="T226" s="363"/>
      <c r="U226" s="363" t="s">
        <v>58</v>
      </c>
      <c r="V226" s="363"/>
      <c r="W226" s="363"/>
      <c r="X226" s="363">
        <v>290</v>
      </c>
      <c r="Y226" s="533"/>
      <c r="Z226" s="607"/>
      <c r="AA226" s="597"/>
      <c r="AB226" s="598"/>
      <c r="AC226" s="599"/>
      <c r="AD226" s="1035"/>
      <c r="AE226" s="1036"/>
      <c r="AF226" s="51" t="s">
        <v>101</v>
      </c>
      <c r="AG226" s="51"/>
      <c r="AH226" s="51" t="s">
        <v>129</v>
      </c>
      <c r="AI226" s="51"/>
    </row>
    <row r="227" spans="2:35" ht="10.5" customHeight="1">
      <c r="B227" s="569" t="s">
        <v>49</v>
      </c>
      <c r="C227" s="570"/>
      <c r="D227" s="506">
        <v>0</v>
      </c>
      <c r="E227" s="507"/>
      <c r="F227" s="365"/>
      <c r="G227" s="507">
        <v>10</v>
      </c>
      <c r="H227" s="507"/>
      <c r="I227" s="365"/>
      <c r="J227" s="365"/>
      <c r="K227" s="507" t="s">
        <v>130</v>
      </c>
      <c r="L227" s="507"/>
      <c r="M227" s="507"/>
      <c r="N227" s="507">
        <v>60</v>
      </c>
      <c r="O227" s="507"/>
      <c r="P227" s="507" t="s">
        <v>84</v>
      </c>
      <c r="Q227" s="507"/>
      <c r="R227" s="365" t="s">
        <v>131</v>
      </c>
      <c r="S227" s="507" t="s">
        <v>84</v>
      </c>
      <c r="T227" s="507"/>
      <c r="U227" s="365"/>
      <c r="V227" s="510" t="s">
        <v>84</v>
      </c>
      <c r="W227" s="510"/>
      <c r="X227" s="365"/>
      <c r="Y227" s="511" t="s">
        <v>85</v>
      </c>
      <c r="Z227" s="608"/>
      <c r="AA227" s="591" t="s">
        <v>55</v>
      </c>
      <c r="AB227" s="592"/>
      <c r="AC227" s="593"/>
      <c r="AD227" s="1030">
        <v>3236</v>
      </c>
      <c r="AE227" s="1031"/>
    </row>
    <row r="228" spans="2:35" ht="3" customHeight="1" thickBot="1">
      <c r="B228" s="571"/>
      <c r="C228" s="572"/>
      <c r="D228" s="375"/>
      <c r="E228" s="64"/>
      <c r="F228" s="4"/>
      <c r="G228" s="65"/>
      <c r="H228" s="4"/>
      <c r="I228" s="4"/>
      <c r="J228" s="4"/>
      <c r="K228" s="65"/>
      <c r="L228" s="65"/>
      <c r="M228" s="4"/>
      <c r="N228" s="65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512"/>
      <c r="Z228" s="609"/>
      <c r="AA228" s="594"/>
      <c r="AB228" s="595"/>
      <c r="AC228" s="596"/>
      <c r="AD228" s="1032"/>
      <c r="AE228" s="1033"/>
    </row>
    <row r="229" spans="2:35" ht="3" customHeight="1" thickTop="1">
      <c r="B229" s="571"/>
      <c r="C229" s="572"/>
      <c r="D229" s="152"/>
      <c r="E229" s="163"/>
      <c r="F229" s="152"/>
      <c r="G229" s="157"/>
      <c r="H229" s="152"/>
      <c r="I229" s="152"/>
      <c r="J229" s="152"/>
      <c r="K229" s="157"/>
      <c r="L229" s="157" t="s">
        <v>58</v>
      </c>
      <c r="M229" s="152"/>
      <c r="N229" s="157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532" t="s">
        <v>41</v>
      </c>
      <c r="Z229" s="606"/>
      <c r="AA229" s="594"/>
      <c r="AB229" s="595"/>
      <c r="AC229" s="596"/>
      <c r="AD229" s="1032"/>
      <c r="AE229" s="1033"/>
    </row>
    <row r="230" spans="2:35" ht="10.5" customHeight="1">
      <c r="B230" s="573"/>
      <c r="C230" s="574"/>
      <c r="D230" s="400"/>
      <c r="E230" s="545">
        <v>1700</v>
      </c>
      <c r="F230" s="545"/>
      <c r="G230" s="545"/>
      <c r="H230" s="378"/>
      <c r="I230" s="581">
        <v>130</v>
      </c>
      <c r="J230" s="581"/>
      <c r="K230" s="126"/>
      <c r="L230" s="378">
        <v>150</v>
      </c>
      <c r="M230" s="581">
        <v>170</v>
      </c>
      <c r="N230" s="581"/>
      <c r="O230" s="362"/>
      <c r="P230" s="362"/>
      <c r="Q230" s="362"/>
      <c r="R230" s="362"/>
      <c r="S230" s="362"/>
      <c r="T230" s="362" t="s">
        <v>58</v>
      </c>
      <c r="U230" s="362"/>
      <c r="V230" s="362"/>
      <c r="W230" s="362"/>
      <c r="X230" s="362">
        <v>290</v>
      </c>
      <c r="Y230" s="533"/>
      <c r="Z230" s="607"/>
      <c r="AA230" s="597"/>
      <c r="AB230" s="598"/>
      <c r="AC230" s="599"/>
      <c r="AD230" s="1035"/>
      <c r="AE230" s="1036"/>
    </row>
    <row r="231" spans="2:35" ht="10.5" customHeight="1">
      <c r="B231" s="569" t="s">
        <v>56</v>
      </c>
      <c r="C231" s="570"/>
      <c r="D231" s="506">
        <v>0</v>
      </c>
      <c r="E231" s="507"/>
      <c r="F231" s="361" t="s">
        <v>76</v>
      </c>
      <c r="G231" s="507">
        <v>10</v>
      </c>
      <c r="H231" s="507"/>
      <c r="I231" s="361"/>
      <c r="J231" s="361"/>
      <c r="K231" s="361"/>
      <c r="L231" s="361"/>
      <c r="M231" s="361"/>
      <c r="N231" s="361"/>
      <c r="O231" s="361"/>
      <c r="P231" s="361"/>
      <c r="Q231" s="361"/>
      <c r="R231" s="361"/>
      <c r="S231" s="361"/>
      <c r="T231" s="361"/>
      <c r="U231" s="361"/>
      <c r="V231" s="361"/>
      <c r="W231" s="361"/>
      <c r="X231" s="361"/>
      <c r="Y231" s="511" t="s">
        <v>208</v>
      </c>
      <c r="Z231" s="608"/>
      <c r="AA231" s="625" t="s">
        <v>231</v>
      </c>
      <c r="AB231" s="626"/>
      <c r="AC231" s="627"/>
      <c r="AD231" s="1030">
        <v>4014</v>
      </c>
      <c r="AE231" s="1031"/>
    </row>
    <row r="232" spans="2:35" ht="3" customHeight="1" thickBot="1">
      <c r="B232" s="571"/>
      <c r="C232" s="572"/>
      <c r="D232" s="375"/>
      <c r="E232" s="64"/>
      <c r="F232" s="4"/>
      <c r="G232" s="65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512"/>
      <c r="Z232" s="609"/>
      <c r="AA232" s="628"/>
      <c r="AB232" s="629"/>
      <c r="AC232" s="630"/>
      <c r="AD232" s="1032"/>
      <c r="AE232" s="1033"/>
    </row>
    <row r="233" spans="2:35" ht="3" customHeight="1" thickTop="1">
      <c r="B233" s="571"/>
      <c r="C233" s="572"/>
      <c r="D233" s="152"/>
      <c r="E233" s="156"/>
      <c r="F233" s="152"/>
      <c r="G233" s="157"/>
      <c r="H233" s="152"/>
      <c r="I233" s="152"/>
      <c r="J233" s="152"/>
      <c r="K233" s="152"/>
      <c r="L233" s="152" t="s">
        <v>58</v>
      </c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532" t="s">
        <v>41</v>
      </c>
      <c r="Z233" s="606"/>
      <c r="AA233" s="628"/>
      <c r="AB233" s="629"/>
      <c r="AC233" s="630"/>
      <c r="AD233" s="1032"/>
      <c r="AE233" s="1033"/>
    </row>
    <row r="234" spans="2:35" ht="10.5" customHeight="1">
      <c r="B234" s="573"/>
      <c r="C234" s="574"/>
      <c r="D234" s="401"/>
      <c r="E234" s="545">
        <v>1900</v>
      </c>
      <c r="F234" s="545"/>
      <c r="G234" s="545"/>
      <c r="H234" s="408" t="s">
        <v>58</v>
      </c>
      <c r="I234" s="408"/>
      <c r="J234" s="408"/>
      <c r="K234" s="160"/>
      <c r="L234" s="363"/>
      <c r="M234" s="408"/>
      <c r="N234" s="363"/>
      <c r="O234" s="363"/>
      <c r="P234" s="363"/>
      <c r="Q234" s="363"/>
      <c r="R234" s="363"/>
      <c r="S234" s="363"/>
      <c r="T234" s="363" t="s">
        <v>58</v>
      </c>
      <c r="U234" s="363" t="s">
        <v>58</v>
      </c>
      <c r="V234" s="363"/>
      <c r="W234" s="363"/>
      <c r="X234" s="363">
        <v>190</v>
      </c>
      <c r="Y234" s="533"/>
      <c r="Z234" s="607"/>
      <c r="AA234" s="631"/>
      <c r="AB234" s="632"/>
      <c r="AC234" s="633"/>
      <c r="AD234" s="1035"/>
      <c r="AE234" s="1036"/>
    </row>
    <row r="235" spans="2:35" ht="10.5" customHeight="1">
      <c r="B235" s="569" t="s">
        <v>97</v>
      </c>
      <c r="C235" s="570"/>
      <c r="D235" s="506">
        <v>0</v>
      </c>
      <c r="E235" s="507"/>
      <c r="F235" s="365" t="s">
        <v>84</v>
      </c>
      <c r="G235" s="507">
        <v>10</v>
      </c>
      <c r="H235" s="507"/>
      <c r="I235" s="507">
        <v>20</v>
      </c>
      <c r="J235" s="507"/>
      <c r="K235" s="365"/>
      <c r="L235" s="507">
        <v>40</v>
      </c>
      <c r="M235" s="507"/>
      <c r="N235" s="507">
        <v>60</v>
      </c>
      <c r="O235" s="507"/>
      <c r="P235" s="507" t="s">
        <v>84</v>
      </c>
      <c r="Q235" s="507"/>
      <c r="R235" s="365" t="s">
        <v>131</v>
      </c>
      <c r="S235" s="507" t="s">
        <v>84</v>
      </c>
      <c r="T235" s="507"/>
      <c r="U235" s="365"/>
      <c r="V235" s="510" t="s">
        <v>84</v>
      </c>
      <c r="W235" s="510"/>
      <c r="X235" s="365"/>
      <c r="Y235" s="511" t="s">
        <v>85</v>
      </c>
      <c r="Z235" s="608"/>
      <c r="AA235" s="591" t="s">
        <v>55</v>
      </c>
      <c r="AB235" s="592"/>
      <c r="AC235" s="593"/>
      <c r="AD235" s="1030">
        <v>3888</v>
      </c>
      <c r="AE235" s="1031"/>
    </row>
    <row r="236" spans="2:35" ht="3" customHeight="1" thickBot="1">
      <c r="B236" s="571"/>
      <c r="C236" s="572"/>
      <c r="D236" s="375"/>
      <c r="E236" s="64"/>
      <c r="F236" s="4"/>
      <c r="G236" s="65"/>
      <c r="H236" s="4"/>
      <c r="I236" s="4"/>
      <c r="J236" s="64"/>
      <c r="K236" s="4"/>
      <c r="L236" s="65"/>
      <c r="M236" s="4"/>
      <c r="N236" s="65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512"/>
      <c r="Z236" s="609"/>
      <c r="AA236" s="594"/>
      <c r="AB236" s="595"/>
      <c r="AC236" s="596"/>
      <c r="AD236" s="1032"/>
      <c r="AE236" s="1033"/>
    </row>
    <row r="237" spans="2:35" ht="3" customHeight="1" thickTop="1">
      <c r="B237" s="571"/>
      <c r="C237" s="572"/>
      <c r="D237" s="152"/>
      <c r="E237" s="163"/>
      <c r="F237" s="152"/>
      <c r="G237" s="157"/>
      <c r="H237" s="152"/>
      <c r="I237" s="152"/>
      <c r="J237" s="163"/>
      <c r="K237" s="152"/>
      <c r="L237" s="157" t="s">
        <v>58</v>
      </c>
      <c r="M237" s="152"/>
      <c r="N237" s="157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532" t="s">
        <v>41</v>
      </c>
      <c r="Z237" s="606"/>
      <c r="AA237" s="594"/>
      <c r="AB237" s="595"/>
      <c r="AC237" s="596"/>
      <c r="AD237" s="1032"/>
      <c r="AE237" s="1033"/>
    </row>
    <row r="238" spans="2:35" ht="10.5" customHeight="1">
      <c r="B238" s="573"/>
      <c r="C238" s="574"/>
      <c r="D238" s="400" t="s">
        <v>58</v>
      </c>
      <c r="E238" s="545">
        <v>1944</v>
      </c>
      <c r="F238" s="545"/>
      <c r="G238" s="545"/>
      <c r="H238" s="581">
        <v>194</v>
      </c>
      <c r="I238" s="581"/>
      <c r="J238" s="378"/>
      <c r="K238" s="378">
        <v>216</v>
      </c>
      <c r="L238" s="378"/>
      <c r="M238" s="500">
        <v>237</v>
      </c>
      <c r="N238" s="500"/>
      <c r="O238" s="362" t="s">
        <v>58</v>
      </c>
      <c r="P238" s="500" t="s">
        <v>140</v>
      </c>
      <c r="Q238" s="500"/>
      <c r="R238" s="362" t="s">
        <v>58</v>
      </c>
      <c r="S238" s="362"/>
      <c r="T238" s="362"/>
      <c r="U238" s="362" t="s">
        <v>58</v>
      </c>
      <c r="V238" s="362"/>
      <c r="W238" s="362"/>
      <c r="X238" s="362">
        <v>259</v>
      </c>
      <c r="Y238" s="533"/>
      <c r="Z238" s="607"/>
      <c r="AA238" s="597"/>
      <c r="AB238" s="598"/>
      <c r="AC238" s="599"/>
      <c r="AD238" s="1035"/>
      <c r="AE238" s="1036"/>
    </row>
    <row r="239" spans="2:35" ht="12" hidden="1" customHeight="1">
      <c r="B239" s="398"/>
      <c r="C239" s="588" t="s">
        <v>33</v>
      </c>
      <c r="D239" s="848">
        <v>0</v>
      </c>
      <c r="E239" s="610"/>
      <c r="F239" s="392" t="s">
        <v>132</v>
      </c>
      <c r="G239" s="610">
        <v>10</v>
      </c>
      <c r="H239" s="610"/>
      <c r="I239" s="392" t="s">
        <v>132</v>
      </c>
      <c r="J239" s="392"/>
      <c r="K239" s="610">
        <v>30</v>
      </c>
      <c r="L239" s="610"/>
      <c r="M239" s="610">
        <v>50</v>
      </c>
      <c r="N239" s="610"/>
      <c r="O239" s="62" t="s">
        <v>132</v>
      </c>
      <c r="P239" s="610">
        <v>100</v>
      </c>
      <c r="Q239" s="610"/>
      <c r="R239" s="392" t="s">
        <v>133</v>
      </c>
      <c r="S239" s="610" t="s">
        <v>132</v>
      </c>
      <c r="T239" s="610"/>
      <c r="U239" s="392"/>
      <c r="V239" s="731" t="s">
        <v>132</v>
      </c>
      <c r="W239" s="731"/>
      <c r="X239" s="392"/>
      <c r="Y239" s="592" t="s">
        <v>134</v>
      </c>
      <c r="Z239" s="593"/>
      <c r="AA239" s="591" t="s">
        <v>54</v>
      </c>
      <c r="AB239" s="382"/>
      <c r="AC239" s="383"/>
      <c r="AD239" s="1061"/>
      <c r="AE239" s="495"/>
    </row>
    <row r="240" spans="2:35" ht="5.0999999999999996" hidden="1" customHeight="1" thickBot="1">
      <c r="B240" s="397"/>
      <c r="C240" s="589"/>
      <c r="D240" s="14"/>
      <c r="E240" s="15"/>
      <c r="F240" s="17"/>
      <c r="G240" s="16"/>
      <c r="H240" s="17"/>
      <c r="I240" s="17"/>
      <c r="J240" s="17"/>
      <c r="K240" s="16"/>
      <c r="L240" s="17"/>
      <c r="M240" s="16"/>
      <c r="N240" s="17"/>
      <c r="O240" s="17"/>
      <c r="P240" s="16"/>
      <c r="Q240" s="17"/>
      <c r="R240" s="17"/>
      <c r="S240" s="17"/>
      <c r="T240" s="17"/>
      <c r="U240" s="17"/>
      <c r="V240" s="17"/>
      <c r="W240" s="17"/>
      <c r="X240" s="17"/>
      <c r="Y240" s="729"/>
      <c r="Z240" s="782"/>
      <c r="AA240" s="594"/>
      <c r="AB240" s="385"/>
      <c r="AC240" s="386"/>
      <c r="AD240" s="1062"/>
      <c r="AE240" s="496"/>
    </row>
    <row r="241" spans="2:31" ht="5.0999999999999996" hidden="1" customHeight="1" thickTop="1">
      <c r="B241" s="397"/>
      <c r="C241" s="589"/>
      <c r="D241" s="14"/>
      <c r="E241" s="53"/>
      <c r="F241" s="14"/>
      <c r="G241" s="19"/>
      <c r="H241" s="14"/>
      <c r="I241" s="14"/>
      <c r="J241" s="14"/>
      <c r="K241" s="19"/>
      <c r="L241" s="14" t="s">
        <v>102</v>
      </c>
      <c r="M241" s="19"/>
      <c r="N241" s="14"/>
      <c r="O241" s="14"/>
      <c r="P241" s="19"/>
      <c r="Q241" s="14"/>
      <c r="R241" s="14"/>
      <c r="S241" s="14"/>
      <c r="T241" s="14"/>
      <c r="U241" s="14"/>
      <c r="V241" s="14"/>
      <c r="W241" s="14"/>
      <c r="X241" s="14"/>
      <c r="Y241" s="728" t="s">
        <v>41</v>
      </c>
      <c r="Z241" s="812"/>
      <c r="AA241" s="594"/>
      <c r="AB241" s="385"/>
      <c r="AC241" s="386"/>
      <c r="AD241" s="1062"/>
      <c r="AE241" s="496"/>
    </row>
    <row r="242" spans="2:31" ht="12" hidden="1" customHeight="1">
      <c r="B242" s="399"/>
      <c r="C242" s="590"/>
      <c r="D242" s="63" t="s">
        <v>92</v>
      </c>
      <c r="E242" s="60" t="s">
        <v>92</v>
      </c>
      <c r="F242" s="60">
        <v>1429</v>
      </c>
      <c r="G242" s="60"/>
      <c r="H242" s="393" t="s">
        <v>92</v>
      </c>
      <c r="I242" s="790">
        <v>143</v>
      </c>
      <c r="J242" s="790"/>
      <c r="K242" s="393"/>
      <c r="L242" s="790">
        <v>162</v>
      </c>
      <c r="M242" s="790"/>
      <c r="N242" s="405" t="s">
        <v>92</v>
      </c>
      <c r="O242" s="405">
        <v>181</v>
      </c>
      <c r="P242" s="405" t="s">
        <v>92</v>
      </c>
      <c r="Q242" s="405" t="s">
        <v>110</v>
      </c>
      <c r="R242" s="405" t="s">
        <v>92</v>
      </c>
      <c r="S242" s="405"/>
      <c r="T242" s="405"/>
      <c r="U242" s="405" t="s">
        <v>92</v>
      </c>
      <c r="V242" s="405"/>
      <c r="W242" s="405"/>
      <c r="X242" s="405">
        <v>190</v>
      </c>
      <c r="Y242" s="598"/>
      <c r="Z242" s="599"/>
      <c r="AA242" s="597"/>
      <c r="AB242" s="388"/>
      <c r="AC242" s="389"/>
      <c r="AD242" s="1063"/>
      <c r="AE242" s="497"/>
    </row>
    <row r="243" spans="2:31" ht="10.5" customHeight="1">
      <c r="B243" s="569" t="s">
        <v>34</v>
      </c>
      <c r="C243" s="570"/>
      <c r="D243" s="506">
        <v>0</v>
      </c>
      <c r="E243" s="507"/>
      <c r="F243" s="361" t="s">
        <v>112</v>
      </c>
      <c r="G243" s="507"/>
      <c r="H243" s="507"/>
      <c r="I243" s="361" t="s">
        <v>112</v>
      </c>
      <c r="J243" s="361"/>
      <c r="K243" s="507" t="s">
        <v>112</v>
      </c>
      <c r="L243" s="507"/>
      <c r="M243" s="507" t="s">
        <v>112</v>
      </c>
      <c r="N243" s="507"/>
      <c r="O243" s="5" t="s">
        <v>112</v>
      </c>
      <c r="P243" s="507" t="s">
        <v>112</v>
      </c>
      <c r="Q243" s="507"/>
      <c r="R243" s="361" t="s">
        <v>111</v>
      </c>
      <c r="S243" s="507" t="s">
        <v>112</v>
      </c>
      <c r="T243" s="507"/>
      <c r="U243" s="361"/>
      <c r="V243" s="510" t="s">
        <v>112</v>
      </c>
      <c r="W243" s="510"/>
      <c r="X243" s="361"/>
      <c r="Y243" s="511" t="s">
        <v>113</v>
      </c>
      <c r="Z243" s="608"/>
      <c r="AA243" s="591" t="s">
        <v>55</v>
      </c>
      <c r="AB243" s="592"/>
      <c r="AC243" s="593"/>
      <c r="AD243" s="1030">
        <v>3770</v>
      </c>
      <c r="AE243" s="1031"/>
    </row>
    <row r="244" spans="2:31" ht="3" customHeight="1" thickBot="1">
      <c r="B244" s="571"/>
      <c r="C244" s="572"/>
      <c r="D244" s="375"/>
      <c r="E244" s="6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512"/>
      <c r="Z244" s="609"/>
      <c r="AA244" s="594"/>
      <c r="AB244" s="595"/>
      <c r="AC244" s="596"/>
      <c r="AD244" s="1032"/>
      <c r="AE244" s="1033"/>
    </row>
    <row r="245" spans="2:31" ht="3" customHeight="1" thickTop="1">
      <c r="B245" s="571"/>
      <c r="C245" s="572"/>
      <c r="D245" s="152"/>
      <c r="E245" s="156"/>
      <c r="F245" s="152"/>
      <c r="G245" s="152"/>
      <c r="H245" s="152"/>
      <c r="I245" s="152"/>
      <c r="J245" s="152"/>
      <c r="K245" s="152"/>
      <c r="L245" s="152" t="s">
        <v>58</v>
      </c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532" t="s">
        <v>41</v>
      </c>
      <c r="Z245" s="606"/>
      <c r="AA245" s="594"/>
      <c r="AB245" s="595"/>
      <c r="AC245" s="596"/>
      <c r="AD245" s="1032"/>
      <c r="AE245" s="1033"/>
    </row>
    <row r="246" spans="2:31" ht="11.25" customHeight="1">
      <c r="B246" s="573"/>
      <c r="C246" s="574"/>
      <c r="D246" s="401" t="s">
        <v>58</v>
      </c>
      <c r="E246" s="377" t="s">
        <v>58</v>
      </c>
      <c r="F246" s="784" t="s">
        <v>106</v>
      </c>
      <c r="G246" s="784"/>
      <c r="H246" s="784"/>
      <c r="I246" s="784"/>
      <c r="J246" s="784"/>
      <c r="K246" s="784"/>
      <c r="L246" s="784"/>
      <c r="M246" s="784"/>
      <c r="N246" s="784"/>
      <c r="O246" s="784"/>
      <c r="P246" s="784"/>
      <c r="Q246" s="784"/>
      <c r="R246" s="363"/>
      <c r="S246" s="363"/>
      <c r="T246" s="363"/>
      <c r="U246" s="363"/>
      <c r="V246" s="363"/>
      <c r="W246" s="363"/>
      <c r="X246" s="363">
        <v>135</v>
      </c>
      <c r="Y246" s="533"/>
      <c r="Z246" s="607"/>
      <c r="AA246" s="597"/>
      <c r="AB246" s="598"/>
      <c r="AC246" s="599"/>
      <c r="AD246" s="1035"/>
      <c r="AE246" s="1036"/>
    </row>
    <row r="247" spans="2:31" ht="10.5" customHeight="1">
      <c r="B247" s="569" t="s">
        <v>35</v>
      </c>
      <c r="C247" s="570"/>
      <c r="D247" s="506">
        <v>0</v>
      </c>
      <c r="E247" s="507"/>
      <c r="F247" s="365" t="s">
        <v>132</v>
      </c>
      <c r="G247" s="507">
        <v>10</v>
      </c>
      <c r="H247" s="507"/>
      <c r="I247" s="507">
        <v>20</v>
      </c>
      <c r="J247" s="507"/>
      <c r="K247" s="371">
        <v>30</v>
      </c>
      <c r="L247" s="507">
        <v>40</v>
      </c>
      <c r="M247" s="507"/>
      <c r="N247" s="75">
        <v>50</v>
      </c>
      <c r="O247" s="77" t="s">
        <v>132</v>
      </c>
      <c r="P247" s="507">
        <v>100</v>
      </c>
      <c r="Q247" s="507"/>
      <c r="R247" s="365" t="s">
        <v>133</v>
      </c>
      <c r="S247" s="507">
        <v>300</v>
      </c>
      <c r="T247" s="507"/>
      <c r="U247" s="77" t="s">
        <v>132</v>
      </c>
      <c r="V247" s="77" t="s">
        <v>132</v>
      </c>
      <c r="W247" s="77" t="s">
        <v>132</v>
      </c>
      <c r="X247" s="365"/>
      <c r="Y247" s="511" t="s">
        <v>91</v>
      </c>
      <c r="Z247" s="608"/>
      <c r="AA247" s="591" t="s">
        <v>55</v>
      </c>
      <c r="AB247" s="592"/>
      <c r="AC247" s="593"/>
      <c r="AD247" s="1030">
        <v>3672</v>
      </c>
      <c r="AE247" s="1031"/>
    </row>
    <row r="248" spans="2:31" ht="3" customHeight="1" thickBot="1">
      <c r="B248" s="571"/>
      <c r="C248" s="572"/>
      <c r="D248" s="375"/>
      <c r="E248" s="64"/>
      <c r="F248" s="4"/>
      <c r="G248" s="65"/>
      <c r="H248" s="4"/>
      <c r="I248" s="4"/>
      <c r="J248" s="64"/>
      <c r="K248" s="65"/>
      <c r="L248" s="65"/>
      <c r="M248" s="65"/>
      <c r="N248" s="4"/>
      <c r="O248" s="4"/>
      <c r="P248" s="65"/>
      <c r="Q248" s="4"/>
      <c r="R248" s="4"/>
      <c r="S248" s="65"/>
      <c r="T248" s="4"/>
      <c r="U248" s="4"/>
      <c r="V248" s="4"/>
      <c r="W248" s="4"/>
      <c r="X248" s="4"/>
      <c r="Y248" s="512"/>
      <c r="Z248" s="609"/>
      <c r="AA248" s="594"/>
      <c r="AB248" s="595"/>
      <c r="AC248" s="596"/>
      <c r="AD248" s="1032"/>
      <c r="AE248" s="1033"/>
    </row>
    <row r="249" spans="2:31" ht="3" customHeight="1" thickTop="1">
      <c r="B249" s="571"/>
      <c r="C249" s="572"/>
      <c r="D249" s="152"/>
      <c r="E249" s="163"/>
      <c r="F249" s="152"/>
      <c r="G249" s="157"/>
      <c r="H249" s="152"/>
      <c r="I249" s="152"/>
      <c r="J249" s="163"/>
      <c r="K249" s="157"/>
      <c r="L249" s="157"/>
      <c r="M249" s="157"/>
      <c r="N249" s="152" t="s">
        <v>58</v>
      </c>
      <c r="O249" s="152"/>
      <c r="P249" s="157"/>
      <c r="Q249" s="152"/>
      <c r="R249" s="152"/>
      <c r="S249" s="157"/>
      <c r="T249" s="152"/>
      <c r="U249" s="152"/>
      <c r="V249" s="152"/>
      <c r="W249" s="152"/>
      <c r="X249" s="152"/>
      <c r="Y249" s="532" t="s">
        <v>41</v>
      </c>
      <c r="Z249" s="606"/>
      <c r="AA249" s="594"/>
      <c r="AB249" s="595"/>
      <c r="AC249" s="596"/>
      <c r="AD249" s="1032"/>
      <c r="AE249" s="1033"/>
    </row>
    <row r="250" spans="2:31" ht="11.25" customHeight="1">
      <c r="B250" s="573"/>
      <c r="C250" s="574"/>
      <c r="D250" s="400" t="s">
        <v>58</v>
      </c>
      <c r="E250" s="545">
        <v>1700</v>
      </c>
      <c r="F250" s="545"/>
      <c r="G250" s="545"/>
      <c r="H250" s="581">
        <v>170</v>
      </c>
      <c r="I250" s="581"/>
      <c r="J250" s="581">
        <v>180</v>
      </c>
      <c r="K250" s="581"/>
      <c r="L250" s="362">
        <v>190</v>
      </c>
      <c r="M250" s="362">
        <v>200</v>
      </c>
      <c r="N250" s="362" t="s">
        <v>58</v>
      </c>
      <c r="O250" s="362">
        <v>220</v>
      </c>
      <c r="P250" s="362" t="s">
        <v>58</v>
      </c>
      <c r="Q250" s="362" t="s">
        <v>79</v>
      </c>
      <c r="R250" s="362">
        <v>230</v>
      </c>
      <c r="S250" s="362"/>
      <c r="T250" s="362"/>
      <c r="U250" s="362" t="s">
        <v>58</v>
      </c>
      <c r="V250" s="362"/>
      <c r="W250" s="362"/>
      <c r="X250" s="362">
        <v>250</v>
      </c>
      <c r="Y250" s="533"/>
      <c r="Z250" s="607"/>
      <c r="AA250" s="597"/>
      <c r="AB250" s="598"/>
      <c r="AC250" s="599"/>
      <c r="AD250" s="1035"/>
      <c r="AE250" s="1036"/>
    </row>
    <row r="251" spans="2:31" ht="10.5" customHeight="1">
      <c r="B251" s="569" t="s">
        <v>36</v>
      </c>
      <c r="C251" s="570"/>
      <c r="D251" s="506">
        <v>0</v>
      </c>
      <c r="E251" s="507"/>
      <c r="F251" s="361" t="s">
        <v>121</v>
      </c>
      <c r="G251" s="507">
        <v>10</v>
      </c>
      <c r="H251" s="507"/>
      <c r="I251" s="507">
        <v>20</v>
      </c>
      <c r="J251" s="507"/>
      <c r="K251" s="507">
        <v>30</v>
      </c>
      <c r="L251" s="507"/>
      <c r="M251" s="507">
        <v>50</v>
      </c>
      <c r="N251" s="507"/>
      <c r="O251" s="5" t="s">
        <v>121</v>
      </c>
      <c r="P251" s="507">
        <v>100</v>
      </c>
      <c r="Q251" s="507"/>
      <c r="R251" s="361" t="s">
        <v>79</v>
      </c>
      <c r="S251" s="507">
        <v>300</v>
      </c>
      <c r="T251" s="507"/>
      <c r="U251" s="361"/>
      <c r="V251" s="510" t="s">
        <v>121</v>
      </c>
      <c r="W251" s="510"/>
      <c r="X251" s="361"/>
      <c r="Y251" s="511" t="s">
        <v>122</v>
      </c>
      <c r="Z251" s="608"/>
      <c r="AA251" s="591" t="s">
        <v>55</v>
      </c>
      <c r="AB251" s="592"/>
      <c r="AC251" s="593"/>
      <c r="AD251" s="1030">
        <v>3930</v>
      </c>
      <c r="AE251" s="1031"/>
    </row>
    <row r="252" spans="2:31" ht="3" customHeight="1" thickBot="1">
      <c r="B252" s="571"/>
      <c r="C252" s="572"/>
      <c r="D252" s="375"/>
      <c r="E252" s="64"/>
      <c r="F252" s="4"/>
      <c r="G252" s="65"/>
      <c r="H252" s="4"/>
      <c r="I252" s="65"/>
      <c r="J252" s="64"/>
      <c r="K252" s="65"/>
      <c r="L252" s="4"/>
      <c r="M252" s="65"/>
      <c r="N252" s="4"/>
      <c r="O252" s="4"/>
      <c r="P252" s="65"/>
      <c r="Q252" s="4"/>
      <c r="R252" s="4"/>
      <c r="S252" s="65"/>
      <c r="T252" s="4"/>
      <c r="U252" s="4"/>
      <c r="V252" s="4"/>
      <c r="W252" s="4"/>
      <c r="X252" s="4"/>
      <c r="Y252" s="512"/>
      <c r="Z252" s="609"/>
      <c r="AA252" s="594"/>
      <c r="AB252" s="595"/>
      <c r="AC252" s="596"/>
      <c r="AD252" s="1032"/>
      <c r="AE252" s="1033"/>
    </row>
    <row r="253" spans="2:31" ht="3" customHeight="1" thickTop="1">
      <c r="B253" s="571"/>
      <c r="C253" s="572"/>
      <c r="D253" s="152"/>
      <c r="E253" s="156"/>
      <c r="F253" s="152"/>
      <c r="G253" s="157"/>
      <c r="H253" s="152"/>
      <c r="I253" s="157"/>
      <c r="J253" s="156"/>
      <c r="K253" s="157"/>
      <c r="L253" s="152" t="s">
        <v>58</v>
      </c>
      <c r="M253" s="157"/>
      <c r="N253" s="152"/>
      <c r="O253" s="152"/>
      <c r="P253" s="157"/>
      <c r="Q253" s="152"/>
      <c r="R253" s="152"/>
      <c r="S253" s="157"/>
      <c r="T253" s="152"/>
      <c r="U253" s="152"/>
      <c r="V253" s="152"/>
      <c r="W253" s="152"/>
      <c r="X253" s="152"/>
      <c r="Y253" s="532" t="s">
        <v>41</v>
      </c>
      <c r="Z253" s="606"/>
      <c r="AA253" s="594"/>
      <c r="AB253" s="595"/>
      <c r="AC253" s="596"/>
      <c r="AD253" s="1032"/>
      <c r="AE253" s="1033"/>
    </row>
    <row r="254" spans="2:31" ht="11.25" customHeight="1">
      <c r="B254" s="573"/>
      <c r="C254" s="574"/>
      <c r="D254" s="401" t="s">
        <v>58</v>
      </c>
      <c r="E254" s="545">
        <v>2070</v>
      </c>
      <c r="F254" s="545"/>
      <c r="G254" s="545"/>
      <c r="H254" s="581">
        <v>157</v>
      </c>
      <c r="I254" s="581"/>
      <c r="J254" s="581">
        <v>185</v>
      </c>
      <c r="K254" s="581"/>
      <c r="L254" s="581">
        <v>217</v>
      </c>
      <c r="M254" s="581"/>
      <c r="N254" s="363" t="s">
        <v>58</v>
      </c>
      <c r="O254" s="363">
        <v>243</v>
      </c>
      <c r="P254" s="363" t="s">
        <v>58</v>
      </c>
      <c r="Q254" s="363" t="s">
        <v>79</v>
      </c>
      <c r="R254" s="363">
        <v>274</v>
      </c>
      <c r="S254" s="363"/>
      <c r="T254" s="363"/>
      <c r="U254" s="363" t="s">
        <v>58</v>
      </c>
      <c r="V254" s="363"/>
      <c r="W254" s="363"/>
      <c r="X254" s="363">
        <v>287</v>
      </c>
      <c r="Y254" s="533"/>
      <c r="Z254" s="607"/>
      <c r="AA254" s="597"/>
      <c r="AB254" s="598"/>
      <c r="AC254" s="599"/>
      <c r="AD254" s="1035"/>
      <c r="AE254" s="1036"/>
    </row>
    <row r="255" spans="2:31" ht="10.5" customHeight="1">
      <c r="B255" s="569" t="s">
        <v>63</v>
      </c>
      <c r="C255" s="570"/>
      <c r="D255" s="506">
        <v>0</v>
      </c>
      <c r="E255" s="507"/>
      <c r="F255" s="365"/>
      <c r="G255" s="507">
        <v>10</v>
      </c>
      <c r="H255" s="507"/>
      <c r="I255" s="365"/>
      <c r="J255" s="365"/>
      <c r="K255" s="507"/>
      <c r="L255" s="507"/>
      <c r="M255" s="507"/>
      <c r="N255" s="507"/>
      <c r="O255" s="75" t="s">
        <v>94</v>
      </c>
      <c r="P255" s="75" t="s">
        <v>94</v>
      </c>
      <c r="Q255" s="75" t="s">
        <v>94</v>
      </c>
      <c r="R255" s="75" t="s">
        <v>94</v>
      </c>
      <c r="S255" s="75" t="s">
        <v>94</v>
      </c>
      <c r="T255" s="75" t="s">
        <v>94</v>
      </c>
      <c r="U255" s="75" t="s">
        <v>94</v>
      </c>
      <c r="V255" s="75" t="s">
        <v>94</v>
      </c>
      <c r="W255" s="75" t="s">
        <v>94</v>
      </c>
      <c r="X255" s="365"/>
      <c r="Y255" s="511" t="s">
        <v>187</v>
      </c>
      <c r="Z255" s="608"/>
      <c r="AA255" s="591" t="s">
        <v>55</v>
      </c>
      <c r="AB255" s="592"/>
      <c r="AC255" s="593"/>
      <c r="AD255" s="1030">
        <v>4450</v>
      </c>
      <c r="AE255" s="1031"/>
    </row>
    <row r="256" spans="2:31" ht="3" customHeight="1" thickBot="1">
      <c r="B256" s="571"/>
      <c r="C256" s="572"/>
      <c r="D256" s="375"/>
      <c r="E256" s="64"/>
      <c r="F256" s="4"/>
      <c r="G256" s="65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512"/>
      <c r="Z256" s="609"/>
      <c r="AA256" s="594"/>
      <c r="AB256" s="595"/>
      <c r="AC256" s="596"/>
      <c r="AD256" s="1032"/>
      <c r="AE256" s="1033"/>
    </row>
    <row r="257" spans="2:31" ht="3" customHeight="1" thickTop="1">
      <c r="B257" s="571"/>
      <c r="C257" s="572"/>
      <c r="D257" s="163"/>
      <c r="E257" s="163"/>
      <c r="F257" s="152"/>
      <c r="G257" s="157"/>
      <c r="H257" s="152"/>
      <c r="I257" s="152"/>
      <c r="J257" s="152"/>
      <c r="K257" s="152"/>
      <c r="L257" s="152" t="s">
        <v>58</v>
      </c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152"/>
      <c r="Y257" s="532" t="s">
        <v>41</v>
      </c>
      <c r="Z257" s="606"/>
      <c r="AA257" s="594"/>
      <c r="AB257" s="595"/>
      <c r="AC257" s="596"/>
      <c r="AD257" s="1032"/>
      <c r="AE257" s="1033"/>
    </row>
    <row r="258" spans="2:31" ht="11.25" customHeight="1">
      <c r="B258" s="573"/>
      <c r="C258" s="574"/>
      <c r="D258" s="400"/>
      <c r="E258" s="545">
        <v>1895</v>
      </c>
      <c r="F258" s="545"/>
      <c r="G258" s="545"/>
      <c r="H258" s="169"/>
      <c r="I258" s="378"/>
      <c r="J258" s="378"/>
      <c r="K258" s="126"/>
      <c r="L258" s="581"/>
      <c r="M258" s="581"/>
      <c r="N258" s="362"/>
      <c r="O258" s="127"/>
      <c r="P258" s="362"/>
      <c r="Q258" s="362"/>
      <c r="R258" s="362"/>
      <c r="S258" s="362"/>
      <c r="T258" s="362" t="s">
        <v>58</v>
      </c>
      <c r="U258" s="362" t="s">
        <v>58</v>
      </c>
      <c r="V258" s="362"/>
      <c r="W258" s="362"/>
      <c r="X258" s="362">
        <v>224</v>
      </c>
      <c r="Y258" s="533"/>
      <c r="Z258" s="607"/>
      <c r="AA258" s="597"/>
      <c r="AB258" s="598"/>
      <c r="AC258" s="599"/>
      <c r="AD258" s="1035"/>
      <c r="AE258" s="1036"/>
    </row>
    <row r="259" spans="2:31" ht="10.5" customHeight="1">
      <c r="B259" s="569" t="s">
        <v>50</v>
      </c>
      <c r="C259" s="570"/>
      <c r="D259" s="506">
        <v>0</v>
      </c>
      <c r="E259" s="507"/>
      <c r="F259" s="361" t="s">
        <v>86</v>
      </c>
      <c r="G259" s="507">
        <v>10</v>
      </c>
      <c r="H259" s="507"/>
      <c r="I259" s="507"/>
      <c r="J259" s="507"/>
      <c r="K259" s="507"/>
      <c r="L259" s="167">
        <v>30</v>
      </c>
      <c r="M259" s="507">
        <v>50</v>
      </c>
      <c r="N259" s="507"/>
      <c r="O259" s="5" t="s">
        <v>86</v>
      </c>
      <c r="P259" s="507">
        <v>100</v>
      </c>
      <c r="Q259" s="507"/>
      <c r="R259" s="361" t="s">
        <v>86</v>
      </c>
      <c r="S259" s="507">
        <v>300</v>
      </c>
      <c r="T259" s="507"/>
      <c r="U259" s="361"/>
      <c r="V259" s="510" t="s">
        <v>86</v>
      </c>
      <c r="W259" s="510"/>
      <c r="X259" s="361"/>
      <c r="Y259" s="511" t="s">
        <v>91</v>
      </c>
      <c r="Z259" s="608"/>
      <c r="AA259" s="591" t="s">
        <v>54</v>
      </c>
      <c r="AB259" s="592"/>
      <c r="AC259" s="593"/>
      <c r="AD259" s="1055">
        <v>3132</v>
      </c>
      <c r="AE259" s="1056"/>
    </row>
    <row r="260" spans="2:31" ht="3" customHeight="1" thickBot="1">
      <c r="B260" s="571"/>
      <c r="C260" s="572"/>
      <c r="D260" s="375"/>
      <c r="E260" s="64"/>
      <c r="F260" s="4"/>
      <c r="G260" s="65"/>
      <c r="H260" s="4"/>
      <c r="I260" s="4"/>
      <c r="J260" s="4"/>
      <c r="K260" s="65"/>
      <c r="L260" s="4"/>
      <c r="M260" s="4"/>
      <c r="N260" s="64"/>
      <c r="O260" s="4"/>
      <c r="P260" s="65"/>
      <c r="Q260" s="4"/>
      <c r="R260" s="4"/>
      <c r="S260" s="65"/>
      <c r="T260" s="4"/>
      <c r="U260" s="4"/>
      <c r="V260" s="4"/>
      <c r="W260" s="4"/>
      <c r="X260" s="4"/>
      <c r="Y260" s="512"/>
      <c r="Z260" s="609"/>
      <c r="AA260" s="594"/>
      <c r="AB260" s="595"/>
      <c r="AC260" s="596"/>
      <c r="AD260" s="1057"/>
      <c r="AE260" s="1058"/>
    </row>
    <row r="261" spans="2:31" ht="3" customHeight="1" thickTop="1">
      <c r="B261" s="571"/>
      <c r="C261" s="572"/>
      <c r="D261" s="152"/>
      <c r="E261" s="156"/>
      <c r="F261" s="152"/>
      <c r="G261" s="159" t="s">
        <v>58</v>
      </c>
      <c r="H261" s="152"/>
      <c r="I261" s="152"/>
      <c r="J261" s="152"/>
      <c r="K261" s="159"/>
      <c r="L261" s="152" t="s">
        <v>58</v>
      </c>
      <c r="M261" s="152"/>
      <c r="N261" s="156"/>
      <c r="O261" s="152"/>
      <c r="P261" s="159"/>
      <c r="Q261" s="152"/>
      <c r="R261" s="152"/>
      <c r="S261" s="159"/>
      <c r="T261" s="152"/>
      <c r="U261" s="152"/>
      <c r="V261" s="152"/>
      <c r="W261" s="152"/>
      <c r="X261" s="152"/>
      <c r="Y261" s="532" t="s">
        <v>41</v>
      </c>
      <c r="Z261" s="606"/>
      <c r="AA261" s="594"/>
      <c r="AB261" s="595"/>
      <c r="AC261" s="596"/>
      <c r="AD261" s="1057"/>
      <c r="AE261" s="1058"/>
    </row>
    <row r="262" spans="2:31" ht="10.5" customHeight="1">
      <c r="B262" s="573"/>
      <c r="C262" s="574"/>
      <c r="D262" s="401"/>
      <c r="E262" s="545">
        <v>1300</v>
      </c>
      <c r="F262" s="545"/>
      <c r="G262" s="545"/>
      <c r="H262" s="377"/>
      <c r="I262" s="581">
        <v>160</v>
      </c>
      <c r="J262" s="581"/>
      <c r="K262" s="363"/>
      <c r="L262" s="581">
        <v>170</v>
      </c>
      <c r="M262" s="581"/>
      <c r="N262" s="363" t="s">
        <v>58</v>
      </c>
      <c r="O262" s="363">
        <v>180</v>
      </c>
      <c r="P262" s="363"/>
      <c r="Q262" s="363"/>
      <c r="R262" s="363">
        <v>190</v>
      </c>
      <c r="S262" s="363"/>
      <c r="T262" s="363" t="s">
        <v>58</v>
      </c>
      <c r="U262" s="363" t="s">
        <v>58</v>
      </c>
      <c r="V262" s="363"/>
      <c r="W262" s="363"/>
      <c r="X262" s="363">
        <v>200</v>
      </c>
      <c r="Y262" s="533"/>
      <c r="Z262" s="607"/>
      <c r="AA262" s="597"/>
      <c r="AB262" s="598"/>
      <c r="AC262" s="599"/>
      <c r="AD262" s="1059"/>
      <c r="AE262" s="1060"/>
    </row>
    <row r="263" spans="2:31" ht="11.25" customHeight="1">
      <c r="B263" s="569" t="s">
        <v>22</v>
      </c>
      <c r="C263" s="570"/>
      <c r="D263" s="506">
        <v>0</v>
      </c>
      <c r="E263" s="507"/>
      <c r="F263" s="365" t="s">
        <v>126</v>
      </c>
      <c r="G263" s="507">
        <v>10</v>
      </c>
      <c r="H263" s="507"/>
      <c r="I263" s="77" t="s">
        <v>126</v>
      </c>
      <c r="J263" s="77"/>
      <c r="K263" s="507">
        <v>30</v>
      </c>
      <c r="L263" s="507"/>
      <c r="M263" s="507">
        <v>50</v>
      </c>
      <c r="N263" s="507"/>
      <c r="O263" s="77">
        <v>70</v>
      </c>
      <c r="P263" s="507">
        <v>100</v>
      </c>
      <c r="Q263" s="507"/>
      <c r="R263" s="365" t="s">
        <v>79</v>
      </c>
      <c r="S263" s="507" t="s">
        <v>126</v>
      </c>
      <c r="T263" s="507"/>
      <c r="U263" s="365"/>
      <c r="V263" s="510" t="s">
        <v>126</v>
      </c>
      <c r="W263" s="510"/>
      <c r="X263" s="365"/>
      <c r="Y263" s="511" t="s">
        <v>93</v>
      </c>
      <c r="Z263" s="608"/>
      <c r="AA263" s="591" t="s">
        <v>55</v>
      </c>
      <c r="AB263" s="592"/>
      <c r="AC263" s="593"/>
      <c r="AD263" s="1030">
        <v>3570</v>
      </c>
      <c r="AE263" s="1031"/>
    </row>
    <row r="264" spans="2:31" ht="3" customHeight="1" thickBot="1">
      <c r="B264" s="571"/>
      <c r="C264" s="572"/>
      <c r="D264" s="375"/>
      <c r="E264" s="64"/>
      <c r="F264" s="4"/>
      <c r="G264" s="65"/>
      <c r="H264" s="4"/>
      <c r="I264" s="4"/>
      <c r="J264" s="4"/>
      <c r="K264" s="65"/>
      <c r="L264" s="4"/>
      <c r="M264" s="65"/>
      <c r="N264" s="4"/>
      <c r="O264" s="65"/>
      <c r="P264" s="65"/>
      <c r="Q264" s="4"/>
      <c r="R264" s="4"/>
      <c r="S264" s="4"/>
      <c r="T264" s="4"/>
      <c r="U264" s="4"/>
      <c r="V264" s="4"/>
      <c r="W264" s="4"/>
      <c r="X264" s="4"/>
      <c r="Y264" s="512"/>
      <c r="Z264" s="609"/>
      <c r="AA264" s="594"/>
      <c r="AB264" s="595"/>
      <c r="AC264" s="596"/>
      <c r="AD264" s="1032"/>
      <c r="AE264" s="1033"/>
    </row>
    <row r="265" spans="2:31" ht="3" customHeight="1" thickTop="1">
      <c r="B265" s="571"/>
      <c r="C265" s="572"/>
      <c r="D265" s="152"/>
      <c r="E265" s="163"/>
      <c r="F265" s="152"/>
      <c r="G265" s="157"/>
      <c r="H265" s="152"/>
      <c r="I265" s="152"/>
      <c r="J265" s="152"/>
      <c r="K265" s="157"/>
      <c r="L265" s="152" t="s">
        <v>58</v>
      </c>
      <c r="M265" s="157"/>
      <c r="N265" s="152"/>
      <c r="O265" s="157"/>
      <c r="P265" s="157"/>
      <c r="Q265" s="152"/>
      <c r="R265" s="152"/>
      <c r="S265" s="152"/>
      <c r="T265" s="152"/>
      <c r="U265" s="152"/>
      <c r="V265" s="152"/>
      <c r="W265" s="152"/>
      <c r="X265" s="152"/>
      <c r="Y265" s="532" t="s">
        <v>41</v>
      </c>
      <c r="Z265" s="606"/>
      <c r="AA265" s="594"/>
      <c r="AB265" s="595"/>
      <c r="AC265" s="596"/>
      <c r="AD265" s="1032"/>
      <c r="AE265" s="1033"/>
    </row>
    <row r="266" spans="2:31" ht="10.5" customHeight="1">
      <c r="B266" s="573"/>
      <c r="C266" s="574"/>
      <c r="D266" s="400" t="s">
        <v>58</v>
      </c>
      <c r="E266" s="545">
        <v>1700</v>
      </c>
      <c r="F266" s="545"/>
      <c r="G266" s="545"/>
      <c r="H266" s="378" t="s">
        <v>58</v>
      </c>
      <c r="I266" s="581">
        <v>170</v>
      </c>
      <c r="J266" s="581"/>
      <c r="K266" s="378" t="s">
        <v>58</v>
      </c>
      <c r="L266" s="581">
        <v>190</v>
      </c>
      <c r="M266" s="581"/>
      <c r="N266" s="500">
        <v>220</v>
      </c>
      <c r="O266" s="500"/>
      <c r="P266" s="362">
        <v>260</v>
      </c>
      <c r="Q266" s="362" t="s">
        <v>252</v>
      </c>
      <c r="R266" s="362" t="s">
        <v>58</v>
      </c>
      <c r="S266" s="362"/>
      <c r="T266" s="362"/>
      <c r="U266" s="362" t="s">
        <v>58</v>
      </c>
      <c r="V266" s="362"/>
      <c r="W266" s="362"/>
      <c r="X266" s="362">
        <v>320</v>
      </c>
      <c r="Y266" s="533"/>
      <c r="Z266" s="607"/>
      <c r="AA266" s="597"/>
      <c r="AB266" s="598"/>
      <c r="AC266" s="599"/>
      <c r="AD266" s="1035"/>
      <c r="AE266" s="1036"/>
    </row>
    <row r="267" spans="2:31" ht="10.5" customHeight="1">
      <c r="B267" s="569" t="s">
        <v>37</v>
      </c>
      <c r="C267" s="570"/>
      <c r="D267" s="506">
        <v>0</v>
      </c>
      <c r="E267" s="507"/>
      <c r="F267" s="365" t="s">
        <v>86</v>
      </c>
      <c r="G267" s="507">
        <v>10</v>
      </c>
      <c r="H267" s="507"/>
      <c r="I267" s="365"/>
      <c r="J267" s="365"/>
      <c r="K267" s="507">
        <v>30</v>
      </c>
      <c r="L267" s="507"/>
      <c r="M267" s="507">
        <v>50</v>
      </c>
      <c r="N267" s="507"/>
      <c r="O267" s="77" t="s">
        <v>86</v>
      </c>
      <c r="P267" s="507">
        <v>100</v>
      </c>
      <c r="Q267" s="507"/>
      <c r="R267" s="507" t="s">
        <v>86</v>
      </c>
      <c r="S267" s="507"/>
      <c r="T267" s="75" t="s">
        <v>58</v>
      </c>
      <c r="U267" s="365"/>
      <c r="V267" s="510" t="s">
        <v>228</v>
      </c>
      <c r="W267" s="510"/>
      <c r="X267" s="365"/>
      <c r="Y267" s="511" t="s">
        <v>77</v>
      </c>
      <c r="Z267" s="608"/>
      <c r="AA267" s="591" t="s">
        <v>55</v>
      </c>
      <c r="AB267" s="592"/>
      <c r="AC267" s="593"/>
      <c r="AD267" s="1030">
        <v>3800</v>
      </c>
      <c r="AE267" s="1031"/>
    </row>
    <row r="268" spans="2:31" ht="3" customHeight="1" thickBot="1">
      <c r="B268" s="571"/>
      <c r="C268" s="572"/>
      <c r="D268" s="375"/>
      <c r="E268" s="64"/>
      <c r="F268" s="4"/>
      <c r="G268" s="4"/>
      <c r="H268" s="64"/>
      <c r="I268" s="4"/>
      <c r="J268" s="4"/>
      <c r="K268" s="4"/>
      <c r="L268" s="64"/>
      <c r="M268" s="4"/>
      <c r="N268" s="64"/>
      <c r="O268" s="4"/>
      <c r="P268" s="4"/>
      <c r="Q268" s="64"/>
      <c r="R268" s="4"/>
      <c r="S268" s="4"/>
      <c r="T268" s="4"/>
      <c r="U268" s="4"/>
      <c r="V268" s="4"/>
      <c r="W268" s="4"/>
      <c r="X268" s="4"/>
      <c r="Y268" s="512"/>
      <c r="Z268" s="609"/>
      <c r="AA268" s="594"/>
      <c r="AB268" s="595"/>
      <c r="AC268" s="596"/>
      <c r="AD268" s="1032"/>
      <c r="AE268" s="1033"/>
    </row>
    <row r="269" spans="2:31" ht="3" customHeight="1" thickTop="1">
      <c r="B269" s="571"/>
      <c r="C269" s="572"/>
      <c r="D269" s="152"/>
      <c r="E269" s="163"/>
      <c r="F269" s="152"/>
      <c r="G269" s="152" t="s">
        <v>58</v>
      </c>
      <c r="H269" s="163"/>
      <c r="I269" s="152"/>
      <c r="J269" s="152"/>
      <c r="K269" s="152"/>
      <c r="L269" s="163" t="s">
        <v>58</v>
      </c>
      <c r="M269" s="152"/>
      <c r="N269" s="163"/>
      <c r="O269" s="152"/>
      <c r="P269" s="152"/>
      <c r="Q269" s="163"/>
      <c r="R269" s="152"/>
      <c r="S269" s="152"/>
      <c r="T269" s="152"/>
      <c r="U269" s="152"/>
      <c r="V269" s="152"/>
      <c r="W269" s="152"/>
      <c r="X269" s="152"/>
      <c r="Y269" s="532" t="s">
        <v>41</v>
      </c>
      <c r="Z269" s="606"/>
      <c r="AA269" s="594"/>
      <c r="AB269" s="595"/>
      <c r="AC269" s="596"/>
      <c r="AD269" s="1032"/>
      <c r="AE269" s="1033"/>
    </row>
    <row r="270" spans="2:31" ht="10.5" customHeight="1">
      <c r="B270" s="573"/>
      <c r="C270" s="574"/>
      <c r="D270" s="401"/>
      <c r="E270" s="545">
        <v>1905</v>
      </c>
      <c r="F270" s="545"/>
      <c r="G270" s="545"/>
      <c r="H270" s="408"/>
      <c r="I270" s="581">
        <v>172</v>
      </c>
      <c r="J270" s="581"/>
      <c r="K270" s="160"/>
      <c r="L270" s="581">
        <v>181</v>
      </c>
      <c r="M270" s="581"/>
      <c r="N270" s="363" t="s">
        <v>58</v>
      </c>
      <c r="O270" s="363">
        <v>191</v>
      </c>
      <c r="P270" s="363"/>
      <c r="Q270" s="363"/>
      <c r="R270" s="363"/>
      <c r="S270" s="363"/>
      <c r="T270" s="363" t="s">
        <v>58</v>
      </c>
      <c r="U270" s="363" t="s">
        <v>58</v>
      </c>
      <c r="V270" s="363"/>
      <c r="W270" s="363"/>
      <c r="X270" s="363">
        <v>200</v>
      </c>
      <c r="Y270" s="533"/>
      <c r="Z270" s="607"/>
      <c r="AA270" s="597"/>
      <c r="AB270" s="598"/>
      <c r="AC270" s="599"/>
      <c r="AD270" s="1035"/>
      <c r="AE270" s="1036"/>
    </row>
    <row r="271" spans="2:31" ht="10.5" customHeight="1">
      <c r="B271" s="569" t="s">
        <v>51</v>
      </c>
      <c r="C271" s="570"/>
      <c r="D271" s="506">
        <v>0</v>
      </c>
      <c r="E271" s="507"/>
      <c r="F271" s="365" t="s">
        <v>117</v>
      </c>
      <c r="G271" s="507">
        <v>10</v>
      </c>
      <c r="H271" s="507"/>
      <c r="I271" s="77" t="s">
        <v>117</v>
      </c>
      <c r="J271" s="77"/>
      <c r="K271" s="507">
        <v>30</v>
      </c>
      <c r="L271" s="507"/>
      <c r="M271" s="507">
        <v>50</v>
      </c>
      <c r="N271" s="507"/>
      <c r="O271" s="77" t="s">
        <v>117</v>
      </c>
      <c r="P271" s="507">
        <v>100</v>
      </c>
      <c r="Q271" s="507"/>
      <c r="R271" s="365" t="s">
        <v>135</v>
      </c>
      <c r="S271" s="507">
        <v>300</v>
      </c>
      <c r="T271" s="507"/>
      <c r="U271" s="365"/>
      <c r="V271" s="510" t="s">
        <v>117</v>
      </c>
      <c r="W271" s="510"/>
      <c r="X271" s="365"/>
      <c r="Y271" s="511" t="s">
        <v>118</v>
      </c>
      <c r="Z271" s="608"/>
      <c r="AA271" s="591" t="s">
        <v>54</v>
      </c>
      <c r="AB271" s="592"/>
      <c r="AC271" s="593"/>
      <c r="AD271" s="1030">
        <v>3186</v>
      </c>
      <c r="AE271" s="1031"/>
    </row>
    <row r="272" spans="2:31" ht="3" customHeight="1" thickBot="1">
      <c r="B272" s="571"/>
      <c r="C272" s="572"/>
      <c r="D272" s="375"/>
      <c r="E272" s="64"/>
      <c r="F272" s="4"/>
      <c r="G272" s="65"/>
      <c r="H272" s="4"/>
      <c r="I272" s="4"/>
      <c r="J272" s="4"/>
      <c r="K272" s="65"/>
      <c r="L272" s="4"/>
      <c r="M272" s="65"/>
      <c r="N272" s="4"/>
      <c r="O272" s="4"/>
      <c r="P272" s="65"/>
      <c r="Q272" s="4"/>
      <c r="R272" s="4"/>
      <c r="S272" s="65"/>
      <c r="T272" s="4"/>
      <c r="U272" s="4"/>
      <c r="V272" s="4"/>
      <c r="W272" s="4"/>
      <c r="X272" s="4"/>
      <c r="Y272" s="512"/>
      <c r="Z272" s="609"/>
      <c r="AA272" s="594"/>
      <c r="AB272" s="595"/>
      <c r="AC272" s="596"/>
      <c r="AD272" s="1032"/>
      <c r="AE272" s="1033"/>
    </row>
    <row r="273" spans="1:31" ht="3" customHeight="1" thickTop="1">
      <c r="B273" s="571"/>
      <c r="C273" s="572"/>
      <c r="D273" s="152"/>
      <c r="E273" s="163"/>
      <c r="F273" s="152"/>
      <c r="G273" s="280"/>
      <c r="H273" s="152"/>
      <c r="I273" s="152"/>
      <c r="J273" s="152"/>
      <c r="K273" s="280"/>
      <c r="L273" s="152" t="s">
        <v>58</v>
      </c>
      <c r="M273" s="280"/>
      <c r="N273" s="152"/>
      <c r="O273" s="152"/>
      <c r="P273" s="280"/>
      <c r="Q273" s="152"/>
      <c r="R273" s="152"/>
      <c r="S273" s="280"/>
      <c r="T273" s="152"/>
      <c r="U273" s="152"/>
      <c r="V273" s="152"/>
      <c r="W273" s="152"/>
      <c r="X273" s="152"/>
      <c r="Y273" s="532" t="s">
        <v>41</v>
      </c>
      <c r="Z273" s="606"/>
      <c r="AA273" s="594"/>
      <c r="AB273" s="595"/>
      <c r="AC273" s="596"/>
      <c r="AD273" s="1032"/>
      <c r="AE273" s="1033"/>
    </row>
    <row r="274" spans="1:31" ht="10.5" customHeight="1">
      <c r="B274" s="835"/>
      <c r="C274" s="836"/>
      <c r="D274" s="418" t="s">
        <v>58</v>
      </c>
      <c r="E274" s="846">
        <v>1400</v>
      </c>
      <c r="F274" s="846"/>
      <c r="G274" s="846"/>
      <c r="H274" s="402" t="s">
        <v>58</v>
      </c>
      <c r="I274" s="712">
        <v>155</v>
      </c>
      <c r="J274" s="712"/>
      <c r="K274" s="402" t="s">
        <v>58</v>
      </c>
      <c r="L274" s="712">
        <v>160</v>
      </c>
      <c r="M274" s="712"/>
      <c r="N274" s="420" t="s">
        <v>58</v>
      </c>
      <c r="O274" s="420">
        <v>165</v>
      </c>
      <c r="P274" s="420" t="s">
        <v>58</v>
      </c>
      <c r="Q274" s="420" t="s">
        <v>79</v>
      </c>
      <c r="R274" s="420">
        <v>170</v>
      </c>
      <c r="S274" s="420"/>
      <c r="T274" s="420"/>
      <c r="U274" s="420" t="s">
        <v>58</v>
      </c>
      <c r="V274" s="420"/>
      <c r="W274" s="420"/>
      <c r="X274" s="420">
        <v>175</v>
      </c>
      <c r="Y274" s="815"/>
      <c r="Z274" s="832"/>
      <c r="AA274" s="688"/>
      <c r="AB274" s="689"/>
      <c r="AC274" s="690"/>
      <c r="AD274" s="1034"/>
      <c r="AE274" s="869"/>
    </row>
    <row r="275" spans="1:31" ht="10.5" customHeight="1">
      <c r="B275" s="162"/>
      <c r="C275" s="162"/>
      <c r="D275" s="377"/>
      <c r="E275" s="377"/>
      <c r="F275" s="377"/>
      <c r="G275" s="377"/>
      <c r="H275" s="408"/>
      <c r="I275" s="408"/>
      <c r="J275" s="408"/>
      <c r="K275" s="160"/>
      <c r="L275" s="408"/>
      <c r="M275" s="408"/>
      <c r="N275" s="363"/>
      <c r="O275" s="363"/>
      <c r="P275" s="363"/>
      <c r="Q275" s="363"/>
      <c r="R275" s="363"/>
      <c r="S275" s="363"/>
      <c r="T275" s="363"/>
      <c r="U275" s="363"/>
      <c r="V275" s="363"/>
      <c r="W275" s="363"/>
      <c r="X275" s="363"/>
      <c r="Y275" s="374"/>
      <c r="Z275" s="374"/>
      <c r="AA275" s="385"/>
      <c r="AB275" s="385"/>
      <c r="AC275" s="385"/>
      <c r="AD275" s="409"/>
      <c r="AE275" s="409"/>
    </row>
    <row r="276" spans="1:31" ht="19.5" customHeight="1">
      <c r="A276" s="9" t="s">
        <v>267</v>
      </c>
      <c r="B276" s="55"/>
      <c r="C276" s="56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3"/>
      <c r="AE276" s="498" t="s">
        <v>308</v>
      </c>
    </row>
    <row r="277" spans="1:31" ht="12" customHeight="1">
      <c r="B277" s="1045" t="s">
        <v>242</v>
      </c>
      <c r="C277" s="1046"/>
      <c r="D277" s="178"/>
      <c r="E277" s="406"/>
      <c r="F277" s="1049" t="s">
        <v>107</v>
      </c>
      <c r="G277" s="1049"/>
      <c r="H277" s="1049"/>
      <c r="I277" s="1049"/>
      <c r="J277" s="1049"/>
      <c r="K277" s="1049"/>
      <c r="L277" s="1049"/>
      <c r="M277" s="1049"/>
      <c r="N277" s="1049"/>
      <c r="O277" s="1049"/>
      <c r="P277" s="1049"/>
      <c r="Q277" s="1049"/>
      <c r="R277" s="1049"/>
      <c r="S277" s="1049"/>
      <c r="T277" s="1049"/>
      <c r="U277" s="1049"/>
      <c r="V277" s="1049"/>
      <c r="W277" s="1049"/>
      <c r="X277" s="1049"/>
      <c r="Y277" s="1049"/>
      <c r="Z277" s="406"/>
      <c r="AA277" s="1050" t="s">
        <v>53</v>
      </c>
      <c r="AB277" s="1049"/>
      <c r="AC277" s="1051"/>
      <c r="AD277" s="1052" t="s">
        <v>103</v>
      </c>
      <c r="AE277" s="1053"/>
    </row>
    <row r="278" spans="1:31" ht="12" customHeight="1">
      <c r="B278" s="1047"/>
      <c r="C278" s="1048"/>
      <c r="D278" s="180"/>
      <c r="E278" s="407"/>
      <c r="F278" s="706"/>
      <c r="G278" s="706"/>
      <c r="H278" s="706"/>
      <c r="I278" s="706"/>
      <c r="J278" s="706"/>
      <c r="K278" s="706"/>
      <c r="L278" s="706"/>
      <c r="M278" s="706"/>
      <c r="N278" s="706"/>
      <c r="O278" s="706"/>
      <c r="P278" s="706"/>
      <c r="Q278" s="706"/>
      <c r="R278" s="706"/>
      <c r="S278" s="706"/>
      <c r="T278" s="706"/>
      <c r="U278" s="706"/>
      <c r="V278" s="706"/>
      <c r="W278" s="706"/>
      <c r="X278" s="706"/>
      <c r="Y278" s="706"/>
      <c r="Z278" s="407"/>
      <c r="AA278" s="830"/>
      <c r="AB278" s="706"/>
      <c r="AC278" s="831"/>
      <c r="AD278" s="1054"/>
      <c r="AE278" s="821"/>
    </row>
    <row r="279" spans="1:31" ht="10.5" customHeight="1">
      <c r="B279" s="1009" t="s">
        <v>23</v>
      </c>
      <c r="C279" s="1010"/>
      <c r="D279" s="1028">
        <v>0</v>
      </c>
      <c r="E279" s="1011"/>
      <c r="F279" s="1011">
        <v>8</v>
      </c>
      <c r="G279" s="1011"/>
      <c r="H279" s="365"/>
      <c r="I279" s="1011">
        <v>20</v>
      </c>
      <c r="J279" s="1011"/>
      <c r="K279" s="1011">
        <v>30</v>
      </c>
      <c r="L279" s="1011"/>
      <c r="M279" s="1011">
        <v>50</v>
      </c>
      <c r="N279" s="1011"/>
      <c r="O279" s="77" t="s">
        <v>112</v>
      </c>
      <c r="P279" s="1011">
        <v>100</v>
      </c>
      <c r="Q279" s="1011"/>
      <c r="R279" s="365" t="s">
        <v>111</v>
      </c>
      <c r="S279" s="1011" t="s">
        <v>112</v>
      </c>
      <c r="T279" s="1011"/>
      <c r="U279" s="365"/>
      <c r="V279" s="1012" t="s">
        <v>112</v>
      </c>
      <c r="W279" s="1012"/>
      <c r="X279" s="365"/>
      <c r="Y279" s="1014" t="s">
        <v>113</v>
      </c>
      <c r="Z279" s="1015"/>
      <c r="AA279" s="1016" t="s">
        <v>54</v>
      </c>
      <c r="AB279" s="1017"/>
      <c r="AC279" s="1018"/>
      <c r="AD279" s="1043">
        <v>2946</v>
      </c>
      <c r="AE279" s="1044"/>
    </row>
    <row r="280" spans="1:31" ht="3" customHeight="1" thickBot="1">
      <c r="B280" s="571"/>
      <c r="C280" s="572"/>
      <c r="D280" s="375"/>
      <c r="E280" s="64"/>
      <c r="F280" s="4"/>
      <c r="G280" s="64"/>
      <c r="H280" s="4"/>
      <c r="I280" s="65"/>
      <c r="J280" s="64"/>
      <c r="K280" s="65"/>
      <c r="L280" s="4"/>
      <c r="M280" s="65"/>
      <c r="N280" s="4"/>
      <c r="O280" s="4"/>
      <c r="P280" s="65"/>
      <c r="Q280" s="4"/>
      <c r="R280" s="4"/>
      <c r="S280" s="4"/>
      <c r="T280" s="4"/>
      <c r="U280" s="4"/>
      <c r="V280" s="4"/>
      <c r="W280" s="4"/>
      <c r="X280" s="4"/>
      <c r="Y280" s="512"/>
      <c r="Z280" s="609"/>
      <c r="AA280" s="594"/>
      <c r="AB280" s="595"/>
      <c r="AC280" s="596"/>
      <c r="AD280" s="1032"/>
      <c r="AE280" s="1033"/>
    </row>
    <row r="281" spans="1:31" ht="3" customHeight="1" thickTop="1">
      <c r="B281" s="571"/>
      <c r="C281" s="572"/>
      <c r="D281" s="152"/>
      <c r="E281" s="163"/>
      <c r="F281" s="152"/>
      <c r="G281" s="163"/>
      <c r="H281" s="152"/>
      <c r="I281" s="157"/>
      <c r="J281" s="163"/>
      <c r="K281" s="157"/>
      <c r="L281" s="152" t="s">
        <v>58</v>
      </c>
      <c r="M281" s="157"/>
      <c r="N281" s="152"/>
      <c r="O281" s="152"/>
      <c r="P281" s="157"/>
      <c r="Q281" s="152"/>
      <c r="R281" s="152"/>
      <c r="S281" s="152"/>
      <c r="T281" s="152"/>
      <c r="U281" s="152"/>
      <c r="V281" s="152"/>
      <c r="W281" s="152"/>
      <c r="X281" s="152"/>
      <c r="Y281" s="532" t="s">
        <v>41</v>
      </c>
      <c r="Z281" s="606"/>
      <c r="AA281" s="594"/>
      <c r="AB281" s="595"/>
      <c r="AC281" s="596"/>
      <c r="AD281" s="1032"/>
      <c r="AE281" s="1033"/>
    </row>
    <row r="282" spans="1:31" ht="10.5" customHeight="1">
      <c r="B282" s="573"/>
      <c r="C282" s="574"/>
      <c r="D282" s="400" t="s">
        <v>58</v>
      </c>
      <c r="E282" s="545">
        <v>1120</v>
      </c>
      <c r="F282" s="545"/>
      <c r="G282" s="373"/>
      <c r="H282" s="378">
        <v>134</v>
      </c>
      <c r="I282" s="378" t="s">
        <v>58</v>
      </c>
      <c r="J282" s="581">
        <v>156</v>
      </c>
      <c r="K282" s="581"/>
      <c r="L282" s="581">
        <v>172</v>
      </c>
      <c r="M282" s="581"/>
      <c r="N282" s="362" t="s">
        <v>58</v>
      </c>
      <c r="O282" s="362">
        <v>183</v>
      </c>
      <c r="P282" s="362" t="s">
        <v>58</v>
      </c>
      <c r="Q282" s="362" t="s">
        <v>79</v>
      </c>
      <c r="R282" s="362" t="s">
        <v>58</v>
      </c>
      <c r="S282" s="362"/>
      <c r="T282" s="362"/>
      <c r="U282" s="362" t="s">
        <v>58</v>
      </c>
      <c r="V282" s="362"/>
      <c r="W282" s="362"/>
      <c r="X282" s="362">
        <v>188</v>
      </c>
      <c r="Y282" s="533"/>
      <c r="Z282" s="607"/>
      <c r="AA282" s="597"/>
      <c r="AB282" s="598"/>
      <c r="AC282" s="599"/>
      <c r="AD282" s="1035"/>
      <c r="AE282" s="1036"/>
    </row>
    <row r="283" spans="1:31" ht="10.5" customHeight="1">
      <c r="B283" s="569" t="s">
        <v>38</v>
      </c>
      <c r="C283" s="570"/>
      <c r="D283" s="506">
        <v>0</v>
      </c>
      <c r="E283" s="507"/>
      <c r="F283" s="507">
        <v>8</v>
      </c>
      <c r="G283" s="507"/>
      <c r="H283" s="361"/>
      <c r="I283" s="507">
        <v>20</v>
      </c>
      <c r="J283" s="507"/>
      <c r="K283" s="361"/>
      <c r="L283" s="167" t="s">
        <v>86</v>
      </c>
      <c r="M283" s="507">
        <v>50</v>
      </c>
      <c r="N283" s="507"/>
      <c r="O283" s="5" t="s">
        <v>86</v>
      </c>
      <c r="P283" s="507" t="s">
        <v>86</v>
      </c>
      <c r="Q283" s="507"/>
      <c r="R283" s="361" t="s">
        <v>79</v>
      </c>
      <c r="S283" s="507" t="s">
        <v>86</v>
      </c>
      <c r="T283" s="507"/>
      <c r="U283" s="361"/>
      <c r="V283" s="510" t="s">
        <v>86</v>
      </c>
      <c r="W283" s="510"/>
      <c r="X283" s="361"/>
      <c r="Y283" s="511" t="s">
        <v>216</v>
      </c>
      <c r="Z283" s="608"/>
      <c r="AA283" s="591" t="s">
        <v>54</v>
      </c>
      <c r="AB283" s="592"/>
      <c r="AC283" s="593"/>
      <c r="AD283" s="1030">
        <v>3260</v>
      </c>
      <c r="AE283" s="1031"/>
    </row>
    <row r="284" spans="1:31" ht="3" customHeight="1" thickBot="1">
      <c r="B284" s="571"/>
      <c r="C284" s="572"/>
      <c r="D284" s="375"/>
      <c r="E284" s="64"/>
      <c r="F284" s="4"/>
      <c r="G284" s="64"/>
      <c r="H284" s="4"/>
      <c r="I284" s="4"/>
      <c r="J284" s="64"/>
      <c r="K284" s="4"/>
      <c r="L284" s="4"/>
      <c r="M284" s="65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512"/>
      <c r="Z284" s="609"/>
      <c r="AA284" s="594"/>
      <c r="AB284" s="595"/>
      <c r="AC284" s="596"/>
      <c r="AD284" s="1032"/>
      <c r="AE284" s="1033"/>
    </row>
    <row r="285" spans="1:31" ht="3" customHeight="1" thickTop="1">
      <c r="B285" s="571"/>
      <c r="C285" s="572"/>
      <c r="D285" s="152"/>
      <c r="E285" s="156"/>
      <c r="F285" s="152"/>
      <c r="G285" s="156"/>
      <c r="H285" s="152"/>
      <c r="I285" s="152"/>
      <c r="J285" s="156"/>
      <c r="K285" s="152"/>
      <c r="L285" s="152" t="s">
        <v>58</v>
      </c>
      <c r="M285" s="157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532" t="s">
        <v>41</v>
      </c>
      <c r="Z285" s="606"/>
      <c r="AA285" s="594"/>
      <c r="AB285" s="595"/>
      <c r="AC285" s="596"/>
      <c r="AD285" s="1032"/>
      <c r="AE285" s="1033"/>
    </row>
    <row r="286" spans="1:31" ht="10.5" customHeight="1">
      <c r="B286" s="573"/>
      <c r="C286" s="574"/>
      <c r="D286" s="401" t="s">
        <v>58</v>
      </c>
      <c r="E286" s="545">
        <v>1100</v>
      </c>
      <c r="F286" s="545"/>
      <c r="G286" s="377"/>
      <c r="H286" s="408">
        <v>160</v>
      </c>
      <c r="I286" s="408" t="s">
        <v>58</v>
      </c>
      <c r="J286" s="408"/>
      <c r="K286" s="581">
        <v>172</v>
      </c>
      <c r="L286" s="581"/>
      <c r="M286" s="408"/>
      <c r="N286" s="363" t="s">
        <v>58</v>
      </c>
      <c r="O286" s="363" t="s">
        <v>58</v>
      </c>
      <c r="P286" s="363" t="s">
        <v>58</v>
      </c>
      <c r="Q286" s="363" t="s">
        <v>79</v>
      </c>
      <c r="R286" s="363" t="s">
        <v>58</v>
      </c>
      <c r="S286" s="363"/>
      <c r="T286" s="363"/>
      <c r="U286" s="363" t="s">
        <v>58</v>
      </c>
      <c r="V286" s="363"/>
      <c r="W286" s="363"/>
      <c r="X286" s="363">
        <v>205</v>
      </c>
      <c r="Y286" s="533"/>
      <c r="Z286" s="607"/>
      <c r="AA286" s="597"/>
      <c r="AB286" s="598"/>
      <c r="AC286" s="599"/>
      <c r="AD286" s="1035"/>
      <c r="AE286" s="1036"/>
    </row>
    <row r="287" spans="1:31" ht="10.5" customHeight="1">
      <c r="B287" s="569" t="s">
        <v>43</v>
      </c>
      <c r="C287" s="570"/>
      <c r="D287" s="506">
        <v>0</v>
      </c>
      <c r="E287" s="507"/>
      <c r="F287" s="365" t="s">
        <v>132</v>
      </c>
      <c r="G287" s="507"/>
      <c r="H287" s="507"/>
      <c r="I287" s="507">
        <v>20</v>
      </c>
      <c r="J287" s="507"/>
      <c r="K287" s="75" t="s">
        <v>132</v>
      </c>
      <c r="L287" s="75" t="s">
        <v>132</v>
      </c>
      <c r="M287" s="507">
        <v>100</v>
      </c>
      <c r="N287" s="507"/>
      <c r="O287" s="77" t="s">
        <v>132</v>
      </c>
      <c r="P287" s="507">
        <v>200</v>
      </c>
      <c r="Q287" s="507"/>
      <c r="R287" s="365" t="s">
        <v>133</v>
      </c>
      <c r="S287" s="507" t="s">
        <v>132</v>
      </c>
      <c r="T287" s="507"/>
      <c r="U287" s="365"/>
      <c r="V287" s="510" t="s">
        <v>132</v>
      </c>
      <c r="W287" s="510"/>
      <c r="X287" s="365"/>
      <c r="Y287" s="511" t="s">
        <v>91</v>
      </c>
      <c r="Z287" s="608"/>
      <c r="AA287" s="591" t="s">
        <v>54</v>
      </c>
      <c r="AB287" s="592"/>
      <c r="AC287" s="593"/>
      <c r="AD287" s="1030">
        <v>3004</v>
      </c>
      <c r="AE287" s="1031"/>
    </row>
    <row r="288" spans="1:31" ht="3" customHeight="1" thickBot="1">
      <c r="B288" s="571"/>
      <c r="C288" s="572"/>
      <c r="D288" s="375"/>
      <c r="E288" s="64"/>
      <c r="F288" s="4"/>
      <c r="G288" s="4"/>
      <c r="H288" s="4"/>
      <c r="I288" s="65"/>
      <c r="J288" s="4"/>
      <c r="K288" s="4"/>
      <c r="L288" s="4"/>
      <c r="M288" s="65"/>
      <c r="N288" s="4"/>
      <c r="O288" s="4"/>
      <c r="P288" s="65"/>
      <c r="Q288" s="4"/>
      <c r="R288" s="4"/>
      <c r="S288" s="4"/>
      <c r="T288" s="4"/>
      <c r="U288" s="4"/>
      <c r="V288" s="4"/>
      <c r="W288" s="4"/>
      <c r="X288" s="4"/>
      <c r="Y288" s="512"/>
      <c r="Z288" s="609"/>
      <c r="AA288" s="594"/>
      <c r="AB288" s="595"/>
      <c r="AC288" s="596"/>
      <c r="AD288" s="1032"/>
      <c r="AE288" s="1033"/>
    </row>
    <row r="289" spans="2:31" ht="3" customHeight="1" thickTop="1">
      <c r="B289" s="571"/>
      <c r="C289" s="572"/>
      <c r="D289" s="152"/>
      <c r="E289" s="163"/>
      <c r="F289" s="152"/>
      <c r="G289" s="152"/>
      <c r="H289" s="152"/>
      <c r="I289" s="280"/>
      <c r="J289" s="152"/>
      <c r="K289" s="152"/>
      <c r="L289" s="152" t="s">
        <v>58</v>
      </c>
      <c r="M289" s="280"/>
      <c r="N289" s="152"/>
      <c r="O289" s="152"/>
      <c r="P289" s="157"/>
      <c r="Q289" s="152"/>
      <c r="R289" s="152"/>
      <c r="S289" s="152"/>
      <c r="T289" s="152"/>
      <c r="U289" s="152"/>
      <c r="V289" s="152"/>
      <c r="W289" s="152"/>
      <c r="X289" s="152"/>
      <c r="Y289" s="532" t="s">
        <v>41</v>
      </c>
      <c r="Z289" s="606"/>
      <c r="AA289" s="594"/>
      <c r="AB289" s="595"/>
      <c r="AC289" s="596"/>
      <c r="AD289" s="1032"/>
      <c r="AE289" s="1033"/>
    </row>
    <row r="290" spans="2:31" ht="11.25" customHeight="1">
      <c r="B290" s="573"/>
      <c r="C290" s="574"/>
      <c r="D290" s="400" t="s">
        <v>58</v>
      </c>
      <c r="E290" s="545">
        <v>3004</v>
      </c>
      <c r="F290" s="545"/>
      <c r="G290" s="545"/>
      <c r="H290" s="545"/>
      <c r="I290" s="545"/>
      <c r="J290" s="581">
        <v>163</v>
      </c>
      <c r="K290" s="581"/>
      <c r="L290" s="581"/>
      <c r="M290" s="581"/>
      <c r="N290" s="362" t="s">
        <v>58</v>
      </c>
      <c r="O290" s="362">
        <v>196</v>
      </c>
      <c r="P290" s="362" t="s">
        <v>58</v>
      </c>
      <c r="Q290" s="362" t="s">
        <v>79</v>
      </c>
      <c r="R290" s="362" t="s">
        <v>58</v>
      </c>
      <c r="S290" s="362"/>
      <c r="T290" s="362"/>
      <c r="U290" s="362" t="s">
        <v>58</v>
      </c>
      <c r="V290" s="362"/>
      <c r="W290" s="362"/>
      <c r="X290" s="362">
        <v>238</v>
      </c>
      <c r="Y290" s="533"/>
      <c r="Z290" s="607"/>
      <c r="AA290" s="597"/>
      <c r="AB290" s="598"/>
      <c r="AC290" s="599"/>
      <c r="AD290" s="1035"/>
      <c r="AE290" s="1036"/>
    </row>
    <row r="291" spans="2:31" ht="11.25" customHeight="1">
      <c r="B291" s="569" t="s">
        <v>44</v>
      </c>
      <c r="C291" s="570"/>
      <c r="D291" s="506">
        <v>0</v>
      </c>
      <c r="E291" s="507"/>
      <c r="F291" s="361" t="s">
        <v>84</v>
      </c>
      <c r="G291" s="507">
        <v>10</v>
      </c>
      <c r="H291" s="507"/>
      <c r="I291" s="167" t="s">
        <v>84</v>
      </c>
      <c r="J291" s="167" t="s">
        <v>84</v>
      </c>
      <c r="K291" s="167" t="s">
        <v>84</v>
      </c>
      <c r="L291" s="167" t="s">
        <v>84</v>
      </c>
      <c r="M291" s="507">
        <v>50</v>
      </c>
      <c r="N291" s="507"/>
      <c r="O291" s="5" t="s">
        <v>84</v>
      </c>
      <c r="P291" s="507">
        <v>100</v>
      </c>
      <c r="Q291" s="507"/>
      <c r="R291" s="507">
        <v>200</v>
      </c>
      <c r="S291" s="507"/>
      <c r="T291" s="361"/>
      <c r="U291" s="361"/>
      <c r="V291" s="510" t="s">
        <v>84</v>
      </c>
      <c r="W291" s="510"/>
      <c r="X291" s="361"/>
      <c r="Y291" s="511" t="s">
        <v>85</v>
      </c>
      <c r="Z291" s="608"/>
      <c r="AA291" s="625" t="s">
        <v>288</v>
      </c>
      <c r="AB291" s="626"/>
      <c r="AC291" s="627"/>
      <c r="AD291" s="1037">
        <v>3888</v>
      </c>
      <c r="AE291" s="1038"/>
    </row>
    <row r="292" spans="2:31" ht="3" customHeight="1" thickBot="1">
      <c r="B292" s="571"/>
      <c r="C292" s="572"/>
      <c r="D292" s="375"/>
      <c r="E292" s="64"/>
      <c r="F292" s="4"/>
      <c r="G292" s="65"/>
      <c r="H292" s="64"/>
      <c r="I292" s="4"/>
      <c r="J292" s="4"/>
      <c r="K292" s="4"/>
      <c r="L292" s="4"/>
      <c r="M292" s="65"/>
      <c r="N292" s="4"/>
      <c r="O292" s="4"/>
      <c r="P292" s="65"/>
      <c r="Q292" s="4"/>
      <c r="R292" s="65"/>
      <c r="S292" s="4"/>
      <c r="T292" s="4"/>
      <c r="U292" s="4"/>
      <c r="V292" s="4"/>
      <c r="W292" s="4"/>
      <c r="X292" s="4"/>
      <c r="Y292" s="512"/>
      <c r="Z292" s="609"/>
      <c r="AA292" s="628"/>
      <c r="AB292" s="629"/>
      <c r="AC292" s="630"/>
      <c r="AD292" s="1039"/>
      <c r="AE292" s="1040"/>
    </row>
    <row r="293" spans="2:31" ht="3" customHeight="1" thickTop="1">
      <c r="B293" s="571"/>
      <c r="C293" s="572"/>
      <c r="D293" s="152"/>
      <c r="E293" s="156"/>
      <c r="F293" s="152"/>
      <c r="G293" s="157"/>
      <c r="H293" s="156"/>
      <c r="I293" s="152"/>
      <c r="J293" s="152"/>
      <c r="K293" s="152"/>
      <c r="L293" s="152" t="s">
        <v>58</v>
      </c>
      <c r="M293" s="157"/>
      <c r="N293" s="152"/>
      <c r="O293" s="152"/>
      <c r="P293" s="157"/>
      <c r="Q293" s="152"/>
      <c r="R293" s="157"/>
      <c r="S293" s="152"/>
      <c r="T293" s="152"/>
      <c r="U293" s="152"/>
      <c r="V293" s="152"/>
      <c r="W293" s="152"/>
      <c r="X293" s="152"/>
      <c r="Y293" s="532" t="s">
        <v>41</v>
      </c>
      <c r="Z293" s="606"/>
      <c r="AA293" s="628"/>
      <c r="AB293" s="629"/>
      <c r="AC293" s="630"/>
      <c r="AD293" s="1039"/>
      <c r="AE293" s="1040"/>
    </row>
    <row r="294" spans="2:31" ht="10.5" customHeight="1">
      <c r="B294" s="573"/>
      <c r="C294" s="574"/>
      <c r="D294" s="401" t="s">
        <v>58</v>
      </c>
      <c r="E294" s="545">
        <v>1800</v>
      </c>
      <c r="F294" s="545"/>
      <c r="G294" s="545"/>
      <c r="H294" s="408" t="s">
        <v>58</v>
      </c>
      <c r="I294" s="408" t="s">
        <v>58</v>
      </c>
      <c r="J294" s="581">
        <v>180</v>
      </c>
      <c r="K294" s="581"/>
      <c r="L294" s="408" t="s">
        <v>58</v>
      </c>
      <c r="M294" s="408"/>
      <c r="N294" s="363" t="s">
        <v>58</v>
      </c>
      <c r="O294" s="363">
        <v>210</v>
      </c>
      <c r="P294" s="363" t="s">
        <v>58</v>
      </c>
      <c r="Q294" s="500">
        <v>240</v>
      </c>
      <c r="R294" s="500"/>
      <c r="S294" s="363"/>
      <c r="T294" s="363"/>
      <c r="U294" s="363" t="s">
        <v>58</v>
      </c>
      <c r="V294" s="363"/>
      <c r="W294" s="363"/>
      <c r="X294" s="363">
        <v>270</v>
      </c>
      <c r="Y294" s="533"/>
      <c r="Z294" s="607"/>
      <c r="AA294" s="631"/>
      <c r="AB294" s="632"/>
      <c r="AC294" s="633"/>
      <c r="AD294" s="1041"/>
      <c r="AE294" s="1042"/>
    </row>
    <row r="295" spans="2:31" ht="10.5" customHeight="1">
      <c r="B295" s="569" t="s">
        <v>24</v>
      </c>
      <c r="C295" s="570"/>
      <c r="D295" s="506">
        <v>0</v>
      </c>
      <c r="E295" s="507"/>
      <c r="F295" s="365" t="s">
        <v>86</v>
      </c>
      <c r="G295" s="507">
        <v>10</v>
      </c>
      <c r="H295" s="507"/>
      <c r="I295" s="507"/>
      <c r="J295" s="507"/>
      <c r="K295" s="507">
        <v>30</v>
      </c>
      <c r="L295" s="507"/>
      <c r="M295" s="371" t="s">
        <v>86</v>
      </c>
      <c r="N295" s="507">
        <v>60</v>
      </c>
      <c r="O295" s="507"/>
      <c r="P295" s="507">
        <v>100</v>
      </c>
      <c r="Q295" s="507"/>
      <c r="R295" s="507" t="s">
        <v>86</v>
      </c>
      <c r="S295" s="507"/>
      <c r="T295" s="365"/>
      <c r="U295" s="510">
        <v>500</v>
      </c>
      <c r="V295" s="510"/>
      <c r="W295" s="171"/>
      <c r="X295" s="365"/>
      <c r="Y295" s="511" t="s">
        <v>91</v>
      </c>
      <c r="Z295" s="608"/>
      <c r="AA295" s="625" t="s">
        <v>65</v>
      </c>
      <c r="AB295" s="626"/>
      <c r="AC295" s="627"/>
      <c r="AD295" s="1030">
        <v>3980</v>
      </c>
      <c r="AE295" s="1031"/>
    </row>
    <row r="296" spans="2:31" ht="3" customHeight="1" thickBot="1">
      <c r="B296" s="571"/>
      <c r="C296" s="572"/>
      <c r="D296" s="375"/>
      <c r="E296" s="64"/>
      <c r="F296" s="4"/>
      <c r="G296" s="65"/>
      <c r="H296" s="64"/>
      <c r="I296" s="4"/>
      <c r="J296" s="4"/>
      <c r="K296" s="65"/>
      <c r="L296" s="4"/>
      <c r="M296" s="4"/>
      <c r="N296" s="65"/>
      <c r="O296" s="4"/>
      <c r="P296" s="65"/>
      <c r="Q296" s="4"/>
      <c r="R296" s="4"/>
      <c r="S296" s="4"/>
      <c r="T296" s="4"/>
      <c r="U296" s="65"/>
      <c r="V296" s="4"/>
      <c r="W296" s="4"/>
      <c r="X296" s="4"/>
      <c r="Y296" s="512"/>
      <c r="Z296" s="609"/>
      <c r="AA296" s="628"/>
      <c r="AB296" s="629"/>
      <c r="AC296" s="630"/>
      <c r="AD296" s="1032"/>
      <c r="AE296" s="1033"/>
    </row>
    <row r="297" spans="2:31" ht="3" customHeight="1" thickTop="1">
      <c r="B297" s="571"/>
      <c r="C297" s="572"/>
      <c r="D297" s="152"/>
      <c r="E297" s="163"/>
      <c r="F297" s="152"/>
      <c r="G297" s="157"/>
      <c r="H297" s="163"/>
      <c r="I297" s="152"/>
      <c r="J297" s="152"/>
      <c r="K297" s="157"/>
      <c r="L297" s="152" t="s">
        <v>58</v>
      </c>
      <c r="M297" s="152"/>
      <c r="N297" s="157"/>
      <c r="O297" s="152"/>
      <c r="P297" s="157"/>
      <c r="Q297" s="152"/>
      <c r="R297" s="152"/>
      <c r="S297" s="152"/>
      <c r="T297" s="152"/>
      <c r="U297" s="157"/>
      <c r="V297" s="152"/>
      <c r="W297" s="152"/>
      <c r="X297" s="152"/>
      <c r="Y297" s="532" t="s">
        <v>41</v>
      </c>
      <c r="Z297" s="606"/>
      <c r="AA297" s="628"/>
      <c r="AB297" s="629"/>
      <c r="AC297" s="630"/>
      <c r="AD297" s="1032"/>
      <c r="AE297" s="1033"/>
    </row>
    <row r="298" spans="2:31" ht="9.75" customHeight="1">
      <c r="B298" s="573"/>
      <c r="C298" s="574"/>
      <c r="D298" s="582">
        <v>1602</v>
      </c>
      <c r="E298" s="545"/>
      <c r="F298" s="373">
        <v>17</v>
      </c>
      <c r="G298" s="373"/>
      <c r="H298" s="378" t="s">
        <v>58</v>
      </c>
      <c r="I298" s="378" t="s">
        <v>58</v>
      </c>
      <c r="J298" s="378">
        <v>177</v>
      </c>
      <c r="K298" s="378" t="s">
        <v>58</v>
      </c>
      <c r="L298" s="378" t="s">
        <v>58</v>
      </c>
      <c r="M298" s="378">
        <v>193</v>
      </c>
      <c r="N298" s="123"/>
      <c r="O298" s="500">
        <v>199</v>
      </c>
      <c r="P298" s="500"/>
      <c r="Q298" s="362" t="s">
        <v>252</v>
      </c>
      <c r="R298" s="362"/>
      <c r="S298" s="362">
        <v>194</v>
      </c>
      <c r="T298" s="362"/>
      <c r="U298" s="362" t="s">
        <v>58</v>
      </c>
      <c r="V298" s="362"/>
      <c r="W298" s="362"/>
      <c r="X298" s="362">
        <v>190</v>
      </c>
      <c r="Y298" s="533"/>
      <c r="Z298" s="607"/>
      <c r="AA298" s="631"/>
      <c r="AB298" s="632"/>
      <c r="AC298" s="633"/>
      <c r="AD298" s="1035"/>
      <c r="AE298" s="1036"/>
    </row>
    <row r="299" spans="2:31" ht="10.5" customHeight="1">
      <c r="B299" s="569" t="s">
        <v>39</v>
      </c>
      <c r="C299" s="570"/>
      <c r="D299" s="506">
        <v>0</v>
      </c>
      <c r="E299" s="507"/>
      <c r="F299" s="507">
        <v>8</v>
      </c>
      <c r="G299" s="507"/>
      <c r="H299" s="361"/>
      <c r="I299" s="507">
        <v>20</v>
      </c>
      <c r="J299" s="507"/>
      <c r="K299" s="361" t="s">
        <v>115</v>
      </c>
      <c r="L299" s="507">
        <v>40</v>
      </c>
      <c r="M299" s="507"/>
      <c r="N299" s="507">
        <v>60</v>
      </c>
      <c r="O299" s="507"/>
      <c r="P299" s="507" t="s">
        <v>115</v>
      </c>
      <c r="Q299" s="507"/>
      <c r="R299" s="375" t="s">
        <v>115</v>
      </c>
      <c r="S299" s="375"/>
      <c r="T299" s="361"/>
      <c r="U299" s="361"/>
      <c r="V299" s="170" t="s">
        <v>115</v>
      </c>
      <c r="W299" s="170"/>
      <c r="X299" s="361"/>
      <c r="Y299" s="511" t="s">
        <v>116</v>
      </c>
      <c r="Z299" s="608"/>
      <c r="AA299" s="591" t="s">
        <v>54</v>
      </c>
      <c r="AB299" s="592"/>
      <c r="AC299" s="593"/>
      <c r="AD299" s="1030">
        <v>3120</v>
      </c>
      <c r="AE299" s="1031"/>
    </row>
    <row r="300" spans="2:31" ht="3" customHeight="1" thickBot="1">
      <c r="B300" s="571"/>
      <c r="C300" s="572"/>
      <c r="D300" s="375"/>
      <c r="E300" s="64"/>
      <c r="F300" s="4"/>
      <c r="G300" s="64"/>
      <c r="H300" s="4"/>
      <c r="I300" s="65"/>
      <c r="J300" s="64"/>
      <c r="K300" s="4"/>
      <c r="L300" s="4"/>
      <c r="M300" s="64"/>
      <c r="N300" s="65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512"/>
      <c r="Z300" s="609"/>
      <c r="AA300" s="594"/>
      <c r="AB300" s="595"/>
      <c r="AC300" s="596"/>
      <c r="AD300" s="1032"/>
      <c r="AE300" s="1033"/>
    </row>
    <row r="301" spans="2:31" ht="3" customHeight="1" thickTop="1">
      <c r="B301" s="571"/>
      <c r="C301" s="572"/>
      <c r="D301" s="152"/>
      <c r="E301" s="156"/>
      <c r="F301" s="152"/>
      <c r="G301" s="156"/>
      <c r="H301" s="152"/>
      <c r="I301" s="157"/>
      <c r="J301" s="156"/>
      <c r="K301" s="152"/>
      <c r="L301" s="152"/>
      <c r="M301" s="156"/>
      <c r="N301" s="157"/>
      <c r="O301" s="152"/>
      <c r="P301" s="152"/>
      <c r="Q301" s="152"/>
      <c r="R301" s="152"/>
      <c r="S301" s="152"/>
      <c r="T301" s="152"/>
      <c r="U301" s="152"/>
      <c r="V301" s="152"/>
      <c r="W301" s="152"/>
      <c r="X301" s="152"/>
      <c r="Y301" s="532" t="s">
        <v>41</v>
      </c>
      <c r="Z301" s="606"/>
      <c r="AA301" s="594"/>
      <c r="AB301" s="595"/>
      <c r="AC301" s="596"/>
      <c r="AD301" s="1032"/>
      <c r="AE301" s="1033"/>
    </row>
    <row r="302" spans="2:31" ht="10.5" customHeight="1">
      <c r="B302" s="573"/>
      <c r="C302" s="574"/>
      <c r="D302" s="401" t="s">
        <v>58</v>
      </c>
      <c r="E302" s="545">
        <v>1143</v>
      </c>
      <c r="F302" s="545"/>
      <c r="G302" s="377"/>
      <c r="H302" s="408">
        <v>152</v>
      </c>
      <c r="I302" s="408" t="s">
        <v>58</v>
      </c>
      <c r="J302" s="581">
        <v>181</v>
      </c>
      <c r="K302" s="581"/>
      <c r="L302" s="581"/>
      <c r="M302" s="581">
        <v>210</v>
      </c>
      <c r="N302" s="581"/>
      <c r="O302" s="363" t="s">
        <v>58</v>
      </c>
      <c r="P302" s="363" t="s">
        <v>58</v>
      </c>
      <c r="Q302" s="500" t="s">
        <v>58</v>
      </c>
      <c r="R302" s="500"/>
      <c r="S302" s="363"/>
      <c r="T302" s="363"/>
      <c r="U302" s="363" t="s">
        <v>58</v>
      </c>
      <c r="V302" s="363"/>
      <c r="W302" s="363"/>
      <c r="X302" s="363">
        <v>210</v>
      </c>
      <c r="Y302" s="533"/>
      <c r="Z302" s="607"/>
      <c r="AA302" s="597"/>
      <c r="AB302" s="598"/>
      <c r="AC302" s="599"/>
      <c r="AD302" s="1035"/>
      <c r="AE302" s="1036"/>
    </row>
    <row r="303" spans="2:31" ht="11.25" customHeight="1">
      <c r="B303" s="569" t="s">
        <v>25</v>
      </c>
      <c r="C303" s="570"/>
      <c r="D303" s="506">
        <v>0</v>
      </c>
      <c r="E303" s="507"/>
      <c r="F303" s="507">
        <v>8</v>
      </c>
      <c r="G303" s="507"/>
      <c r="H303" s="365"/>
      <c r="I303" s="507">
        <v>20</v>
      </c>
      <c r="J303" s="507"/>
      <c r="K303" s="365"/>
      <c r="L303" s="365"/>
      <c r="M303" s="507">
        <v>50</v>
      </c>
      <c r="N303" s="507"/>
      <c r="O303" s="77" t="s">
        <v>76</v>
      </c>
      <c r="P303" s="507">
        <v>100</v>
      </c>
      <c r="Q303" s="507"/>
      <c r="R303" s="507" t="s">
        <v>76</v>
      </c>
      <c r="S303" s="507"/>
      <c r="T303" s="365"/>
      <c r="U303" s="510">
        <v>500</v>
      </c>
      <c r="V303" s="510"/>
      <c r="W303" s="365"/>
      <c r="X303" s="365"/>
      <c r="Y303" s="511" t="s">
        <v>208</v>
      </c>
      <c r="Z303" s="608"/>
      <c r="AA303" s="591" t="s">
        <v>55</v>
      </c>
      <c r="AB303" s="592"/>
      <c r="AC303" s="593"/>
      <c r="AD303" s="1030">
        <v>3490</v>
      </c>
      <c r="AE303" s="1031"/>
    </row>
    <row r="304" spans="2:31" ht="3" customHeight="1" thickBot="1">
      <c r="B304" s="571"/>
      <c r="C304" s="572"/>
      <c r="D304" s="375"/>
      <c r="E304" s="64"/>
      <c r="F304" s="4"/>
      <c r="G304" s="64"/>
      <c r="H304" s="4"/>
      <c r="I304" s="4"/>
      <c r="J304" s="64"/>
      <c r="K304" s="4"/>
      <c r="L304" s="4"/>
      <c r="M304" s="4"/>
      <c r="N304" s="64"/>
      <c r="O304" s="4"/>
      <c r="P304" s="65"/>
      <c r="Q304" s="4"/>
      <c r="R304" s="4"/>
      <c r="S304" s="4"/>
      <c r="T304" s="4"/>
      <c r="U304" s="65"/>
      <c r="V304" s="4"/>
      <c r="W304" s="4"/>
      <c r="X304" s="4"/>
      <c r="Y304" s="512"/>
      <c r="Z304" s="609"/>
      <c r="AA304" s="594"/>
      <c r="AB304" s="595"/>
      <c r="AC304" s="596"/>
      <c r="AD304" s="1032"/>
      <c r="AE304" s="1033"/>
    </row>
    <row r="305" spans="2:33" ht="3" customHeight="1" thickTop="1">
      <c r="B305" s="571"/>
      <c r="C305" s="572"/>
      <c r="D305" s="152"/>
      <c r="E305" s="163"/>
      <c r="F305" s="152"/>
      <c r="G305" s="163" t="s">
        <v>58</v>
      </c>
      <c r="H305" s="152"/>
      <c r="I305" s="152"/>
      <c r="J305" s="163"/>
      <c r="K305" s="152"/>
      <c r="L305" s="152" t="s">
        <v>58</v>
      </c>
      <c r="M305" s="152"/>
      <c r="N305" s="163"/>
      <c r="O305" s="152"/>
      <c r="P305" s="157"/>
      <c r="Q305" s="152"/>
      <c r="R305" s="152"/>
      <c r="S305" s="152"/>
      <c r="T305" s="152"/>
      <c r="U305" s="157"/>
      <c r="V305" s="152"/>
      <c r="W305" s="152"/>
      <c r="X305" s="152"/>
      <c r="Y305" s="532" t="s">
        <v>41</v>
      </c>
      <c r="Z305" s="606"/>
      <c r="AA305" s="594"/>
      <c r="AB305" s="595"/>
      <c r="AC305" s="596"/>
      <c r="AD305" s="1032"/>
      <c r="AE305" s="1033"/>
    </row>
    <row r="306" spans="2:33" ht="10.5" customHeight="1">
      <c r="B306" s="573"/>
      <c r="C306" s="574"/>
      <c r="D306" s="400" t="s">
        <v>58</v>
      </c>
      <c r="E306" s="545">
        <v>1200</v>
      </c>
      <c r="F306" s="545"/>
      <c r="G306" s="373" t="s">
        <v>58</v>
      </c>
      <c r="H306" s="378">
        <v>170</v>
      </c>
      <c r="I306" s="378" t="s">
        <v>58</v>
      </c>
      <c r="J306" s="378"/>
      <c r="K306" s="581">
        <v>190</v>
      </c>
      <c r="L306" s="581"/>
      <c r="M306" s="378"/>
      <c r="N306" s="362" t="s">
        <v>58</v>
      </c>
      <c r="O306" s="362">
        <v>200</v>
      </c>
      <c r="P306" s="362"/>
      <c r="Q306" s="362"/>
      <c r="R306" s="362"/>
      <c r="S306" s="362">
        <v>220</v>
      </c>
      <c r="T306" s="362"/>
      <c r="U306" s="362" t="s">
        <v>58</v>
      </c>
      <c r="V306" s="362"/>
      <c r="W306" s="362"/>
      <c r="X306" s="362">
        <v>230</v>
      </c>
      <c r="Y306" s="533"/>
      <c r="Z306" s="607"/>
      <c r="AA306" s="597"/>
      <c r="AB306" s="598"/>
      <c r="AC306" s="599"/>
      <c r="AD306" s="1035"/>
      <c r="AE306" s="1036"/>
    </row>
    <row r="307" spans="2:33" ht="11.25" customHeight="1">
      <c r="B307" s="569" t="s">
        <v>40</v>
      </c>
      <c r="C307" s="570"/>
      <c r="D307" s="506">
        <v>0</v>
      </c>
      <c r="E307" s="507"/>
      <c r="F307" s="361" t="s">
        <v>86</v>
      </c>
      <c r="G307" s="507">
        <v>10</v>
      </c>
      <c r="H307" s="507"/>
      <c r="I307" s="507" t="s">
        <v>86</v>
      </c>
      <c r="J307" s="507"/>
      <c r="K307" s="507"/>
      <c r="L307" s="361"/>
      <c r="M307" s="507" t="s">
        <v>86</v>
      </c>
      <c r="N307" s="507"/>
      <c r="O307" s="5" t="s">
        <v>86</v>
      </c>
      <c r="P307" s="507" t="s">
        <v>86</v>
      </c>
      <c r="Q307" s="507"/>
      <c r="R307" s="507" t="s">
        <v>86</v>
      </c>
      <c r="S307" s="507"/>
      <c r="T307" s="167" t="s">
        <v>86</v>
      </c>
      <c r="U307" s="361"/>
      <c r="V307" s="510" t="s">
        <v>86</v>
      </c>
      <c r="W307" s="510"/>
      <c r="X307" s="361"/>
      <c r="Y307" s="511" t="s">
        <v>91</v>
      </c>
      <c r="Z307" s="608"/>
      <c r="AA307" s="625" t="s">
        <v>64</v>
      </c>
      <c r="AB307" s="626"/>
      <c r="AC307" s="627"/>
      <c r="AD307" s="1030">
        <v>3500</v>
      </c>
      <c r="AE307" s="1031"/>
    </row>
    <row r="308" spans="2:33" ht="3" customHeight="1" thickBot="1">
      <c r="B308" s="571"/>
      <c r="C308" s="572"/>
      <c r="D308" s="375"/>
      <c r="E308" s="64"/>
      <c r="F308" s="4"/>
      <c r="G308" s="4"/>
      <c r="H308" s="6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512"/>
      <c r="Z308" s="609"/>
      <c r="AA308" s="628"/>
      <c r="AB308" s="629"/>
      <c r="AC308" s="630"/>
      <c r="AD308" s="1032"/>
      <c r="AE308" s="1033"/>
    </row>
    <row r="309" spans="2:33" ht="3" customHeight="1" thickTop="1">
      <c r="B309" s="571"/>
      <c r="C309" s="572"/>
      <c r="D309" s="152"/>
      <c r="E309" s="156"/>
      <c r="F309" s="152"/>
      <c r="G309" s="152" t="s">
        <v>58</v>
      </c>
      <c r="H309" s="156"/>
      <c r="I309" s="152"/>
      <c r="J309" s="152"/>
      <c r="K309" s="152"/>
      <c r="L309" s="152" t="s">
        <v>58</v>
      </c>
      <c r="M309" s="152"/>
      <c r="N309" s="152"/>
      <c r="O309" s="152"/>
      <c r="P309" s="152"/>
      <c r="Q309" s="152"/>
      <c r="R309" s="152"/>
      <c r="S309" s="152"/>
      <c r="T309" s="152"/>
      <c r="U309" s="152"/>
      <c r="V309" s="152"/>
      <c r="W309" s="152"/>
      <c r="X309" s="152"/>
      <c r="Y309" s="532" t="s">
        <v>41</v>
      </c>
      <c r="Z309" s="606"/>
      <c r="AA309" s="628"/>
      <c r="AB309" s="629"/>
      <c r="AC309" s="630"/>
      <c r="AD309" s="1032"/>
      <c r="AE309" s="1033"/>
    </row>
    <row r="310" spans="2:33" ht="10.5" customHeight="1">
      <c r="B310" s="573"/>
      <c r="C310" s="574"/>
      <c r="D310" s="401" t="s">
        <v>58</v>
      </c>
      <c r="E310" s="545">
        <v>1852</v>
      </c>
      <c r="F310" s="545"/>
      <c r="G310" s="545"/>
      <c r="H310" s="581" t="s">
        <v>58</v>
      </c>
      <c r="I310" s="581"/>
      <c r="J310" s="408"/>
      <c r="K310" s="408" t="s">
        <v>58</v>
      </c>
      <c r="L310" s="408" t="s">
        <v>58</v>
      </c>
      <c r="M310" s="408"/>
      <c r="N310" s="363" t="s">
        <v>58</v>
      </c>
      <c r="O310" s="363" t="s">
        <v>58</v>
      </c>
      <c r="P310" s="363" t="s">
        <v>58</v>
      </c>
      <c r="Q310" s="500" t="s">
        <v>58</v>
      </c>
      <c r="R310" s="500"/>
      <c r="S310" s="363" t="s">
        <v>58</v>
      </c>
      <c r="T310" s="363" t="s">
        <v>58</v>
      </c>
      <c r="U310" s="363" t="s">
        <v>58</v>
      </c>
      <c r="V310" s="363"/>
      <c r="W310" s="363"/>
      <c r="X310" s="363">
        <v>139</v>
      </c>
      <c r="Y310" s="533"/>
      <c r="Z310" s="607"/>
      <c r="AA310" s="631"/>
      <c r="AB310" s="632"/>
      <c r="AC310" s="633"/>
      <c r="AD310" s="1035"/>
      <c r="AE310" s="1036"/>
    </row>
    <row r="311" spans="2:33" ht="10.5" customHeight="1">
      <c r="B311" s="569" t="s">
        <v>75</v>
      </c>
      <c r="C311" s="570"/>
      <c r="D311" s="506">
        <v>0</v>
      </c>
      <c r="E311" s="507"/>
      <c r="F311" s="365" t="s">
        <v>58</v>
      </c>
      <c r="G311" s="365" t="s">
        <v>58</v>
      </c>
      <c r="H311" s="365" t="s">
        <v>58</v>
      </c>
      <c r="I311" s="365" t="s">
        <v>58</v>
      </c>
      <c r="J311" s="365" t="s">
        <v>58</v>
      </c>
      <c r="K311" s="365" t="s">
        <v>58</v>
      </c>
      <c r="L311" s="507">
        <v>40</v>
      </c>
      <c r="M311" s="507"/>
      <c r="N311" s="365"/>
      <c r="O311" s="365"/>
      <c r="P311" s="507">
        <v>100</v>
      </c>
      <c r="Q311" s="507"/>
      <c r="R311" s="371" t="s">
        <v>58</v>
      </c>
      <c r="S311" s="507" t="s">
        <v>58</v>
      </c>
      <c r="T311" s="507"/>
      <c r="U311" s="365"/>
      <c r="V311" s="510" t="s">
        <v>58</v>
      </c>
      <c r="W311" s="510"/>
      <c r="X311" s="365"/>
      <c r="Y311" s="511" t="s">
        <v>83</v>
      </c>
      <c r="Z311" s="608"/>
      <c r="AA311" s="591" t="s">
        <v>54</v>
      </c>
      <c r="AB311" s="592"/>
      <c r="AC311" s="593"/>
      <c r="AD311" s="1030">
        <v>3996</v>
      </c>
      <c r="AE311" s="1031"/>
    </row>
    <row r="312" spans="2:33" ht="3" customHeight="1" thickBot="1">
      <c r="B312" s="571"/>
      <c r="C312" s="572"/>
      <c r="D312" s="375"/>
      <c r="E312" s="64"/>
      <c r="F312" s="4"/>
      <c r="G312" s="4"/>
      <c r="H312" s="4"/>
      <c r="I312" s="4"/>
      <c r="J312" s="4"/>
      <c r="K312" s="4"/>
      <c r="L312" s="4"/>
      <c r="M312" s="64"/>
      <c r="N312" s="4"/>
      <c r="O312" s="4"/>
      <c r="P312" s="65"/>
      <c r="Q312" s="4"/>
      <c r="R312" s="4"/>
      <c r="S312" s="4"/>
      <c r="T312" s="4"/>
      <c r="U312" s="4"/>
      <c r="V312" s="4"/>
      <c r="W312" s="4"/>
      <c r="X312" s="4"/>
      <c r="Y312" s="512"/>
      <c r="Z312" s="609"/>
      <c r="AA312" s="594"/>
      <c r="AB312" s="595"/>
      <c r="AC312" s="596"/>
      <c r="AD312" s="1032"/>
      <c r="AE312" s="1033"/>
    </row>
    <row r="313" spans="2:33" ht="3" customHeight="1" thickTop="1">
      <c r="B313" s="571"/>
      <c r="C313" s="572"/>
      <c r="D313" s="152"/>
      <c r="E313" s="163"/>
      <c r="F313" s="152"/>
      <c r="G313" s="152"/>
      <c r="H313" s="152"/>
      <c r="I313" s="152"/>
      <c r="J313" s="152"/>
      <c r="K313" s="152"/>
      <c r="L313" s="152"/>
      <c r="M313" s="163"/>
      <c r="N313" s="152"/>
      <c r="O313" s="152"/>
      <c r="P313" s="280"/>
      <c r="Q313" s="152"/>
      <c r="R313" s="152"/>
      <c r="S313" s="152"/>
      <c r="T313" s="152"/>
      <c r="U313" s="152"/>
      <c r="V313" s="152"/>
      <c r="W313" s="152"/>
      <c r="X313" s="152"/>
      <c r="Y313" s="532" t="s">
        <v>41</v>
      </c>
      <c r="Z313" s="606"/>
      <c r="AA313" s="594"/>
      <c r="AB313" s="595"/>
      <c r="AC313" s="596"/>
      <c r="AD313" s="1032"/>
      <c r="AE313" s="1033"/>
    </row>
    <row r="314" spans="2:33" ht="10.5" customHeight="1">
      <c r="B314" s="835"/>
      <c r="C314" s="836"/>
      <c r="D314" s="1006">
        <v>700</v>
      </c>
      <c r="E314" s="846"/>
      <c r="F314" s="373" t="s">
        <v>58</v>
      </c>
      <c r="G314" s="1029">
        <v>150</v>
      </c>
      <c r="H314" s="1029"/>
      <c r="I314" s="362"/>
      <c r="J314" s="362"/>
      <c r="K314" s="362"/>
      <c r="L314" s="362" t="s">
        <v>58</v>
      </c>
      <c r="M314" s="362"/>
      <c r="N314" s="362">
        <v>180</v>
      </c>
      <c r="O314" s="362"/>
      <c r="P314" s="362"/>
      <c r="Q314" s="362" t="s">
        <v>58</v>
      </c>
      <c r="R314" s="362" t="s">
        <v>58</v>
      </c>
      <c r="S314" s="362"/>
      <c r="T314" s="362"/>
      <c r="U314" s="362" t="s">
        <v>58</v>
      </c>
      <c r="V314" s="362"/>
      <c r="W314" s="362"/>
      <c r="X314" s="362">
        <v>210</v>
      </c>
      <c r="Y314" s="815"/>
      <c r="Z314" s="832"/>
      <c r="AA314" s="688"/>
      <c r="AB314" s="689"/>
      <c r="AC314" s="690"/>
      <c r="AD314" s="1034"/>
      <c r="AE314" s="869"/>
    </row>
    <row r="315" spans="2:33" ht="10.5" customHeight="1">
      <c r="B315" s="1022" t="s">
        <v>45</v>
      </c>
      <c r="C315" s="1023"/>
      <c r="D315" s="1028">
        <v>0</v>
      </c>
      <c r="E315" s="1011"/>
      <c r="F315" s="413" t="s">
        <v>126</v>
      </c>
      <c r="G315" s="1011" t="s">
        <v>126</v>
      </c>
      <c r="H315" s="1011"/>
      <c r="I315" s="1011">
        <v>20</v>
      </c>
      <c r="J315" s="1011"/>
      <c r="K315" s="413"/>
      <c r="L315" s="413"/>
      <c r="M315" s="1011">
        <v>50</v>
      </c>
      <c r="N315" s="1011"/>
      <c r="O315" s="158" t="s">
        <v>126</v>
      </c>
      <c r="P315" s="1011" t="s">
        <v>126</v>
      </c>
      <c r="Q315" s="1011"/>
      <c r="R315" s="1011" t="s">
        <v>126</v>
      </c>
      <c r="S315" s="1011"/>
      <c r="T315" s="1" t="s">
        <v>126</v>
      </c>
      <c r="U315" s="413"/>
      <c r="V315" s="1012" t="s">
        <v>126</v>
      </c>
      <c r="W315" s="1012"/>
      <c r="X315" s="413"/>
      <c r="Y315" s="1014" t="s">
        <v>93</v>
      </c>
      <c r="Z315" s="1015"/>
      <c r="AA315" s="1016"/>
      <c r="AB315" s="1017"/>
      <c r="AC315" s="1018"/>
      <c r="AD315" s="1019"/>
      <c r="AE315" s="1020"/>
    </row>
    <row r="316" spans="2:33" ht="3" customHeight="1" thickBot="1">
      <c r="B316" s="1024"/>
      <c r="C316" s="1025"/>
      <c r="D316" s="375"/>
      <c r="E316" s="64"/>
      <c r="F316" s="4"/>
      <c r="G316" s="4"/>
      <c r="H316" s="4"/>
      <c r="I316" s="4"/>
      <c r="J316" s="64"/>
      <c r="K316" s="4"/>
      <c r="L316" s="4"/>
      <c r="M316" s="4"/>
      <c r="N316" s="6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512"/>
      <c r="Z316" s="609"/>
      <c r="AA316" s="594"/>
      <c r="AB316" s="595"/>
      <c r="AC316" s="596"/>
      <c r="AD316" s="565"/>
      <c r="AE316" s="566"/>
    </row>
    <row r="317" spans="2:33" ht="3" customHeight="1" thickTop="1">
      <c r="B317" s="1024"/>
      <c r="C317" s="1025"/>
      <c r="D317" s="152"/>
      <c r="E317" s="163"/>
      <c r="F317" s="152"/>
      <c r="G317" s="152" t="s">
        <v>58</v>
      </c>
      <c r="H317" s="152"/>
      <c r="I317" s="152"/>
      <c r="J317" s="163"/>
      <c r="K317" s="152"/>
      <c r="L317" s="152" t="s">
        <v>58</v>
      </c>
      <c r="M317" s="152"/>
      <c r="N317" s="163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532" t="s">
        <v>41</v>
      </c>
      <c r="Z317" s="606"/>
      <c r="AA317" s="594"/>
      <c r="AB317" s="595"/>
      <c r="AC317" s="596"/>
      <c r="AD317" s="565"/>
      <c r="AE317" s="566"/>
    </row>
    <row r="318" spans="2:33" ht="20.25" customHeight="1">
      <c r="B318" s="1026"/>
      <c r="C318" s="1027"/>
      <c r="D318" s="172"/>
      <c r="E318" s="845" t="s">
        <v>243</v>
      </c>
      <c r="F318" s="845"/>
      <c r="G318" s="845"/>
      <c r="H318" s="845"/>
      <c r="I318" s="845"/>
      <c r="J318" s="844" t="s">
        <v>244</v>
      </c>
      <c r="K318" s="844"/>
      <c r="L318" s="844"/>
      <c r="M318" s="844"/>
      <c r="N318" s="228" t="s">
        <v>58</v>
      </c>
      <c r="O318" s="229" t="s">
        <v>245</v>
      </c>
      <c r="P318" s="228"/>
      <c r="Q318" s="228"/>
      <c r="R318" s="228"/>
      <c r="S318" s="228"/>
      <c r="T318" s="228" t="s">
        <v>58</v>
      </c>
      <c r="U318" s="228" t="s">
        <v>58</v>
      </c>
      <c r="V318" s="228"/>
      <c r="W318" s="228"/>
      <c r="X318" s="228"/>
      <c r="Y318" s="815"/>
      <c r="Z318" s="832"/>
      <c r="AA318" s="688"/>
      <c r="AB318" s="689"/>
      <c r="AC318" s="690"/>
      <c r="AD318" s="1021"/>
      <c r="AE318" s="684"/>
      <c r="AG318" s="10">
        <v>19</v>
      </c>
    </row>
    <row r="319" spans="2:33" ht="9.75" customHeight="1">
      <c r="B319" s="1009" t="s">
        <v>75</v>
      </c>
      <c r="C319" s="1010"/>
      <c r="D319" s="230"/>
      <c r="E319" s="231"/>
      <c r="F319" s="231"/>
      <c r="G319" s="231"/>
      <c r="H319" s="231"/>
      <c r="I319" s="231"/>
      <c r="J319" s="232"/>
      <c r="K319" s="232"/>
      <c r="L319" s="232"/>
      <c r="M319" s="232"/>
      <c r="N319" s="233"/>
      <c r="O319" s="234"/>
      <c r="P319" s="233"/>
      <c r="Q319" s="233"/>
      <c r="R319" s="233"/>
      <c r="S319" s="233"/>
      <c r="T319" s="233"/>
      <c r="U319" s="233"/>
      <c r="V319" s="233"/>
      <c r="W319" s="233"/>
      <c r="X319" s="233"/>
      <c r="Y319" s="1014" t="s">
        <v>290</v>
      </c>
      <c r="Z319" s="1015"/>
      <c r="AA319" s="1016" t="s">
        <v>54</v>
      </c>
      <c r="AB319" s="1017"/>
      <c r="AC319" s="1018"/>
      <c r="AD319" s="1019"/>
      <c r="AE319" s="1020"/>
    </row>
    <row r="320" spans="2:33" ht="3" customHeight="1" thickBot="1">
      <c r="B320" s="571"/>
      <c r="C320" s="572"/>
      <c r="D320" s="375"/>
      <c r="E320" s="64"/>
      <c r="F320" s="4"/>
      <c r="G320" s="4"/>
      <c r="H320" s="4"/>
      <c r="I320" s="4"/>
      <c r="J320" s="4"/>
      <c r="K320" s="4"/>
      <c r="L320" s="4"/>
      <c r="M320" s="64"/>
      <c r="N320" s="4"/>
      <c r="O320" s="4"/>
      <c r="P320" s="65"/>
      <c r="Q320" s="4"/>
      <c r="R320" s="4"/>
      <c r="S320" s="4"/>
      <c r="T320" s="4"/>
      <c r="U320" s="4"/>
      <c r="V320" s="4"/>
      <c r="W320" s="4"/>
      <c r="X320" s="4"/>
      <c r="Y320" s="512"/>
      <c r="Z320" s="609"/>
      <c r="AA320" s="594"/>
      <c r="AB320" s="595"/>
      <c r="AC320" s="596"/>
      <c r="AD320" s="565"/>
      <c r="AE320" s="566"/>
    </row>
    <row r="321" spans="2:33" ht="3" customHeight="1" thickTop="1">
      <c r="B321" s="571"/>
      <c r="C321" s="572"/>
      <c r="D321" s="152"/>
      <c r="E321" s="163"/>
      <c r="F321" s="152"/>
      <c r="G321" s="152"/>
      <c r="H321" s="152"/>
      <c r="I321" s="152"/>
      <c r="J321" s="152"/>
      <c r="K321" s="152"/>
      <c r="L321" s="152"/>
      <c r="M321" s="163"/>
      <c r="N321" s="152"/>
      <c r="O321" s="152"/>
      <c r="P321" s="280"/>
      <c r="Q321" s="152"/>
      <c r="R321" s="152"/>
      <c r="S321" s="152"/>
      <c r="T321" s="152"/>
      <c r="U321" s="152"/>
      <c r="V321" s="152"/>
      <c r="W321" s="152"/>
      <c r="X321" s="152"/>
      <c r="Y321" s="532" t="s">
        <v>41</v>
      </c>
      <c r="Z321" s="606"/>
      <c r="AA321" s="594"/>
      <c r="AB321" s="595"/>
      <c r="AC321" s="596"/>
      <c r="AD321" s="565"/>
      <c r="AE321" s="566"/>
    </row>
    <row r="322" spans="2:33" ht="10.5" customHeight="1">
      <c r="B322" s="835"/>
      <c r="C322" s="836"/>
      <c r="D322" s="1006">
        <v>700</v>
      </c>
      <c r="E322" s="846"/>
      <c r="F322" s="377" t="s">
        <v>58</v>
      </c>
      <c r="G322" s="1029">
        <v>150</v>
      </c>
      <c r="H322" s="1029"/>
      <c r="I322" s="363"/>
      <c r="J322" s="363"/>
      <c r="K322" s="363"/>
      <c r="L322" s="363" t="s">
        <v>58</v>
      </c>
      <c r="M322" s="363"/>
      <c r="N322" s="363">
        <v>180</v>
      </c>
      <c r="O322" s="363"/>
      <c r="P322" s="363"/>
      <c r="Q322" s="363" t="s">
        <v>58</v>
      </c>
      <c r="R322" s="363" t="s">
        <v>58</v>
      </c>
      <c r="S322" s="363"/>
      <c r="T322" s="363"/>
      <c r="U322" s="363" t="s">
        <v>58</v>
      </c>
      <c r="V322" s="363"/>
      <c r="W322" s="363"/>
      <c r="X322" s="363">
        <v>210</v>
      </c>
      <c r="Y322" s="815"/>
      <c r="Z322" s="832"/>
      <c r="AA322" s="688"/>
      <c r="AB322" s="689"/>
      <c r="AC322" s="690"/>
      <c r="AD322" s="1021"/>
      <c r="AE322" s="684"/>
    </row>
    <row r="323" spans="2:33" ht="10.5" customHeight="1">
      <c r="B323" s="1022" t="s">
        <v>45</v>
      </c>
      <c r="C323" s="1023"/>
      <c r="D323" s="1028">
        <v>0</v>
      </c>
      <c r="E323" s="1011"/>
      <c r="F323" s="413" t="s">
        <v>58</v>
      </c>
      <c r="G323" s="1011" t="s">
        <v>58</v>
      </c>
      <c r="H323" s="1011"/>
      <c r="I323" s="1011">
        <v>20</v>
      </c>
      <c r="J323" s="1011"/>
      <c r="K323" s="413"/>
      <c r="L323" s="413"/>
      <c r="M323" s="1011">
        <v>50</v>
      </c>
      <c r="N323" s="1011"/>
      <c r="O323" s="158" t="s">
        <v>58</v>
      </c>
      <c r="P323" s="1011" t="s">
        <v>58</v>
      </c>
      <c r="Q323" s="1011"/>
      <c r="R323" s="1011" t="s">
        <v>58</v>
      </c>
      <c r="S323" s="1011"/>
      <c r="T323" s="1" t="s">
        <v>58</v>
      </c>
      <c r="U323" s="413"/>
      <c r="V323" s="1012" t="s">
        <v>58</v>
      </c>
      <c r="W323" s="1012"/>
      <c r="X323" s="413"/>
      <c r="Y323" s="1014" t="s">
        <v>290</v>
      </c>
      <c r="Z323" s="1015"/>
      <c r="AA323" s="1016"/>
      <c r="AB323" s="1017"/>
      <c r="AC323" s="1018"/>
      <c r="AD323" s="1019"/>
      <c r="AE323" s="1020"/>
    </row>
    <row r="324" spans="2:33" ht="3" customHeight="1" thickBot="1">
      <c r="B324" s="1024"/>
      <c r="C324" s="1025"/>
      <c r="D324" s="375"/>
      <c r="E324" s="64"/>
      <c r="F324" s="4"/>
      <c r="G324" s="4"/>
      <c r="H324" s="4"/>
      <c r="I324" s="4"/>
      <c r="J324" s="64"/>
      <c r="K324" s="4"/>
      <c r="L324" s="4"/>
      <c r="M324" s="4"/>
      <c r="N324" s="6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512"/>
      <c r="Z324" s="609"/>
      <c r="AA324" s="594"/>
      <c r="AB324" s="595"/>
      <c r="AC324" s="596"/>
      <c r="AD324" s="565"/>
      <c r="AE324" s="566"/>
    </row>
    <row r="325" spans="2:33" ht="3" customHeight="1" thickTop="1">
      <c r="B325" s="1024"/>
      <c r="C325" s="1025"/>
      <c r="D325" s="152"/>
      <c r="E325" s="163"/>
      <c r="F325" s="152"/>
      <c r="G325" s="152" t="s">
        <v>58</v>
      </c>
      <c r="H325" s="152"/>
      <c r="I325" s="152"/>
      <c r="J325" s="163"/>
      <c r="K325" s="152"/>
      <c r="L325" s="152" t="s">
        <v>58</v>
      </c>
      <c r="M325" s="152"/>
      <c r="N325" s="163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532" t="s">
        <v>41</v>
      </c>
      <c r="Z325" s="606"/>
      <c r="AA325" s="594"/>
      <c r="AB325" s="595"/>
      <c r="AC325" s="596"/>
      <c r="AD325" s="565"/>
      <c r="AE325" s="566"/>
    </row>
    <row r="326" spans="2:33" ht="20.25" customHeight="1">
      <c r="B326" s="1026"/>
      <c r="C326" s="1027"/>
      <c r="D326" s="172"/>
      <c r="E326" s="845" t="s">
        <v>243</v>
      </c>
      <c r="F326" s="845"/>
      <c r="G326" s="845"/>
      <c r="H326" s="845"/>
      <c r="I326" s="845"/>
      <c r="J326" s="844" t="s">
        <v>244</v>
      </c>
      <c r="K326" s="844"/>
      <c r="L326" s="844"/>
      <c r="M326" s="844"/>
      <c r="N326" s="228" t="s">
        <v>58</v>
      </c>
      <c r="O326" s="229" t="s">
        <v>245</v>
      </c>
      <c r="P326" s="228"/>
      <c r="Q326" s="228"/>
      <c r="R326" s="228"/>
      <c r="S326" s="228"/>
      <c r="T326" s="228" t="s">
        <v>58</v>
      </c>
      <c r="U326" s="228" t="s">
        <v>58</v>
      </c>
      <c r="V326" s="228"/>
      <c r="W326" s="228"/>
      <c r="X326" s="228"/>
      <c r="Y326" s="815"/>
      <c r="Z326" s="832"/>
      <c r="AA326" s="688"/>
      <c r="AB326" s="689"/>
      <c r="AC326" s="690"/>
      <c r="AD326" s="1021"/>
      <c r="AE326" s="684"/>
      <c r="AG326" s="10">
        <v>19</v>
      </c>
    </row>
    <row r="327" spans="2:33" ht="9.75" customHeight="1">
      <c r="B327" s="235"/>
    </row>
    <row r="328" spans="2:33" ht="14.25" customHeight="1"/>
    <row r="386" spans="1:42" ht="19.5" customHeight="1">
      <c r="A386" s="9"/>
      <c r="B386" s="55"/>
      <c r="C386" s="56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3"/>
      <c r="AE386" s="342"/>
    </row>
    <row r="387" spans="1:42" ht="10.5" customHeight="1"/>
    <row r="388" spans="1:42" ht="10.5" customHeight="1"/>
    <row r="389" spans="1:42" ht="10.5" customHeight="1"/>
    <row r="390" spans="1:42" ht="10.5" customHeight="1"/>
    <row r="391" spans="1:42" ht="10.5" customHeight="1"/>
    <row r="392" spans="1:42" ht="10.5" customHeight="1"/>
    <row r="393" spans="1:42" ht="10.5" customHeight="1"/>
    <row r="394" spans="1:42" ht="10.5" customHeight="1">
      <c r="B394" s="343" t="s">
        <v>291</v>
      </c>
    </row>
    <row r="395" spans="1:42" ht="10.5" customHeight="1">
      <c r="AG395" s="348"/>
      <c r="AH395" s="348"/>
    </row>
    <row r="396" spans="1:42" ht="10.5" customHeight="1">
      <c r="AG396" s="349"/>
      <c r="AH396" s="349"/>
    </row>
    <row r="397" spans="1:42" ht="10.5" customHeight="1">
      <c r="AG397" s="355" t="s">
        <v>103</v>
      </c>
      <c r="AH397" s="356" t="s">
        <v>292</v>
      </c>
      <c r="AI397" s="357" t="s">
        <v>293</v>
      </c>
      <c r="AJ397" s="357" t="s">
        <v>294</v>
      </c>
      <c r="AK397" s="357" t="s">
        <v>295</v>
      </c>
      <c r="AL397" s="357" t="s">
        <v>296</v>
      </c>
      <c r="AM397" s="357" t="s">
        <v>297</v>
      </c>
      <c r="AN397" s="357" t="s">
        <v>298</v>
      </c>
      <c r="AO397" s="358" t="s">
        <v>299</v>
      </c>
      <c r="AP397" s="359" t="s">
        <v>300</v>
      </c>
    </row>
    <row r="398" spans="1:42" ht="10.5" customHeight="1">
      <c r="AG398" s="360" t="s">
        <v>301</v>
      </c>
      <c r="AH398" s="345">
        <f>COUNTIF(AD4:AE322,"&lt;3000")</f>
        <v>5</v>
      </c>
      <c r="AI398" s="345">
        <f>COUNTIF(AD4:AE322,"&gt;=3000")-COUNTIF(AD4:AE322,"&gt;=4000")</f>
        <v>51</v>
      </c>
      <c r="AJ398" s="345">
        <f>COUNTIF(AD4:AE322,"&gt;=4000")-COUNTIF(AD4:AE322,"&gt;=5000")</f>
        <v>12</v>
      </c>
      <c r="AK398" s="345">
        <f>COUNTIF(AD4:AE322,"&gt;=5000")-COUNTIF(AD4:AE322,"&gt;=6000")</f>
        <v>3</v>
      </c>
      <c r="AL398" s="345">
        <f>COUNTIF(AD4:AE322,"&gt;=6000")-COUNTIF(AD4:AE322,"&gt;=7000")</f>
        <v>0</v>
      </c>
      <c r="AM398" s="345">
        <f>COUNTIF(AD4:AE322,"&gt;=7000")-COUNTIF(AD4:AE322,"&gt;=8000")</f>
        <v>0</v>
      </c>
      <c r="AN398" s="345">
        <f>COUNTIF(AD4:AE322,"&gt;=8000")-COUNTIF(AD4:AE322,"&gt;=9000")</f>
        <v>0</v>
      </c>
      <c r="AO398" s="346">
        <f>COUNTIF(AD4:AE322,"&gt;=9000")</f>
        <v>1</v>
      </c>
      <c r="AP398" s="347">
        <f>SUM(AH398:AO398)</f>
        <v>72</v>
      </c>
    </row>
    <row r="399" spans="1:42" ht="10.5" customHeight="1"/>
    <row r="400" spans="1:42" ht="10.5" customHeight="1"/>
    <row r="401" ht="10.5" customHeight="1"/>
    <row r="402" ht="10.5" customHeight="1"/>
    <row r="403" ht="10.5" customHeight="1"/>
    <row r="404" ht="10.5" customHeight="1"/>
    <row r="405" ht="10.5" customHeight="1"/>
    <row r="406" ht="10.5" customHeight="1"/>
    <row r="407" ht="10.5" customHeight="1"/>
    <row r="408" ht="10.5" customHeight="1"/>
    <row r="409" ht="10.5" customHeight="1"/>
    <row r="410" ht="10.5" customHeight="1"/>
    <row r="411" ht="10.5" customHeight="1"/>
    <row r="412" ht="10.5" customHeight="1"/>
    <row r="413" ht="10.5" customHeight="1"/>
    <row r="414" ht="10.5" customHeight="1"/>
    <row r="415" ht="10.5" customHeight="1"/>
    <row r="416" ht="10.5" customHeight="1"/>
    <row r="417" ht="10.5" customHeight="1"/>
    <row r="418" ht="10.5" customHeight="1"/>
    <row r="419" ht="10.5" customHeight="1"/>
    <row r="420" ht="10.5" customHeight="1"/>
    <row r="421" ht="10.5" customHeight="1"/>
    <row r="422" ht="10.5" customHeight="1"/>
    <row r="423" ht="10.5" customHeight="1"/>
    <row r="424" ht="10.5" customHeight="1"/>
    <row r="425" ht="10.5" customHeight="1"/>
    <row r="426" ht="10.5" customHeight="1"/>
    <row r="427" ht="10.5" customHeight="1"/>
    <row r="428" ht="10.5" customHeight="1"/>
    <row r="429" ht="10.5" customHeight="1"/>
    <row r="430" ht="10.5" customHeight="1"/>
    <row r="431" ht="10.5" customHeight="1"/>
    <row r="432" ht="10.5" customHeight="1"/>
    <row r="433" ht="10.5" customHeight="1"/>
    <row r="434" ht="10.5" customHeight="1"/>
    <row r="435" ht="10.5" customHeight="1"/>
    <row r="436" ht="10.5" customHeight="1"/>
    <row r="437" ht="10.5" customHeight="1"/>
    <row r="438" ht="10.5" customHeight="1"/>
    <row r="439" ht="10.5" customHeight="1"/>
    <row r="440" ht="10.5" customHeight="1"/>
    <row r="441" ht="10.5" customHeight="1"/>
    <row r="442" ht="10.5" customHeight="1"/>
    <row r="443" ht="10.5" customHeight="1"/>
    <row r="444" ht="10.5" customHeight="1"/>
    <row r="445" ht="10.5" customHeight="1"/>
    <row r="446" ht="10.5" customHeight="1"/>
    <row r="447" ht="10.5" customHeight="1"/>
    <row r="448" ht="10.5" customHeight="1"/>
    <row r="449" ht="10.5" customHeight="1"/>
    <row r="450" ht="10.5" customHeight="1"/>
    <row r="451" ht="10.5" customHeight="1"/>
    <row r="452" ht="10.5" customHeight="1"/>
    <row r="453" ht="10.5" customHeight="1"/>
    <row r="454" ht="10.5" customHeight="1"/>
    <row r="455" ht="10.5" customHeight="1"/>
    <row r="456" ht="10.5" customHeight="1"/>
    <row r="457" ht="10.5" customHeight="1"/>
    <row r="458" ht="10.5" customHeight="1"/>
    <row r="459" ht="10.5" customHeight="1"/>
    <row r="460" ht="10.5" customHeight="1"/>
    <row r="461" ht="10.5" customHeight="1"/>
    <row r="462" ht="10.5" customHeight="1"/>
    <row r="463" ht="10.5" customHeight="1"/>
    <row r="464" ht="10.5" customHeight="1"/>
    <row r="465" ht="10.5" customHeight="1"/>
    <row r="466" ht="10.5" customHeight="1"/>
    <row r="467" ht="10.5" customHeight="1"/>
    <row r="468" ht="10.5" customHeight="1"/>
    <row r="469" ht="10.5" customHeight="1"/>
    <row r="470" ht="10.5" customHeight="1"/>
    <row r="471" ht="10.5" customHeight="1"/>
    <row r="472" ht="10.5" customHeight="1"/>
  </sheetData>
  <mergeCells count="1174">
    <mergeCell ref="W16:X16"/>
    <mergeCell ref="Y16:Z17"/>
    <mergeCell ref="AA4:AC7"/>
    <mergeCell ref="AD4:AE7"/>
    <mergeCell ref="Y6:Z7"/>
    <mergeCell ref="Y14:Z15"/>
    <mergeCell ref="E15:F15"/>
    <mergeCell ref="L15:M15"/>
    <mergeCell ref="AA8:AC11"/>
    <mergeCell ref="AD8:AE11"/>
    <mergeCell ref="Y10:Z11"/>
    <mergeCell ref="E11:F11"/>
    <mergeCell ref="I11:J11"/>
    <mergeCell ref="L11:M11"/>
    <mergeCell ref="N11:P11"/>
    <mergeCell ref="Q11:S11"/>
    <mergeCell ref="Y12:Z13"/>
    <mergeCell ref="AA12:AC15"/>
    <mergeCell ref="AD12:AE15"/>
    <mergeCell ref="AD116:AE119"/>
    <mergeCell ref="E7:F7"/>
    <mergeCell ref="K7:L7"/>
    <mergeCell ref="T7:U7"/>
    <mergeCell ref="B8:C11"/>
    <mergeCell ref="D8:E8"/>
    <mergeCell ref="G8:H8"/>
    <mergeCell ref="K8:L8"/>
    <mergeCell ref="M8:N8"/>
    <mergeCell ref="P8:Q8"/>
    <mergeCell ref="S8:T8"/>
    <mergeCell ref="E27:F27"/>
    <mergeCell ref="H27:I27"/>
    <mergeCell ref="J27:K27"/>
    <mergeCell ref="V20:W20"/>
    <mergeCell ref="Y20:Z21"/>
    <mergeCell ref="AA20:AC23"/>
    <mergeCell ref="AD20:AE23"/>
    <mergeCell ref="Y22:Z23"/>
    <mergeCell ref="E23:F23"/>
    <mergeCell ref="I23:J23"/>
    <mergeCell ref="L23:M23"/>
    <mergeCell ref="S28:T28"/>
    <mergeCell ref="U28:V28"/>
    <mergeCell ref="Y28:Z29"/>
    <mergeCell ref="AA28:AC31"/>
    <mergeCell ref="AD28:AE31"/>
    <mergeCell ref="Y30:Z31"/>
    <mergeCell ref="B28:C31"/>
    <mergeCell ref="D28:E28"/>
    <mergeCell ref="G28:H28"/>
    <mergeCell ref="K28:L28"/>
    <mergeCell ref="B2:C3"/>
    <mergeCell ref="F2:Y3"/>
    <mergeCell ref="AA2:AC3"/>
    <mergeCell ref="AD2:AE3"/>
    <mergeCell ref="B4:C7"/>
    <mergeCell ref="D4:E4"/>
    <mergeCell ref="F4:G4"/>
    <mergeCell ref="I4:J4"/>
    <mergeCell ref="M4:N4"/>
    <mergeCell ref="P4:Q4"/>
    <mergeCell ref="W11:X11"/>
    <mergeCell ref="B12:C15"/>
    <mergeCell ref="D12:E12"/>
    <mergeCell ref="G12:H12"/>
    <mergeCell ref="K12:L12"/>
    <mergeCell ref="M12:N12"/>
    <mergeCell ref="P12:Q12"/>
    <mergeCell ref="S12:T12"/>
    <mergeCell ref="V12:W12"/>
    <mergeCell ref="V8:W8"/>
    <mergeCell ref="Y8:Z9"/>
    <mergeCell ref="S4:T4"/>
    <mergeCell ref="U4:V4"/>
    <mergeCell ref="Y4:Z5"/>
    <mergeCell ref="M28:N28"/>
    <mergeCell ref="P28:Q28"/>
    <mergeCell ref="D31:E31"/>
    <mergeCell ref="F31:G31"/>
    <mergeCell ref="I31:J31"/>
    <mergeCell ref="L31:M31"/>
    <mergeCell ref="AA16:AC19"/>
    <mergeCell ref="AD16:AE19"/>
    <mergeCell ref="N31:P31"/>
    <mergeCell ref="Q31:S31"/>
    <mergeCell ref="S24:T24"/>
    <mergeCell ref="V24:W24"/>
    <mergeCell ref="Y24:Z25"/>
    <mergeCell ref="AA24:AC27"/>
    <mergeCell ref="AD24:AE27"/>
    <mergeCell ref="Y26:Z27"/>
    <mergeCell ref="B24:C27"/>
    <mergeCell ref="D24:E24"/>
    <mergeCell ref="G24:H24"/>
    <mergeCell ref="I24:J24"/>
    <mergeCell ref="K24:L24"/>
    <mergeCell ref="P24:Q24"/>
    <mergeCell ref="Y18:Z19"/>
    <mergeCell ref="B20:C23"/>
    <mergeCell ref="D20:E20"/>
    <mergeCell ref="G20:H20"/>
    <mergeCell ref="K20:L20"/>
    <mergeCell ref="M20:N20"/>
    <mergeCell ref="P20:Q20"/>
    <mergeCell ref="S20:T20"/>
    <mergeCell ref="B16:C19"/>
    <mergeCell ref="D16:E16"/>
    <mergeCell ref="E35:I35"/>
    <mergeCell ref="J35:N35"/>
    <mergeCell ref="O35:P35"/>
    <mergeCell ref="B36:C39"/>
    <mergeCell ref="D36:E36"/>
    <mergeCell ref="F36:G36"/>
    <mergeCell ref="I36:J36"/>
    <mergeCell ref="K36:L36"/>
    <mergeCell ref="M36:N36"/>
    <mergeCell ref="P36:Q36"/>
    <mergeCell ref="S32:T32"/>
    <mergeCell ref="V32:W32"/>
    <mergeCell ref="Y32:Z33"/>
    <mergeCell ref="AA32:AC35"/>
    <mergeCell ref="AD32:AE35"/>
    <mergeCell ref="Y34:Z35"/>
    <mergeCell ref="T31:U31"/>
    <mergeCell ref="W31:X31"/>
    <mergeCell ref="B32:C35"/>
    <mergeCell ref="D32:E32"/>
    <mergeCell ref="G32:H32"/>
    <mergeCell ref="I32:J32"/>
    <mergeCell ref="N32:O32"/>
    <mergeCell ref="P32:Q32"/>
    <mergeCell ref="B44:C47"/>
    <mergeCell ref="D44:E44"/>
    <mergeCell ref="G44:H44"/>
    <mergeCell ref="J44:K44"/>
    <mergeCell ref="M44:N44"/>
    <mergeCell ref="P44:Q44"/>
    <mergeCell ref="S44:T44"/>
    <mergeCell ref="U44:V44"/>
    <mergeCell ref="R40:S40"/>
    <mergeCell ref="AA40:AC43"/>
    <mergeCell ref="AD40:AE43"/>
    <mergeCell ref="R36:S36"/>
    <mergeCell ref="U36:V36"/>
    <mergeCell ref="Y36:Z37"/>
    <mergeCell ref="AA36:AC39"/>
    <mergeCell ref="AD36:AE39"/>
    <mergeCell ref="Y38:Z39"/>
    <mergeCell ref="I43:J43"/>
    <mergeCell ref="Y40:Z41"/>
    <mergeCell ref="V40:W40"/>
    <mergeCell ref="B40:C43"/>
    <mergeCell ref="I40:J40"/>
    <mergeCell ref="N40:O40"/>
    <mergeCell ref="F43:G43"/>
    <mergeCell ref="Y42:Z43"/>
    <mergeCell ref="E39:F39"/>
    <mergeCell ref="G39:H39"/>
    <mergeCell ref="J39:K39"/>
    <mergeCell ref="L39:M39"/>
    <mergeCell ref="Q39:R39"/>
    <mergeCell ref="D40:E40"/>
    <mergeCell ref="G40:H40"/>
    <mergeCell ref="K40:L40"/>
    <mergeCell ref="P40:Q40"/>
    <mergeCell ref="Y44:Z45"/>
    <mergeCell ref="AA44:AC47"/>
    <mergeCell ref="AD44:AE47"/>
    <mergeCell ref="Y46:Z47"/>
    <mergeCell ref="D47:E47"/>
    <mergeCell ref="T47:U47"/>
    <mergeCell ref="L43:M43"/>
    <mergeCell ref="T43:U43"/>
    <mergeCell ref="Y52:Z53"/>
    <mergeCell ref="AA52:AC55"/>
    <mergeCell ref="AD52:AE55"/>
    <mergeCell ref="Y54:Z55"/>
    <mergeCell ref="B52:C55"/>
    <mergeCell ref="D52:E52"/>
    <mergeCell ref="G52:H52"/>
    <mergeCell ref="I52:J52"/>
    <mergeCell ref="H55:I55"/>
    <mergeCell ref="K52:L52"/>
    <mergeCell ref="U48:V48"/>
    <mergeCell ref="W48:X48"/>
    <mergeCell ref="Y48:Z49"/>
    <mergeCell ref="AA48:AC51"/>
    <mergeCell ref="AD48:AE51"/>
    <mergeCell ref="Y50:Z51"/>
    <mergeCell ref="V51:W51"/>
    <mergeCell ref="B48:C51"/>
    <mergeCell ref="D48:E48"/>
    <mergeCell ref="G48:H48"/>
    <mergeCell ref="I48:J48"/>
    <mergeCell ref="M48:N48"/>
    <mergeCell ref="P48:Q48"/>
    <mergeCell ref="F51:G51"/>
    <mergeCell ref="H51:I51"/>
    <mergeCell ref="K51:L51"/>
    <mergeCell ref="M52:N52"/>
    <mergeCell ref="R52:S52"/>
    <mergeCell ref="T52:U52"/>
    <mergeCell ref="W52:X52"/>
    <mergeCell ref="D55:E55"/>
    <mergeCell ref="J55:K55"/>
    <mergeCell ref="B56:C59"/>
    <mergeCell ref="D56:E56"/>
    <mergeCell ref="G56:H56"/>
    <mergeCell ref="I56:J56"/>
    <mergeCell ref="K56:L56"/>
    <mergeCell ref="Y60:Z61"/>
    <mergeCell ref="AA60:AC63"/>
    <mergeCell ref="L55:M55"/>
    <mergeCell ref="Q55:R55"/>
    <mergeCell ref="S55:T55"/>
    <mergeCell ref="P52:Q52"/>
    <mergeCell ref="AD60:AE63"/>
    <mergeCell ref="Y62:Z63"/>
    <mergeCell ref="B60:C63"/>
    <mergeCell ref="D60:E60"/>
    <mergeCell ref="P60:Q60"/>
    <mergeCell ref="F60:G60"/>
    <mergeCell ref="I60:J60"/>
    <mergeCell ref="D59:E59"/>
    <mergeCell ref="F59:G59"/>
    <mergeCell ref="J59:K59"/>
    <mergeCell ref="N59:O59"/>
    <mergeCell ref="W59:X59"/>
    <mergeCell ref="M56:N56"/>
    <mergeCell ref="R56:S56"/>
    <mergeCell ref="L60:M60"/>
    <mergeCell ref="U60:V60"/>
    <mergeCell ref="W60:X60"/>
    <mergeCell ref="E63:F63"/>
    <mergeCell ref="J63:K63"/>
    <mergeCell ref="L63:M63"/>
    <mergeCell ref="Q63:S63"/>
    <mergeCell ref="T63:U63"/>
    <mergeCell ref="V63:W63"/>
    <mergeCell ref="AD56:AE59"/>
    <mergeCell ref="AA56:AC59"/>
    <mergeCell ref="S60:T60"/>
    <mergeCell ref="AD68:AE71"/>
    <mergeCell ref="Y70:Z71"/>
    <mergeCell ref="H71:I71"/>
    <mergeCell ref="J71:K71"/>
    <mergeCell ref="L71:M71"/>
    <mergeCell ref="T71:U71"/>
    <mergeCell ref="Q71:R71"/>
    <mergeCell ref="P68:Q68"/>
    <mergeCell ref="U68:V68"/>
    <mergeCell ref="Y68:Z69"/>
    <mergeCell ref="AA68:AC71"/>
    <mergeCell ref="B68:C71"/>
    <mergeCell ref="D68:E68"/>
    <mergeCell ref="I68:J68"/>
    <mergeCell ref="K68:L68"/>
    <mergeCell ref="M68:N68"/>
    <mergeCell ref="S64:T64"/>
    <mergeCell ref="U64:V64"/>
    <mergeCell ref="W64:X64"/>
    <mergeCell ref="Y64:Z65"/>
    <mergeCell ref="AA64:AC67"/>
    <mergeCell ref="AD64:AE67"/>
    <mergeCell ref="Y66:Z67"/>
    <mergeCell ref="T67:U67"/>
    <mergeCell ref="V67:W67"/>
    <mergeCell ref="B64:C67"/>
    <mergeCell ref="D64:E64"/>
    <mergeCell ref="I64:J64"/>
    <mergeCell ref="P64:Q64"/>
    <mergeCell ref="J67:K67"/>
    <mergeCell ref="L67:M67"/>
    <mergeCell ref="G64:H64"/>
    <mergeCell ref="Y76:Z77"/>
    <mergeCell ref="AA76:AC79"/>
    <mergeCell ref="AD76:AE79"/>
    <mergeCell ref="Y78:Z79"/>
    <mergeCell ref="E79:G79"/>
    <mergeCell ref="I79:J79"/>
    <mergeCell ref="L79:M79"/>
    <mergeCell ref="T79:U79"/>
    <mergeCell ref="B76:C79"/>
    <mergeCell ref="D76:E76"/>
    <mergeCell ref="G76:H76"/>
    <mergeCell ref="M76:N76"/>
    <mergeCell ref="P76:Q76"/>
    <mergeCell ref="P72:Q72"/>
    <mergeCell ref="Y72:Z73"/>
    <mergeCell ref="AA72:AC75"/>
    <mergeCell ref="AD72:AE75"/>
    <mergeCell ref="Y74:Z75"/>
    <mergeCell ref="B72:C75"/>
    <mergeCell ref="D72:E72"/>
    <mergeCell ref="I72:J72"/>
    <mergeCell ref="M72:N72"/>
    <mergeCell ref="H75:I75"/>
    <mergeCell ref="Y84:Z85"/>
    <mergeCell ref="AA84:AC87"/>
    <mergeCell ref="AD84:AE87"/>
    <mergeCell ref="Y86:Z87"/>
    <mergeCell ref="B84:C87"/>
    <mergeCell ref="D84:E84"/>
    <mergeCell ref="K84:L84"/>
    <mergeCell ref="M84:N84"/>
    <mergeCell ref="P84:Q84"/>
    <mergeCell ref="L87:M87"/>
    <mergeCell ref="F84:H84"/>
    <mergeCell ref="S80:T80"/>
    <mergeCell ref="Y80:Z81"/>
    <mergeCell ref="AA80:AC83"/>
    <mergeCell ref="AD80:AE83"/>
    <mergeCell ref="Y82:Z83"/>
    <mergeCell ref="V80:W80"/>
    <mergeCell ref="B80:C83"/>
    <mergeCell ref="D80:E80"/>
    <mergeCell ref="G80:H80"/>
    <mergeCell ref="K80:L80"/>
    <mergeCell ref="M80:N80"/>
    <mergeCell ref="P80:Q80"/>
    <mergeCell ref="E83:G83"/>
    <mergeCell ref="I83:J83"/>
    <mergeCell ref="L83:M83"/>
    <mergeCell ref="I84:J84"/>
    <mergeCell ref="U84:V84"/>
    <mergeCell ref="D87:E87"/>
    <mergeCell ref="H87:I87"/>
    <mergeCell ref="J87:K87"/>
    <mergeCell ref="N87:P87"/>
    <mergeCell ref="Y94:Z95"/>
    <mergeCell ref="H95:K95"/>
    <mergeCell ref="L95:M95"/>
    <mergeCell ref="Q95:S95"/>
    <mergeCell ref="T95:U95"/>
    <mergeCell ref="P92:Q92"/>
    <mergeCell ref="S92:T92"/>
    <mergeCell ref="U92:V92"/>
    <mergeCell ref="Y92:Z93"/>
    <mergeCell ref="AA92:AC95"/>
    <mergeCell ref="AD92:AE95"/>
    <mergeCell ref="D92:E92"/>
    <mergeCell ref="G92:H92"/>
    <mergeCell ref="I92:J92"/>
    <mergeCell ref="K92:L92"/>
    <mergeCell ref="M92:N92"/>
    <mergeCell ref="P88:Q88"/>
    <mergeCell ref="S88:T88"/>
    <mergeCell ref="Y88:Z89"/>
    <mergeCell ref="AA88:AC91"/>
    <mergeCell ref="AD88:AE91"/>
    <mergeCell ref="Y90:Z91"/>
    <mergeCell ref="D88:E88"/>
    <mergeCell ref="K88:L88"/>
    <mergeCell ref="M88:N88"/>
    <mergeCell ref="L91:M91"/>
    <mergeCell ref="Y98:Z99"/>
    <mergeCell ref="D99:E99"/>
    <mergeCell ref="H99:K99"/>
    <mergeCell ref="L99:M99"/>
    <mergeCell ref="Q99:S99"/>
    <mergeCell ref="T99:U99"/>
    <mergeCell ref="P96:Q96"/>
    <mergeCell ref="S96:T96"/>
    <mergeCell ref="U96:V96"/>
    <mergeCell ref="Y96:Z97"/>
    <mergeCell ref="AA96:AC99"/>
    <mergeCell ref="AD96:AE99"/>
    <mergeCell ref="D96:E96"/>
    <mergeCell ref="G96:H96"/>
    <mergeCell ref="I96:J96"/>
    <mergeCell ref="K96:L96"/>
    <mergeCell ref="M96:N96"/>
    <mergeCell ref="Y104:Z105"/>
    <mergeCell ref="AA104:AC107"/>
    <mergeCell ref="AD104:AE107"/>
    <mergeCell ref="Y106:Z107"/>
    <mergeCell ref="B104:C107"/>
    <mergeCell ref="D104:E104"/>
    <mergeCell ref="G104:H104"/>
    <mergeCell ref="K104:L104"/>
    <mergeCell ref="P104:Q104"/>
    <mergeCell ref="E107:G107"/>
    <mergeCell ref="I107:J107"/>
    <mergeCell ref="S100:T100"/>
    <mergeCell ref="Y100:Z101"/>
    <mergeCell ref="AA100:AC103"/>
    <mergeCell ref="AD100:AE103"/>
    <mergeCell ref="Y102:Z103"/>
    <mergeCell ref="U100:V100"/>
    <mergeCell ref="T103:U103"/>
    <mergeCell ref="B100:C103"/>
    <mergeCell ref="D100:E100"/>
    <mergeCell ref="G100:H100"/>
    <mergeCell ref="K100:L100"/>
    <mergeCell ref="M100:N100"/>
    <mergeCell ref="P100:Q100"/>
    <mergeCell ref="E103:G103"/>
    <mergeCell ref="I103:J103"/>
    <mergeCell ref="L103:M103"/>
    <mergeCell ref="Y112:Z113"/>
    <mergeCell ref="AA112:AC115"/>
    <mergeCell ref="AD112:AE115"/>
    <mergeCell ref="Y114:Z115"/>
    <mergeCell ref="I115:J115"/>
    <mergeCell ref="AA108:AC111"/>
    <mergeCell ref="AD108:AE111"/>
    <mergeCell ref="Y110:Z111"/>
    <mergeCell ref="E111:G111"/>
    <mergeCell ref="I111:J111"/>
    <mergeCell ref="B108:C111"/>
    <mergeCell ref="D108:E108"/>
    <mergeCell ref="G108:H108"/>
    <mergeCell ref="K108:L108"/>
    <mergeCell ref="P108:Q108"/>
    <mergeCell ref="Y108:Z109"/>
    <mergeCell ref="M108:N108"/>
    <mergeCell ref="S108:T108"/>
    <mergeCell ref="V108:X108"/>
    <mergeCell ref="L111:M111"/>
    <mergeCell ref="P112:Q112"/>
    <mergeCell ref="K112:L112"/>
    <mergeCell ref="G112:H112"/>
    <mergeCell ref="D112:E112"/>
    <mergeCell ref="B112:C115"/>
    <mergeCell ref="Y120:Z121"/>
    <mergeCell ref="AA120:AC123"/>
    <mergeCell ref="AD120:AE123"/>
    <mergeCell ref="Y122:Z123"/>
    <mergeCell ref="B120:C123"/>
    <mergeCell ref="D120:E120"/>
    <mergeCell ref="K120:L120"/>
    <mergeCell ref="M120:N120"/>
    <mergeCell ref="P120:Q120"/>
    <mergeCell ref="L123:M123"/>
    <mergeCell ref="S116:T116"/>
    <mergeCell ref="B116:C119"/>
    <mergeCell ref="M116:N116"/>
    <mergeCell ref="L119:M119"/>
    <mergeCell ref="Y128:Z129"/>
    <mergeCell ref="AA128:AC131"/>
    <mergeCell ref="AD128:AE131"/>
    <mergeCell ref="Y130:Z131"/>
    <mergeCell ref="S128:T128"/>
    <mergeCell ref="B128:C131"/>
    <mergeCell ref="D128:E128"/>
    <mergeCell ref="G128:H128"/>
    <mergeCell ref="P128:Q128"/>
    <mergeCell ref="D131:E131"/>
    <mergeCell ref="K128:L128"/>
    <mergeCell ref="N128:O128"/>
    <mergeCell ref="G131:H131"/>
    <mergeCell ref="V124:W124"/>
    <mergeCell ref="Y124:Z125"/>
    <mergeCell ref="AA124:AC127"/>
    <mergeCell ref="AD124:AE127"/>
    <mergeCell ref="Y126:Z127"/>
    <mergeCell ref="Y136:Z137"/>
    <mergeCell ref="AA136:AC139"/>
    <mergeCell ref="AD136:AE139"/>
    <mergeCell ref="Y138:Z139"/>
    <mergeCell ref="B136:C139"/>
    <mergeCell ref="D136:E136"/>
    <mergeCell ref="G136:H136"/>
    <mergeCell ref="I136:J136"/>
    <mergeCell ref="M136:N136"/>
    <mergeCell ref="P136:Q136"/>
    <mergeCell ref="E139:G139"/>
    <mergeCell ref="H139:I139"/>
    <mergeCell ref="K139:L139"/>
    <mergeCell ref="S132:T132"/>
    <mergeCell ref="V132:W132"/>
    <mergeCell ref="Y132:Z133"/>
    <mergeCell ref="AA132:AC135"/>
    <mergeCell ref="AD132:AE135"/>
    <mergeCell ref="Y134:Z135"/>
    <mergeCell ref="B132:C135"/>
    <mergeCell ref="D132:E132"/>
    <mergeCell ref="G132:H132"/>
    <mergeCell ref="P132:Q132"/>
    <mergeCell ref="I132:J132"/>
    <mergeCell ref="M132:N132"/>
    <mergeCell ref="E135:G135"/>
    <mergeCell ref="H135:I135"/>
    <mergeCell ref="Y147:Z148"/>
    <mergeCell ref="AA147:AC150"/>
    <mergeCell ref="AD147:AE150"/>
    <mergeCell ref="Y149:Z150"/>
    <mergeCell ref="B145:C146"/>
    <mergeCell ref="F145:Y146"/>
    <mergeCell ref="AA145:AC146"/>
    <mergeCell ref="AD145:AE146"/>
    <mergeCell ref="B147:C150"/>
    <mergeCell ref="D147:E147"/>
    <mergeCell ref="G147:H147"/>
    <mergeCell ref="M147:N147"/>
    <mergeCell ref="P147:Q147"/>
    <mergeCell ref="S140:T140"/>
    <mergeCell ref="V140:W140"/>
    <mergeCell ref="Y140:Z141"/>
    <mergeCell ref="AA140:AC143"/>
    <mergeCell ref="AD140:AE143"/>
    <mergeCell ref="Y142:Z143"/>
    <mergeCell ref="B140:C143"/>
    <mergeCell ref="D140:E140"/>
    <mergeCell ref="G140:H140"/>
    <mergeCell ref="M140:N140"/>
    <mergeCell ref="P140:Q140"/>
    <mergeCell ref="H143:I143"/>
    <mergeCell ref="D143:E143"/>
    <mergeCell ref="E150:G150"/>
    <mergeCell ref="L150:M150"/>
    <mergeCell ref="Y155:Z156"/>
    <mergeCell ref="AA155:AC158"/>
    <mergeCell ref="AD155:AE158"/>
    <mergeCell ref="Y157:Z158"/>
    <mergeCell ref="B155:C158"/>
    <mergeCell ref="D155:E155"/>
    <mergeCell ref="I155:J155"/>
    <mergeCell ref="P155:Q155"/>
    <mergeCell ref="P151:Q151"/>
    <mergeCell ref="S151:T151"/>
    <mergeCell ref="V151:W151"/>
    <mergeCell ref="Y151:Z152"/>
    <mergeCell ref="AA151:AC154"/>
    <mergeCell ref="AD151:AE154"/>
    <mergeCell ref="Y153:Z154"/>
    <mergeCell ref="Q154:R154"/>
    <mergeCell ref="B151:C154"/>
    <mergeCell ref="D151:E151"/>
    <mergeCell ref="G155:H155"/>
    <mergeCell ref="K155:L155"/>
    <mergeCell ref="N155:O155"/>
    <mergeCell ref="R155:S155"/>
    <mergeCell ref="V155:X155"/>
    <mergeCell ref="F158:H158"/>
    <mergeCell ref="I158:J158"/>
    <mergeCell ref="L158:M158"/>
    <mergeCell ref="O158:P158"/>
    <mergeCell ref="T158:U158"/>
    <mergeCell ref="F151:G151"/>
    <mergeCell ref="I151:J151"/>
    <mergeCell ref="K151:M151"/>
    <mergeCell ref="E154:F154"/>
    <mergeCell ref="Y163:Z164"/>
    <mergeCell ref="AA163:AC166"/>
    <mergeCell ref="AD163:AE166"/>
    <mergeCell ref="Y165:Z166"/>
    <mergeCell ref="E166:G166"/>
    <mergeCell ref="H166:I166"/>
    <mergeCell ref="J166:K166"/>
    <mergeCell ref="L166:M166"/>
    <mergeCell ref="B163:C166"/>
    <mergeCell ref="D163:E163"/>
    <mergeCell ref="G163:H163"/>
    <mergeCell ref="I163:J163"/>
    <mergeCell ref="K163:L163"/>
    <mergeCell ref="M163:N163"/>
    <mergeCell ref="P163:Q163"/>
    <mergeCell ref="Y159:Z160"/>
    <mergeCell ref="AA159:AC162"/>
    <mergeCell ref="AD159:AE162"/>
    <mergeCell ref="Y161:Z162"/>
    <mergeCell ref="L162:M162"/>
    <mergeCell ref="B159:C162"/>
    <mergeCell ref="D159:E159"/>
    <mergeCell ref="G159:H159"/>
    <mergeCell ref="I159:J159"/>
    <mergeCell ref="K159:L159"/>
    <mergeCell ref="P159:Q159"/>
    <mergeCell ref="M159:N159"/>
    <mergeCell ref="V159:W159"/>
    <mergeCell ref="V163:W163"/>
    <mergeCell ref="Y171:Z172"/>
    <mergeCell ref="AA171:AC174"/>
    <mergeCell ref="AD171:AE174"/>
    <mergeCell ref="Y173:Z174"/>
    <mergeCell ref="B171:C174"/>
    <mergeCell ref="D171:E171"/>
    <mergeCell ref="G171:H171"/>
    <mergeCell ref="I171:J171"/>
    <mergeCell ref="L171:M171"/>
    <mergeCell ref="P171:Q171"/>
    <mergeCell ref="D174:E174"/>
    <mergeCell ref="H174:I174"/>
    <mergeCell ref="N174:O174"/>
    <mergeCell ref="S167:T167"/>
    <mergeCell ref="V167:W167"/>
    <mergeCell ref="Y167:Z168"/>
    <mergeCell ref="AA167:AC170"/>
    <mergeCell ref="AD167:AE170"/>
    <mergeCell ref="Y169:Z170"/>
    <mergeCell ref="B167:C170"/>
    <mergeCell ref="D167:E167"/>
    <mergeCell ref="G167:H167"/>
    <mergeCell ref="P167:Q167"/>
    <mergeCell ref="V171:W171"/>
    <mergeCell ref="Y179:Z180"/>
    <mergeCell ref="AA179:AC182"/>
    <mergeCell ref="AD179:AE182"/>
    <mergeCell ref="Y181:Z182"/>
    <mergeCell ref="R179:S179"/>
    <mergeCell ref="E182:X182"/>
    <mergeCell ref="B179:C182"/>
    <mergeCell ref="D179:E179"/>
    <mergeCell ref="G179:H179"/>
    <mergeCell ref="M179:N179"/>
    <mergeCell ref="P179:Q179"/>
    <mergeCell ref="I179:K179"/>
    <mergeCell ref="S175:T175"/>
    <mergeCell ref="V175:W175"/>
    <mergeCell ref="Y175:Z176"/>
    <mergeCell ref="AA175:AC178"/>
    <mergeCell ref="AD175:AE178"/>
    <mergeCell ref="Y177:Z178"/>
    <mergeCell ref="B175:C178"/>
    <mergeCell ref="D175:E175"/>
    <mergeCell ref="G175:H175"/>
    <mergeCell ref="P175:Q175"/>
    <mergeCell ref="D178:E178"/>
    <mergeCell ref="N178:O178"/>
    <mergeCell ref="L178:M178"/>
    <mergeCell ref="V179:W179"/>
    <mergeCell ref="Y187:Z188"/>
    <mergeCell ref="AA187:AC190"/>
    <mergeCell ref="AD187:AE190"/>
    <mergeCell ref="Y189:Z190"/>
    <mergeCell ref="D190:X190"/>
    <mergeCell ref="B187:C190"/>
    <mergeCell ref="D187:E187"/>
    <mergeCell ref="G187:H187"/>
    <mergeCell ref="M187:N187"/>
    <mergeCell ref="P187:Q187"/>
    <mergeCell ref="K187:L187"/>
    <mergeCell ref="V183:W183"/>
    <mergeCell ref="Y183:Z184"/>
    <mergeCell ref="AA183:AC186"/>
    <mergeCell ref="AD183:AE186"/>
    <mergeCell ref="Y185:Z186"/>
    <mergeCell ref="I183:J183"/>
    <mergeCell ref="S183:T183"/>
    <mergeCell ref="D186:E186"/>
    <mergeCell ref="B183:C186"/>
    <mergeCell ref="D183:E183"/>
    <mergeCell ref="G183:H183"/>
    <mergeCell ref="M183:N183"/>
    <mergeCell ref="P183:Q183"/>
    <mergeCell ref="V187:W187"/>
    <mergeCell ref="Y195:Z196"/>
    <mergeCell ref="AA195:AC198"/>
    <mergeCell ref="AD195:AE198"/>
    <mergeCell ref="Y197:Z198"/>
    <mergeCell ref="B195:C198"/>
    <mergeCell ref="D195:E195"/>
    <mergeCell ref="I195:J195"/>
    <mergeCell ref="M195:N195"/>
    <mergeCell ref="F195:G195"/>
    <mergeCell ref="S191:T191"/>
    <mergeCell ref="V191:W191"/>
    <mergeCell ref="Y191:Z192"/>
    <mergeCell ref="AA191:AC194"/>
    <mergeCell ref="AD191:AE194"/>
    <mergeCell ref="Y193:Z194"/>
    <mergeCell ref="I191:J191"/>
    <mergeCell ref="D194:E194"/>
    <mergeCell ref="I194:J194"/>
    <mergeCell ref="B191:C194"/>
    <mergeCell ref="D191:E191"/>
    <mergeCell ref="G191:H191"/>
    <mergeCell ref="K191:L191"/>
    <mergeCell ref="M191:N191"/>
    <mergeCell ref="P191:Q191"/>
    <mergeCell ref="L194:M194"/>
    <mergeCell ref="V195:W195"/>
    <mergeCell ref="Y203:Z204"/>
    <mergeCell ref="AA203:AC206"/>
    <mergeCell ref="AD203:AE206"/>
    <mergeCell ref="Y205:Z206"/>
    <mergeCell ref="B203:C206"/>
    <mergeCell ref="D203:E203"/>
    <mergeCell ref="F203:G203"/>
    <mergeCell ref="E206:F206"/>
    <mergeCell ref="V199:W199"/>
    <mergeCell ref="Y199:Z200"/>
    <mergeCell ref="AA199:AC202"/>
    <mergeCell ref="AD199:AE202"/>
    <mergeCell ref="Y201:Z202"/>
    <mergeCell ref="B199:C202"/>
    <mergeCell ref="D199:E199"/>
    <mergeCell ref="F199:G199"/>
    <mergeCell ref="M199:N199"/>
    <mergeCell ref="P199:Q199"/>
    <mergeCell ref="E202:F202"/>
    <mergeCell ref="Y211:Z212"/>
    <mergeCell ref="AA211:AC214"/>
    <mergeCell ref="AD211:AE214"/>
    <mergeCell ref="Y213:Z214"/>
    <mergeCell ref="E214:F214"/>
    <mergeCell ref="AD207:AE210"/>
    <mergeCell ref="Y209:Z210"/>
    <mergeCell ref="B211:C214"/>
    <mergeCell ref="D211:E211"/>
    <mergeCell ref="K211:L211"/>
    <mergeCell ref="P211:Q211"/>
    <mergeCell ref="B207:C210"/>
    <mergeCell ref="D207:E207"/>
    <mergeCell ref="I207:J207"/>
    <mergeCell ref="Y207:Z208"/>
    <mergeCell ref="AA207:AC210"/>
    <mergeCell ref="G207:H207"/>
    <mergeCell ref="K207:L207"/>
    <mergeCell ref="P207:Q207"/>
    <mergeCell ref="R207:S207"/>
    <mergeCell ref="V207:W207"/>
    <mergeCell ref="E210:G210"/>
    <mergeCell ref="H210:I210"/>
    <mergeCell ref="J210:K210"/>
    <mergeCell ref="F211:G211"/>
    <mergeCell ref="M211:N211"/>
    <mergeCell ref="S211:T211"/>
    <mergeCell ref="V211:W211"/>
    <mergeCell ref="Y219:Z220"/>
    <mergeCell ref="AA219:AC222"/>
    <mergeCell ref="AD219:AE222"/>
    <mergeCell ref="Y221:Z222"/>
    <mergeCell ref="I219:J219"/>
    <mergeCell ref="L219:M219"/>
    <mergeCell ref="N219:O219"/>
    <mergeCell ref="B219:C222"/>
    <mergeCell ref="D219:E219"/>
    <mergeCell ref="G219:H219"/>
    <mergeCell ref="P219:Q219"/>
    <mergeCell ref="E222:G222"/>
    <mergeCell ref="H222:I222"/>
    <mergeCell ref="M222:N222"/>
    <mergeCell ref="S215:T215"/>
    <mergeCell ref="V215:W215"/>
    <mergeCell ref="Y215:Z216"/>
    <mergeCell ref="AA215:AC218"/>
    <mergeCell ref="AD215:AE218"/>
    <mergeCell ref="Y217:Z218"/>
    <mergeCell ref="D218:X218"/>
    <mergeCell ref="B215:C218"/>
    <mergeCell ref="D215:E215"/>
    <mergeCell ref="K215:L215"/>
    <mergeCell ref="M215:N215"/>
    <mergeCell ref="P215:Q215"/>
    <mergeCell ref="G215:H215"/>
    <mergeCell ref="S219:T219"/>
    <mergeCell ref="V219:W219"/>
    <mergeCell ref="Y227:Z228"/>
    <mergeCell ref="AA227:AC230"/>
    <mergeCell ref="AD227:AE230"/>
    <mergeCell ref="Y229:Z230"/>
    <mergeCell ref="B227:C230"/>
    <mergeCell ref="D227:E227"/>
    <mergeCell ref="G227:H227"/>
    <mergeCell ref="N227:O227"/>
    <mergeCell ref="E230:G230"/>
    <mergeCell ref="M230:N230"/>
    <mergeCell ref="K227:M227"/>
    <mergeCell ref="P223:Q223"/>
    <mergeCell ref="S223:T223"/>
    <mergeCell ref="V223:W223"/>
    <mergeCell ref="Y223:Z224"/>
    <mergeCell ref="AA223:AC226"/>
    <mergeCell ref="AD223:AE226"/>
    <mergeCell ref="Y225:Z226"/>
    <mergeCell ref="B223:C226"/>
    <mergeCell ref="D223:E223"/>
    <mergeCell ref="G223:H223"/>
    <mergeCell ref="I223:J223"/>
    <mergeCell ref="L223:M223"/>
    <mergeCell ref="N223:O223"/>
    <mergeCell ref="E226:G226"/>
    <mergeCell ref="H226:I226"/>
    <mergeCell ref="M226:N226"/>
    <mergeCell ref="I230:J230"/>
    <mergeCell ref="P227:Q227"/>
    <mergeCell ref="S227:T227"/>
    <mergeCell ref="V227:W227"/>
    <mergeCell ref="B235:C238"/>
    <mergeCell ref="D235:E235"/>
    <mergeCell ref="G235:H235"/>
    <mergeCell ref="Y235:Z236"/>
    <mergeCell ref="AA235:AC238"/>
    <mergeCell ref="AD235:AE238"/>
    <mergeCell ref="Y237:Z238"/>
    <mergeCell ref="E238:G238"/>
    <mergeCell ref="V235:W235"/>
    <mergeCell ref="H238:I238"/>
    <mergeCell ref="Y231:Z232"/>
    <mergeCell ref="AA231:AC234"/>
    <mergeCell ref="AD231:AE234"/>
    <mergeCell ref="Y233:Z234"/>
    <mergeCell ref="B231:C234"/>
    <mergeCell ref="D231:E231"/>
    <mergeCell ref="G231:H231"/>
    <mergeCell ref="E234:G234"/>
    <mergeCell ref="M238:N238"/>
    <mergeCell ref="P238:Q238"/>
    <mergeCell ref="I235:J235"/>
    <mergeCell ref="L235:M235"/>
    <mergeCell ref="N235:O235"/>
    <mergeCell ref="P235:Q235"/>
    <mergeCell ref="S235:T235"/>
    <mergeCell ref="Y243:Z244"/>
    <mergeCell ref="AA243:AC246"/>
    <mergeCell ref="AD243:AE246"/>
    <mergeCell ref="Y245:Z246"/>
    <mergeCell ref="B243:C246"/>
    <mergeCell ref="D243:E243"/>
    <mergeCell ref="G243:H243"/>
    <mergeCell ref="S239:T239"/>
    <mergeCell ref="V239:W239"/>
    <mergeCell ref="Y239:Z240"/>
    <mergeCell ref="AA239:AA242"/>
    <mergeCell ref="AD239:AD242"/>
    <mergeCell ref="Y241:Z242"/>
    <mergeCell ref="C239:C242"/>
    <mergeCell ref="D239:E239"/>
    <mergeCell ref="G239:H239"/>
    <mergeCell ref="K239:L239"/>
    <mergeCell ref="M239:N239"/>
    <mergeCell ref="P239:Q239"/>
    <mergeCell ref="I242:J242"/>
    <mergeCell ref="L242:M242"/>
    <mergeCell ref="K243:L243"/>
    <mergeCell ref="M243:N243"/>
    <mergeCell ref="F246:Q246"/>
    <mergeCell ref="P243:Q243"/>
    <mergeCell ref="S243:T243"/>
    <mergeCell ref="V243:W243"/>
    <mergeCell ref="Y251:Z252"/>
    <mergeCell ref="AA251:AC254"/>
    <mergeCell ref="AD251:AE254"/>
    <mergeCell ref="Y253:Z254"/>
    <mergeCell ref="E254:G254"/>
    <mergeCell ref="H254:I254"/>
    <mergeCell ref="J254:K254"/>
    <mergeCell ref="K251:L251"/>
    <mergeCell ref="M251:N251"/>
    <mergeCell ref="B251:C254"/>
    <mergeCell ref="D251:E251"/>
    <mergeCell ref="G251:H251"/>
    <mergeCell ref="I251:J251"/>
    <mergeCell ref="P251:Q251"/>
    <mergeCell ref="S247:T247"/>
    <mergeCell ref="Y247:Z248"/>
    <mergeCell ref="AA247:AC250"/>
    <mergeCell ref="AD247:AE250"/>
    <mergeCell ref="Y249:Z250"/>
    <mergeCell ref="B247:C250"/>
    <mergeCell ref="D247:E247"/>
    <mergeCell ref="G247:H247"/>
    <mergeCell ref="P247:Q247"/>
    <mergeCell ref="E250:G250"/>
    <mergeCell ref="H250:I250"/>
    <mergeCell ref="J250:K250"/>
    <mergeCell ref="I247:J247"/>
    <mergeCell ref="L247:M247"/>
    <mergeCell ref="V251:W251"/>
    <mergeCell ref="L254:M254"/>
    <mergeCell ref="S251:T251"/>
    <mergeCell ref="AA259:AC262"/>
    <mergeCell ref="AD259:AE262"/>
    <mergeCell ref="Y261:Z262"/>
    <mergeCell ref="E262:G262"/>
    <mergeCell ref="L262:M262"/>
    <mergeCell ref="B263:C266"/>
    <mergeCell ref="D263:E263"/>
    <mergeCell ref="G263:H263"/>
    <mergeCell ref="M263:N263"/>
    <mergeCell ref="B259:C262"/>
    <mergeCell ref="D259:E259"/>
    <mergeCell ref="G259:H259"/>
    <mergeCell ref="M259:N259"/>
    <mergeCell ref="Y259:Z260"/>
    <mergeCell ref="I262:J262"/>
    <mergeCell ref="Y255:Z256"/>
    <mergeCell ref="AA255:AC258"/>
    <mergeCell ref="AD255:AE258"/>
    <mergeCell ref="Y257:Z258"/>
    <mergeCell ref="B255:C258"/>
    <mergeCell ref="D255:E255"/>
    <mergeCell ref="G255:H255"/>
    <mergeCell ref="K255:L255"/>
    <mergeCell ref="M255:N255"/>
    <mergeCell ref="E258:G258"/>
    <mergeCell ref="L258:M258"/>
    <mergeCell ref="I259:K259"/>
    <mergeCell ref="P259:Q259"/>
    <mergeCell ref="S259:T259"/>
    <mergeCell ref="V259:W259"/>
    <mergeCell ref="Y267:Z268"/>
    <mergeCell ref="AA267:AC270"/>
    <mergeCell ref="AD267:AE270"/>
    <mergeCell ref="Y269:Z270"/>
    <mergeCell ref="E266:G266"/>
    <mergeCell ref="I266:J266"/>
    <mergeCell ref="L266:M266"/>
    <mergeCell ref="B267:C270"/>
    <mergeCell ref="D267:E267"/>
    <mergeCell ref="G267:H267"/>
    <mergeCell ref="K267:L267"/>
    <mergeCell ref="M267:N267"/>
    <mergeCell ref="E270:G270"/>
    <mergeCell ref="I270:J270"/>
    <mergeCell ref="P263:Q263"/>
    <mergeCell ref="S263:T263"/>
    <mergeCell ref="V263:W263"/>
    <mergeCell ref="Y263:Z264"/>
    <mergeCell ref="AA263:AC266"/>
    <mergeCell ref="AD263:AE266"/>
    <mergeCell ref="Y265:Z266"/>
    <mergeCell ref="K263:L263"/>
    <mergeCell ref="N266:O266"/>
    <mergeCell ref="R267:S267"/>
    <mergeCell ref="P267:Q267"/>
    <mergeCell ref="V267:W267"/>
    <mergeCell ref="B277:C278"/>
    <mergeCell ref="F277:Y278"/>
    <mergeCell ref="AA277:AC278"/>
    <mergeCell ref="AD277:AE278"/>
    <mergeCell ref="B279:C282"/>
    <mergeCell ref="D279:E279"/>
    <mergeCell ref="K279:L279"/>
    <mergeCell ref="M279:N279"/>
    <mergeCell ref="P279:Q279"/>
    <mergeCell ref="P271:Q271"/>
    <mergeCell ref="V271:W271"/>
    <mergeCell ref="Y271:Z272"/>
    <mergeCell ref="AA271:AC274"/>
    <mergeCell ref="AD271:AE274"/>
    <mergeCell ref="Y273:Z274"/>
    <mergeCell ref="L270:M270"/>
    <mergeCell ref="B271:C274"/>
    <mergeCell ref="D271:E271"/>
    <mergeCell ref="G271:H271"/>
    <mergeCell ref="K271:L271"/>
    <mergeCell ref="M271:N271"/>
    <mergeCell ref="E274:G274"/>
    <mergeCell ref="I274:J274"/>
    <mergeCell ref="L274:M274"/>
    <mergeCell ref="S271:T271"/>
    <mergeCell ref="Y283:Z284"/>
    <mergeCell ref="AA283:AC286"/>
    <mergeCell ref="AD283:AE286"/>
    <mergeCell ref="Y285:Z286"/>
    <mergeCell ref="L282:M282"/>
    <mergeCell ref="B283:C286"/>
    <mergeCell ref="D283:E283"/>
    <mergeCell ref="F283:G283"/>
    <mergeCell ref="I283:J283"/>
    <mergeCell ref="M283:N283"/>
    <mergeCell ref="E286:F286"/>
    <mergeCell ref="S279:T279"/>
    <mergeCell ref="V279:W279"/>
    <mergeCell ref="Y279:Z280"/>
    <mergeCell ref="AA279:AC282"/>
    <mergeCell ref="AD279:AE282"/>
    <mergeCell ref="Y281:Z282"/>
    <mergeCell ref="E282:F282"/>
    <mergeCell ref="J282:K282"/>
    <mergeCell ref="K286:L286"/>
    <mergeCell ref="F279:G279"/>
    <mergeCell ref="I279:J279"/>
    <mergeCell ref="P283:Q283"/>
    <mergeCell ref="S283:T283"/>
    <mergeCell ref="V283:W283"/>
    <mergeCell ref="V291:W291"/>
    <mergeCell ref="Y291:Z292"/>
    <mergeCell ref="AA291:AC294"/>
    <mergeCell ref="AD291:AE294"/>
    <mergeCell ref="Y293:Z294"/>
    <mergeCell ref="E294:G294"/>
    <mergeCell ref="J294:K294"/>
    <mergeCell ref="R291:S291"/>
    <mergeCell ref="Q294:R294"/>
    <mergeCell ref="B291:C294"/>
    <mergeCell ref="D291:E291"/>
    <mergeCell ref="G291:H291"/>
    <mergeCell ref="M291:N291"/>
    <mergeCell ref="P291:Q291"/>
    <mergeCell ref="P287:Q287"/>
    <mergeCell ref="S287:T287"/>
    <mergeCell ref="V287:W287"/>
    <mergeCell ref="Y287:Z288"/>
    <mergeCell ref="AA287:AC290"/>
    <mergeCell ref="AD287:AE290"/>
    <mergeCell ref="Y289:Z290"/>
    <mergeCell ref="B287:C290"/>
    <mergeCell ref="D287:E287"/>
    <mergeCell ref="I287:J287"/>
    <mergeCell ref="M287:N287"/>
    <mergeCell ref="G287:H287"/>
    <mergeCell ref="E290:I290"/>
    <mergeCell ref="J290:M290"/>
    <mergeCell ref="Y299:Z300"/>
    <mergeCell ref="AA299:AC302"/>
    <mergeCell ref="AD299:AE302"/>
    <mergeCell ref="Y301:Z302"/>
    <mergeCell ref="B299:C302"/>
    <mergeCell ref="D299:E299"/>
    <mergeCell ref="I299:J299"/>
    <mergeCell ref="N299:O299"/>
    <mergeCell ref="Y295:Z296"/>
    <mergeCell ref="AA295:AC298"/>
    <mergeCell ref="AD295:AE298"/>
    <mergeCell ref="Y297:Z298"/>
    <mergeCell ref="I295:J295"/>
    <mergeCell ref="K295:L295"/>
    <mergeCell ref="B295:C298"/>
    <mergeCell ref="D295:E295"/>
    <mergeCell ref="G295:H295"/>
    <mergeCell ref="P295:Q295"/>
    <mergeCell ref="R295:S295"/>
    <mergeCell ref="N295:O295"/>
    <mergeCell ref="U295:V295"/>
    <mergeCell ref="D298:E298"/>
    <mergeCell ref="O298:P298"/>
    <mergeCell ref="F299:G299"/>
    <mergeCell ref="L299:M299"/>
    <mergeCell ref="E302:F302"/>
    <mergeCell ref="J302:L302"/>
    <mergeCell ref="M302:N302"/>
    <mergeCell ref="Q302:R302"/>
    <mergeCell ref="P299:Q299"/>
    <mergeCell ref="Y307:Z308"/>
    <mergeCell ref="AA307:AC310"/>
    <mergeCell ref="AD307:AE310"/>
    <mergeCell ref="Y309:Z310"/>
    <mergeCell ref="Q310:R310"/>
    <mergeCell ref="B307:C310"/>
    <mergeCell ref="D307:E307"/>
    <mergeCell ref="M307:N307"/>
    <mergeCell ref="P307:Q307"/>
    <mergeCell ref="E310:G310"/>
    <mergeCell ref="H310:I310"/>
    <mergeCell ref="P303:Q303"/>
    <mergeCell ref="Y303:Z304"/>
    <mergeCell ref="AA303:AC306"/>
    <mergeCell ref="AD303:AE306"/>
    <mergeCell ref="Y305:Z306"/>
    <mergeCell ref="E306:F306"/>
    <mergeCell ref="M303:N303"/>
    <mergeCell ref="B303:C306"/>
    <mergeCell ref="D303:E303"/>
    <mergeCell ref="F303:G303"/>
    <mergeCell ref="I303:J303"/>
    <mergeCell ref="R303:S303"/>
    <mergeCell ref="U303:V303"/>
    <mergeCell ref="K306:L306"/>
    <mergeCell ref="G307:H307"/>
    <mergeCell ref="I307:K307"/>
    <mergeCell ref="V307:W307"/>
    <mergeCell ref="R307:S307"/>
    <mergeCell ref="Y315:Z316"/>
    <mergeCell ref="AA315:AC318"/>
    <mergeCell ref="AD315:AE318"/>
    <mergeCell ref="Y317:Z318"/>
    <mergeCell ref="B315:C318"/>
    <mergeCell ref="D315:E315"/>
    <mergeCell ref="G315:H315"/>
    <mergeCell ref="M315:N315"/>
    <mergeCell ref="P315:Q315"/>
    <mergeCell ref="V311:W311"/>
    <mergeCell ref="Y311:Z312"/>
    <mergeCell ref="AA311:AC314"/>
    <mergeCell ref="AD311:AE314"/>
    <mergeCell ref="Y313:Z314"/>
    <mergeCell ref="S311:T311"/>
    <mergeCell ref="B311:C314"/>
    <mergeCell ref="D311:E311"/>
    <mergeCell ref="P311:Q311"/>
    <mergeCell ref="L311:M311"/>
    <mergeCell ref="D314:E314"/>
    <mergeCell ref="G314:H314"/>
    <mergeCell ref="I315:J315"/>
    <mergeCell ref="E318:I318"/>
    <mergeCell ref="J318:M318"/>
    <mergeCell ref="R315:S315"/>
    <mergeCell ref="V315:W315"/>
    <mergeCell ref="R323:S323"/>
    <mergeCell ref="V323:W323"/>
    <mergeCell ref="Y323:Z324"/>
    <mergeCell ref="AA323:AC326"/>
    <mergeCell ref="AD323:AE326"/>
    <mergeCell ref="Y325:Z326"/>
    <mergeCell ref="B323:C326"/>
    <mergeCell ref="D323:E323"/>
    <mergeCell ref="G323:H323"/>
    <mergeCell ref="I323:J323"/>
    <mergeCell ref="M323:N323"/>
    <mergeCell ref="P323:Q323"/>
    <mergeCell ref="E326:I326"/>
    <mergeCell ref="J326:M326"/>
    <mergeCell ref="Y319:Z320"/>
    <mergeCell ref="AA319:AC322"/>
    <mergeCell ref="AD319:AE322"/>
    <mergeCell ref="Y321:Z322"/>
    <mergeCell ref="D322:E322"/>
    <mergeCell ref="G322:H322"/>
    <mergeCell ref="B319:C322"/>
    <mergeCell ref="Q87:S87"/>
    <mergeCell ref="T87:U87"/>
    <mergeCell ref="G72:H72"/>
    <mergeCell ref="E75:G75"/>
    <mergeCell ref="K75:L75"/>
    <mergeCell ref="K76:L76"/>
    <mergeCell ref="S76:T76"/>
    <mergeCell ref="U76:V76"/>
    <mergeCell ref="K64:L64"/>
    <mergeCell ref="M64:N64"/>
    <mergeCell ref="E67:G67"/>
    <mergeCell ref="H67:I67"/>
    <mergeCell ref="F68:H68"/>
    <mergeCell ref="E71:F71"/>
    <mergeCell ref="S84:T84"/>
    <mergeCell ref="K135:L135"/>
    <mergeCell ref="K140:L140"/>
    <mergeCell ref="V116:W116"/>
    <mergeCell ref="D119:E119"/>
    <mergeCell ref="F120:G120"/>
    <mergeCell ref="E123:F123"/>
    <mergeCell ref="G124:H124"/>
    <mergeCell ref="I124:K124"/>
    <mergeCell ref="R124:S124"/>
    <mergeCell ref="G88:H88"/>
    <mergeCell ref="V88:W88"/>
    <mergeCell ref="E91:G91"/>
    <mergeCell ref="I91:J91"/>
    <mergeCell ref="D127:E127"/>
    <mergeCell ref="B92:C95"/>
    <mergeCell ref="B96:C99"/>
    <mergeCell ref="S147:T147"/>
    <mergeCell ref="V147:W147"/>
    <mergeCell ref="S136:T136"/>
    <mergeCell ref="V136:W136"/>
    <mergeCell ref="V128:W128"/>
    <mergeCell ref="S120:T120"/>
    <mergeCell ref="V120:W120"/>
    <mergeCell ref="B88:C91"/>
    <mergeCell ref="Q150:R150"/>
    <mergeCell ref="B124:C127"/>
    <mergeCell ref="D124:E124"/>
    <mergeCell ref="M124:N124"/>
    <mergeCell ref="P124:Q124"/>
    <mergeCell ref="G154:I154"/>
    <mergeCell ref="J154:K154"/>
    <mergeCell ref="N154:O154"/>
    <mergeCell ref="Q158:R158"/>
    <mergeCell ref="E198:F198"/>
    <mergeCell ref="K198:L198"/>
    <mergeCell ref="K199:L199"/>
    <mergeCell ref="R199:S199"/>
    <mergeCell ref="L202:M202"/>
    <mergeCell ref="I203:J203"/>
    <mergeCell ref="I167:J167"/>
    <mergeCell ref="L167:M167"/>
    <mergeCell ref="D170:E170"/>
    <mergeCell ref="H170:I170"/>
    <mergeCell ref="N170:O170"/>
    <mergeCell ref="K175:L175"/>
    <mergeCell ref="M175:N175"/>
    <mergeCell ref="E162:G162"/>
    <mergeCell ref="H162:I162"/>
    <mergeCell ref="J162:K162"/>
    <mergeCell ref="S163:T163"/>
    <mergeCell ref="O166:P166"/>
    <mergeCell ref="R166:S166"/>
    <mergeCell ref="P195:Q195"/>
    <mergeCell ref="S195:T195"/>
    <mergeCell ref="S187:T187"/>
    <mergeCell ref="S171:T171"/>
  </mergeCells>
  <phoneticPr fontId="0"/>
  <pageMargins left="0.78740157480314965" right="0.78740157480314965" top="0.78740157480314965" bottom="0.59055118110236227" header="0.19685039370078741" footer="0.39370078740157483"/>
  <pageSetup paperSize="9" firstPageNumber="71" fitToHeight="0" orientation="portrait" useFirstPageNumber="1" r:id="rId1"/>
  <headerFooter scaleWithDoc="0" alignWithMargins="0">
    <oddFooter>&amp;C&amp;10- P&amp;P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13"/>
  <sheetViews>
    <sheetView showGridLines="0" view="pageLayout" topLeftCell="A469" zoomScaleNormal="100" zoomScaleSheetLayoutView="120" workbookViewId="0">
      <selection activeCell="AA358" sqref="AA358:AE613"/>
    </sheetView>
  </sheetViews>
  <sheetFormatPr defaultColWidth="10" defaultRowHeight="9"/>
  <cols>
    <col min="1" max="1" width="2.75" style="10" customWidth="1"/>
    <col min="2" max="3" width="9" style="10" customWidth="1"/>
    <col min="4" max="31" width="4.75" style="10" customWidth="1"/>
    <col min="32" max="16384" width="10" style="10"/>
  </cols>
  <sheetData>
    <row r="1" spans="1:31" ht="20.25" customHeight="1">
      <c r="A1" s="9" t="s">
        <v>248</v>
      </c>
      <c r="D1" s="11"/>
      <c r="E1" s="12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54" t="s">
        <v>308</v>
      </c>
    </row>
    <row r="2" spans="1:31" ht="12" customHeight="1">
      <c r="B2" s="708" t="s">
        <v>242</v>
      </c>
      <c r="C2" s="714"/>
      <c r="D2" s="178"/>
      <c r="E2" s="443"/>
      <c r="F2" s="705" t="s">
        <v>107</v>
      </c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443"/>
      <c r="AA2" s="675" t="s">
        <v>53</v>
      </c>
      <c r="AB2" s="676"/>
      <c r="AC2" s="677"/>
      <c r="AD2" s="671" t="s">
        <v>103</v>
      </c>
      <c r="AE2" s="672"/>
    </row>
    <row r="3" spans="1:31" ht="12" customHeight="1">
      <c r="B3" s="715"/>
      <c r="C3" s="716"/>
      <c r="D3" s="180"/>
      <c r="E3" s="444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444"/>
      <c r="AA3" s="675"/>
      <c r="AB3" s="676"/>
      <c r="AC3" s="677"/>
      <c r="AD3" s="671"/>
      <c r="AE3" s="672"/>
    </row>
    <row r="4" spans="1:31" ht="10.5" customHeight="1">
      <c r="B4" s="703" t="s">
        <v>0</v>
      </c>
      <c r="C4" s="704"/>
      <c r="D4" s="834">
        <v>0</v>
      </c>
      <c r="E4" s="834"/>
      <c r="F4" s="834">
        <v>8</v>
      </c>
      <c r="G4" s="834"/>
      <c r="H4" s="456"/>
      <c r="I4" s="834">
        <v>20</v>
      </c>
      <c r="J4" s="834"/>
      <c r="K4" s="456"/>
      <c r="L4" s="456"/>
      <c r="M4" s="834">
        <v>50</v>
      </c>
      <c r="N4" s="834"/>
      <c r="O4" s="456"/>
      <c r="P4" s="834">
        <v>100</v>
      </c>
      <c r="Q4" s="834"/>
      <c r="R4" s="456"/>
      <c r="S4" s="834">
        <v>300</v>
      </c>
      <c r="T4" s="834"/>
      <c r="U4" s="834">
        <v>500</v>
      </c>
      <c r="V4" s="834"/>
      <c r="W4" s="456"/>
      <c r="X4" s="456"/>
      <c r="Y4" s="816" t="s">
        <v>77</v>
      </c>
      <c r="Z4" s="816"/>
      <c r="AA4" s="665" t="s">
        <v>54</v>
      </c>
      <c r="AB4" s="666"/>
      <c r="AC4" s="667"/>
      <c r="AD4" s="861">
        <v>3470</v>
      </c>
      <c r="AE4" s="862"/>
    </row>
    <row r="5" spans="1:31" ht="3" customHeight="1" thickBot="1">
      <c r="B5" s="717"/>
      <c r="C5" s="718"/>
      <c r="D5" s="479"/>
      <c r="E5" s="64"/>
      <c r="F5" s="65"/>
      <c r="G5" s="4"/>
      <c r="H5" s="4"/>
      <c r="I5" s="65"/>
      <c r="J5" s="4"/>
      <c r="K5" s="4"/>
      <c r="L5" s="4"/>
      <c r="M5" s="65"/>
      <c r="N5" s="4"/>
      <c r="O5" s="4"/>
      <c r="P5" s="65"/>
      <c r="Q5" s="4"/>
      <c r="R5" s="4"/>
      <c r="S5" s="65"/>
      <c r="T5" s="4"/>
      <c r="U5" s="65"/>
      <c r="V5" s="4"/>
      <c r="W5" s="4"/>
      <c r="X5" s="4"/>
      <c r="Y5" s="512"/>
      <c r="Z5" s="512"/>
      <c r="AA5" s="665"/>
      <c r="AB5" s="666"/>
      <c r="AC5" s="667"/>
      <c r="AD5" s="861"/>
      <c r="AE5" s="862"/>
    </row>
    <row r="6" spans="1:31" ht="3" customHeight="1" thickTop="1">
      <c r="B6" s="717"/>
      <c r="C6" s="718"/>
      <c r="D6" s="66"/>
      <c r="E6" s="67"/>
      <c r="F6" s="68"/>
      <c r="G6" s="66"/>
      <c r="H6" s="66"/>
      <c r="I6" s="68"/>
      <c r="J6" s="66"/>
      <c r="K6" s="66"/>
      <c r="L6" s="66"/>
      <c r="M6" s="68"/>
      <c r="N6" s="66"/>
      <c r="O6" s="66"/>
      <c r="P6" s="68"/>
      <c r="Q6" s="66"/>
      <c r="R6" s="66"/>
      <c r="S6" s="68"/>
      <c r="T6" s="66"/>
      <c r="U6" s="68"/>
      <c r="V6" s="66"/>
      <c r="W6" s="66"/>
      <c r="X6" s="66"/>
      <c r="Y6" s="532" t="s">
        <v>41</v>
      </c>
      <c r="Z6" s="532"/>
      <c r="AA6" s="665"/>
      <c r="AB6" s="666"/>
      <c r="AC6" s="667"/>
      <c r="AD6" s="861"/>
      <c r="AE6" s="862"/>
    </row>
    <row r="7" spans="1:31" ht="10.5" customHeight="1">
      <c r="B7" s="571"/>
      <c r="C7" s="718"/>
      <c r="D7" s="260"/>
      <c r="E7" s="562">
        <v>1353</v>
      </c>
      <c r="F7" s="504"/>
      <c r="G7" s="426"/>
      <c r="H7" s="426">
        <v>155</v>
      </c>
      <c r="I7" s="426"/>
      <c r="J7" s="426"/>
      <c r="K7" s="504">
        <v>177</v>
      </c>
      <c r="L7" s="504"/>
      <c r="M7" s="426"/>
      <c r="N7" s="426"/>
      <c r="O7" s="426">
        <v>207</v>
      </c>
      <c r="P7" s="426"/>
      <c r="Q7" s="426"/>
      <c r="R7" s="426">
        <v>236</v>
      </c>
      <c r="S7" s="426"/>
      <c r="T7" s="504">
        <v>262</v>
      </c>
      <c r="U7" s="504"/>
      <c r="V7" s="426"/>
      <c r="W7" s="426"/>
      <c r="X7" s="426">
        <v>282</v>
      </c>
      <c r="Y7" s="557"/>
      <c r="Z7" s="557"/>
      <c r="AA7" s="678"/>
      <c r="AB7" s="679"/>
      <c r="AC7" s="680"/>
      <c r="AD7" s="865"/>
      <c r="AE7" s="866"/>
    </row>
    <row r="8" spans="1:31" ht="9.75" customHeight="1">
      <c r="B8" s="586" t="s">
        <v>1</v>
      </c>
      <c r="C8" s="586"/>
      <c r="D8" s="507">
        <v>0</v>
      </c>
      <c r="E8" s="507"/>
      <c r="F8" s="421" t="s">
        <v>190</v>
      </c>
      <c r="G8" s="507">
        <v>10</v>
      </c>
      <c r="H8" s="507"/>
      <c r="I8" s="421" t="s">
        <v>190</v>
      </c>
      <c r="J8" s="421"/>
      <c r="K8" s="507">
        <v>30</v>
      </c>
      <c r="L8" s="507"/>
      <c r="M8" s="507">
        <v>50</v>
      </c>
      <c r="N8" s="507"/>
      <c r="O8" s="421"/>
      <c r="P8" s="507">
        <v>100</v>
      </c>
      <c r="Q8" s="507"/>
      <c r="R8" s="421"/>
      <c r="S8" s="507">
        <v>300</v>
      </c>
      <c r="T8" s="507"/>
      <c r="U8" s="421"/>
      <c r="V8" s="507" t="s">
        <v>190</v>
      </c>
      <c r="W8" s="507"/>
      <c r="X8" s="421"/>
      <c r="Y8" s="511" t="s">
        <v>191</v>
      </c>
      <c r="Z8" s="511"/>
      <c r="AA8" s="662" t="s">
        <v>54</v>
      </c>
      <c r="AB8" s="663"/>
      <c r="AC8" s="664"/>
      <c r="AD8" s="859">
        <v>3080</v>
      </c>
      <c r="AE8" s="860"/>
    </row>
    <row r="9" spans="1:31" ht="3" customHeight="1" thickBot="1">
      <c r="B9" s="584"/>
      <c r="C9" s="584"/>
      <c r="D9" s="479"/>
      <c r="E9" s="64"/>
      <c r="F9" s="4"/>
      <c r="G9" s="65"/>
      <c r="H9" s="4"/>
      <c r="I9" s="4"/>
      <c r="J9" s="4"/>
      <c r="K9" s="65"/>
      <c r="L9" s="4"/>
      <c r="M9" s="65"/>
      <c r="N9" s="4"/>
      <c r="O9" s="4"/>
      <c r="P9" s="65"/>
      <c r="Q9" s="4"/>
      <c r="R9" s="4"/>
      <c r="S9" s="65"/>
      <c r="T9" s="4"/>
      <c r="U9" s="4"/>
      <c r="V9" s="4"/>
      <c r="W9" s="4"/>
      <c r="X9" s="4"/>
      <c r="Y9" s="512"/>
      <c r="Z9" s="512"/>
      <c r="AA9" s="665"/>
      <c r="AB9" s="666"/>
      <c r="AC9" s="667"/>
      <c r="AD9" s="861"/>
      <c r="AE9" s="862"/>
    </row>
    <row r="10" spans="1:31" ht="3" customHeight="1" thickTop="1">
      <c r="B10" s="584"/>
      <c r="C10" s="584"/>
      <c r="D10" s="66"/>
      <c r="E10" s="71"/>
      <c r="F10" s="66"/>
      <c r="G10" s="68"/>
      <c r="H10" s="66"/>
      <c r="I10" s="66"/>
      <c r="J10" s="66"/>
      <c r="K10" s="68"/>
      <c r="L10" s="66"/>
      <c r="M10" s="68"/>
      <c r="N10" s="66"/>
      <c r="O10" s="66"/>
      <c r="P10" s="68"/>
      <c r="Q10" s="66"/>
      <c r="R10" s="66"/>
      <c r="S10" s="68"/>
      <c r="T10" s="66"/>
      <c r="U10" s="66"/>
      <c r="V10" s="66"/>
      <c r="W10" s="66"/>
      <c r="X10" s="66"/>
      <c r="Y10" s="532" t="s">
        <v>41</v>
      </c>
      <c r="Z10" s="532"/>
      <c r="AA10" s="665"/>
      <c r="AB10" s="666"/>
      <c r="AC10" s="667"/>
      <c r="AD10" s="861"/>
      <c r="AE10" s="862"/>
    </row>
    <row r="11" spans="1:31" ht="10.5" customHeight="1">
      <c r="B11" s="587"/>
      <c r="C11" s="587"/>
      <c r="D11" s="480"/>
      <c r="E11" s="581">
        <v>1320</v>
      </c>
      <c r="F11" s="581"/>
      <c r="G11" s="113"/>
      <c r="H11" s="429" t="s">
        <v>58</v>
      </c>
      <c r="I11" s="500">
        <v>154</v>
      </c>
      <c r="J11" s="500"/>
      <c r="K11" s="429"/>
      <c r="L11" s="500">
        <v>180</v>
      </c>
      <c r="M11" s="500"/>
      <c r="N11" s="833">
        <v>195</v>
      </c>
      <c r="O11" s="833"/>
      <c r="P11" s="833"/>
      <c r="Q11" s="500">
        <v>210</v>
      </c>
      <c r="R11" s="500"/>
      <c r="S11" s="500"/>
      <c r="T11" s="429"/>
      <c r="U11" s="429" t="s">
        <v>58</v>
      </c>
      <c r="V11" s="429"/>
      <c r="W11" s="791">
        <v>226</v>
      </c>
      <c r="X11" s="791"/>
      <c r="Y11" s="533"/>
      <c r="Z11" s="533"/>
      <c r="AA11" s="668"/>
      <c r="AB11" s="669"/>
      <c r="AC11" s="670"/>
      <c r="AD11" s="863"/>
      <c r="AE11" s="864"/>
    </row>
    <row r="12" spans="1:31" ht="10.5" customHeight="1">
      <c r="B12" s="646" t="s">
        <v>67</v>
      </c>
      <c r="C12" s="583"/>
      <c r="D12" s="499">
        <v>0</v>
      </c>
      <c r="E12" s="499"/>
      <c r="F12" s="422" t="s">
        <v>190</v>
      </c>
      <c r="G12" s="499">
        <v>10</v>
      </c>
      <c r="H12" s="499"/>
      <c r="I12" s="422" t="s">
        <v>190</v>
      </c>
      <c r="J12" s="422"/>
      <c r="K12" s="499"/>
      <c r="L12" s="499"/>
      <c r="M12" s="499"/>
      <c r="N12" s="499"/>
      <c r="O12" s="5"/>
      <c r="P12" s="499" t="s">
        <v>190</v>
      </c>
      <c r="Q12" s="499"/>
      <c r="R12" s="422" t="s">
        <v>192</v>
      </c>
      <c r="S12" s="499" t="s">
        <v>190</v>
      </c>
      <c r="T12" s="499"/>
      <c r="U12" s="422"/>
      <c r="V12" s="522" t="s">
        <v>190</v>
      </c>
      <c r="W12" s="522"/>
      <c r="X12" s="422"/>
      <c r="Y12" s="546" t="s">
        <v>191</v>
      </c>
      <c r="Z12" s="546"/>
      <c r="AA12" s="688" t="s">
        <v>232</v>
      </c>
      <c r="AB12" s="689"/>
      <c r="AC12" s="690"/>
      <c r="AD12" s="869">
        <v>4830</v>
      </c>
      <c r="AE12" s="870"/>
    </row>
    <row r="13" spans="1:31" ht="3" customHeight="1" thickBot="1">
      <c r="B13" s="584"/>
      <c r="C13" s="584"/>
      <c r="D13" s="479"/>
      <c r="E13" s="64"/>
      <c r="F13" s="4"/>
      <c r="G13" s="4"/>
      <c r="H13" s="6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512"/>
      <c r="Z13" s="512"/>
      <c r="AA13" s="665"/>
      <c r="AB13" s="666"/>
      <c r="AC13" s="667"/>
      <c r="AD13" s="861"/>
      <c r="AE13" s="862"/>
    </row>
    <row r="14" spans="1:31" ht="3" customHeight="1" thickTop="1">
      <c r="B14" s="584"/>
      <c r="C14" s="584"/>
      <c r="D14" s="66"/>
      <c r="E14" s="67"/>
      <c r="F14" s="66"/>
      <c r="G14" s="66"/>
      <c r="H14" s="67"/>
      <c r="I14" s="66"/>
      <c r="J14" s="66"/>
      <c r="K14" s="66"/>
      <c r="L14" s="66" t="s">
        <v>190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532" t="s">
        <v>41</v>
      </c>
      <c r="Z14" s="532"/>
      <c r="AA14" s="665"/>
      <c r="AB14" s="666"/>
      <c r="AC14" s="667"/>
      <c r="AD14" s="861"/>
      <c r="AE14" s="862"/>
    </row>
    <row r="15" spans="1:31" ht="10.5" customHeight="1">
      <c r="B15" s="585"/>
      <c r="C15" s="585"/>
      <c r="D15" s="73" t="s">
        <v>190</v>
      </c>
      <c r="E15" s="562">
        <v>3240</v>
      </c>
      <c r="F15" s="562"/>
      <c r="G15" s="424"/>
      <c r="H15" s="425" t="s">
        <v>58</v>
      </c>
      <c r="I15" s="425" t="s">
        <v>58</v>
      </c>
      <c r="J15" s="425"/>
      <c r="K15" s="425"/>
      <c r="L15" s="724" t="s">
        <v>58</v>
      </c>
      <c r="M15" s="724"/>
      <c r="N15" s="426" t="s">
        <v>58</v>
      </c>
      <c r="O15" s="426" t="s">
        <v>58</v>
      </c>
      <c r="P15" s="426" t="s">
        <v>58</v>
      </c>
      <c r="Q15" s="426" t="s">
        <v>178</v>
      </c>
      <c r="R15" s="426" t="s">
        <v>58</v>
      </c>
      <c r="S15" s="426"/>
      <c r="T15" s="426"/>
      <c r="U15" s="426" t="s">
        <v>58</v>
      </c>
      <c r="V15" s="426"/>
      <c r="W15" s="426"/>
      <c r="X15" s="453">
        <v>124</v>
      </c>
      <c r="Y15" s="557"/>
      <c r="Z15" s="557"/>
      <c r="AA15" s="678"/>
      <c r="AB15" s="679"/>
      <c r="AC15" s="680"/>
      <c r="AD15" s="865"/>
      <c r="AE15" s="866"/>
    </row>
    <row r="16" spans="1:31" ht="10.5" customHeight="1">
      <c r="B16" s="647" t="s">
        <v>68</v>
      </c>
      <c r="C16" s="586"/>
      <c r="D16" s="507">
        <v>0</v>
      </c>
      <c r="E16" s="507"/>
      <c r="F16" s="421" t="s">
        <v>190</v>
      </c>
      <c r="G16" s="421" t="s">
        <v>192</v>
      </c>
      <c r="H16" s="421" t="s">
        <v>192</v>
      </c>
      <c r="I16" s="421" t="s">
        <v>192</v>
      </c>
      <c r="J16" s="421"/>
      <c r="K16" s="421" t="s">
        <v>192</v>
      </c>
      <c r="L16" s="421" t="s">
        <v>192</v>
      </c>
      <c r="M16" s="421" t="s">
        <v>192</v>
      </c>
      <c r="N16" s="421" t="s">
        <v>192</v>
      </c>
      <c r="O16" s="421" t="s">
        <v>192</v>
      </c>
      <c r="P16" s="421" t="s">
        <v>192</v>
      </c>
      <c r="Q16" s="421" t="s">
        <v>192</v>
      </c>
      <c r="R16" s="421" t="s">
        <v>192</v>
      </c>
      <c r="S16" s="421" t="s">
        <v>192</v>
      </c>
      <c r="T16" s="421" t="s">
        <v>192</v>
      </c>
      <c r="U16" s="421"/>
      <c r="V16" s="421" t="s">
        <v>192</v>
      </c>
      <c r="W16" s="510">
        <v>3000</v>
      </c>
      <c r="X16" s="510"/>
      <c r="Y16" s="511" t="s">
        <v>191</v>
      </c>
      <c r="Z16" s="511"/>
      <c r="AA16" s="662" t="s">
        <v>54</v>
      </c>
      <c r="AB16" s="663"/>
      <c r="AC16" s="664"/>
      <c r="AD16" s="859">
        <v>9870</v>
      </c>
      <c r="AE16" s="860"/>
    </row>
    <row r="17" spans="2:31" ht="3" customHeight="1" thickBot="1">
      <c r="B17" s="584"/>
      <c r="C17" s="584"/>
      <c r="D17" s="479"/>
      <c r="E17" s="6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65"/>
      <c r="X17" s="4"/>
      <c r="Y17" s="512"/>
      <c r="Z17" s="512"/>
      <c r="AA17" s="665"/>
      <c r="AB17" s="666"/>
      <c r="AC17" s="667"/>
      <c r="AD17" s="861"/>
      <c r="AE17" s="862"/>
    </row>
    <row r="18" spans="2:31" ht="3" customHeight="1" thickTop="1">
      <c r="B18" s="584"/>
      <c r="C18" s="584"/>
      <c r="D18" s="66"/>
      <c r="E18" s="71"/>
      <c r="F18" s="66"/>
      <c r="G18" s="66"/>
      <c r="H18" s="66"/>
      <c r="I18" s="66"/>
      <c r="J18" s="66"/>
      <c r="K18" s="66"/>
      <c r="L18" s="66" t="s">
        <v>190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8"/>
      <c r="X18" s="66"/>
      <c r="Y18" s="532" t="s">
        <v>41</v>
      </c>
      <c r="Z18" s="532"/>
      <c r="AA18" s="665"/>
      <c r="AB18" s="666"/>
      <c r="AC18" s="667"/>
      <c r="AD18" s="861"/>
      <c r="AE18" s="862"/>
    </row>
    <row r="19" spans="2:31" ht="11.25" customHeight="1">
      <c r="B19" s="587"/>
      <c r="C19" s="587"/>
      <c r="D19" s="118" t="s">
        <v>249</v>
      </c>
      <c r="E19" s="427"/>
      <c r="F19" s="427"/>
      <c r="G19" s="428"/>
      <c r="H19" s="428"/>
      <c r="I19" s="428"/>
      <c r="J19" s="428"/>
      <c r="K19" s="425"/>
      <c r="L19" s="425"/>
      <c r="O19" s="425"/>
      <c r="P19" s="425"/>
      <c r="Q19" s="166" t="s">
        <v>309</v>
      </c>
      <c r="R19" s="113"/>
      <c r="S19" s="429"/>
      <c r="T19" s="429"/>
      <c r="U19" s="429" t="s">
        <v>58</v>
      </c>
      <c r="V19" s="429"/>
      <c r="W19" s="429"/>
      <c r="X19" s="429">
        <v>381</v>
      </c>
      <c r="Y19" s="533"/>
      <c r="Z19" s="533"/>
      <c r="AA19" s="668"/>
      <c r="AB19" s="669"/>
      <c r="AC19" s="670"/>
      <c r="AD19" s="863"/>
      <c r="AE19" s="864"/>
    </row>
    <row r="20" spans="2:31" ht="10.5" customHeight="1">
      <c r="B20" s="646" t="s">
        <v>69</v>
      </c>
      <c r="C20" s="583"/>
      <c r="D20" s="499">
        <v>0</v>
      </c>
      <c r="E20" s="499"/>
      <c r="F20" s="422" t="s">
        <v>190</v>
      </c>
      <c r="G20" s="499">
        <v>10</v>
      </c>
      <c r="H20" s="499"/>
      <c r="I20" s="5" t="s">
        <v>190</v>
      </c>
      <c r="J20" s="5"/>
      <c r="K20" s="507">
        <v>30</v>
      </c>
      <c r="L20" s="507"/>
      <c r="M20" s="507">
        <v>50</v>
      </c>
      <c r="N20" s="507"/>
      <c r="O20" s="77" t="s">
        <v>190</v>
      </c>
      <c r="P20" s="507">
        <v>100</v>
      </c>
      <c r="Q20" s="507"/>
      <c r="R20" s="422" t="s">
        <v>192</v>
      </c>
      <c r="S20" s="499">
        <v>300</v>
      </c>
      <c r="T20" s="499"/>
      <c r="U20" s="422"/>
      <c r="V20" s="522" t="s">
        <v>190</v>
      </c>
      <c r="W20" s="522"/>
      <c r="X20" s="422"/>
      <c r="Y20" s="546" t="s">
        <v>191</v>
      </c>
      <c r="Z20" s="546"/>
      <c r="AA20" s="688" t="s">
        <v>54</v>
      </c>
      <c r="AB20" s="689"/>
      <c r="AC20" s="690"/>
      <c r="AD20" s="869">
        <v>3880</v>
      </c>
      <c r="AE20" s="870"/>
    </row>
    <row r="21" spans="2:31" ht="3" customHeight="1" thickBot="1">
      <c r="B21" s="584"/>
      <c r="C21" s="584"/>
      <c r="D21" s="479"/>
      <c r="E21" s="64"/>
      <c r="F21" s="4"/>
      <c r="G21" s="65"/>
      <c r="H21" s="4"/>
      <c r="I21" s="4"/>
      <c r="J21" s="4"/>
      <c r="K21" s="65"/>
      <c r="L21" s="4"/>
      <c r="M21" s="65"/>
      <c r="N21" s="4"/>
      <c r="O21" s="4"/>
      <c r="P21" s="65"/>
      <c r="Q21" s="4"/>
      <c r="R21" s="4"/>
      <c r="S21" s="65"/>
      <c r="T21" s="4"/>
      <c r="U21" s="4"/>
      <c r="V21" s="4"/>
      <c r="W21" s="4"/>
      <c r="X21" s="4"/>
      <c r="Y21" s="512"/>
      <c r="Z21" s="512"/>
      <c r="AA21" s="665"/>
      <c r="AB21" s="666"/>
      <c r="AC21" s="667"/>
      <c r="AD21" s="861"/>
      <c r="AE21" s="862"/>
    </row>
    <row r="22" spans="2:31" ht="3" customHeight="1" thickTop="1">
      <c r="B22" s="584"/>
      <c r="C22" s="584"/>
      <c r="D22" s="66"/>
      <c r="E22" s="67"/>
      <c r="F22" s="66"/>
      <c r="G22" s="68"/>
      <c r="H22" s="66"/>
      <c r="I22" s="66"/>
      <c r="J22" s="66"/>
      <c r="K22" s="68"/>
      <c r="L22" s="66" t="s">
        <v>190</v>
      </c>
      <c r="M22" s="68"/>
      <c r="N22" s="66"/>
      <c r="O22" s="66"/>
      <c r="P22" s="68"/>
      <c r="Q22" s="66"/>
      <c r="R22" s="66"/>
      <c r="S22" s="68"/>
      <c r="T22" s="66"/>
      <c r="U22" s="66"/>
      <c r="V22" s="66"/>
      <c r="W22" s="66"/>
      <c r="X22" s="66"/>
      <c r="Y22" s="532" t="s">
        <v>41</v>
      </c>
      <c r="Z22" s="532"/>
      <c r="AA22" s="665"/>
      <c r="AB22" s="666"/>
      <c r="AC22" s="667"/>
      <c r="AD22" s="861"/>
      <c r="AE22" s="862"/>
    </row>
    <row r="23" spans="2:31" ht="10.5" customHeight="1">
      <c r="B23" s="585"/>
      <c r="C23" s="585"/>
      <c r="D23" s="73" t="s">
        <v>190</v>
      </c>
      <c r="E23" s="562">
        <v>1600</v>
      </c>
      <c r="F23" s="562"/>
      <c r="G23" s="424"/>
      <c r="H23" s="425" t="s">
        <v>58</v>
      </c>
      <c r="I23" s="724">
        <v>200</v>
      </c>
      <c r="J23" s="724"/>
      <c r="K23" s="425" t="s">
        <v>58</v>
      </c>
      <c r="L23" s="693">
        <v>210</v>
      </c>
      <c r="M23" s="693"/>
      <c r="N23" s="426"/>
      <c r="O23" s="426">
        <v>220</v>
      </c>
      <c r="P23" s="426" t="s">
        <v>58</v>
      </c>
      <c r="Q23" s="426" t="s">
        <v>178</v>
      </c>
      <c r="R23" s="426">
        <v>230</v>
      </c>
      <c r="S23" s="426"/>
      <c r="T23" s="426"/>
      <c r="U23" s="426" t="s">
        <v>58</v>
      </c>
      <c r="V23" s="426"/>
      <c r="W23" s="426"/>
      <c r="X23" s="426">
        <v>240</v>
      </c>
      <c r="Y23" s="557"/>
      <c r="Z23" s="557"/>
      <c r="AA23" s="678"/>
      <c r="AB23" s="679"/>
      <c r="AC23" s="680"/>
      <c r="AD23" s="865"/>
      <c r="AE23" s="866"/>
    </row>
    <row r="24" spans="2:31" ht="11.25" customHeight="1">
      <c r="B24" s="647" t="s">
        <v>136</v>
      </c>
      <c r="C24" s="586"/>
      <c r="D24" s="507">
        <v>0</v>
      </c>
      <c r="E24" s="507"/>
      <c r="F24" s="421" t="s">
        <v>58</v>
      </c>
      <c r="G24" s="507">
        <v>10</v>
      </c>
      <c r="H24" s="507"/>
      <c r="I24" s="507">
        <v>20</v>
      </c>
      <c r="J24" s="507"/>
      <c r="K24" s="507">
        <v>30</v>
      </c>
      <c r="L24" s="507"/>
      <c r="M24" s="75">
        <v>40</v>
      </c>
      <c r="N24" s="436"/>
      <c r="O24" s="77" t="s">
        <v>58</v>
      </c>
      <c r="P24" s="507" t="s">
        <v>58</v>
      </c>
      <c r="Q24" s="507"/>
      <c r="R24" s="421" t="s">
        <v>79</v>
      </c>
      <c r="S24" s="507" t="s">
        <v>58</v>
      </c>
      <c r="T24" s="507"/>
      <c r="U24" s="421"/>
      <c r="V24" s="510" t="s">
        <v>58</v>
      </c>
      <c r="W24" s="510"/>
      <c r="X24" s="421"/>
      <c r="Y24" s="511" t="s">
        <v>77</v>
      </c>
      <c r="Z24" s="511"/>
      <c r="AA24" s="662" t="s">
        <v>54</v>
      </c>
      <c r="AB24" s="663"/>
      <c r="AC24" s="664"/>
      <c r="AD24" s="859">
        <v>3760</v>
      </c>
      <c r="AE24" s="860"/>
    </row>
    <row r="25" spans="2:31" ht="3" customHeight="1" thickBot="1">
      <c r="B25" s="584"/>
      <c r="C25" s="584"/>
      <c r="D25" s="479"/>
      <c r="E25" s="64"/>
      <c r="F25" s="4"/>
      <c r="G25" s="65"/>
      <c r="H25" s="4"/>
      <c r="I25" s="4"/>
      <c r="J25" s="64"/>
      <c r="K25" s="65"/>
      <c r="L25" s="6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512"/>
      <c r="Z25" s="512"/>
      <c r="AA25" s="665"/>
      <c r="AB25" s="666"/>
      <c r="AC25" s="667"/>
      <c r="AD25" s="861"/>
      <c r="AE25" s="862"/>
    </row>
    <row r="26" spans="2:31" ht="3" customHeight="1" thickTop="1">
      <c r="B26" s="584"/>
      <c r="C26" s="584"/>
      <c r="D26" s="66"/>
      <c r="E26" s="71"/>
      <c r="F26" s="66"/>
      <c r="G26" s="68"/>
      <c r="H26" s="66"/>
      <c r="I26" s="66"/>
      <c r="J26" s="71"/>
      <c r="K26" s="68"/>
      <c r="L26" s="68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532" t="s">
        <v>41</v>
      </c>
      <c r="Z26" s="532"/>
      <c r="AA26" s="665"/>
      <c r="AB26" s="666"/>
      <c r="AC26" s="667"/>
      <c r="AD26" s="861"/>
      <c r="AE26" s="862"/>
    </row>
    <row r="27" spans="2:31" ht="10.5" customHeight="1">
      <c r="B27" s="587"/>
      <c r="C27" s="587"/>
      <c r="D27" s="78" t="s">
        <v>58</v>
      </c>
      <c r="E27" s="545">
        <v>1870</v>
      </c>
      <c r="F27" s="545"/>
      <c r="G27" s="427"/>
      <c r="H27" s="581">
        <v>162</v>
      </c>
      <c r="I27" s="581"/>
      <c r="J27" s="842">
        <v>168</v>
      </c>
      <c r="K27" s="842"/>
      <c r="L27" s="463">
        <v>184</v>
      </c>
      <c r="M27" s="428"/>
      <c r="N27" s="429" t="s">
        <v>58</v>
      </c>
      <c r="O27" s="429" t="s">
        <v>58</v>
      </c>
      <c r="P27" s="429" t="s">
        <v>58</v>
      </c>
      <c r="Q27" s="429" t="s">
        <v>178</v>
      </c>
      <c r="R27" s="429" t="s">
        <v>58</v>
      </c>
      <c r="S27" s="429"/>
      <c r="T27" s="429"/>
      <c r="U27" s="429" t="s">
        <v>58</v>
      </c>
      <c r="V27" s="429"/>
      <c r="W27" s="429"/>
      <c r="X27" s="429">
        <v>200</v>
      </c>
      <c r="Y27" s="533"/>
      <c r="Z27" s="533"/>
      <c r="AA27" s="668"/>
      <c r="AB27" s="669"/>
      <c r="AC27" s="670"/>
      <c r="AD27" s="863"/>
      <c r="AE27" s="864"/>
    </row>
    <row r="28" spans="2:31" ht="10.5" customHeight="1">
      <c r="B28" s="583" t="s">
        <v>2</v>
      </c>
      <c r="C28" s="583"/>
      <c r="D28" s="719">
        <v>0</v>
      </c>
      <c r="E28" s="499"/>
      <c r="F28" s="446" t="s">
        <v>194</v>
      </c>
      <c r="G28" s="561">
        <v>10</v>
      </c>
      <c r="H28" s="561"/>
      <c r="I28" s="446" t="s">
        <v>194</v>
      </c>
      <c r="J28" s="446"/>
      <c r="K28" s="561">
        <v>30</v>
      </c>
      <c r="L28" s="561"/>
      <c r="M28" s="561">
        <v>50</v>
      </c>
      <c r="N28" s="561"/>
      <c r="O28" s="446"/>
      <c r="P28" s="561">
        <v>100</v>
      </c>
      <c r="Q28" s="561"/>
      <c r="R28" s="446"/>
      <c r="S28" s="561">
        <v>300</v>
      </c>
      <c r="T28" s="561"/>
      <c r="U28" s="561"/>
      <c r="V28" s="561"/>
      <c r="W28" s="446"/>
      <c r="X28" s="446"/>
      <c r="Y28" s="811" t="s">
        <v>195</v>
      </c>
      <c r="Z28" s="811"/>
      <c r="AA28" s="688" t="s">
        <v>54</v>
      </c>
      <c r="AB28" s="689"/>
      <c r="AC28" s="690"/>
      <c r="AD28" s="1100">
        <v>3754</v>
      </c>
      <c r="AE28" s="1101"/>
    </row>
    <row r="29" spans="2:31" ht="3" customHeight="1" thickBot="1">
      <c r="B29" s="584"/>
      <c r="C29" s="584"/>
      <c r="D29" s="479"/>
      <c r="E29" s="64"/>
      <c r="F29" s="79"/>
      <c r="G29" s="80"/>
      <c r="H29" s="79"/>
      <c r="I29" s="79"/>
      <c r="J29" s="79"/>
      <c r="K29" s="80"/>
      <c r="L29" s="79"/>
      <c r="M29" s="80"/>
      <c r="N29" s="79"/>
      <c r="O29" s="79"/>
      <c r="P29" s="80"/>
      <c r="Q29" s="79"/>
      <c r="R29" s="79"/>
      <c r="S29" s="80"/>
      <c r="T29" s="79"/>
      <c r="U29" s="79"/>
      <c r="V29" s="79"/>
      <c r="W29" s="79"/>
      <c r="X29" s="79"/>
      <c r="Y29" s="739"/>
      <c r="Z29" s="739"/>
      <c r="AA29" s="665"/>
      <c r="AB29" s="666"/>
      <c r="AC29" s="667"/>
      <c r="AD29" s="1100"/>
      <c r="AE29" s="1101"/>
    </row>
    <row r="30" spans="2:31" ht="3" customHeight="1" thickTop="1">
      <c r="B30" s="584"/>
      <c r="C30" s="584"/>
      <c r="D30" s="66"/>
      <c r="E30" s="67"/>
      <c r="F30" s="81"/>
      <c r="G30" s="82"/>
      <c r="H30" s="81"/>
      <c r="I30" s="81"/>
      <c r="J30" s="81"/>
      <c r="K30" s="82"/>
      <c r="L30" s="81"/>
      <c r="M30" s="82"/>
      <c r="N30" s="81"/>
      <c r="O30" s="81"/>
      <c r="P30" s="82"/>
      <c r="Q30" s="81"/>
      <c r="R30" s="81"/>
      <c r="S30" s="82"/>
      <c r="T30" s="81"/>
      <c r="U30" s="81"/>
      <c r="V30" s="81"/>
      <c r="W30" s="81"/>
      <c r="X30" s="81"/>
      <c r="Y30" s="682" t="s">
        <v>41</v>
      </c>
      <c r="Z30" s="682"/>
      <c r="AA30" s="665"/>
      <c r="AB30" s="666"/>
      <c r="AC30" s="667"/>
      <c r="AD30" s="1100"/>
      <c r="AE30" s="1101"/>
    </row>
    <row r="31" spans="2:31" ht="10.5" customHeight="1">
      <c r="B31" s="585"/>
      <c r="C31" s="585"/>
      <c r="D31" s="840">
        <v>1170.48</v>
      </c>
      <c r="E31" s="841"/>
      <c r="F31" s="999">
        <v>66</v>
      </c>
      <c r="G31" s="999"/>
      <c r="H31" s="122"/>
      <c r="I31" s="681">
        <v>164.52</v>
      </c>
      <c r="J31" s="681"/>
      <c r="K31" s="453"/>
      <c r="L31" s="681">
        <v>176</v>
      </c>
      <c r="M31" s="681"/>
      <c r="N31" s="1000">
        <v>181</v>
      </c>
      <c r="O31" s="1000"/>
      <c r="P31" s="1000"/>
      <c r="Q31" s="1000">
        <v>186</v>
      </c>
      <c r="R31" s="1000"/>
      <c r="S31" s="1000"/>
      <c r="T31" s="839"/>
      <c r="U31" s="839"/>
      <c r="V31" s="453"/>
      <c r="W31" s="1001">
        <v>189.6</v>
      </c>
      <c r="X31" s="1001"/>
      <c r="Y31" s="683"/>
      <c r="Z31" s="683"/>
      <c r="AA31" s="678"/>
      <c r="AB31" s="679"/>
      <c r="AC31" s="680"/>
      <c r="AD31" s="1100"/>
      <c r="AE31" s="1101"/>
    </row>
    <row r="32" spans="2:31" ht="11.25" customHeight="1">
      <c r="B32" s="586" t="s">
        <v>3</v>
      </c>
      <c r="C32" s="586"/>
      <c r="D32" s="507">
        <v>0</v>
      </c>
      <c r="E32" s="507"/>
      <c r="F32" s="421" t="s">
        <v>79</v>
      </c>
      <c r="G32" s="507"/>
      <c r="H32" s="507"/>
      <c r="I32" s="507">
        <v>20</v>
      </c>
      <c r="J32" s="507"/>
      <c r="K32" s="436"/>
      <c r="L32" s="436"/>
      <c r="M32" s="436"/>
      <c r="N32" s="507">
        <v>60</v>
      </c>
      <c r="O32" s="507"/>
      <c r="P32" s="507">
        <v>100</v>
      </c>
      <c r="Q32" s="507"/>
      <c r="R32" s="421"/>
      <c r="S32" s="507" t="s">
        <v>58</v>
      </c>
      <c r="T32" s="507"/>
      <c r="U32" s="421"/>
      <c r="V32" s="507" t="s">
        <v>58</v>
      </c>
      <c r="W32" s="507"/>
      <c r="X32" s="421"/>
      <c r="Y32" s="511" t="s">
        <v>77</v>
      </c>
      <c r="Z32" s="511"/>
      <c r="AA32" s="662" t="s">
        <v>54</v>
      </c>
      <c r="AB32" s="663"/>
      <c r="AC32" s="664"/>
      <c r="AD32" s="859">
        <v>3218</v>
      </c>
      <c r="AE32" s="860"/>
    </row>
    <row r="33" spans="2:31" ht="3" customHeight="1" thickBot="1">
      <c r="B33" s="584"/>
      <c r="C33" s="584"/>
      <c r="D33" s="479"/>
      <c r="E33" s="64"/>
      <c r="F33" s="4"/>
      <c r="G33" s="4"/>
      <c r="H33" s="4"/>
      <c r="I33" s="65"/>
      <c r="J33" s="4"/>
      <c r="K33" s="4"/>
      <c r="L33" s="4"/>
      <c r="M33" s="4"/>
      <c r="N33" s="65"/>
      <c r="O33" s="4"/>
      <c r="P33" s="65"/>
      <c r="Q33" s="4"/>
      <c r="R33" s="4"/>
      <c r="S33" s="4"/>
      <c r="T33" s="4"/>
      <c r="U33" s="4"/>
      <c r="V33" s="4"/>
      <c r="W33" s="4"/>
      <c r="X33" s="4"/>
      <c r="Y33" s="512"/>
      <c r="Z33" s="512"/>
      <c r="AA33" s="665"/>
      <c r="AB33" s="666"/>
      <c r="AC33" s="667"/>
      <c r="AD33" s="861"/>
      <c r="AE33" s="862"/>
    </row>
    <row r="34" spans="2:31" ht="3" customHeight="1" thickTop="1">
      <c r="B34" s="584"/>
      <c r="C34" s="584"/>
      <c r="D34" s="66"/>
      <c r="E34" s="71"/>
      <c r="F34" s="66"/>
      <c r="G34" s="66"/>
      <c r="H34" s="66"/>
      <c r="I34" s="68"/>
      <c r="J34" s="66"/>
      <c r="K34" s="66"/>
      <c r="L34" s="66"/>
      <c r="M34" s="66"/>
      <c r="N34" s="68"/>
      <c r="O34" s="66"/>
      <c r="P34" s="68"/>
      <c r="Q34" s="66"/>
      <c r="R34" s="66"/>
      <c r="S34" s="66"/>
      <c r="T34" s="66"/>
      <c r="U34" s="66"/>
      <c r="V34" s="66"/>
      <c r="W34" s="66"/>
      <c r="X34" s="66"/>
      <c r="Y34" s="532" t="s">
        <v>41</v>
      </c>
      <c r="Z34" s="532"/>
      <c r="AA34" s="665"/>
      <c r="AB34" s="666"/>
      <c r="AC34" s="667"/>
      <c r="AD34" s="861"/>
      <c r="AE34" s="862"/>
    </row>
    <row r="35" spans="2:31" ht="10.5" customHeight="1">
      <c r="B35" s="587"/>
      <c r="C35" s="587"/>
      <c r="D35" s="480"/>
      <c r="E35" s="545">
        <v>2760</v>
      </c>
      <c r="F35" s="545"/>
      <c r="G35" s="545"/>
      <c r="H35" s="545"/>
      <c r="I35" s="545"/>
      <c r="J35" s="500">
        <v>160</v>
      </c>
      <c r="K35" s="500"/>
      <c r="L35" s="500"/>
      <c r="M35" s="500"/>
      <c r="N35" s="500"/>
      <c r="O35" s="500">
        <v>173</v>
      </c>
      <c r="P35" s="500"/>
      <c r="Q35" s="429"/>
      <c r="R35" s="429" t="s">
        <v>58</v>
      </c>
      <c r="S35" s="429"/>
      <c r="T35" s="429"/>
      <c r="U35" s="429" t="s">
        <v>58</v>
      </c>
      <c r="V35" s="429"/>
      <c r="W35" s="429"/>
      <c r="X35" s="429">
        <v>190</v>
      </c>
      <c r="Y35" s="533"/>
      <c r="Z35" s="533"/>
      <c r="AA35" s="668"/>
      <c r="AB35" s="669"/>
      <c r="AC35" s="670"/>
      <c r="AD35" s="863"/>
      <c r="AE35" s="864"/>
    </row>
    <row r="36" spans="2:31" ht="10.5" customHeight="1">
      <c r="B36" s="583" t="s">
        <v>4</v>
      </c>
      <c r="C36" s="583"/>
      <c r="D36" s="499">
        <v>0</v>
      </c>
      <c r="E36" s="499"/>
      <c r="F36" s="499">
        <v>8</v>
      </c>
      <c r="G36" s="499"/>
      <c r="H36" s="5">
        <v>15</v>
      </c>
      <c r="I36" s="499">
        <v>20</v>
      </c>
      <c r="J36" s="499"/>
      <c r="K36" s="499">
        <v>30</v>
      </c>
      <c r="L36" s="499"/>
      <c r="M36" s="499">
        <v>50</v>
      </c>
      <c r="N36" s="499"/>
      <c r="O36" s="422"/>
      <c r="P36" s="499">
        <v>100</v>
      </c>
      <c r="Q36" s="499"/>
      <c r="R36" s="499">
        <v>200</v>
      </c>
      <c r="S36" s="499"/>
      <c r="T36" s="422"/>
      <c r="U36" s="499">
        <v>500</v>
      </c>
      <c r="V36" s="499"/>
      <c r="W36" s="422"/>
      <c r="X36" s="422"/>
      <c r="Y36" s="546" t="s">
        <v>191</v>
      </c>
      <c r="Z36" s="546"/>
      <c r="AA36" s="688" t="s">
        <v>54</v>
      </c>
      <c r="AB36" s="689"/>
      <c r="AC36" s="690"/>
      <c r="AD36" s="869">
        <v>3727</v>
      </c>
      <c r="AE36" s="870"/>
    </row>
    <row r="37" spans="2:31" ht="3" customHeight="1" thickBot="1">
      <c r="B37" s="584"/>
      <c r="C37" s="584"/>
      <c r="D37" s="479"/>
      <c r="E37" s="64"/>
      <c r="F37" s="4"/>
      <c r="G37" s="64"/>
      <c r="H37" s="65"/>
      <c r="I37" s="83"/>
      <c r="J37" s="4"/>
      <c r="K37" s="65"/>
      <c r="L37" s="4"/>
      <c r="M37" s="65"/>
      <c r="N37" s="4"/>
      <c r="O37" s="4"/>
      <c r="P37" s="65"/>
      <c r="Q37" s="4"/>
      <c r="R37" s="65"/>
      <c r="S37" s="64"/>
      <c r="T37" s="4"/>
      <c r="U37" s="65"/>
      <c r="V37" s="4"/>
      <c r="W37" s="4"/>
      <c r="X37" s="4"/>
      <c r="Y37" s="512"/>
      <c r="Z37" s="512"/>
      <c r="AA37" s="665"/>
      <c r="AB37" s="666"/>
      <c r="AC37" s="667"/>
      <c r="AD37" s="861"/>
      <c r="AE37" s="862"/>
    </row>
    <row r="38" spans="2:31" ht="3" customHeight="1" thickTop="1">
      <c r="B38" s="584"/>
      <c r="C38" s="584"/>
      <c r="D38" s="66"/>
      <c r="E38" s="67"/>
      <c r="F38" s="66"/>
      <c r="G38" s="67"/>
      <c r="H38" s="68"/>
      <c r="I38" s="84"/>
      <c r="J38" s="66"/>
      <c r="K38" s="68"/>
      <c r="L38" s="66"/>
      <c r="M38" s="68"/>
      <c r="N38" s="66"/>
      <c r="O38" s="66"/>
      <c r="P38" s="68"/>
      <c r="Q38" s="66"/>
      <c r="R38" s="68"/>
      <c r="S38" s="67"/>
      <c r="T38" s="66"/>
      <c r="U38" s="68"/>
      <c r="V38" s="66"/>
      <c r="W38" s="66"/>
      <c r="X38" s="66"/>
      <c r="Y38" s="532" t="s">
        <v>41</v>
      </c>
      <c r="Z38" s="532"/>
      <c r="AA38" s="665"/>
      <c r="AB38" s="666"/>
      <c r="AC38" s="667"/>
      <c r="AD38" s="861"/>
      <c r="AE38" s="862"/>
    </row>
    <row r="39" spans="2:31" ht="10.5" customHeight="1">
      <c r="B39" s="585"/>
      <c r="C39" s="585"/>
      <c r="D39" s="260"/>
      <c r="E39" s="562">
        <v>1467</v>
      </c>
      <c r="F39" s="562"/>
      <c r="G39" s="504">
        <v>152</v>
      </c>
      <c r="H39" s="504"/>
      <c r="I39" s="426">
        <v>185</v>
      </c>
      <c r="J39" s="562">
        <v>213</v>
      </c>
      <c r="K39" s="562"/>
      <c r="L39" s="504">
        <v>232</v>
      </c>
      <c r="M39" s="504"/>
      <c r="N39" s="426"/>
      <c r="O39" s="426">
        <v>259</v>
      </c>
      <c r="P39" s="426"/>
      <c r="Q39" s="504">
        <v>284</v>
      </c>
      <c r="R39" s="504"/>
      <c r="S39" s="426"/>
      <c r="T39" s="426">
        <v>294</v>
      </c>
      <c r="U39" s="426"/>
      <c r="V39" s="426"/>
      <c r="W39" s="426"/>
      <c r="X39" s="426">
        <v>298</v>
      </c>
      <c r="Y39" s="557"/>
      <c r="Z39" s="557"/>
      <c r="AA39" s="678"/>
      <c r="AB39" s="679"/>
      <c r="AC39" s="680"/>
      <c r="AD39" s="865"/>
      <c r="AE39" s="866"/>
    </row>
    <row r="40" spans="2:31" hidden="1">
      <c r="B40" s="461"/>
      <c r="C40" s="586" t="s">
        <v>70</v>
      </c>
      <c r="D40" s="610">
        <v>0</v>
      </c>
      <c r="E40" s="610"/>
      <c r="F40" s="431" t="s">
        <v>58</v>
      </c>
      <c r="G40" s="610">
        <v>10</v>
      </c>
      <c r="H40" s="610"/>
      <c r="I40" s="431"/>
      <c r="J40" s="431"/>
      <c r="K40" s="610">
        <v>30</v>
      </c>
      <c r="L40" s="610"/>
      <c r="M40" s="431"/>
      <c r="N40" s="431"/>
      <c r="O40" s="431"/>
      <c r="P40" s="610" t="s">
        <v>58</v>
      </c>
      <c r="Q40" s="610"/>
      <c r="R40" s="431" t="s">
        <v>79</v>
      </c>
      <c r="S40" s="610" t="s">
        <v>58</v>
      </c>
      <c r="T40" s="610"/>
      <c r="U40" s="431"/>
      <c r="V40" s="731" t="s">
        <v>58</v>
      </c>
      <c r="W40" s="731"/>
      <c r="X40" s="431"/>
      <c r="Y40" s="592" t="s">
        <v>77</v>
      </c>
      <c r="Z40" s="592"/>
      <c r="AA40" s="662" t="s">
        <v>55</v>
      </c>
      <c r="AB40" s="471"/>
      <c r="AC40" s="472"/>
      <c r="AD40" s="793">
        <v>2800</v>
      </c>
      <c r="AE40" s="98"/>
    </row>
    <row r="41" spans="2:31" ht="9.75" hidden="1" thickBot="1">
      <c r="B41" s="460"/>
      <c r="C41" s="584"/>
      <c r="D41" s="14"/>
      <c r="E41" s="15"/>
      <c r="F41" s="17"/>
      <c r="G41" s="16"/>
      <c r="H41" s="17"/>
      <c r="I41" s="17"/>
      <c r="J41" s="17"/>
      <c r="K41" s="17"/>
      <c r="L41" s="15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729"/>
      <c r="Z41" s="729"/>
      <c r="AA41" s="665"/>
      <c r="AB41" s="473"/>
      <c r="AC41" s="474"/>
      <c r="AD41" s="794"/>
      <c r="AE41" s="26"/>
    </row>
    <row r="42" spans="2:31" ht="9.75" hidden="1" thickTop="1">
      <c r="B42" s="460"/>
      <c r="C42" s="584"/>
      <c r="D42" s="14"/>
      <c r="E42" s="53"/>
      <c r="F42" s="14"/>
      <c r="G42" s="19"/>
      <c r="H42" s="14"/>
      <c r="I42" s="14"/>
      <c r="J42" s="14"/>
      <c r="K42" s="14"/>
      <c r="L42" s="53" t="s">
        <v>58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728" t="s">
        <v>41</v>
      </c>
      <c r="Z42" s="728"/>
      <c r="AA42" s="665"/>
      <c r="AB42" s="473"/>
      <c r="AC42" s="474"/>
      <c r="AD42" s="794"/>
      <c r="AE42" s="26"/>
    </row>
    <row r="43" spans="2:31" hidden="1">
      <c r="B43" s="462"/>
      <c r="C43" s="587"/>
      <c r="D43" s="63" t="s">
        <v>58</v>
      </c>
      <c r="E43" s="60" t="s">
        <v>58</v>
      </c>
      <c r="F43" s="60">
        <v>1429</v>
      </c>
      <c r="G43" s="60"/>
      <c r="H43" s="458"/>
      <c r="I43" s="790">
        <v>124</v>
      </c>
      <c r="J43" s="790"/>
      <c r="K43" s="458"/>
      <c r="L43" s="458"/>
      <c r="M43" s="730"/>
      <c r="N43" s="730"/>
      <c r="O43" s="477" t="s">
        <v>58</v>
      </c>
      <c r="P43" s="477" t="s">
        <v>58</v>
      </c>
      <c r="Q43" s="477" t="s">
        <v>79</v>
      </c>
      <c r="R43" s="477" t="s">
        <v>58</v>
      </c>
      <c r="S43" s="477"/>
      <c r="T43" s="477"/>
      <c r="U43" s="477" t="s">
        <v>58</v>
      </c>
      <c r="V43" s="477"/>
      <c r="W43" s="477"/>
      <c r="X43" s="477">
        <v>133</v>
      </c>
      <c r="Y43" s="598"/>
      <c r="Z43" s="598"/>
      <c r="AA43" s="668"/>
      <c r="AB43" s="475"/>
      <c r="AC43" s="476"/>
      <c r="AD43" s="795"/>
      <c r="AE43" s="99"/>
    </row>
    <row r="44" spans="2:31" ht="10.5" customHeight="1">
      <c r="B44" s="586" t="s">
        <v>5</v>
      </c>
      <c r="C44" s="586"/>
      <c r="D44" s="507">
        <v>0</v>
      </c>
      <c r="E44" s="507"/>
      <c r="F44" s="421" t="s">
        <v>58</v>
      </c>
      <c r="G44" s="507"/>
      <c r="H44" s="507"/>
      <c r="I44" s="507">
        <v>20</v>
      </c>
      <c r="J44" s="507"/>
      <c r="K44" s="507"/>
      <c r="L44" s="507"/>
      <c r="M44" s="436"/>
      <c r="N44" s="507">
        <v>60</v>
      </c>
      <c r="O44" s="507"/>
      <c r="P44" s="507">
        <v>100</v>
      </c>
      <c r="Q44" s="507"/>
      <c r="R44" s="507">
        <v>200</v>
      </c>
      <c r="S44" s="507"/>
      <c r="T44" s="436"/>
      <c r="U44" s="436"/>
      <c r="V44" s="507">
        <v>600</v>
      </c>
      <c r="W44" s="507"/>
      <c r="X44" s="421"/>
      <c r="Y44" s="511" t="s">
        <v>77</v>
      </c>
      <c r="Z44" s="511"/>
      <c r="AA44" s="662" t="s">
        <v>54</v>
      </c>
      <c r="AB44" s="663"/>
      <c r="AC44" s="664"/>
      <c r="AD44" s="859">
        <v>3062</v>
      </c>
      <c r="AE44" s="860"/>
    </row>
    <row r="45" spans="2:31" ht="3" customHeight="1" thickBot="1">
      <c r="B45" s="584"/>
      <c r="C45" s="584"/>
      <c r="D45" s="479"/>
      <c r="E45" s="64"/>
      <c r="F45" s="4"/>
      <c r="G45" s="4"/>
      <c r="H45" s="4"/>
      <c r="I45" s="4"/>
      <c r="J45" s="64"/>
      <c r="K45" s="4"/>
      <c r="L45" s="4"/>
      <c r="M45" s="4"/>
      <c r="N45" s="65"/>
      <c r="O45" s="4"/>
      <c r="P45" s="65"/>
      <c r="Q45" s="4"/>
      <c r="R45" s="4"/>
      <c r="S45" s="64"/>
      <c r="T45" s="4"/>
      <c r="U45" s="4"/>
      <c r="V45" s="65"/>
      <c r="W45" s="4"/>
      <c r="X45" s="4"/>
      <c r="Y45" s="512"/>
      <c r="Z45" s="512"/>
      <c r="AA45" s="665"/>
      <c r="AB45" s="666"/>
      <c r="AC45" s="667"/>
      <c r="AD45" s="861"/>
      <c r="AE45" s="862"/>
    </row>
    <row r="46" spans="2:31" ht="3" customHeight="1" thickTop="1">
      <c r="B46" s="584"/>
      <c r="C46" s="584"/>
      <c r="D46" s="66"/>
      <c r="E46" s="71"/>
      <c r="F46" s="66"/>
      <c r="G46" s="66"/>
      <c r="H46" s="66"/>
      <c r="I46" s="66"/>
      <c r="J46" s="71"/>
      <c r="K46" s="66"/>
      <c r="L46" s="66"/>
      <c r="M46" s="66"/>
      <c r="N46" s="68"/>
      <c r="O46" s="66"/>
      <c r="P46" s="68"/>
      <c r="Q46" s="66"/>
      <c r="R46" s="66"/>
      <c r="S46" s="71"/>
      <c r="T46" s="66"/>
      <c r="U46" s="66"/>
      <c r="V46" s="68"/>
      <c r="W46" s="66"/>
      <c r="X46" s="66"/>
      <c r="Y46" s="532" t="s">
        <v>41</v>
      </c>
      <c r="Z46" s="532"/>
      <c r="AA46" s="665"/>
      <c r="AB46" s="666"/>
      <c r="AC46" s="667"/>
      <c r="AD46" s="861"/>
      <c r="AE46" s="862"/>
    </row>
    <row r="47" spans="2:31" ht="10.5" customHeight="1">
      <c r="B47" s="587"/>
      <c r="C47" s="587"/>
      <c r="D47" s="480"/>
      <c r="E47" s="427" t="s">
        <v>58</v>
      </c>
      <c r="F47" s="545">
        <v>2612</v>
      </c>
      <c r="G47" s="545"/>
      <c r="H47" s="429"/>
      <c r="I47" s="500"/>
      <c r="J47" s="500"/>
      <c r="K47" s="429" t="s">
        <v>58</v>
      </c>
      <c r="L47" s="500">
        <v>153</v>
      </c>
      <c r="M47" s="500"/>
      <c r="N47" s="429"/>
      <c r="O47" s="429">
        <v>168</v>
      </c>
      <c r="P47" s="429"/>
      <c r="Q47" s="429" t="s">
        <v>58</v>
      </c>
      <c r="R47" s="429">
        <v>183</v>
      </c>
      <c r="S47" s="429"/>
      <c r="T47" s="500">
        <v>200</v>
      </c>
      <c r="U47" s="500"/>
      <c r="V47" s="429"/>
      <c r="W47" s="429"/>
      <c r="X47" s="429">
        <v>214</v>
      </c>
      <c r="Y47" s="533"/>
      <c r="Z47" s="533"/>
      <c r="AA47" s="668"/>
      <c r="AB47" s="669"/>
      <c r="AC47" s="670"/>
      <c r="AD47" s="863"/>
      <c r="AE47" s="864"/>
    </row>
    <row r="48" spans="2:31" ht="10.5" customHeight="1">
      <c r="B48" s="583" t="s">
        <v>6</v>
      </c>
      <c r="C48" s="583"/>
      <c r="D48" s="499">
        <v>0</v>
      </c>
      <c r="E48" s="499"/>
      <c r="F48" s="422" t="s">
        <v>58</v>
      </c>
      <c r="G48" s="499">
        <v>10</v>
      </c>
      <c r="H48" s="499"/>
      <c r="I48" s="422"/>
      <c r="J48" s="499">
        <v>25</v>
      </c>
      <c r="K48" s="499"/>
      <c r="L48" s="422"/>
      <c r="M48" s="499">
        <v>50</v>
      </c>
      <c r="N48" s="499"/>
      <c r="O48" s="422"/>
      <c r="P48" s="499" t="s">
        <v>58</v>
      </c>
      <c r="Q48" s="499"/>
      <c r="R48" s="479" t="s">
        <v>58</v>
      </c>
      <c r="S48" s="499" t="s">
        <v>58</v>
      </c>
      <c r="T48" s="499"/>
      <c r="U48" s="499">
        <v>500</v>
      </c>
      <c r="V48" s="499"/>
      <c r="W48" s="422"/>
      <c r="X48" s="422"/>
      <c r="Y48" s="546" t="s">
        <v>77</v>
      </c>
      <c r="Z48" s="546"/>
      <c r="AA48" s="688" t="s">
        <v>54</v>
      </c>
      <c r="AB48" s="689"/>
      <c r="AC48" s="690"/>
      <c r="AD48" s="869">
        <v>3570</v>
      </c>
      <c r="AE48" s="870"/>
    </row>
    <row r="49" spans="2:31" ht="3" customHeight="1" thickBot="1">
      <c r="B49" s="584"/>
      <c r="C49" s="584"/>
      <c r="D49" s="479"/>
      <c r="E49" s="64"/>
      <c r="F49" s="4"/>
      <c r="G49" s="65"/>
      <c r="H49" s="4"/>
      <c r="I49" s="4"/>
      <c r="J49" s="4"/>
      <c r="K49" s="64"/>
      <c r="L49" s="4"/>
      <c r="M49" s="65"/>
      <c r="N49" s="4"/>
      <c r="O49" s="4"/>
      <c r="P49" s="4"/>
      <c r="Q49" s="4"/>
      <c r="R49" s="4"/>
      <c r="S49" s="4"/>
      <c r="T49" s="4"/>
      <c r="U49" s="65"/>
      <c r="V49" s="4"/>
      <c r="W49" s="4"/>
      <c r="X49" s="4"/>
      <c r="Y49" s="512"/>
      <c r="Z49" s="512"/>
      <c r="AA49" s="665"/>
      <c r="AB49" s="666"/>
      <c r="AC49" s="667"/>
      <c r="AD49" s="861"/>
      <c r="AE49" s="862"/>
    </row>
    <row r="50" spans="2:31" ht="3" customHeight="1" thickTop="1">
      <c r="B50" s="584"/>
      <c r="C50" s="584"/>
      <c r="D50" s="66"/>
      <c r="E50" s="67"/>
      <c r="F50" s="66"/>
      <c r="G50" s="68"/>
      <c r="H50" s="66"/>
      <c r="I50" s="66"/>
      <c r="J50" s="66"/>
      <c r="K50" s="67"/>
      <c r="L50" s="66"/>
      <c r="M50" s="68"/>
      <c r="N50" s="66"/>
      <c r="O50" s="66"/>
      <c r="P50" s="66"/>
      <c r="Q50" s="66"/>
      <c r="R50" s="66"/>
      <c r="S50" s="66"/>
      <c r="T50" s="66"/>
      <c r="U50" s="68"/>
      <c r="V50" s="66"/>
      <c r="W50" s="66"/>
      <c r="X50" s="66"/>
      <c r="Y50" s="532" t="s">
        <v>41</v>
      </c>
      <c r="Z50" s="532"/>
      <c r="AA50" s="665"/>
      <c r="AB50" s="666"/>
      <c r="AC50" s="667"/>
      <c r="AD50" s="861"/>
      <c r="AE50" s="862"/>
    </row>
    <row r="51" spans="2:31" ht="10.5" customHeight="1">
      <c r="B51" s="585"/>
      <c r="C51" s="585"/>
      <c r="D51" s="655">
        <v>590</v>
      </c>
      <c r="E51" s="562"/>
      <c r="F51" s="424">
        <v>96</v>
      </c>
      <c r="G51" s="426" t="s">
        <v>58</v>
      </c>
      <c r="H51" s="426" t="s">
        <v>58</v>
      </c>
      <c r="I51" s="426">
        <v>176</v>
      </c>
      <c r="J51" s="426"/>
      <c r="K51" s="426" t="s">
        <v>58</v>
      </c>
      <c r="L51" s="426">
        <v>193</v>
      </c>
      <c r="M51" s="426"/>
      <c r="N51" s="426"/>
      <c r="O51" s="426" t="s">
        <v>58</v>
      </c>
      <c r="P51" s="426"/>
      <c r="Q51" s="426" t="s">
        <v>58</v>
      </c>
      <c r="R51" s="426" t="s">
        <v>58</v>
      </c>
      <c r="S51" s="426"/>
      <c r="T51" s="504">
        <v>229</v>
      </c>
      <c r="U51" s="504"/>
      <c r="V51" s="426"/>
      <c r="W51" s="426"/>
      <c r="X51" s="426">
        <v>238</v>
      </c>
      <c r="Y51" s="557"/>
      <c r="Z51" s="557"/>
      <c r="AA51" s="678"/>
      <c r="AB51" s="679"/>
      <c r="AC51" s="680"/>
      <c r="AD51" s="865"/>
      <c r="AE51" s="866"/>
    </row>
    <row r="52" spans="2:31" ht="10.5" customHeight="1">
      <c r="B52" s="586" t="s">
        <v>7</v>
      </c>
      <c r="C52" s="586"/>
      <c r="D52" s="507">
        <v>0</v>
      </c>
      <c r="E52" s="507"/>
      <c r="F52" s="75">
        <v>5</v>
      </c>
      <c r="G52" s="507">
        <v>10</v>
      </c>
      <c r="H52" s="507"/>
      <c r="I52" s="507">
        <v>20</v>
      </c>
      <c r="J52" s="507"/>
      <c r="K52" s="421"/>
      <c r="L52" s="421"/>
      <c r="M52" s="507">
        <v>50</v>
      </c>
      <c r="N52" s="507"/>
      <c r="O52" s="421"/>
      <c r="P52" s="507">
        <v>100</v>
      </c>
      <c r="Q52" s="507"/>
      <c r="R52" s="436" t="s">
        <v>198</v>
      </c>
      <c r="S52" s="436" t="s">
        <v>198</v>
      </c>
      <c r="T52" s="436" t="s">
        <v>198</v>
      </c>
      <c r="U52" s="507">
        <v>500</v>
      </c>
      <c r="V52" s="507"/>
      <c r="W52" s="510">
        <v>1000</v>
      </c>
      <c r="X52" s="510"/>
      <c r="Y52" s="511" t="s">
        <v>199</v>
      </c>
      <c r="Z52" s="511"/>
      <c r="AA52" s="662" t="s">
        <v>54</v>
      </c>
      <c r="AB52" s="663"/>
      <c r="AC52" s="664"/>
      <c r="AD52" s="859">
        <v>3680</v>
      </c>
      <c r="AE52" s="860"/>
    </row>
    <row r="53" spans="2:31" ht="3" customHeight="1" thickBot="1">
      <c r="B53" s="584"/>
      <c r="C53" s="584"/>
      <c r="D53" s="479"/>
      <c r="E53" s="64"/>
      <c r="F53" s="64"/>
      <c r="G53" s="65"/>
      <c r="H53" s="4"/>
      <c r="I53" s="4"/>
      <c r="J53" s="64"/>
      <c r="K53" s="4"/>
      <c r="L53" s="4"/>
      <c r="M53" s="65"/>
      <c r="N53" s="4"/>
      <c r="O53" s="4"/>
      <c r="P53" s="65"/>
      <c r="Q53" s="4"/>
      <c r="R53" s="4"/>
      <c r="S53" s="4"/>
      <c r="T53" s="4"/>
      <c r="U53" s="65"/>
      <c r="V53" s="4"/>
      <c r="W53" s="65"/>
      <c r="X53" s="4"/>
      <c r="Y53" s="512"/>
      <c r="Z53" s="512"/>
      <c r="AA53" s="665"/>
      <c r="AB53" s="666"/>
      <c r="AC53" s="667"/>
      <c r="AD53" s="861"/>
      <c r="AE53" s="862"/>
    </row>
    <row r="54" spans="2:31" ht="3" customHeight="1" thickTop="1">
      <c r="B54" s="584"/>
      <c r="C54" s="584"/>
      <c r="D54" s="66"/>
      <c r="E54" s="71"/>
      <c r="F54" s="71"/>
      <c r="G54" s="68"/>
      <c r="H54" s="66"/>
      <c r="I54" s="66"/>
      <c r="J54" s="71"/>
      <c r="K54" s="66"/>
      <c r="L54" s="66"/>
      <c r="M54" s="68"/>
      <c r="N54" s="66"/>
      <c r="O54" s="66"/>
      <c r="P54" s="68"/>
      <c r="Q54" s="66"/>
      <c r="R54" s="66"/>
      <c r="S54" s="66"/>
      <c r="T54" s="66"/>
      <c r="U54" s="68"/>
      <c r="V54" s="66"/>
      <c r="W54" s="68"/>
      <c r="X54" s="66"/>
      <c r="Y54" s="532" t="s">
        <v>41</v>
      </c>
      <c r="Z54" s="532"/>
      <c r="AA54" s="665"/>
      <c r="AB54" s="666"/>
      <c r="AC54" s="667"/>
      <c r="AD54" s="861"/>
      <c r="AE54" s="862"/>
    </row>
    <row r="55" spans="2:31" ht="11.25" customHeight="1">
      <c r="B55" s="587"/>
      <c r="C55" s="587"/>
      <c r="D55" s="78" t="s">
        <v>198</v>
      </c>
      <c r="E55" s="427">
        <v>850</v>
      </c>
      <c r="F55" s="545">
        <v>1700</v>
      </c>
      <c r="G55" s="545"/>
      <c r="H55" s="500">
        <v>171</v>
      </c>
      <c r="I55" s="500"/>
      <c r="J55" s="429"/>
      <c r="K55" s="500">
        <v>189</v>
      </c>
      <c r="L55" s="500"/>
      <c r="M55" s="429"/>
      <c r="N55" s="429"/>
      <c r="O55" s="429">
        <v>213</v>
      </c>
      <c r="P55" s="429"/>
      <c r="Q55" s="429" t="s">
        <v>58</v>
      </c>
      <c r="R55" s="429" t="s">
        <v>58</v>
      </c>
      <c r="S55" s="429">
        <v>235</v>
      </c>
      <c r="T55" s="429"/>
      <c r="U55" s="429"/>
      <c r="V55" s="500">
        <v>261</v>
      </c>
      <c r="W55" s="500"/>
      <c r="X55" s="429">
        <v>283</v>
      </c>
      <c r="Y55" s="533"/>
      <c r="Z55" s="533"/>
      <c r="AA55" s="668"/>
      <c r="AB55" s="669"/>
      <c r="AC55" s="670"/>
      <c r="AD55" s="863"/>
      <c r="AE55" s="864"/>
    </row>
    <row r="56" spans="2:31" ht="10.5" customHeight="1">
      <c r="B56" s="586" t="s">
        <v>8</v>
      </c>
      <c r="C56" s="586"/>
      <c r="D56" s="507">
        <v>0</v>
      </c>
      <c r="E56" s="507"/>
      <c r="F56" s="421" t="s">
        <v>200</v>
      </c>
      <c r="G56" s="507">
        <v>10</v>
      </c>
      <c r="H56" s="507"/>
      <c r="I56" s="507">
        <v>20</v>
      </c>
      <c r="J56" s="507"/>
      <c r="K56" s="507">
        <v>30</v>
      </c>
      <c r="L56" s="507"/>
      <c r="M56" s="507">
        <v>50</v>
      </c>
      <c r="N56" s="507"/>
      <c r="O56" s="436"/>
      <c r="P56" s="507">
        <v>100</v>
      </c>
      <c r="Q56" s="507"/>
      <c r="R56" s="507">
        <v>200</v>
      </c>
      <c r="S56" s="507"/>
      <c r="T56" s="507">
        <v>400</v>
      </c>
      <c r="U56" s="507"/>
      <c r="V56" s="171" t="s">
        <v>200</v>
      </c>
      <c r="W56" s="510">
        <v>1000</v>
      </c>
      <c r="X56" s="510"/>
      <c r="Y56" s="511" t="s">
        <v>197</v>
      </c>
      <c r="Z56" s="511"/>
      <c r="AA56" s="662" t="s">
        <v>54</v>
      </c>
      <c r="AB56" s="663"/>
      <c r="AC56" s="664"/>
      <c r="AD56" s="859">
        <v>3834</v>
      </c>
      <c r="AE56" s="860"/>
    </row>
    <row r="57" spans="2:31" ht="3" customHeight="1" thickBot="1">
      <c r="B57" s="584"/>
      <c r="C57" s="584"/>
      <c r="D57" s="479"/>
      <c r="E57" s="64"/>
      <c r="F57" s="4"/>
      <c r="G57" s="65"/>
      <c r="H57" s="4"/>
      <c r="I57" s="4"/>
      <c r="J57" s="64"/>
      <c r="K57" s="65"/>
      <c r="L57" s="4"/>
      <c r="M57" s="65"/>
      <c r="N57" s="64"/>
      <c r="O57" s="4"/>
      <c r="P57" s="65"/>
      <c r="Q57" s="4"/>
      <c r="R57" s="65"/>
      <c r="S57" s="64"/>
      <c r="T57" s="65"/>
      <c r="U57" s="64"/>
      <c r="V57" s="4"/>
      <c r="W57" s="65"/>
      <c r="X57" s="4"/>
      <c r="Y57" s="512"/>
      <c r="Z57" s="512"/>
      <c r="AA57" s="665"/>
      <c r="AB57" s="666"/>
      <c r="AC57" s="667"/>
      <c r="AD57" s="861"/>
      <c r="AE57" s="862"/>
    </row>
    <row r="58" spans="2:31" ht="3" customHeight="1" thickTop="1">
      <c r="B58" s="584"/>
      <c r="C58" s="584"/>
      <c r="D58" s="66"/>
      <c r="E58" s="71"/>
      <c r="F58" s="66"/>
      <c r="G58" s="68"/>
      <c r="H58" s="66"/>
      <c r="I58" s="66"/>
      <c r="J58" s="71"/>
      <c r="K58" s="272"/>
      <c r="L58" s="66"/>
      <c r="M58" s="68"/>
      <c r="N58" s="71"/>
      <c r="O58" s="66"/>
      <c r="P58" s="68"/>
      <c r="Q58" s="66"/>
      <c r="R58" s="68"/>
      <c r="S58" s="71"/>
      <c r="T58" s="68"/>
      <c r="U58" s="71"/>
      <c r="V58" s="66"/>
      <c r="W58" s="68"/>
      <c r="X58" s="66"/>
      <c r="Y58" s="532" t="s">
        <v>41</v>
      </c>
      <c r="Z58" s="532"/>
      <c r="AA58" s="665"/>
      <c r="AB58" s="666"/>
      <c r="AC58" s="667"/>
      <c r="AD58" s="861"/>
      <c r="AE58" s="862"/>
    </row>
    <row r="59" spans="2:31" ht="10.5" customHeight="1">
      <c r="B59" s="587"/>
      <c r="C59" s="587"/>
      <c r="D59" s="582">
        <v>1800</v>
      </c>
      <c r="E59" s="545"/>
      <c r="F59" s="169">
        <v>15</v>
      </c>
      <c r="G59" s="169"/>
      <c r="H59" s="500">
        <v>160</v>
      </c>
      <c r="I59" s="500"/>
      <c r="J59" s="500">
        <v>190</v>
      </c>
      <c r="K59" s="500"/>
      <c r="L59" s="500">
        <v>205</v>
      </c>
      <c r="M59" s="500"/>
      <c r="N59" s="123"/>
      <c r="O59" s="123">
        <v>240</v>
      </c>
      <c r="P59" s="123"/>
      <c r="Q59" s="500">
        <v>265</v>
      </c>
      <c r="R59" s="500"/>
      <c r="S59" s="500">
        <v>275</v>
      </c>
      <c r="T59" s="500"/>
      <c r="U59" s="429"/>
      <c r="V59" s="429">
        <v>285</v>
      </c>
      <c r="W59" s="429"/>
      <c r="X59" s="429">
        <v>285</v>
      </c>
      <c r="Y59" s="533"/>
      <c r="Z59" s="533"/>
      <c r="AA59" s="668"/>
      <c r="AB59" s="669"/>
      <c r="AC59" s="670"/>
      <c r="AD59" s="863"/>
      <c r="AE59" s="864"/>
    </row>
    <row r="60" spans="2:31" s="100" customFormat="1" hidden="1">
      <c r="B60" s="583" t="s">
        <v>71</v>
      </c>
      <c r="C60" s="583"/>
      <c r="D60" s="720">
        <v>0</v>
      </c>
      <c r="E60" s="720"/>
      <c r="F60" s="468" t="s">
        <v>58</v>
      </c>
      <c r="G60" s="720">
        <v>10</v>
      </c>
      <c r="H60" s="720"/>
      <c r="I60" s="720">
        <v>20</v>
      </c>
      <c r="J60" s="720"/>
      <c r="K60" s="468"/>
      <c r="L60" s="720">
        <v>40</v>
      </c>
      <c r="M60" s="720"/>
      <c r="N60" s="720">
        <v>60</v>
      </c>
      <c r="O60" s="720"/>
      <c r="P60" s="720">
        <v>100</v>
      </c>
      <c r="Q60" s="720"/>
      <c r="R60" s="27" t="s">
        <v>58</v>
      </c>
      <c r="S60" s="720">
        <v>300</v>
      </c>
      <c r="T60" s="720"/>
      <c r="U60" s="468"/>
      <c r="V60" s="792" t="s">
        <v>58</v>
      </c>
      <c r="W60" s="792"/>
      <c r="X60" s="468"/>
      <c r="Y60" s="744" t="s">
        <v>77</v>
      </c>
      <c r="Z60" s="744"/>
      <c r="AA60" s="796" t="s">
        <v>54</v>
      </c>
      <c r="AB60" s="797"/>
      <c r="AC60" s="798"/>
      <c r="AD60" s="656">
        <v>3465</v>
      </c>
      <c r="AE60" s="657"/>
    </row>
    <row r="61" spans="2:31" s="101" customFormat="1" ht="9.75" hidden="1" thickBot="1">
      <c r="B61" s="584"/>
      <c r="C61" s="584"/>
      <c r="D61" s="27"/>
      <c r="E61" s="29"/>
      <c r="F61" s="30"/>
      <c r="G61" s="31"/>
      <c r="H61" s="30"/>
      <c r="I61" s="30"/>
      <c r="J61" s="29"/>
      <c r="K61" s="30"/>
      <c r="L61" s="30"/>
      <c r="M61" s="29"/>
      <c r="N61" s="31"/>
      <c r="O61" s="30"/>
      <c r="P61" s="31"/>
      <c r="Q61" s="30"/>
      <c r="R61" s="30"/>
      <c r="S61" s="31"/>
      <c r="T61" s="30"/>
      <c r="U61" s="30"/>
      <c r="V61" s="30"/>
      <c r="W61" s="30"/>
      <c r="X61" s="30"/>
      <c r="Y61" s="745"/>
      <c r="Z61" s="745"/>
      <c r="AA61" s="799"/>
      <c r="AB61" s="800"/>
      <c r="AC61" s="801"/>
      <c r="AD61" s="658"/>
      <c r="AE61" s="659"/>
    </row>
    <row r="62" spans="2:31" s="101" customFormat="1" ht="9.75" hidden="1" thickTop="1">
      <c r="B62" s="584"/>
      <c r="C62" s="584"/>
      <c r="D62" s="27"/>
      <c r="E62" s="102"/>
      <c r="F62" s="27"/>
      <c r="G62" s="32"/>
      <c r="H62" s="27"/>
      <c r="I62" s="27"/>
      <c r="J62" s="102"/>
      <c r="K62" s="27"/>
      <c r="L62" s="27"/>
      <c r="M62" s="102"/>
      <c r="N62" s="32"/>
      <c r="O62" s="27"/>
      <c r="P62" s="32"/>
      <c r="Q62" s="27"/>
      <c r="R62" s="27"/>
      <c r="S62" s="32"/>
      <c r="T62" s="27"/>
      <c r="U62" s="27"/>
      <c r="V62" s="27"/>
      <c r="W62" s="27"/>
      <c r="X62" s="27"/>
      <c r="Y62" s="691" t="s">
        <v>41</v>
      </c>
      <c r="Z62" s="691"/>
      <c r="AA62" s="799"/>
      <c r="AB62" s="800"/>
      <c r="AC62" s="801"/>
      <c r="AD62" s="658"/>
      <c r="AE62" s="659"/>
    </row>
    <row r="63" spans="2:31" s="103" customFormat="1" hidden="1">
      <c r="B63" s="587"/>
      <c r="C63" s="587"/>
      <c r="D63" s="273" t="s">
        <v>58</v>
      </c>
      <c r="E63" s="274" t="s">
        <v>58</v>
      </c>
      <c r="F63" s="274">
        <v>1900</v>
      </c>
      <c r="G63" s="104"/>
      <c r="H63" s="713">
        <v>140</v>
      </c>
      <c r="I63" s="713"/>
      <c r="J63" s="470"/>
      <c r="K63" s="470">
        <v>160</v>
      </c>
      <c r="L63" s="470"/>
      <c r="M63" s="713">
        <v>180</v>
      </c>
      <c r="N63" s="713"/>
      <c r="O63" s="713">
        <v>190</v>
      </c>
      <c r="P63" s="713"/>
      <c r="Q63" s="470" t="s">
        <v>58</v>
      </c>
      <c r="R63" s="470">
        <v>210</v>
      </c>
      <c r="S63" s="470"/>
      <c r="T63" s="470"/>
      <c r="U63" s="470" t="s">
        <v>58</v>
      </c>
      <c r="V63" s="470"/>
      <c r="W63" s="470"/>
      <c r="X63" s="470">
        <v>225</v>
      </c>
      <c r="Y63" s="692"/>
      <c r="Z63" s="692"/>
      <c r="AA63" s="802"/>
      <c r="AB63" s="803"/>
      <c r="AC63" s="804"/>
      <c r="AD63" s="660"/>
      <c r="AE63" s="661"/>
    </row>
    <row r="64" spans="2:31" ht="10.5" customHeight="1">
      <c r="B64" s="647" t="s">
        <v>236</v>
      </c>
      <c r="C64" s="586"/>
      <c r="D64" s="719">
        <v>0</v>
      </c>
      <c r="E64" s="499"/>
      <c r="F64" s="422" t="s">
        <v>58</v>
      </c>
      <c r="G64" s="499">
        <v>10</v>
      </c>
      <c r="H64" s="499"/>
      <c r="I64" s="499">
        <v>20</v>
      </c>
      <c r="J64" s="499"/>
      <c r="K64" s="499">
        <v>30</v>
      </c>
      <c r="L64" s="499"/>
      <c r="M64" s="499" t="s">
        <v>58</v>
      </c>
      <c r="N64" s="499"/>
      <c r="O64" s="422"/>
      <c r="P64" s="499" t="s">
        <v>58</v>
      </c>
      <c r="Q64" s="499"/>
      <c r="R64" s="499">
        <v>200</v>
      </c>
      <c r="S64" s="499"/>
      <c r="T64" s="422"/>
      <c r="U64" s="422"/>
      <c r="V64" s="522" t="s">
        <v>58</v>
      </c>
      <c r="W64" s="522"/>
      <c r="X64" s="422"/>
      <c r="Y64" s="511" t="s">
        <v>77</v>
      </c>
      <c r="Z64" s="511"/>
      <c r="AA64" s="662" t="s">
        <v>54</v>
      </c>
      <c r="AB64" s="663"/>
      <c r="AC64" s="664"/>
      <c r="AD64" s="859">
        <v>4100</v>
      </c>
      <c r="AE64" s="860"/>
    </row>
    <row r="65" spans="2:31" ht="3" customHeight="1" thickBot="1">
      <c r="B65" s="584"/>
      <c r="C65" s="584"/>
      <c r="D65" s="479"/>
      <c r="E65" s="64"/>
      <c r="F65" s="4"/>
      <c r="G65" s="65"/>
      <c r="H65" s="4"/>
      <c r="I65" s="4"/>
      <c r="J65" s="64"/>
      <c r="K65" s="4"/>
      <c r="L65" s="64"/>
      <c r="M65" s="4"/>
      <c r="N65" s="4"/>
      <c r="O65" s="4"/>
      <c r="P65" s="4"/>
      <c r="Q65" s="4"/>
      <c r="R65" s="4"/>
      <c r="S65" s="64"/>
      <c r="T65" s="4"/>
      <c r="U65" s="4"/>
      <c r="V65" s="4"/>
      <c r="W65" s="4"/>
      <c r="X65" s="4"/>
      <c r="Y65" s="512"/>
      <c r="Z65" s="512"/>
      <c r="AA65" s="665"/>
      <c r="AB65" s="666"/>
      <c r="AC65" s="667"/>
      <c r="AD65" s="861"/>
      <c r="AE65" s="862"/>
    </row>
    <row r="66" spans="2:31" ht="3" customHeight="1" thickTop="1">
      <c r="B66" s="584"/>
      <c r="C66" s="584"/>
      <c r="D66" s="66"/>
      <c r="E66" s="71"/>
      <c r="F66" s="66"/>
      <c r="G66" s="68"/>
      <c r="H66" s="66"/>
      <c r="I66" s="66"/>
      <c r="J66" s="71"/>
      <c r="K66" s="66"/>
      <c r="L66" s="71"/>
      <c r="M66" s="66"/>
      <c r="N66" s="66"/>
      <c r="O66" s="66"/>
      <c r="P66" s="66"/>
      <c r="Q66" s="66"/>
      <c r="R66" s="66"/>
      <c r="S66" s="71"/>
      <c r="T66" s="66"/>
      <c r="U66" s="66"/>
      <c r="V66" s="66"/>
      <c r="W66" s="66"/>
      <c r="X66" s="66"/>
      <c r="Y66" s="532" t="s">
        <v>41</v>
      </c>
      <c r="Z66" s="532"/>
      <c r="AA66" s="665"/>
      <c r="AB66" s="666"/>
      <c r="AC66" s="667"/>
      <c r="AD66" s="861"/>
      <c r="AE66" s="862"/>
    </row>
    <row r="67" spans="2:31" ht="10.5" customHeight="1">
      <c r="B67" s="587"/>
      <c r="C67" s="587"/>
      <c r="D67" s="654">
        <v>2000</v>
      </c>
      <c r="E67" s="545"/>
      <c r="F67" s="694">
        <v>90</v>
      </c>
      <c r="G67" s="694"/>
      <c r="H67" s="833">
        <v>110</v>
      </c>
      <c r="I67" s="833"/>
      <c r="J67" s="833">
        <v>154</v>
      </c>
      <c r="K67" s="833"/>
      <c r="L67" s="465"/>
      <c r="M67" s="465" t="s">
        <v>58</v>
      </c>
      <c r="N67" s="833">
        <v>184</v>
      </c>
      <c r="O67" s="833"/>
      <c r="P67" s="123"/>
      <c r="Q67" s="429" t="s">
        <v>58</v>
      </c>
      <c r="R67" s="429" t="s">
        <v>58</v>
      </c>
      <c r="S67" s="429"/>
      <c r="T67" s="429"/>
      <c r="U67" s="429" t="s">
        <v>58</v>
      </c>
      <c r="V67" s="429"/>
      <c r="W67" s="791">
        <v>204</v>
      </c>
      <c r="X67" s="791"/>
      <c r="Y67" s="533"/>
      <c r="Z67" s="533"/>
      <c r="AA67" s="668"/>
      <c r="AB67" s="669"/>
      <c r="AC67" s="670"/>
      <c r="AD67" s="863"/>
      <c r="AE67" s="864"/>
    </row>
    <row r="68" spans="2:31" ht="10.5" customHeight="1">
      <c r="B68" s="569" t="s">
        <v>9</v>
      </c>
      <c r="C68" s="570"/>
      <c r="D68" s="506">
        <v>0</v>
      </c>
      <c r="E68" s="507"/>
      <c r="F68" s="507">
        <v>10</v>
      </c>
      <c r="G68" s="507"/>
      <c r="H68" s="421"/>
      <c r="I68" s="507">
        <v>20</v>
      </c>
      <c r="J68" s="507"/>
      <c r="K68" s="436">
        <v>30</v>
      </c>
      <c r="L68" s="507"/>
      <c r="M68" s="507"/>
      <c r="N68" s="75">
        <v>50</v>
      </c>
      <c r="O68" s="77" t="s">
        <v>202</v>
      </c>
      <c r="P68" s="507">
        <v>100</v>
      </c>
      <c r="Q68" s="507"/>
      <c r="R68" s="77" t="s">
        <v>202</v>
      </c>
      <c r="S68" s="507">
        <v>300</v>
      </c>
      <c r="T68" s="507"/>
      <c r="U68" s="507">
        <v>500</v>
      </c>
      <c r="V68" s="507"/>
      <c r="W68" s="510"/>
      <c r="X68" s="510"/>
      <c r="Y68" s="511" t="s">
        <v>191</v>
      </c>
      <c r="Z68" s="608"/>
      <c r="AA68" s="591" t="s">
        <v>54</v>
      </c>
      <c r="AB68" s="592"/>
      <c r="AC68" s="593"/>
      <c r="AD68" s="1030">
        <v>3510</v>
      </c>
      <c r="AE68" s="1031"/>
    </row>
    <row r="69" spans="2:31" ht="3" customHeight="1" thickBot="1">
      <c r="B69" s="571"/>
      <c r="C69" s="572"/>
      <c r="D69" s="479"/>
      <c r="E69" s="64"/>
      <c r="F69" s="4"/>
      <c r="G69" s="64"/>
      <c r="H69" s="4"/>
      <c r="I69" s="65"/>
      <c r="J69" s="64"/>
      <c r="K69" s="4"/>
      <c r="L69" s="64"/>
      <c r="M69" s="65"/>
      <c r="N69" s="64"/>
      <c r="O69" s="4"/>
      <c r="P69" s="65"/>
      <c r="Q69" s="4"/>
      <c r="R69" s="4"/>
      <c r="S69" s="65"/>
      <c r="T69" s="4"/>
      <c r="U69" s="65"/>
      <c r="V69" s="4"/>
      <c r="W69" s="4"/>
      <c r="X69" s="4"/>
      <c r="Y69" s="512"/>
      <c r="Z69" s="609"/>
      <c r="AA69" s="594"/>
      <c r="AB69" s="595"/>
      <c r="AC69" s="596"/>
      <c r="AD69" s="1032"/>
      <c r="AE69" s="1033"/>
    </row>
    <row r="70" spans="2:31" ht="3" customHeight="1" thickTop="1">
      <c r="B70" s="571"/>
      <c r="C70" s="572"/>
      <c r="D70" s="66"/>
      <c r="E70" s="71"/>
      <c r="F70" s="66"/>
      <c r="G70" s="71"/>
      <c r="H70" s="66"/>
      <c r="I70" s="68"/>
      <c r="J70" s="71"/>
      <c r="K70" s="66"/>
      <c r="L70" s="71"/>
      <c r="M70" s="85"/>
      <c r="N70" s="71"/>
      <c r="O70" s="66"/>
      <c r="P70" s="68"/>
      <c r="Q70" s="66"/>
      <c r="R70" s="66"/>
      <c r="S70" s="68"/>
      <c r="T70" s="66"/>
      <c r="U70" s="68"/>
      <c r="V70" s="66"/>
      <c r="W70" s="66"/>
      <c r="X70" s="66"/>
      <c r="Y70" s="532" t="s">
        <v>41</v>
      </c>
      <c r="Z70" s="606"/>
      <c r="AA70" s="594"/>
      <c r="AB70" s="595"/>
      <c r="AC70" s="596"/>
      <c r="AD70" s="1032"/>
      <c r="AE70" s="1033"/>
    </row>
    <row r="71" spans="2:31" ht="10.5" customHeight="1">
      <c r="B71" s="573"/>
      <c r="C71" s="574"/>
      <c r="D71" s="78" t="s">
        <v>202</v>
      </c>
      <c r="E71" s="545">
        <v>1450</v>
      </c>
      <c r="F71" s="545"/>
      <c r="G71" s="427"/>
      <c r="H71" s="428">
        <v>180</v>
      </c>
      <c r="I71" s="428" t="s">
        <v>58</v>
      </c>
      <c r="J71" s="581">
        <v>200</v>
      </c>
      <c r="K71" s="581"/>
      <c r="L71" s="701">
        <v>226</v>
      </c>
      <c r="M71" s="701"/>
      <c r="N71" s="429" t="s">
        <v>58</v>
      </c>
      <c r="O71" s="429">
        <v>248</v>
      </c>
      <c r="P71" s="429" t="s">
        <v>58</v>
      </c>
      <c r="Q71" s="500">
        <v>254</v>
      </c>
      <c r="R71" s="500"/>
      <c r="S71" s="500"/>
      <c r="T71" s="500">
        <v>262</v>
      </c>
      <c r="U71" s="500"/>
      <c r="V71" s="500">
        <v>276</v>
      </c>
      <c r="W71" s="500"/>
      <c r="X71" s="429"/>
      <c r="Y71" s="533"/>
      <c r="Z71" s="607"/>
      <c r="AA71" s="597"/>
      <c r="AB71" s="598"/>
      <c r="AC71" s="599"/>
      <c r="AD71" s="1035"/>
      <c r="AE71" s="1036"/>
    </row>
    <row r="72" spans="2:31" ht="11.25" customHeight="1">
      <c r="B72" s="569" t="s">
        <v>10</v>
      </c>
      <c r="C72" s="570"/>
      <c r="D72" s="506">
        <v>0</v>
      </c>
      <c r="E72" s="507"/>
      <c r="F72" s="422" t="s">
        <v>58</v>
      </c>
      <c r="G72" s="507">
        <v>10</v>
      </c>
      <c r="H72" s="507"/>
      <c r="I72" s="507">
        <v>20</v>
      </c>
      <c r="J72" s="507"/>
      <c r="K72" s="544">
        <v>30</v>
      </c>
      <c r="L72" s="544"/>
      <c r="M72" s="507">
        <v>50</v>
      </c>
      <c r="N72" s="507"/>
      <c r="O72" s="422"/>
      <c r="P72" s="507">
        <v>100</v>
      </c>
      <c r="Q72" s="507"/>
      <c r="R72" s="479" t="s">
        <v>58</v>
      </c>
      <c r="S72" s="507">
        <v>300</v>
      </c>
      <c r="T72" s="507"/>
      <c r="U72" s="544">
        <v>500</v>
      </c>
      <c r="V72" s="544"/>
      <c r="W72" s="733">
        <v>1000</v>
      </c>
      <c r="X72" s="733"/>
      <c r="Y72" s="511" t="s">
        <v>203</v>
      </c>
      <c r="Z72" s="608"/>
      <c r="AA72" s="591" t="s">
        <v>54</v>
      </c>
      <c r="AB72" s="592"/>
      <c r="AC72" s="593"/>
      <c r="AD72" s="1030">
        <v>3720</v>
      </c>
      <c r="AE72" s="1031"/>
    </row>
    <row r="73" spans="2:31" ht="3" customHeight="1" thickBot="1">
      <c r="B73" s="571"/>
      <c r="C73" s="572"/>
      <c r="D73" s="479"/>
      <c r="E73" s="64"/>
      <c r="F73" s="4"/>
      <c r="G73" s="65"/>
      <c r="H73" s="4"/>
      <c r="I73" s="4"/>
      <c r="J73" s="64"/>
      <c r="K73" s="80"/>
      <c r="L73" s="79"/>
      <c r="M73" s="4"/>
      <c r="N73" s="64"/>
      <c r="O73" s="4"/>
      <c r="P73" s="65"/>
      <c r="Q73" s="4"/>
      <c r="R73" s="4"/>
      <c r="S73" s="65"/>
      <c r="T73" s="4"/>
      <c r="U73" s="80"/>
      <c r="V73" s="79"/>
      <c r="W73" s="80"/>
      <c r="X73" s="79"/>
      <c r="Y73" s="512"/>
      <c r="Z73" s="609"/>
      <c r="AA73" s="594"/>
      <c r="AB73" s="595"/>
      <c r="AC73" s="596"/>
      <c r="AD73" s="1032"/>
      <c r="AE73" s="1033"/>
    </row>
    <row r="74" spans="2:31" ht="3" customHeight="1" thickTop="1">
      <c r="B74" s="571"/>
      <c r="C74" s="572"/>
      <c r="D74" s="66"/>
      <c r="E74" s="67"/>
      <c r="F74" s="66"/>
      <c r="G74" s="68"/>
      <c r="H74" s="66"/>
      <c r="I74" s="66"/>
      <c r="J74" s="67"/>
      <c r="K74" s="82"/>
      <c r="L74" s="81"/>
      <c r="M74" s="66"/>
      <c r="N74" s="67"/>
      <c r="O74" s="66"/>
      <c r="P74" s="68"/>
      <c r="Q74" s="66"/>
      <c r="R74" s="66"/>
      <c r="S74" s="68"/>
      <c r="T74" s="66"/>
      <c r="U74" s="82"/>
      <c r="V74" s="81"/>
      <c r="W74" s="82"/>
      <c r="X74" s="81"/>
      <c r="Y74" s="532" t="s">
        <v>41</v>
      </c>
      <c r="Z74" s="606"/>
      <c r="AA74" s="594"/>
      <c r="AB74" s="595"/>
      <c r="AC74" s="596"/>
      <c r="AD74" s="1032"/>
      <c r="AE74" s="1033"/>
    </row>
    <row r="75" spans="2:31" ht="11.25" customHeight="1">
      <c r="B75" s="573"/>
      <c r="C75" s="574"/>
      <c r="D75" s="94"/>
      <c r="E75" s="545">
        <v>1550</v>
      </c>
      <c r="F75" s="545"/>
      <c r="G75" s="545"/>
      <c r="H75" s="500">
        <v>190</v>
      </c>
      <c r="I75" s="500"/>
      <c r="J75" s="701">
        <v>200</v>
      </c>
      <c r="K75" s="701"/>
      <c r="L75" s="701">
        <v>210</v>
      </c>
      <c r="M75" s="701"/>
      <c r="N75" s="426"/>
      <c r="O75" s="124">
        <v>220</v>
      </c>
      <c r="P75" s="426"/>
      <c r="Q75" s="426" t="s">
        <v>58</v>
      </c>
      <c r="R75" s="124">
        <v>240</v>
      </c>
      <c r="S75" s="426"/>
      <c r="T75" s="701">
        <v>250</v>
      </c>
      <c r="U75" s="701"/>
      <c r="V75" s="701">
        <v>260</v>
      </c>
      <c r="W75" s="701"/>
      <c r="X75" s="453">
        <v>260</v>
      </c>
      <c r="Y75" s="533"/>
      <c r="Z75" s="607"/>
      <c r="AA75" s="597"/>
      <c r="AB75" s="598"/>
      <c r="AC75" s="599"/>
      <c r="AD75" s="1035"/>
      <c r="AE75" s="1036"/>
    </row>
    <row r="76" spans="2:31" ht="10.5" customHeight="1">
      <c r="B76" s="575" t="s">
        <v>247</v>
      </c>
      <c r="C76" s="576"/>
      <c r="D76" s="506">
        <v>0</v>
      </c>
      <c r="E76" s="507"/>
      <c r="F76" s="543" t="s">
        <v>206</v>
      </c>
      <c r="G76" s="543"/>
      <c r="H76" s="543"/>
      <c r="I76" s="507">
        <v>20</v>
      </c>
      <c r="J76" s="507"/>
      <c r="K76" s="544">
        <v>30</v>
      </c>
      <c r="L76" s="544"/>
      <c r="M76" s="507">
        <v>50</v>
      </c>
      <c r="N76" s="507"/>
      <c r="O76" s="421"/>
      <c r="P76" s="507">
        <v>100</v>
      </c>
      <c r="Q76" s="507"/>
      <c r="R76" s="436" t="s">
        <v>207</v>
      </c>
      <c r="S76" s="436"/>
      <c r="T76" s="436"/>
      <c r="U76" s="510">
        <v>500</v>
      </c>
      <c r="V76" s="510"/>
      <c r="W76" s="421"/>
      <c r="X76" s="421"/>
      <c r="Y76" s="511" t="s">
        <v>195</v>
      </c>
      <c r="Z76" s="608"/>
      <c r="AA76" s="591" t="s">
        <v>54</v>
      </c>
      <c r="AB76" s="592"/>
      <c r="AC76" s="593"/>
      <c r="AD76" s="1030">
        <v>3560</v>
      </c>
      <c r="AE76" s="1031"/>
    </row>
    <row r="77" spans="2:31" ht="3" customHeight="1" thickBot="1">
      <c r="B77" s="577"/>
      <c r="C77" s="578"/>
      <c r="D77" s="479"/>
      <c r="E77" s="64"/>
      <c r="F77" s="65"/>
      <c r="G77" s="65"/>
      <c r="H77" s="4"/>
      <c r="I77" s="4"/>
      <c r="J77" s="64"/>
      <c r="K77" s="80"/>
      <c r="L77" s="79"/>
      <c r="M77" s="4"/>
      <c r="N77" s="64"/>
      <c r="O77" s="4"/>
      <c r="P77" s="65"/>
      <c r="Q77" s="4"/>
      <c r="R77" s="65"/>
      <c r="S77" s="83"/>
      <c r="T77" s="4"/>
      <c r="U77" s="65"/>
      <c r="V77" s="4"/>
      <c r="W77" s="4"/>
      <c r="X77" s="4"/>
      <c r="Y77" s="512"/>
      <c r="Z77" s="609"/>
      <c r="AA77" s="594"/>
      <c r="AB77" s="595"/>
      <c r="AC77" s="596"/>
      <c r="AD77" s="1032"/>
      <c r="AE77" s="1033"/>
    </row>
    <row r="78" spans="2:31" ht="3" customHeight="1" thickTop="1">
      <c r="B78" s="577"/>
      <c r="C78" s="578"/>
      <c r="D78" s="66"/>
      <c r="E78" s="71"/>
      <c r="F78" s="68"/>
      <c r="G78" s="68"/>
      <c r="H78" s="66"/>
      <c r="I78" s="66"/>
      <c r="J78" s="71"/>
      <c r="K78" s="82"/>
      <c r="L78" s="81"/>
      <c r="M78" s="66"/>
      <c r="N78" s="71"/>
      <c r="O78" s="66"/>
      <c r="P78" s="68"/>
      <c r="Q78" s="66"/>
      <c r="R78" s="68"/>
      <c r="S78" s="84"/>
      <c r="T78" s="66"/>
      <c r="U78" s="68"/>
      <c r="V78" s="66"/>
      <c r="W78" s="66"/>
      <c r="X78" s="66"/>
      <c r="Y78" s="532" t="s">
        <v>41</v>
      </c>
      <c r="Z78" s="606"/>
      <c r="AA78" s="594"/>
      <c r="AB78" s="595"/>
      <c r="AC78" s="596"/>
      <c r="AD78" s="1032"/>
      <c r="AE78" s="1033"/>
    </row>
    <row r="79" spans="2:31" ht="11.25" customHeight="1">
      <c r="B79" s="579"/>
      <c r="C79" s="580"/>
      <c r="D79" s="74"/>
      <c r="E79" s="545">
        <v>1447</v>
      </c>
      <c r="F79" s="545"/>
      <c r="G79" s="427">
        <v>111</v>
      </c>
      <c r="H79" s="500">
        <v>156</v>
      </c>
      <c r="I79" s="500"/>
      <c r="J79" s="500">
        <v>169</v>
      </c>
      <c r="K79" s="500"/>
      <c r="L79" s="500">
        <v>173</v>
      </c>
      <c r="M79" s="500"/>
      <c r="N79" s="429"/>
      <c r="O79" s="429">
        <v>184</v>
      </c>
      <c r="P79" s="429"/>
      <c r="Q79" s="500">
        <v>195</v>
      </c>
      <c r="R79" s="500"/>
      <c r="S79" s="429">
        <v>205</v>
      </c>
      <c r="T79" s="500">
        <v>222</v>
      </c>
      <c r="U79" s="500"/>
      <c r="V79" s="429"/>
      <c r="W79" s="429"/>
      <c r="X79" s="429">
        <v>232</v>
      </c>
      <c r="Y79" s="533"/>
      <c r="Z79" s="607"/>
      <c r="AA79" s="597"/>
      <c r="AB79" s="598"/>
      <c r="AC79" s="599"/>
      <c r="AD79" s="1035"/>
      <c r="AE79" s="1036"/>
    </row>
    <row r="80" spans="2:31" ht="11.25" customHeight="1">
      <c r="B80" s="575" t="s">
        <v>237</v>
      </c>
      <c r="C80" s="576"/>
      <c r="D80" s="506">
        <v>0</v>
      </c>
      <c r="E80" s="507"/>
      <c r="F80" s="422" t="s">
        <v>209</v>
      </c>
      <c r="G80" s="507">
        <v>10</v>
      </c>
      <c r="H80" s="507"/>
      <c r="I80" s="507">
        <v>20</v>
      </c>
      <c r="J80" s="507"/>
      <c r="K80" s="422" t="s">
        <v>209</v>
      </c>
      <c r="L80" s="422" t="s">
        <v>209</v>
      </c>
      <c r="M80" s="507">
        <v>50</v>
      </c>
      <c r="N80" s="507"/>
      <c r="O80" s="422" t="s">
        <v>209</v>
      </c>
      <c r="P80" s="507">
        <v>100</v>
      </c>
      <c r="Q80" s="507"/>
      <c r="R80" s="422" t="s">
        <v>209</v>
      </c>
      <c r="S80" s="422" t="s">
        <v>209</v>
      </c>
      <c r="T80" s="422" t="s">
        <v>209</v>
      </c>
      <c r="U80" s="422" t="s">
        <v>209</v>
      </c>
      <c r="V80" s="422" t="s">
        <v>209</v>
      </c>
      <c r="W80" s="422" t="s">
        <v>209</v>
      </c>
      <c r="X80" s="422"/>
      <c r="Y80" s="511" t="s">
        <v>195</v>
      </c>
      <c r="Z80" s="608"/>
      <c r="AA80" s="591" t="s">
        <v>54</v>
      </c>
      <c r="AB80" s="592"/>
      <c r="AC80" s="593"/>
      <c r="AD80" s="1030">
        <v>3550</v>
      </c>
      <c r="AE80" s="1031"/>
    </row>
    <row r="81" spans="2:31" ht="3" customHeight="1" thickBot="1">
      <c r="B81" s="577"/>
      <c r="C81" s="578"/>
      <c r="D81" s="479"/>
      <c r="E81" s="64"/>
      <c r="F81" s="4"/>
      <c r="G81" s="65"/>
      <c r="H81" s="4"/>
      <c r="I81" s="4"/>
      <c r="J81" s="64"/>
      <c r="K81" s="4"/>
      <c r="L81" s="4"/>
      <c r="M81" s="4"/>
      <c r="N81" s="64"/>
      <c r="O81" s="4"/>
      <c r="P81" s="65"/>
      <c r="Q81" s="4"/>
      <c r="R81" s="4"/>
      <c r="S81" s="4"/>
      <c r="T81" s="4"/>
      <c r="U81" s="4"/>
      <c r="V81" s="4"/>
      <c r="W81" s="4"/>
      <c r="X81" s="4"/>
      <c r="Y81" s="512"/>
      <c r="Z81" s="609"/>
      <c r="AA81" s="594"/>
      <c r="AB81" s="595"/>
      <c r="AC81" s="596"/>
      <c r="AD81" s="1032"/>
      <c r="AE81" s="1033"/>
    </row>
    <row r="82" spans="2:31" ht="3" customHeight="1" thickTop="1">
      <c r="B82" s="577"/>
      <c r="C82" s="578"/>
      <c r="D82" s="66"/>
      <c r="E82" s="67"/>
      <c r="F82" s="66"/>
      <c r="G82" s="68"/>
      <c r="H82" s="66"/>
      <c r="I82" s="66"/>
      <c r="J82" s="67"/>
      <c r="K82" s="66"/>
      <c r="L82" s="66"/>
      <c r="M82" s="66"/>
      <c r="N82" s="67"/>
      <c r="O82" s="66"/>
      <c r="P82" s="68"/>
      <c r="Q82" s="66"/>
      <c r="R82" s="66"/>
      <c r="S82" s="66"/>
      <c r="T82" s="66"/>
      <c r="U82" s="66"/>
      <c r="V82" s="66"/>
      <c r="W82" s="66"/>
      <c r="X82" s="66"/>
      <c r="Y82" s="532" t="s">
        <v>41</v>
      </c>
      <c r="Z82" s="606"/>
      <c r="AA82" s="594"/>
      <c r="AB82" s="595"/>
      <c r="AC82" s="596"/>
      <c r="AD82" s="1032"/>
      <c r="AE82" s="1033"/>
    </row>
    <row r="83" spans="2:31" ht="11.25" customHeight="1">
      <c r="B83" s="579"/>
      <c r="C83" s="580"/>
      <c r="D83" s="73" t="s">
        <v>209</v>
      </c>
      <c r="E83" s="545">
        <v>1836</v>
      </c>
      <c r="F83" s="545"/>
      <c r="G83" s="545"/>
      <c r="H83" s="545">
        <v>172</v>
      </c>
      <c r="I83" s="545"/>
      <c r="J83" s="424"/>
      <c r="K83" s="545">
        <v>183</v>
      </c>
      <c r="L83" s="545"/>
      <c r="M83" s="424"/>
      <c r="N83" s="424"/>
      <c r="O83" s="424">
        <v>185</v>
      </c>
      <c r="P83" s="424"/>
      <c r="Q83" s="424"/>
      <c r="R83" s="424"/>
      <c r="S83" s="424"/>
      <c r="T83" s="424"/>
      <c r="U83" s="424"/>
      <c r="V83" s="424"/>
      <c r="W83" s="426"/>
      <c r="X83" s="426">
        <v>186</v>
      </c>
      <c r="Y83" s="533"/>
      <c r="Z83" s="607"/>
      <c r="AA83" s="597"/>
      <c r="AB83" s="598"/>
      <c r="AC83" s="599"/>
      <c r="AD83" s="1035"/>
      <c r="AE83" s="1036"/>
    </row>
    <row r="84" spans="2:31" ht="11.25" customHeight="1">
      <c r="B84" s="569" t="s">
        <v>11</v>
      </c>
      <c r="C84" s="570"/>
      <c r="D84" s="506">
        <v>0</v>
      </c>
      <c r="E84" s="507"/>
      <c r="F84" s="421" t="s">
        <v>58</v>
      </c>
      <c r="G84" s="507">
        <v>10</v>
      </c>
      <c r="H84" s="507"/>
      <c r="I84" s="421" t="s">
        <v>58</v>
      </c>
      <c r="J84" s="421"/>
      <c r="K84" s="507">
        <v>30</v>
      </c>
      <c r="L84" s="507"/>
      <c r="M84" s="507">
        <v>50</v>
      </c>
      <c r="N84" s="507"/>
      <c r="O84" s="421"/>
      <c r="P84" s="507">
        <v>100</v>
      </c>
      <c r="Q84" s="507"/>
      <c r="R84" s="436" t="s">
        <v>58</v>
      </c>
      <c r="S84" s="507">
        <v>300</v>
      </c>
      <c r="T84" s="507"/>
      <c r="U84" s="510">
        <v>500</v>
      </c>
      <c r="V84" s="510"/>
      <c r="W84" s="421"/>
      <c r="X84" s="421"/>
      <c r="Y84" s="511" t="s">
        <v>77</v>
      </c>
      <c r="Z84" s="608"/>
      <c r="AA84" s="625" t="s">
        <v>233</v>
      </c>
      <c r="AB84" s="626"/>
      <c r="AC84" s="627"/>
      <c r="AD84" s="1030">
        <v>3061</v>
      </c>
      <c r="AE84" s="1031"/>
    </row>
    <row r="85" spans="2:31" ht="3" customHeight="1" thickBot="1">
      <c r="B85" s="571"/>
      <c r="C85" s="572"/>
      <c r="D85" s="479"/>
      <c r="E85" s="64"/>
      <c r="F85" s="4"/>
      <c r="G85" s="65"/>
      <c r="H85" s="4"/>
      <c r="I85" s="4"/>
      <c r="J85" s="4"/>
      <c r="K85" s="65"/>
      <c r="L85" s="4"/>
      <c r="M85" s="4"/>
      <c r="N85" s="64"/>
      <c r="O85" s="4"/>
      <c r="P85" s="65"/>
      <c r="Q85" s="4"/>
      <c r="R85" s="4"/>
      <c r="S85" s="65"/>
      <c r="T85" s="4"/>
      <c r="U85" s="65"/>
      <c r="V85" s="4"/>
      <c r="W85" s="4"/>
      <c r="X85" s="4"/>
      <c r="Y85" s="512"/>
      <c r="Z85" s="609"/>
      <c r="AA85" s="628"/>
      <c r="AB85" s="629"/>
      <c r="AC85" s="630"/>
      <c r="AD85" s="1032"/>
      <c r="AE85" s="1033"/>
    </row>
    <row r="86" spans="2:31" ht="3" customHeight="1" thickTop="1">
      <c r="B86" s="571"/>
      <c r="C86" s="572"/>
      <c r="D86" s="66"/>
      <c r="E86" s="71"/>
      <c r="F86" s="66"/>
      <c r="G86" s="68"/>
      <c r="H86" s="66"/>
      <c r="I86" s="66"/>
      <c r="J86" s="66"/>
      <c r="K86" s="68"/>
      <c r="L86" s="66"/>
      <c r="M86" s="66"/>
      <c r="N86" s="71"/>
      <c r="O86" s="66"/>
      <c r="P86" s="68"/>
      <c r="Q86" s="66"/>
      <c r="R86" s="66"/>
      <c r="S86" s="68"/>
      <c r="T86" s="66"/>
      <c r="U86" s="68"/>
      <c r="V86" s="66"/>
      <c r="W86" s="66"/>
      <c r="X86" s="66"/>
      <c r="Y86" s="532" t="s">
        <v>41</v>
      </c>
      <c r="Z86" s="606"/>
      <c r="AA86" s="628"/>
      <c r="AB86" s="629"/>
      <c r="AC86" s="630"/>
      <c r="AD86" s="1032"/>
      <c r="AE86" s="1033"/>
    </row>
    <row r="87" spans="2:31" ht="11.25" customHeight="1">
      <c r="B87" s="573"/>
      <c r="C87" s="574"/>
      <c r="D87" s="78" t="s">
        <v>58</v>
      </c>
      <c r="E87" s="545">
        <v>1305</v>
      </c>
      <c r="F87" s="545"/>
      <c r="G87" s="545"/>
      <c r="H87" s="429" t="s">
        <v>58</v>
      </c>
      <c r="I87" s="500">
        <v>153</v>
      </c>
      <c r="J87" s="500"/>
      <c r="K87" s="429" t="s">
        <v>58</v>
      </c>
      <c r="L87" s="500">
        <v>168</v>
      </c>
      <c r="M87" s="500"/>
      <c r="N87" s="429"/>
      <c r="O87" s="429">
        <v>183</v>
      </c>
      <c r="P87" s="429"/>
      <c r="Q87" s="429" t="s">
        <v>58</v>
      </c>
      <c r="R87" s="429">
        <v>200</v>
      </c>
      <c r="S87" s="429"/>
      <c r="T87" s="500">
        <v>214</v>
      </c>
      <c r="U87" s="500"/>
      <c r="V87" s="429"/>
      <c r="W87" s="429"/>
      <c r="X87" s="429">
        <v>221</v>
      </c>
      <c r="Y87" s="533"/>
      <c r="Z87" s="607"/>
      <c r="AA87" s="631"/>
      <c r="AB87" s="632"/>
      <c r="AC87" s="633"/>
      <c r="AD87" s="1035"/>
      <c r="AE87" s="1036"/>
    </row>
    <row r="88" spans="2:31" ht="10.5" customHeight="1">
      <c r="B88" s="569" t="s">
        <v>12</v>
      </c>
      <c r="C88" s="570"/>
      <c r="D88" s="506">
        <v>0</v>
      </c>
      <c r="E88" s="507"/>
      <c r="F88" s="422" t="s">
        <v>209</v>
      </c>
      <c r="G88" s="507">
        <v>10</v>
      </c>
      <c r="H88" s="507"/>
      <c r="I88" s="422" t="s">
        <v>209</v>
      </c>
      <c r="J88" s="422"/>
      <c r="K88" s="507">
        <v>30</v>
      </c>
      <c r="L88" s="507"/>
      <c r="M88" s="507">
        <v>50</v>
      </c>
      <c r="N88" s="507"/>
      <c r="O88" s="422"/>
      <c r="P88" s="507">
        <v>100</v>
      </c>
      <c r="Q88" s="507"/>
      <c r="R88" s="479" t="s">
        <v>209</v>
      </c>
      <c r="S88" s="507">
        <v>300</v>
      </c>
      <c r="T88" s="507"/>
      <c r="U88" s="422"/>
      <c r="V88" s="510" t="s">
        <v>209</v>
      </c>
      <c r="W88" s="510"/>
      <c r="X88" s="422"/>
      <c r="Y88" s="511" t="s">
        <v>195</v>
      </c>
      <c r="Z88" s="608"/>
      <c r="AA88" s="625" t="s">
        <v>215</v>
      </c>
      <c r="AB88" s="626"/>
      <c r="AC88" s="627"/>
      <c r="AD88" s="1030">
        <v>3924</v>
      </c>
      <c r="AE88" s="1031"/>
    </row>
    <row r="89" spans="2:31" ht="3" customHeight="1" thickBot="1">
      <c r="B89" s="571"/>
      <c r="C89" s="572"/>
      <c r="D89" s="479"/>
      <c r="E89" s="64"/>
      <c r="F89" s="4"/>
      <c r="G89" s="65"/>
      <c r="H89" s="4"/>
      <c r="I89" s="4"/>
      <c r="J89" s="4"/>
      <c r="K89" s="65"/>
      <c r="L89" s="4"/>
      <c r="M89" s="4"/>
      <c r="N89" s="64"/>
      <c r="O89" s="4"/>
      <c r="P89" s="65"/>
      <c r="Q89" s="4"/>
      <c r="R89" s="4"/>
      <c r="S89" s="65"/>
      <c r="T89" s="4"/>
      <c r="U89" s="4"/>
      <c r="V89" s="4"/>
      <c r="W89" s="4"/>
      <c r="X89" s="4"/>
      <c r="Y89" s="512"/>
      <c r="Z89" s="609"/>
      <c r="AA89" s="628"/>
      <c r="AB89" s="629"/>
      <c r="AC89" s="630"/>
      <c r="AD89" s="1032"/>
      <c r="AE89" s="1033"/>
    </row>
    <row r="90" spans="2:31" ht="3" customHeight="1" thickTop="1">
      <c r="B90" s="571"/>
      <c r="C90" s="572"/>
      <c r="D90" s="66"/>
      <c r="E90" s="67"/>
      <c r="F90" s="66"/>
      <c r="G90" s="68"/>
      <c r="H90" s="66"/>
      <c r="I90" s="66"/>
      <c r="J90" s="66"/>
      <c r="K90" s="68"/>
      <c r="L90" s="66"/>
      <c r="M90" s="66"/>
      <c r="N90" s="67"/>
      <c r="O90" s="66"/>
      <c r="P90" s="68"/>
      <c r="Q90" s="66"/>
      <c r="R90" s="66"/>
      <c r="S90" s="68"/>
      <c r="T90" s="66"/>
      <c r="U90" s="66"/>
      <c r="V90" s="66"/>
      <c r="W90" s="66"/>
      <c r="X90" s="66"/>
      <c r="Y90" s="532" t="s">
        <v>269</v>
      </c>
      <c r="Z90" s="606"/>
      <c r="AA90" s="628"/>
      <c r="AB90" s="629"/>
      <c r="AC90" s="630"/>
      <c r="AD90" s="1032"/>
      <c r="AE90" s="1033"/>
    </row>
    <row r="91" spans="2:31" ht="10.5" customHeight="1">
      <c r="B91" s="573"/>
      <c r="C91" s="574"/>
      <c r="D91" s="73" t="s">
        <v>209</v>
      </c>
      <c r="E91" s="545">
        <v>1814</v>
      </c>
      <c r="F91" s="545"/>
      <c r="G91" s="545"/>
      <c r="H91" s="426" t="s">
        <v>58</v>
      </c>
      <c r="I91" s="500">
        <v>211</v>
      </c>
      <c r="J91" s="500"/>
      <c r="K91" s="426" t="s">
        <v>58</v>
      </c>
      <c r="L91" s="500">
        <v>248</v>
      </c>
      <c r="M91" s="500"/>
      <c r="N91" s="426"/>
      <c r="O91" s="426">
        <v>265</v>
      </c>
      <c r="P91" s="426"/>
      <c r="Q91" s="426" t="s">
        <v>58</v>
      </c>
      <c r="R91" s="426">
        <v>297</v>
      </c>
      <c r="S91" s="426"/>
      <c r="T91" s="426"/>
      <c r="U91" s="426" t="s">
        <v>58</v>
      </c>
      <c r="V91" s="426"/>
      <c r="W91" s="426"/>
      <c r="X91" s="426">
        <v>319</v>
      </c>
      <c r="Y91" s="533"/>
      <c r="Z91" s="607"/>
      <c r="AA91" s="631"/>
      <c r="AB91" s="632"/>
      <c r="AC91" s="633"/>
      <c r="AD91" s="1035"/>
      <c r="AE91" s="1036"/>
    </row>
    <row r="92" spans="2:31" ht="10.5" customHeight="1">
      <c r="B92" s="569" t="s">
        <v>72</v>
      </c>
      <c r="C92" s="570"/>
      <c r="D92" s="506">
        <v>0</v>
      </c>
      <c r="E92" s="507"/>
      <c r="F92" s="543" t="s">
        <v>206</v>
      </c>
      <c r="G92" s="543"/>
      <c r="H92" s="543"/>
      <c r="I92" s="507">
        <v>20</v>
      </c>
      <c r="J92" s="507"/>
      <c r="K92" s="507">
        <v>30</v>
      </c>
      <c r="L92" s="507"/>
      <c r="M92" s="507">
        <v>50</v>
      </c>
      <c r="N92" s="507"/>
      <c r="O92" s="436"/>
      <c r="P92" s="507">
        <v>100</v>
      </c>
      <c r="Q92" s="507"/>
      <c r="R92" s="436"/>
      <c r="S92" s="507">
        <v>300</v>
      </c>
      <c r="T92" s="507"/>
      <c r="U92" s="507">
        <v>500</v>
      </c>
      <c r="V92" s="507"/>
      <c r="W92" s="436"/>
      <c r="X92" s="436"/>
      <c r="Y92" s="511" t="s">
        <v>195</v>
      </c>
      <c r="Z92" s="608"/>
      <c r="AA92" s="591" t="s">
        <v>54</v>
      </c>
      <c r="AB92" s="592"/>
      <c r="AC92" s="593"/>
      <c r="AD92" s="1030">
        <v>4428</v>
      </c>
      <c r="AE92" s="1031"/>
    </row>
    <row r="93" spans="2:31" ht="3" customHeight="1" thickBot="1">
      <c r="B93" s="571"/>
      <c r="C93" s="572"/>
      <c r="D93" s="479"/>
      <c r="E93" s="64"/>
      <c r="F93" s="65"/>
      <c r="G93" s="65"/>
      <c r="H93" s="4"/>
      <c r="I93" s="65"/>
      <c r="J93" s="4"/>
      <c r="K93" s="65"/>
      <c r="L93" s="64"/>
      <c r="M93" s="65"/>
      <c r="N93" s="64"/>
      <c r="O93" s="4"/>
      <c r="P93" s="65"/>
      <c r="Q93" s="64"/>
      <c r="R93" s="4"/>
      <c r="S93" s="65"/>
      <c r="T93" s="64"/>
      <c r="U93" s="65"/>
      <c r="V93" s="4"/>
      <c r="W93" s="4"/>
      <c r="X93" s="4"/>
      <c r="Y93" s="512"/>
      <c r="Z93" s="609"/>
      <c r="AA93" s="594"/>
      <c r="AB93" s="595"/>
      <c r="AC93" s="596"/>
      <c r="AD93" s="1032"/>
      <c r="AE93" s="1033"/>
    </row>
    <row r="94" spans="2:31" ht="3" customHeight="1" thickTop="1">
      <c r="B94" s="571"/>
      <c r="C94" s="572"/>
      <c r="D94" s="66"/>
      <c r="E94" s="71"/>
      <c r="F94" s="68"/>
      <c r="G94" s="68"/>
      <c r="H94" s="66"/>
      <c r="I94" s="68"/>
      <c r="J94" s="66"/>
      <c r="K94" s="68"/>
      <c r="L94" s="71"/>
      <c r="M94" s="68"/>
      <c r="N94" s="71"/>
      <c r="O94" s="66"/>
      <c r="P94" s="68"/>
      <c r="Q94" s="86"/>
      <c r="R94" s="66"/>
      <c r="S94" s="68"/>
      <c r="T94" s="71"/>
      <c r="U94" s="68"/>
      <c r="V94" s="66"/>
      <c r="W94" s="66"/>
      <c r="X94" s="66"/>
      <c r="Y94" s="532" t="s">
        <v>41</v>
      </c>
      <c r="Z94" s="606"/>
      <c r="AA94" s="594"/>
      <c r="AB94" s="595"/>
      <c r="AC94" s="596"/>
      <c r="AD94" s="1032"/>
      <c r="AE94" s="1033"/>
    </row>
    <row r="95" spans="2:31" ht="10.5" customHeight="1">
      <c r="B95" s="573"/>
      <c r="C95" s="574"/>
      <c r="D95" s="582">
        <v>1200</v>
      </c>
      <c r="E95" s="545"/>
      <c r="F95" s="430">
        <v>120</v>
      </c>
      <c r="G95" s="427">
        <v>140</v>
      </c>
      <c r="H95" s="500">
        <v>160</v>
      </c>
      <c r="I95" s="500"/>
      <c r="J95" s="500">
        <v>220</v>
      </c>
      <c r="K95" s="500"/>
      <c r="L95" s="500">
        <v>240</v>
      </c>
      <c r="M95" s="500"/>
      <c r="N95" s="500">
        <v>260</v>
      </c>
      <c r="O95" s="500"/>
      <c r="P95" s="500"/>
      <c r="Q95" s="500">
        <v>280</v>
      </c>
      <c r="R95" s="500"/>
      <c r="S95" s="500"/>
      <c r="T95" s="500">
        <v>300</v>
      </c>
      <c r="U95" s="500"/>
      <c r="V95" s="123"/>
      <c r="W95" s="123"/>
      <c r="X95" s="429">
        <v>320</v>
      </c>
      <c r="Y95" s="533"/>
      <c r="Z95" s="607"/>
      <c r="AA95" s="597"/>
      <c r="AB95" s="598"/>
      <c r="AC95" s="599"/>
      <c r="AD95" s="1035"/>
      <c r="AE95" s="1036"/>
    </row>
    <row r="96" spans="2:31" ht="10.5" customHeight="1">
      <c r="B96" s="569" t="s">
        <v>61</v>
      </c>
      <c r="C96" s="570"/>
      <c r="D96" s="506">
        <v>0</v>
      </c>
      <c r="E96" s="507"/>
      <c r="F96" s="421" t="s">
        <v>58</v>
      </c>
      <c r="G96" s="507">
        <v>10</v>
      </c>
      <c r="H96" s="507"/>
      <c r="I96" s="421" t="s">
        <v>58</v>
      </c>
      <c r="J96" s="421"/>
      <c r="K96" s="507">
        <v>30</v>
      </c>
      <c r="L96" s="507"/>
      <c r="M96" s="507">
        <v>50</v>
      </c>
      <c r="N96" s="507"/>
      <c r="O96" s="421"/>
      <c r="P96" s="507">
        <v>100</v>
      </c>
      <c r="Q96" s="507"/>
      <c r="R96" s="436" t="s">
        <v>58</v>
      </c>
      <c r="S96" s="507">
        <v>300</v>
      </c>
      <c r="T96" s="507"/>
      <c r="U96" s="421"/>
      <c r="V96" s="510" t="s">
        <v>58</v>
      </c>
      <c r="W96" s="510"/>
      <c r="X96" s="421"/>
      <c r="Y96" s="511" t="s">
        <v>77</v>
      </c>
      <c r="Z96" s="608"/>
      <c r="AA96" s="591" t="s">
        <v>54</v>
      </c>
      <c r="AB96" s="592"/>
      <c r="AC96" s="593"/>
      <c r="AD96" s="1030">
        <v>3186</v>
      </c>
      <c r="AE96" s="1031"/>
    </row>
    <row r="97" spans="2:31" ht="3" customHeight="1" thickBot="1">
      <c r="B97" s="571"/>
      <c r="C97" s="572"/>
      <c r="D97" s="479"/>
      <c r="E97" s="64"/>
      <c r="F97" s="4"/>
      <c r="G97" s="65"/>
      <c r="H97" s="4"/>
      <c r="I97" s="4"/>
      <c r="J97" s="4"/>
      <c r="K97" s="65"/>
      <c r="L97" s="4"/>
      <c r="M97" s="4"/>
      <c r="N97" s="64"/>
      <c r="O97" s="4"/>
      <c r="P97" s="65"/>
      <c r="Q97" s="4"/>
      <c r="R97" s="4"/>
      <c r="S97" s="65"/>
      <c r="T97" s="4"/>
      <c r="U97" s="4"/>
      <c r="V97" s="4"/>
      <c r="W97" s="4"/>
      <c r="X97" s="4"/>
      <c r="Y97" s="512"/>
      <c r="Z97" s="609"/>
      <c r="AA97" s="594"/>
      <c r="AB97" s="595"/>
      <c r="AC97" s="596"/>
      <c r="AD97" s="1032"/>
      <c r="AE97" s="1033"/>
    </row>
    <row r="98" spans="2:31" ht="3" customHeight="1" thickTop="1">
      <c r="B98" s="571"/>
      <c r="C98" s="572"/>
      <c r="D98" s="66"/>
      <c r="E98" s="71"/>
      <c r="F98" s="66"/>
      <c r="G98" s="68"/>
      <c r="H98" s="66"/>
      <c r="I98" s="66"/>
      <c r="J98" s="66"/>
      <c r="K98" s="68"/>
      <c r="L98" s="66"/>
      <c r="M98" s="66"/>
      <c r="N98" s="71"/>
      <c r="O98" s="66"/>
      <c r="P98" s="68"/>
      <c r="Q98" s="66"/>
      <c r="R98" s="66"/>
      <c r="S98" s="68"/>
      <c r="T98" s="66"/>
      <c r="U98" s="66"/>
      <c r="V98" s="66"/>
      <c r="W98" s="66"/>
      <c r="X98" s="66"/>
      <c r="Y98" s="532" t="s">
        <v>41</v>
      </c>
      <c r="Z98" s="606"/>
      <c r="AA98" s="594"/>
      <c r="AB98" s="595"/>
      <c r="AC98" s="596"/>
      <c r="AD98" s="1032"/>
      <c r="AE98" s="1033"/>
    </row>
    <row r="99" spans="2:31" ht="10.5" customHeight="1">
      <c r="B99" s="573"/>
      <c r="C99" s="574"/>
      <c r="D99" s="78" t="s">
        <v>58</v>
      </c>
      <c r="E99" s="545">
        <v>1400</v>
      </c>
      <c r="F99" s="545"/>
      <c r="G99" s="545"/>
      <c r="H99" s="429" t="s">
        <v>58</v>
      </c>
      <c r="I99" s="500">
        <v>155</v>
      </c>
      <c r="J99" s="500"/>
      <c r="K99" s="429" t="s">
        <v>58</v>
      </c>
      <c r="L99" s="500">
        <v>160</v>
      </c>
      <c r="M99" s="500"/>
      <c r="N99" s="429"/>
      <c r="O99" s="429">
        <v>165</v>
      </c>
      <c r="P99" s="429"/>
      <c r="Q99" s="429" t="s">
        <v>58</v>
      </c>
      <c r="R99" s="429">
        <v>170</v>
      </c>
      <c r="S99" s="429"/>
      <c r="T99" s="429"/>
      <c r="U99" s="429" t="s">
        <v>58</v>
      </c>
      <c r="V99" s="429"/>
      <c r="W99" s="429"/>
      <c r="X99" s="429">
        <v>175</v>
      </c>
      <c r="Y99" s="533"/>
      <c r="Z99" s="607"/>
      <c r="AA99" s="597"/>
      <c r="AB99" s="598"/>
      <c r="AC99" s="599"/>
      <c r="AD99" s="1035"/>
      <c r="AE99" s="1036"/>
    </row>
    <row r="100" spans="2:31" s="34" customFormat="1" ht="12" hidden="1" customHeight="1">
      <c r="B100" s="569" t="s">
        <v>73</v>
      </c>
      <c r="C100" s="570"/>
      <c r="D100" s="721">
        <v>0</v>
      </c>
      <c r="E100" s="634"/>
      <c r="F100" s="262" t="s">
        <v>171</v>
      </c>
      <c r="G100" s="634">
        <v>10</v>
      </c>
      <c r="H100" s="634"/>
      <c r="I100" s="634">
        <v>20</v>
      </c>
      <c r="J100" s="634"/>
      <c r="K100" s="634">
        <v>30</v>
      </c>
      <c r="L100" s="634"/>
      <c r="M100" s="634">
        <v>50</v>
      </c>
      <c r="N100" s="634"/>
      <c r="O100" s="262"/>
      <c r="P100" s="634">
        <v>100</v>
      </c>
      <c r="Q100" s="634"/>
      <c r="R100" s="35"/>
      <c r="S100" s="634">
        <v>300</v>
      </c>
      <c r="T100" s="634"/>
      <c r="U100" s="639">
        <v>500</v>
      </c>
      <c r="V100" s="639"/>
      <c r="W100" s="93"/>
      <c r="X100" s="262"/>
      <c r="Y100" s="642" t="s">
        <v>172</v>
      </c>
      <c r="Z100" s="643"/>
      <c r="AA100" s="641" t="s">
        <v>54</v>
      </c>
      <c r="AB100" s="642"/>
      <c r="AC100" s="643"/>
      <c r="AD100" s="621">
        <v>5680</v>
      </c>
      <c r="AE100" s="622"/>
    </row>
    <row r="101" spans="2:31" s="34" customFormat="1" ht="5.0999999999999996" hidden="1" customHeight="1" thickBot="1">
      <c r="B101" s="571"/>
      <c r="C101" s="572"/>
      <c r="D101" s="35"/>
      <c r="E101" s="36"/>
      <c r="F101" s="37"/>
      <c r="G101" s="38"/>
      <c r="H101" s="37"/>
      <c r="I101" s="37"/>
      <c r="J101" s="36"/>
      <c r="K101" s="37"/>
      <c r="L101" s="36"/>
      <c r="M101" s="37"/>
      <c r="N101" s="36"/>
      <c r="O101" s="37"/>
      <c r="P101" s="38"/>
      <c r="Q101" s="37"/>
      <c r="R101" s="37"/>
      <c r="S101" s="38"/>
      <c r="T101" s="37"/>
      <c r="U101" s="38"/>
      <c r="V101" s="37"/>
      <c r="W101" s="37"/>
      <c r="X101" s="37"/>
      <c r="Y101" s="725"/>
      <c r="Z101" s="726"/>
      <c r="AA101" s="615"/>
      <c r="AB101" s="616"/>
      <c r="AC101" s="617"/>
      <c r="AD101" s="602"/>
      <c r="AE101" s="603"/>
    </row>
    <row r="102" spans="2:31" s="34" customFormat="1" ht="5.0999999999999996" hidden="1" customHeight="1" thickTop="1">
      <c r="B102" s="571"/>
      <c r="C102" s="572"/>
      <c r="D102" s="35"/>
      <c r="E102" s="39"/>
      <c r="F102" s="35"/>
      <c r="G102" s="40"/>
      <c r="H102" s="35"/>
      <c r="I102" s="35"/>
      <c r="J102" s="41"/>
      <c r="K102" s="35"/>
      <c r="L102" s="39"/>
      <c r="M102" s="35"/>
      <c r="N102" s="39"/>
      <c r="O102" s="35"/>
      <c r="P102" s="40"/>
      <c r="Q102" s="35"/>
      <c r="R102" s="35"/>
      <c r="S102" s="42"/>
      <c r="T102" s="35"/>
      <c r="U102" s="40"/>
      <c r="V102" s="41"/>
      <c r="W102" s="35"/>
      <c r="X102" s="35"/>
      <c r="Y102" s="635" t="s">
        <v>41</v>
      </c>
      <c r="Z102" s="636"/>
      <c r="AA102" s="615"/>
      <c r="AB102" s="616"/>
      <c r="AC102" s="617"/>
      <c r="AD102" s="602"/>
      <c r="AE102" s="603"/>
    </row>
    <row r="103" spans="2:31" s="34" customFormat="1" ht="13.5" hidden="1" customHeight="1">
      <c r="B103" s="835"/>
      <c r="C103" s="836"/>
      <c r="D103" s="43" t="s">
        <v>173</v>
      </c>
      <c r="E103" s="44"/>
      <c r="F103" s="44">
        <v>2705</v>
      </c>
      <c r="G103" s="44"/>
      <c r="H103" s="707">
        <v>220</v>
      </c>
      <c r="I103" s="707"/>
      <c r="J103" s="707"/>
      <c r="K103" s="707"/>
      <c r="L103" s="707">
        <v>240</v>
      </c>
      <c r="M103" s="707"/>
      <c r="N103" s="469" t="s">
        <v>173</v>
      </c>
      <c r="O103" s="469">
        <v>250</v>
      </c>
      <c r="P103" s="469"/>
      <c r="Q103" s="707">
        <v>270</v>
      </c>
      <c r="R103" s="707"/>
      <c r="S103" s="707"/>
      <c r="T103" s="707">
        <v>300</v>
      </c>
      <c r="U103" s="707"/>
      <c r="V103" s="469"/>
      <c r="W103" s="469"/>
      <c r="X103" s="469">
        <v>338</v>
      </c>
      <c r="Y103" s="637"/>
      <c r="Z103" s="638"/>
      <c r="AA103" s="645"/>
      <c r="AB103" s="637"/>
      <c r="AC103" s="638"/>
      <c r="AD103" s="623"/>
      <c r="AE103" s="624"/>
    </row>
    <row r="104" spans="2:31" s="34" customFormat="1" ht="12" hidden="1" customHeight="1">
      <c r="B104" s="703" t="s">
        <v>74</v>
      </c>
      <c r="C104" s="704"/>
      <c r="D104" s="1005">
        <v>0</v>
      </c>
      <c r="E104" s="640"/>
      <c r="F104" s="467" t="s">
        <v>174</v>
      </c>
      <c r="G104" s="640">
        <v>10</v>
      </c>
      <c r="H104" s="640"/>
      <c r="I104" s="640">
        <v>20</v>
      </c>
      <c r="J104" s="640"/>
      <c r="K104" s="640">
        <v>30</v>
      </c>
      <c r="L104" s="640"/>
      <c r="M104" s="640">
        <v>50</v>
      </c>
      <c r="N104" s="640"/>
      <c r="O104" s="467"/>
      <c r="P104" s="640">
        <v>100</v>
      </c>
      <c r="Q104" s="640"/>
      <c r="R104" s="467"/>
      <c r="S104" s="640">
        <v>300</v>
      </c>
      <c r="T104" s="640"/>
      <c r="U104" s="732">
        <v>500</v>
      </c>
      <c r="V104" s="732"/>
      <c r="W104" s="467"/>
      <c r="X104" s="262"/>
      <c r="Y104" s="613" t="s">
        <v>175</v>
      </c>
      <c r="Z104" s="614"/>
      <c r="AA104" s="612" t="s">
        <v>54</v>
      </c>
      <c r="AB104" s="613"/>
      <c r="AC104" s="614"/>
      <c r="AD104" s="600">
        <v>5680</v>
      </c>
      <c r="AE104" s="601"/>
    </row>
    <row r="105" spans="2:31" s="34" customFormat="1" ht="5.0999999999999996" hidden="1" customHeight="1" thickBot="1">
      <c r="B105" s="571"/>
      <c r="C105" s="572"/>
      <c r="D105" s="35"/>
      <c r="E105" s="36"/>
      <c r="F105" s="37"/>
      <c r="G105" s="38"/>
      <c r="H105" s="37"/>
      <c r="I105" s="37"/>
      <c r="J105" s="36"/>
      <c r="K105" s="38"/>
      <c r="L105" s="37"/>
      <c r="M105" s="37"/>
      <c r="N105" s="36"/>
      <c r="O105" s="37"/>
      <c r="P105" s="38"/>
      <c r="Q105" s="37"/>
      <c r="R105" s="37"/>
      <c r="S105" s="38"/>
      <c r="T105" s="37"/>
      <c r="U105" s="38"/>
      <c r="V105" s="37"/>
      <c r="W105" s="37"/>
      <c r="X105" s="37"/>
      <c r="Y105" s="725"/>
      <c r="Z105" s="726"/>
      <c r="AA105" s="615"/>
      <c r="AB105" s="616"/>
      <c r="AC105" s="617"/>
      <c r="AD105" s="602"/>
      <c r="AE105" s="603"/>
    </row>
    <row r="106" spans="2:31" s="34" customFormat="1" ht="5.0999999999999996" hidden="1" customHeight="1" thickTop="1">
      <c r="B106" s="571"/>
      <c r="C106" s="572"/>
      <c r="D106" s="35"/>
      <c r="E106" s="39"/>
      <c r="F106" s="35"/>
      <c r="G106" s="40"/>
      <c r="H106" s="35"/>
      <c r="I106" s="41"/>
      <c r="J106" s="35"/>
      <c r="K106" s="40"/>
      <c r="L106" s="41"/>
      <c r="M106" s="35"/>
      <c r="N106" s="39"/>
      <c r="O106" s="35"/>
      <c r="P106" s="40"/>
      <c r="Q106" s="35"/>
      <c r="R106" s="35"/>
      <c r="S106" s="40"/>
      <c r="T106" s="35"/>
      <c r="U106" s="40"/>
      <c r="V106" s="35"/>
      <c r="W106" s="35"/>
      <c r="X106" s="35"/>
      <c r="Y106" s="635" t="s">
        <v>41</v>
      </c>
      <c r="Z106" s="636"/>
      <c r="AA106" s="615"/>
      <c r="AB106" s="616"/>
      <c r="AC106" s="617"/>
      <c r="AD106" s="602"/>
      <c r="AE106" s="603"/>
    </row>
    <row r="107" spans="2:31" s="34" customFormat="1" ht="12" hidden="1" customHeight="1">
      <c r="B107" s="573"/>
      <c r="C107" s="574"/>
      <c r="D107" s="722" t="s">
        <v>173</v>
      </c>
      <c r="E107" s="723"/>
      <c r="F107" s="269">
        <v>2705</v>
      </c>
      <c r="G107" s="269"/>
      <c r="H107" s="644">
        <v>220</v>
      </c>
      <c r="I107" s="644"/>
      <c r="J107" s="644"/>
      <c r="K107" s="644"/>
      <c r="L107" s="644">
        <v>240</v>
      </c>
      <c r="M107" s="644"/>
      <c r="N107" s="262"/>
      <c r="O107" s="262">
        <v>250</v>
      </c>
      <c r="P107" s="262"/>
      <c r="Q107" s="644">
        <v>270</v>
      </c>
      <c r="R107" s="644"/>
      <c r="S107" s="644"/>
      <c r="T107" s="644">
        <v>300</v>
      </c>
      <c r="U107" s="644"/>
      <c r="V107" s="262"/>
      <c r="W107" s="262"/>
      <c r="X107" s="262">
        <v>338</v>
      </c>
      <c r="Y107" s="619"/>
      <c r="Z107" s="620"/>
      <c r="AA107" s="618"/>
      <c r="AB107" s="619"/>
      <c r="AC107" s="620"/>
      <c r="AD107" s="604"/>
      <c r="AE107" s="605"/>
    </row>
    <row r="108" spans="2:31" ht="11.25" customHeight="1">
      <c r="B108" s="569" t="s">
        <v>104</v>
      </c>
      <c r="C108" s="570"/>
      <c r="D108" s="506">
        <v>0</v>
      </c>
      <c r="E108" s="507"/>
      <c r="F108" s="422" t="s">
        <v>58</v>
      </c>
      <c r="G108" s="507">
        <v>10</v>
      </c>
      <c r="H108" s="507"/>
      <c r="I108" s="422" t="s">
        <v>58</v>
      </c>
      <c r="J108" s="422"/>
      <c r="K108" s="507">
        <v>30</v>
      </c>
      <c r="L108" s="507"/>
      <c r="M108" s="507">
        <v>50</v>
      </c>
      <c r="N108" s="507"/>
      <c r="O108" s="422"/>
      <c r="P108" s="507">
        <v>100</v>
      </c>
      <c r="Q108" s="507"/>
      <c r="R108" s="479" t="s">
        <v>58</v>
      </c>
      <c r="S108" s="507"/>
      <c r="T108" s="507"/>
      <c r="U108" s="510"/>
      <c r="V108" s="510"/>
      <c r="W108" s="422"/>
      <c r="X108" s="422"/>
      <c r="Y108" s="511" t="s">
        <v>77</v>
      </c>
      <c r="Z108" s="608"/>
      <c r="AA108" s="591" t="s">
        <v>139</v>
      </c>
      <c r="AB108" s="592"/>
      <c r="AC108" s="593"/>
      <c r="AD108" s="1030">
        <v>3294</v>
      </c>
      <c r="AE108" s="1031"/>
    </row>
    <row r="109" spans="2:31" ht="3" customHeight="1" thickBot="1">
      <c r="B109" s="571"/>
      <c r="C109" s="572"/>
      <c r="D109" s="479"/>
      <c r="E109" s="64"/>
      <c r="F109" s="4"/>
      <c r="G109" s="65"/>
      <c r="H109" s="4"/>
      <c r="I109" s="4"/>
      <c r="J109" s="4"/>
      <c r="K109" s="65"/>
      <c r="L109" s="4"/>
      <c r="M109" s="4"/>
      <c r="N109" s="64"/>
      <c r="O109" s="4"/>
      <c r="P109" s="65"/>
      <c r="Q109" s="4"/>
      <c r="R109" s="4"/>
      <c r="S109" s="4"/>
      <c r="T109" s="4"/>
      <c r="U109" s="4"/>
      <c r="V109" s="4"/>
      <c r="W109" s="4"/>
      <c r="X109" s="4"/>
      <c r="Y109" s="512"/>
      <c r="Z109" s="609"/>
      <c r="AA109" s="594"/>
      <c r="AB109" s="595"/>
      <c r="AC109" s="596"/>
      <c r="AD109" s="1032"/>
      <c r="AE109" s="1033"/>
    </row>
    <row r="110" spans="2:31" ht="3" customHeight="1" thickTop="1">
      <c r="B110" s="571"/>
      <c r="C110" s="572"/>
      <c r="D110" s="66"/>
      <c r="E110" s="67"/>
      <c r="F110" s="66"/>
      <c r="G110" s="68"/>
      <c r="H110" s="66"/>
      <c r="I110" s="66"/>
      <c r="J110" s="66"/>
      <c r="K110" s="68"/>
      <c r="L110" s="66"/>
      <c r="M110" s="66"/>
      <c r="N110" s="67"/>
      <c r="O110" s="66"/>
      <c r="P110" s="68"/>
      <c r="Q110" s="66"/>
      <c r="R110" s="66"/>
      <c r="S110" s="66"/>
      <c r="T110" s="66"/>
      <c r="U110" s="66"/>
      <c r="V110" s="66"/>
      <c r="W110" s="66"/>
      <c r="X110" s="66"/>
      <c r="Y110" s="532" t="s">
        <v>41</v>
      </c>
      <c r="Z110" s="606"/>
      <c r="AA110" s="594"/>
      <c r="AB110" s="595"/>
      <c r="AC110" s="596"/>
      <c r="AD110" s="1032"/>
      <c r="AE110" s="1033"/>
    </row>
    <row r="111" spans="2:31" ht="11.25" customHeight="1">
      <c r="B111" s="573"/>
      <c r="C111" s="574"/>
      <c r="D111" s="73" t="s">
        <v>58</v>
      </c>
      <c r="E111" s="545">
        <v>1500</v>
      </c>
      <c r="F111" s="545"/>
      <c r="G111" s="545"/>
      <c r="H111" s="426" t="s">
        <v>58</v>
      </c>
      <c r="I111" s="500">
        <v>155</v>
      </c>
      <c r="J111" s="500"/>
      <c r="K111" s="426" t="s">
        <v>58</v>
      </c>
      <c r="L111" s="500">
        <v>165</v>
      </c>
      <c r="M111" s="500"/>
      <c r="N111" s="426"/>
      <c r="O111" s="426">
        <v>175</v>
      </c>
      <c r="P111" s="426"/>
      <c r="Q111" s="426" t="s">
        <v>58</v>
      </c>
      <c r="R111" s="426"/>
      <c r="S111" s="426"/>
      <c r="T111" s="500"/>
      <c r="U111" s="500"/>
      <c r="V111" s="426"/>
      <c r="W111" s="426"/>
      <c r="X111" s="426">
        <v>190</v>
      </c>
      <c r="Y111" s="533"/>
      <c r="Z111" s="607"/>
      <c r="AA111" s="597"/>
      <c r="AB111" s="598"/>
      <c r="AC111" s="599"/>
      <c r="AD111" s="1035"/>
      <c r="AE111" s="1036"/>
    </row>
    <row r="112" spans="2:31" ht="10.5" customHeight="1">
      <c r="B112" s="569" t="s">
        <v>146</v>
      </c>
      <c r="C112" s="570"/>
      <c r="D112" s="506">
        <v>0</v>
      </c>
      <c r="E112" s="507"/>
      <c r="F112" s="421" t="s">
        <v>209</v>
      </c>
      <c r="G112" s="507">
        <v>10</v>
      </c>
      <c r="H112" s="507"/>
      <c r="I112" s="421"/>
      <c r="J112" s="421"/>
      <c r="K112" s="507">
        <v>30</v>
      </c>
      <c r="L112" s="507"/>
      <c r="M112" s="421"/>
      <c r="N112" s="421"/>
      <c r="O112" s="421"/>
      <c r="P112" s="507">
        <v>100</v>
      </c>
      <c r="Q112" s="507"/>
      <c r="R112" s="421"/>
      <c r="S112" s="421"/>
      <c r="T112" s="421"/>
      <c r="U112" s="421"/>
      <c r="V112" s="421"/>
      <c r="W112" s="421"/>
      <c r="X112" s="421"/>
      <c r="Y112" s="511" t="s">
        <v>195</v>
      </c>
      <c r="Z112" s="608"/>
      <c r="AA112" s="591" t="s">
        <v>54</v>
      </c>
      <c r="AB112" s="592"/>
      <c r="AC112" s="593"/>
      <c r="AD112" s="1055">
        <v>3888</v>
      </c>
      <c r="AE112" s="1056"/>
    </row>
    <row r="113" spans="2:31" ht="3" customHeight="1" thickBot="1">
      <c r="B113" s="571"/>
      <c r="C113" s="572"/>
      <c r="D113" s="479"/>
      <c r="E113" s="64"/>
      <c r="F113" s="4"/>
      <c r="G113" s="65"/>
      <c r="H113" s="4"/>
      <c r="I113" s="4"/>
      <c r="J113" s="4"/>
      <c r="K113" s="65"/>
      <c r="L113" s="4"/>
      <c r="M113" s="4"/>
      <c r="N113" s="4"/>
      <c r="O113" s="4"/>
      <c r="P113" s="65"/>
      <c r="Q113" s="4"/>
      <c r="R113" s="4"/>
      <c r="S113" s="4"/>
      <c r="T113" s="4"/>
      <c r="U113" s="4"/>
      <c r="V113" s="4"/>
      <c r="W113" s="4"/>
      <c r="X113" s="4"/>
      <c r="Y113" s="512"/>
      <c r="Z113" s="609"/>
      <c r="AA113" s="594"/>
      <c r="AB113" s="595"/>
      <c r="AC113" s="596"/>
      <c r="AD113" s="1057"/>
      <c r="AE113" s="1058"/>
    </row>
    <row r="114" spans="2:31" ht="3" customHeight="1" thickTop="1">
      <c r="B114" s="571"/>
      <c r="C114" s="572"/>
      <c r="D114" s="66"/>
      <c r="E114" s="71"/>
      <c r="F114" s="66"/>
      <c r="G114" s="68"/>
      <c r="H114" s="66"/>
      <c r="I114" s="66"/>
      <c r="J114" s="66"/>
      <c r="K114" s="68"/>
      <c r="L114" s="66" t="s">
        <v>209</v>
      </c>
      <c r="M114" s="66"/>
      <c r="N114" s="66"/>
      <c r="O114" s="66"/>
      <c r="P114" s="68"/>
      <c r="Q114" s="66"/>
      <c r="R114" s="66"/>
      <c r="S114" s="66"/>
      <c r="T114" s="66"/>
      <c r="U114" s="66"/>
      <c r="V114" s="66"/>
      <c r="W114" s="66"/>
      <c r="X114" s="66"/>
      <c r="Y114" s="532" t="s">
        <v>41</v>
      </c>
      <c r="Z114" s="606"/>
      <c r="AA114" s="594"/>
      <c r="AB114" s="595"/>
      <c r="AC114" s="596"/>
      <c r="AD114" s="1057"/>
      <c r="AE114" s="1058"/>
    </row>
    <row r="115" spans="2:31" ht="10.5" customHeight="1">
      <c r="B115" s="573"/>
      <c r="C115" s="574"/>
      <c r="D115" s="78"/>
      <c r="E115" s="545">
        <v>1800</v>
      </c>
      <c r="F115" s="545"/>
      <c r="G115" s="545"/>
      <c r="H115" s="428" t="s">
        <v>58</v>
      </c>
      <c r="I115" s="581">
        <v>180</v>
      </c>
      <c r="J115" s="581"/>
      <c r="K115" s="126"/>
      <c r="L115" s="429"/>
      <c r="M115" s="428"/>
      <c r="N115" s="429">
        <v>190</v>
      </c>
      <c r="O115" s="429"/>
      <c r="P115" s="429"/>
      <c r="Q115" s="429"/>
      <c r="R115" s="429"/>
      <c r="S115" s="429"/>
      <c r="T115" s="429" t="s">
        <v>58</v>
      </c>
      <c r="U115" s="429" t="s">
        <v>58</v>
      </c>
      <c r="V115" s="429"/>
      <c r="W115" s="429"/>
      <c r="X115" s="429">
        <v>200</v>
      </c>
      <c r="Y115" s="533"/>
      <c r="Z115" s="607"/>
      <c r="AA115" s="597"/>
      <c r="AB115" s="598"/>
      <c r="AC115" s="599"/>
      <c r="AD115" s="1059"/>
      <c r="AE115" s="1060"/>
    </row>
    <row r="116" spans="2:31" ht="10.5" customHeight="1">
      <c r="B116" s="695" t="s">
        <v>239</v>
      </c>
      <c r="C116" s="696"/>
      <c r="D116" s="506">
        <v>0</v>
      </c>
      <c r="E116" s="507"/>
      <c r="F116" s="422" t="s">
        <v>58</v>
      </c>
      <c r="G116" s="507">
        <v>10</v>
      </c>
      <c r="H116" s="507"/>
      <c r="I116" s="446" t="s">
        <v>58</v>
      </c>
      <c r="J116" s="446"/>
      <c r="K116" s="544">
        <v>30</v>
      </c>
      <c r="L116" s="544"/>
      <c r="M116" s="544">
        <v>50</v>
      </c>
      <c r="N116" s="544"/>
      <c r="O116" s="446"/>
      <c r="P116" s="544">
        <v>100</v>
      </c>
      <c r="Q116" s="544"/>
      <c r="R116" s="3" t="s">
        <v>58</v>
      </c>
      <c r="S116" s="544">
        <v>300</v>
      </c>
      <c r="T116" s="544"/>
      <c r="U116" s="446"/>
      <c r="V116" s="544" t="s">
        <v>123</v>
      </c>
      <c r="W116" s="544"/>
      <c r="X116" s="544"/>
      <c r="Y116" s="511" t="s">
        <v>77</v>
      </c>
      <c r="Z116" s="608"/>
      <c r="AA116" s="625" t="s">
        <v>281</v>
      </c>
      <c r="AB116" s="626"/>
      <c r="AC116" s="627"/>
      <c r="AD116" s="1030">
        <v>2775</v>
      </c>
      <c r="AE116" s="1031"/>
    </row>
    <row r="117" spans="2:31" ht="3" customHeight="1" thickBot="1">
      <c r="B117" s="697"/>
      <c r="C117" s="698"/>
      <c r="D117" s="479"/>
      <c r="E117" s="64"/>
      <c r="F117" s="4"/>
      <c r="G117" s="65"/>
      <c r="H117" s="4"/>
      <c r="I117" s="79"/>
      <c r="J117" s="79"/>
      <c r="K117" s="80"/>
      <c r="L117" s="79"/>
      <c r="M117" s="79"/>
      <c r="N117" s="87"/>
      <c r="O117" s="79"/>
      <c r="P117" s="88"/>
      <c r="Q117" s="79"/>
      <c r="R117" s="79"/>
      <c r="S117" s="79"/>
      <c r="T117" s="87"/>
      <c r="U117" s="79"/>
      <c r="V117" s="79"/>
      <c r="W117" s="89"/>
      <c r="X117" s="79"/>
      <c r="Y117" s="512"/>
      <c r="Z117" s="609"/>
      <c r="AA117" s="628"/>
      <c r="AB117" s="629"/>
      <c r="AC117" s="630"/>
      <c r="AD117" s="1032"/>
      <c r="AE117" s="1033"/>
    </row>
    <row r="118" spans="2:31" ht="3" customHeight="1" thickTop="1">
      <c r="B118" s="697"/>
      <c r="C118" s="698"/>
      <c r="D118" s="66"/>
      <c r="E118" s="67"/>
      <c r="F118" s="66"/>
      <c r="G118" s="68"/>
      <c r="H118" s="66"/>
      <c r="I118" s="81"/>
      <c r="J118" s="81"/>
      <c r="K118" s="82"/>
      <c r="L118" s="81"/>
      <c r="M118" s="81"/>
      <c r="N118" s="90"/>
      <c r="O118" s="81"/>
      <c r="P118" s="91"/>
      <c r="Q118" s="81"/>
      <c r="R118" s="81"/>
      <c r="S118" s="81"/>
      <c r="T118" s="90"/>
      <c r="U118" s="81"/>
      <c r="V118" s="81"/>
      <c r="W118" s="92"/>
      <c r="X118" s="81"/>
      <c r="Y118" s="532" t="s">
        <v>41</v>
      </c>
      <c r="Z118" s="606"/>
      <c r="AA118" s="628"/>
      <c r="AB118" s="629"/>
      <c r="AC118" s="630"/>
      <c r="AD118" s="1032"/>
      <c r="AE118" s="1033"/>
    </row>
    <row r="119" spans="2:31" ht="10.5" customHeight="1">
      <c r="B119" s="699"/>
      <c r="C119" s="700"/>
      <c r="D119" s="73" t="s">
        <v>58</v>
      </c>
      <c r="E119" s="545">
        <v>1220</v>
      </c>
      <c r="F119" s="545"/>
      <c r="G119" s="545"/>
      <c r="H119" s="426" t="s">
        <v>58</v>
      </c>
      <c r="I119" s="701">
        <v>135</v>
      </c>
      <c r="J119" s="701"/>
      <c r="K119" s="453" t="s">
        <v>58</v>
      </c>
      <c r="L119" s="701">
        <v>136</v>
      </c>
      <c r="M119" s="701"/>
      <c r="N119" s="453"/>
      <c r="O119" s="453">
        <v>137</v>
      </c>
      <c r="P119" s="453"/>
      <c r="Q119" s="453" t="s">
        <v>58</v>
      </c>
      <c r="R119" s="453">
        <v>138</v>
      </c>
      <c r="S119" s="453"/>
      <c r="T119" s="453"/>
      <c r="U119" s="453">
        <v>139</v>
      </c>
      <c r="V119" s="453"/>
      <c r="W119" s="453">
        <v>140</v>
      </c>
      <c r="X119" s="453">
        <v>85</v>
      </c>
      <c r="Y119" s="533"/>
      <c r="Z119" s="607"/>
      <c r="AA119" s="631"/>
      <c r="AB119" s="632"/>
      <c r="AC119" s="633"/>
      <c r="AD119" s="1035"/>
      <c r="AE119" s="1036"/>
    </row>
    <row r="120" spans="2:31" ht="12" hidden="1" customHeight="1">
      <c r="B120" s="569" t="s">
        <v>105</v>
      </c>
      <c r="C120" s="570"/>
      <c r="D120" s="721">
        <v>0</v>
      </c>
      <c r="E120" s="634"/>
      <c r="F120" s="466" t="s">
        <v>58</v>
      </c>
      <c r="G120" s="634">
        <v>10</v>
      </c>
      <c r="H120" s="634"/>
      <c r="I120" s="466"/>
      <c r="J120" s="466"/>
      <c r="K120" s="634">
        <v>30</v>
      </c>
      <c r="L120" s="634"/>
      <c r="M120" s="466"/>
      <c r="N120" s="466"/>
      <c r="O120" s="466"/>
      <c r="P120" s="634">
        <v>100</v>
      </c>
      <c r="Q120" s="634"/>
      <c r="R120" s="466"/>
      <c r="S120" s="466"/>
      <c r="T120" s="466"/>
      <c r="U120" s="466"/>
      <c r="V120" s="466"/>
      <c r="W120" s="466"/>
      <c r="X120" s="466"/>
      <c r="Y120" s="642" t="s">
        <v>77</v>
      </c>
      <c r="Z120" s="643"/>
      <c r="AA120" s="641" t="s">
        <v>54</v>
      </c>
      <c r="AB120" s="642"/>
      <c r="AC120" s="643"/>
      <c r="AD120" s="621">
        <v>3780</v>
      </c>
      <c r="AE120" s="622"/>
    </row>
    <row r="121" spans="2:31" ht="5.0999999999999996" hidden="1" customHeight="1" thickBot="1">
      <c r="B121" s="571"/>
      <c r="C121" s="572"/>
      <c r="D121" s="35"/>
      <c r="E121" s="36"/>
      <c r="F121" s="37"/>
      <c r="G121" s="38"/>
      <c r="H121" s="37"/>
      <c r="I121" s="37"/>
      <c r="J121" s="37"/>
      <c r="K121" s="38"/>
      <c r="L121" s="37"/>
      <c r="M121" s="37"/>
      <c r="N121" s="37"/>
      <c r="O121" s="37"/>
      <c r="P121" s="38"/>
      <c r="Q121" s="37"/>
      <c r="R121" s="37"/>
      <c r="S121" s="37"/>
      <c r="T121" s="37"/>
      <c r="U121" s="37"/>
      <c r="V121" s="37"/>
      <c r="W121" s="37"/>
      <c r="X121" s="37"/>
      <c r="Y121" s="725"/>
      <c r="Z121" s="726"/>
      <c r="AA121" s="615"/>
      <c r="AB121" s="616"/>
      <c r="AC121" s="617"/>
      <c r="AD121" s="602"/>
      <c r="AE121" s="603"/>
    </row>
    <row r="122" spans="2:31" ht="5.0999999999999996" hidden="1" customHeight="1" thickTop="1">
      <c r="B122" s="571"/>
      <c r="C122" s="572"/>
      <c r="D122" s="35"/>
      <c r="E122" s="106"/>
      <c r="F122" s="35"/>
      <c r="G122" s="40"/>
      <c r="H122" s="35"/>
      <c r="I122" s="35"/>
      <c r="J122" s="35"/>
      <c r="K122" s="40"/>
      <c r="L122" s="35" t="s">
        <v>58</v>
      </c>
      <c r="M122" s="35"/>
      <c r="N122" s="35"/>
      <c r="O122" s="35"/>
      <c r="P122" s="40"/>
      <c r="Q122" s="35"/>
      <c r="R122" s="35"/>
      <c r="S122" s="35"/>
      <c r="T122" s="35"/>
      <c r="U122" s="35"/>
      <c r="V122" s="35"/>
      <c r="W122" s="35"/>
      <c r="X122" s="35"/>
      <c r="Y122" s="635" t="s">
        <v>41</v>
      </c>
      <c r="Z122" s="636"/>
      <c r="AA122" s="615"/>
      <c r="AB122" s="616"/>
      <c r="AC122" s="617"/>
      <c r="AD122" s="602"/>
      <c r="AE122" s="603"/>
    </row>
    <row r="123" spans="2:31" ht="12" hidden="1" customHeight="1">
      <c r="B123" s="573"/>
      <c r="C123" s="574"/>
      <c r="D123" s="107"/>
      <c r="E123" s="108"/>
      <c r="F123" s="478">
        <v>1800</v>
      </c>
      <c r="G123" s="478"/>
      <c r="H123" s="459" t="s">
        <v>58</v>
      </c>
      <c r="I123" s="847">
        <v>180</v>
      </c>
      <c r="J123" s="847"/>
      <c r="K123" s="110"/>
      <c r="L123" s="464"/>
      <c r="M123" s="459"/>
      <c r="N123" s="464">
        <v>190</v>
      </c>
      <c r="O123" s="464"/>
      <c r="P123" s="464"/>
      <c r="Q123" s="464"/>
      <c r="R123" s="464"/>
      <c r="S123" s="464"/>
      <c r="T123" s="464" t="s">
        <v>58</v>
      </c>
      <c r="U123" s="464" t="s">
        <v>58</v>
      </c>
      <c r="V123" s="464"/>
      <c r="W123" s="464"/>
      <c r="X123" s="464">
        <v>200</v>
      </c>
      <c r="Y123" s="619"/>
      <c r="Z123" s="620"/>
      <c r="AA123" s="618"/>
      <c r="AB123" s="619"/>
      <c r="AC123" s="620"/>
      <c r="AD123" s="604"/>
      <c r="AE123" s="605"/>
    </row>
    <row r="124" spans="2:31" ht="10.5" customHeight="1">
      <c r="B124" s="695" t="s">
        <v>240</v>
      </c>
      <c r="C124" s="696"/>
      <c r="D124" s="506">
        <v>0</v>
      </c>
      <c r="E124" s="507"/>
      <c r="F124" s="421" t="s">
        <v>58</v>
      </c>
      <c r="G124" s="507" t="s">
        <v>58</v>
      </c>
      <c r="H124" s="507"/>
      <c r="I124" s="421" t="s">
        <v>58</v>
      </c>
      <c r="J124" s="421"/>
      <c r="K124" s="507" t="s">
        <v>58</v>
      </c>
      <c r="L124" s="507"/>
      <c r="M124" s="507" t="s">
        <v>58</v>
      </c>
      <c r="N124" s="507"/>
      <c r="O124" s="421"/>
      <c r="P124" s="507" t="s">
        <v>58</v>
      </c>
      <c r="Q124" s="507"/>
      <c r="R124" s="436" t="s">
        <v>58</v>
      </c>
      <c r="S124" s="507" t="s">
        <v>58</v>
      </c>
      <c r="T124" s="507"/>
      <c r="U124" s="421"/>
      <c r="V124" s="510" t="s">
        <v>58</v>
      </c>
      <c r="W124" s="510"/>
      <c r="X124" s="421"/>
      <c r="Y124" s="511" t="s">
        <v>77</v>
      </c>
      <c r="Z124" s="608"/>
      <c r="AA124" s="591" t="s">
        <v>54</v>
      </c>
      <c r="AB124" s="592"/>
      <c r="AC124" s="593"/>
      <c r="AD124" s="1030">
        <v>4210</v>
      </c>
      <c r="AE124" s="1031"/>
    </row>
    <row r="125" spans="2:31" ht="3" customHeight="1" thickBot="1">
      <c r="B125" s="697"/>
      <c r="C125" s="698"/>
      <c r="D125" s="479"/>
      <c r="E125" s="6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512"/>
      <c r="Z125" s="609"/>
      <c r="AA125" s="594"/>
      <c r="AB125" s="595"/>
      <c r="AC125" s="596"/>
      <c r="AD125" s="1032"/>
      <c r="AE125" s="1033"/>
    </row>
    <row r="126" spans="2:31" ht="3" customHeight="1" thickTop="1">
      <c r="B126" s="697"/>
      <c r="C126" s="698"/>
      <c r="D126" s="66"/>
      <c r="E126" s="71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532" t="s">
        <v>41</v>
      </c>
      <c r="Z126" s="606"/>
      <c r="AA126" s="594"/>
      <c r="AB126" s="595"/>
      <c r="AC126" s="596"/>
      <c r="AD126" s="1032"/>
      <c r="AE126" s="1033"/>
    </row>
    <row r="127" spans="2:31" ht="10.5" customHeight="1">
      <c r="B127" s="699"/>
      <c r="C127" s="700"/>
      <c r="D127" s="582">
        <v>1500</v>
      </c>
      <c r="E127" s="545"/>
      <c r="F127" s="427"/>
      <c r="G127" s="427"/>
      <c r="H127" s="429" t="s">
        <v>58</v>
      </c>
      <c r="I127" s="429" t="s">
        <v>58</v>
      </c>
      <c r="J127" s="429"/>
      <c r="K127" s="429" t="s">
        <v>58</v>
      </c>
      <c r="L127" s="500" t="s">
        <v>58</v>
      </c>
      <c r="M127" s="500"/>
      <c r="N127" s="429"/>
      <c r="O127" s="429" t="s">
        <v>58</v>
      </c>
      <c r="P127" s="429"/>
      <c r="Q127" s="429" t="s">
        <v>58</v>
      </c>
      <c r="R127" s="429" t="s">
        <v>58</v>
      </c>
      <c r="S127" s="429"/>
      <c r="T127" s="429"/>
      <c r="U127" s="429" t="s">
        <v>58</v>
      </c>
      <c r="V127" s="429"/>
      <c r="W127" s="429"/>
      <c r="X127" s="429">
        <v>120</v>
      </c>
      <c r="Y127" s="533"/>
      <c r="Z127" s="607"/>
      <c r="AA127" s="597"/>
      <c r="AB127" s="598"/>
      <c r="AC127" s="599"/>
      <c r="AD127" s="1035"/>
      <c r="AE127" s="1036"/>
    </row>
    <row r="128" spans="2:31" ht="10.5" customHeight="1">
      <c r="B128" s="695" t="s">
        <v>241</v>
      </c>
      <c r="C128" s="696"/>
      <c r="D128" s="506">
        <v>0</v>
      </c>
      <c r="E128" s="507"/>
      <c r="F128" s="507">
        <v>8</v>
      </c>
      <c r="G128" s="507"/>
      <c r="H128" s="422"/>
      <c r="I128" s="422" t="s">
        <v>209</v>
      </c>
      <c r="J128" s="422"/>
      <c r="K128" s="507">
        <v>30</v>
      </c>
      <c r="L128" s="507"/>
      <c r="M128" s="507">
        <v>50</v>
      </c>
      <c r="N128" s="507"/>
      <c r="O128" s="422"/>
      <c r="P128" s="507">
        <v>100</v>
      </c>
      <c r="Q128" s="507"/>
      <c r="R128" s="479" t="s">
        <v>209</v>
      </c>
      <c r="S128" s="507">
        <v>300</v>
      </c>
      <c r="T128" s="507"/>
      <c r="U128" s="422"/>
      <c r="V128" s="510" t="s">
        <v>209</v>
      </c>
      <c r="W128" s="510"/>
      <c r="X128" s="422"/>
      <c r="Y128" s="511" t="s">
        <v>195</v>
      </c>
      <c r="Z128" s="608"/>
      <c r="AA128" s="625" t="s">
        <v>282</v>
      </c>
      <c r="AB128" s="626"/>
      <c r="AC128" s="627"/>
      <c r="AD128" s="1030">
        <v>4341</v>
      </c>
      <c r="AE128" s="1031"/>
    </row>
    <row r="129" spans="2:31" ht="3" customHeight="1" thickBot="1">
      <c r="B129" s="697"/>
      <c r="C129" s="698"/>
      <c r="D129" s="479"/>
      <c r="E129" s="64"/>
      <c r="F129" s="4"/>
      <c r="G129" s="64"/>
      <c r="H129" s="4"/>
      <c r="I129" s="4"/>
      <c r="J129" s="4"/>
      <c r="K129" s="4"/>
      <c r="L129" s="64"/>
      <c r="M129" s="4"/>
      <c r="N129" s="64"/>
      <c r="O129" s="4"/>
      <c r="P129" s="65"/>
      <c r="Q129" s="4"/>
      <c r="R129" s="4"/>
      <c r="S129" s="4"/>
      <c r="T129" s="64"/>
      <c r="U129" s="4"/>
      <c r="V129" s="4"/>
      <c r="W129" s="4"/>
      <c r="X129" s="4"/>
      <c r="Y129" s="512"/>
      <c r="Z129" s="609"/>
      <c r="AA129" s="628"/>
      <c r="AB129" s="629"/>
      <c r="AC129" s="630"/>
      <c r="AD129" s="1032"/>
      <c r="AE129" s="1033"/>
    </row>
    <row r="130" spans="2:31" ht="3" customHeight="1" thickTop="1">
      <c r="B130" s="697"/>
      <c r="C130" s="698"/>
      <c r="D130" s="66"/>
      <c r="E130" s="67"/>
      <c r="F130" s="66"/>
      <c r="G130" s="67"/>
      <c r="H130" s="66"/>
      <c r="I130" s="66"/>
      <c r="J130" s="66"/>
      <c r="K130" s="66"/>
      <c r="L130" s="67"/>
      <c r="M130" s="66"/>
      <c r="N130" s="67"/>
      <c r="O130" s="66"/>
      <c r="P130" s="68"/>
      <c r="Q130" s="66"/>
      <c r="R130" s="66"/>
      <c r="S130" s="66"/>
      <c r="T130" s="67"/>
      <c r="U130" s="66"/>
      <c r="V130" s="66"/>
      <c r="W130" s="66"/>
      <c r="X130" s="66"/>
      <c r="Y130" s="532" t="s">
        <v>41</v>
      </c>
      <c r="Z130" s="606"/>
      <c r="AA130" s="628"/>
      <c r="AB130" s="629"/>
      <c r="AC130" s="630"/>
      <c r="AD130" s="1032"/>
      <c r="AE130" s="1033"/>
    </row>
    <row r="131" spans="2:31" ht="10.5" customHeight="1">
      <c r="B131" s="699"/>
      <c r="C131" s="700"/>
      <c r="D131" s="73"/>
      <c r="E131" s="545">
        <v>1500</v>
      </c>
      <c r="F131" s="545"/>
      <c r="G131" s="260"/>
      <c r="H131" s="260"/>
      <c r="I131" s="426">
        <v>210</v>
      </c>
      <c r="J131" s="426"/>
      <c r="K131" s="426"/>
      <c r="L131" s="500">
        <v>220</v>
      </c>
      <c r="M131" s="500"/>
      <c r="N131" s="426"/>
      <c r="O131" s="426">
        <v>230</v>
      </c>
      <c r="P131" s="426"/>
      <c r="Q131" s="426" t="s">
        <v>209</v>
      </c>
      <c r="R131" s="426">
        <v>240</v>
      </c>
      <c r="S131" s="426"/>
      <c r="T131" s="426"/>
      <c r="U131" s="426" t="s">
        <v>209</v>
      </c>
      <c r="V131" s="426"/>
      <c r="W131" s="426"/>
      <c r="X131" s="426">
        <v>250</v>
      </c>
      <c r="Y131" s="533"/>
      <c r="Z131" s="607"/>
      <c r="AA131" s="631"/>
      <c r="AB131" s="632"/>
      <c r="AC131" s="633"/>
      <c r="AD131" s="1035"/>
      <c r="AE131" s="1036"/>
    </row>
    <row r="132" spans="2:31" s="48" customFormat="1" ht="10.5" customHeight="1">
      <c r="B132" s="569" t="s">
        <v>26</v>
      </c>
      <c r="C132" s="570"/>
      <c r="D132" s="506">
        <v>0</v>
      </c>
      <c r="E132" s="507"/>
      <c r="F132" s="421" t="s">
        <v>58</v>
      </c>
      <c r="G132" s="507" t="s">
        <v>58</v>
      </c>
      <c r="H132" s="507"/>
      <c r="I132" s="507"/>
      <c r="J132" s="507"/>
      <c r="K132" s="507"/>
      <c r="L132" s="421"/>
      <c r="M132" s="507"/>
      <c r="N132" s="507"/>
      <c r="O132" s="77" t="s">
        <v>58</v>
      </c>
      <c r="P132" s="507" t="s">
        <v>58</v>
      </c>
      <c r="Q132" s="507"/>
      <c r="R132" s="507" t="s">
        <v>58</v>
      </c>
      <c r="S132" s="507"/>
      <c r="T132" s="75" t="s">
        <v>58</v>
      </c>
      <c r="U132" s="421"/>
      <c r="V132" s="510" t="s">
        <v>58</v>
      </c>
      <c r="W132" s="510"/>
      <c r="X132" s="421"/>
      <c r="Y132" s="511" t="s">
        <v>77</v>
      </c>
      <c r="Z132" s="608"/>
      <c r="AA132" s="591" t="s">
        <v>54</v>
      </c>
      <c r="AB132" s="592"/>
      <c r="AC132" s="593"/>
      <c r="AD132" s="1030">
        <v>4420</v>
      </c>
      <c r="AE132" s="1031"/>
    </row>
    <row r="133" spans="2:31" s="48" customFormat="1" ht="3" customHeight="1" thickBot="1">
      <c r="B133" s="571"/>
      <c r="C133" s="572"/>
      <c r="D133" s="479"/>
      <c r="E133" s="6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512"/>
      <c r="Z133" s="609"/>
      <c r="AA133" s="594"/>
      <c r="AB133" s="595"/>
      <c r="AC133" s="596"/>
      <c r="AD133" s="1032"/>
      <c r="AE133" s="1033"/>
    </row>
    <row r="134" spans="2:31" s="48" customFormat="1" ht="3" customHeight="1" thickTop="1">
      <c r="B134" s="571"/>
      <c r="C134" s="572"/>
      <c r="D134" s="66"/>
      <c r="E134" s="71"/>
      <c r="F134" s="66"/>
      <c r="G134" s="66" t="s">
        <v>58</v>
      </c>
      <c r="H134" s="66"/>
      <c r="I134" s="66" t="s">
        <v>58</v>
      </c>
      <c r="J134" s="66"/>
      <c r="K134" s="66"/>
      <c r="L134" s="66" t="s">
        <v>58</v>
      </c>
      <c r="M134" s="66" t="s">
        <v>58</v>
      </c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532" t="s">
        <v>41</v>
      </c>
      <c r="Z134" s="606"/>
      <c r="AA134" s="594"/>
      <c r="AB134" s="595"/>
      <c r="AC134" s="596"/>
      <c r="AD134" s="1032"/>
      <c r="AE134" s="1033"/>
    </row>
    <row r="135" spans="2:31" s="48" customFormat="1" ht="10.5" customHeight="1">
      <c r="B135" s="573"/>
      <c r="C135" s="574"/>
      <c r="D135" s="582">
        <v>1500</v>
      </c>
      <c r="E135" s="545"/>
      <c r="F135" s="427"/>
      <c r="G135" s="427"/>
      <c r="H135" s="428"/>
      <c r="I135" s="428"/>
      <c r="J135" s="428"/>
      <c r="K135" s="126"/>
      <c r="L135" s="428"/>
      <c r="M135" s="428"/>
      <c r="N135" s="429"/>
      <c r="O135" s="127"/>
      <c r="P135" s="429"/>
      <c r="Q135" s="429"/>
      <c r="R135" s="429"/>
      <c r="S135" s="429"/>
      <c r="T135" s="429" t="s">
        <v>58</v>
      </c>
      <c r="U135" s="429" t="s">
        <v>58</v>
      </c>
      <c r="V135" s="429"/>
      <c r="W135" s="429"/>
      <c r="X135" s="429">
        <v>130</v>
      </c>
      <c r="Y135" s="533"/>
      <c r="Z135" s="607"/>
      <c r="AA135" s="597"/>
      <c r="AB135" s="598"/>
      <c r="AC135" s="599"/>
      <c r="AD135" s="1035"/>
      <c r="AE135" s="1036"/>
    </row>
    <row r="136" spans="2:31" ht="10.5" customHeight="1">
      <c r="B136" s="569" t="s">
        <v>42</v>
      </c>
      <c r="C136" s="570"/>
      <c r="D136" s="506">
        <v>0</v>
      </c>
      <c r="E136" s="507"/>
      <c r="F136" s="422" t="s">
        <v>58</v>
      </c>
      <c r="G136" s="507" t="s">
        <v>58</v>
      </c>
      <c r="H136" s="507"/>
      <c r="I136" s="422" t="s">
        <v>58</v>
      </c>
      <c r="J136" s="422"/>
      <c r="K136" s="507">
        <v>30</v>
      </c>
      <c r="L136" s="507"/>
      <c r="M136" s="422" t="s">
        <v>58</v>
      </c>
      <c r="N136" s="507">
        <v>60</v>
      </c>
      <c r="O136" s="507"/>
      <c r="P136" s="507" t="s">
        <v>58</v>
      </c>
      <c r="Q136" s="507"/>
      <c r="R136" s="479" t="s">
        <v>58</v>
      </c>
      <c r="S136" s="507" t="s">
        <v>58</v>
      </c>
      <c r="T136" s="507"/>
      <c r="U136" s="422"/>
      <c r="V136" s="510" t="s">
        <v>58</v>
      </c>
      <c r="W136" s="510"/>
      <c r="X136" s="422"/>
      <c r="Y136" s="511" t="s">
        <v>77</v>
      </c>
      <c r="Z136" s="608"/>
      <c r="AA136" s="591" t="s">
        <v>54</v>
      </c>
      <c r="AB136" s="592"/>
      <c r="AC136" s="593"/>
      <c r="AD136" s="1030">
        <v>5730</v>
      </c>
      <c r="AE136" s="1031"/>
    </row>
    <row r="137" spans="2:31" ht="3" customHeight="1" thickBot="1">
      <c r="B137" s="571"/>
      <c r="C137" s="572"/>
      <c r="D137" s="479"/>
      <c r="E137" s="64"/>
      <c r="F137" s="4"/>
      <c r="G137" s="4"/>
      <c r="H137" s="4"/>
      <c r="I137" s="4"/>
      <c r="J137" s="4"/>
      <c r="K137" s="4"/>
      <c r="L137" s="64"/>
      <c r="M137" s="4"/>
      <c r="N137" s="65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512"/>
      <c r="Z137" s="609"/>
      <c r="AA137" s="594"/>
      <c r="AB137" s="595"/>
      <c r="AC137" s="596"/>
      <c r="AD137" s="1032"/>
      <c r="AE137" s="1033"/>
    </row>
    <row r="138" spans="2:31" ht="3" customHeight="1" thickTop="1">
      <c r="B138" s="571"/>
      <c r="C138" s="572"/>
      <c r="D138" s="66"/>
      <c r="E138" s="67"/>
      <c r="F138" s="66"/>
      <c r="G138" s="66"/>
      <c r="H138" s="66"/>
      <c r="I138" s="66"/>
      <c r="J138" s="66"/>
      <c r="K138" s="66"/>
      <c r="L138" s="67"/>
      <c r="M138" s="66"/>
      <c r="N138" s="68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532" t="s">
        <v>310</v>
      </c>
      <c r="Z138" s="606"/>
      <c r="AA138" s="594"/>
      <c r="AB138" s="595"/>
      <c r="AC138" s="596"/>
      <c r="AD138" s="1032"/>
      <c r="AE138" s="1033"/>
    </row>
    <row r="139" spans="2:31" ht="10.5" customHeight="1">
      <c r="B139" s="573"/>
      <c r="C139" s="574"/>
      <c r="D139" s="582">
        <v>1028</v>
      </c>
      <c r="E139" s="545"/>
      <c r="F139" s="424" t="s">
        <v>58</v>
      </c>
      <c r="G139" s="500">
        <v>184</v>
      </c>
      <c r="H139" s="500"/>
      <c r="I139" s="426"/>
      <c r="J139" s="426"/>
      <c r="K139" s="426"/>
      <c r="L139" s="426" t="s">
        <v>58</v>
      </c>
      <c r="M139" s="426">
        <v>205</v>
      </c>
      <c r="N139" s="426" t="s">
        <v>58</v>
      </c>
      <c r="O139" s="426" t="s">
        <v>58</v>
      </c>
      <c r="P139" s="426"/>
      <c r="Q139" s="426" t="s">
        <v>58</v>
      </c>
      <c r="R139" s="426" t="s">
        <v>58</v>
      </c>
      <c r="S139" s="426"/>
      <c r="T139" s="426"/>
      <c r="U139" s="426" t="s">
        <v>58</v>
      </c>
      <c r="V139" s="426"/>
      <c r="W139" s="426"/>
      <c r="X139" s="426">
        <v>236</v>
      </c>
      <c r="Y139" s="533"/>
      <c r="Z139" s="607"/>
      <c r="AA139" s="597"/>
      <c r="AB139" s="598"/>
      <c r="AC139" s="599"/>
      <c r="AD139" s="1035"/>
      <c r="AE139" s="1036"/>
    </row>
    <row r="140" spans="2:31" ht="10.5" customHeight="1">
      <c r="B140" s="569" t="s">
        <v>13</v>
      </c>
      <c r="C140" s="570"/>
      <c r="D140" s="506">
        <v>0</v>
      </c>
      <c r="E140" s="507"/>
      <c r="F140" s="421" t="s">
        <v>58</v>
      </c>
      <c r="G140" s="507">
        <v>10</v>
      </c>
      <c r="H140" s="507"/>
      <c r="I140" s="507">
        <v>20</v>
      </c>
      <c r="J140" s="507"/>
      <c r="K140" s="421"/>
      <c r="L140" s="421"/>
      <c r="M140" s="507">
        <v>50</v>
      </c>
      <c r="N140" s="507"/>
      <c r="O140" s="421"/>
      <c r="P140" s="507">
        <v>100</v>
      </c>
      <c r="Q140" s="507"/>
      <c r="R140" s="436" t="s">
        <v>58</v>
      </c>
      <c r="S140" s="507">
        <v>300</v>
      </c>
      <c r="T140" s="507"/>
      <c r="U140" s="421"/>
      <c r="V140" s="510">
        <v>600</v>
      </c>
      <c r="W140" s="510"/>
      <c r="X140" s="421"/>
      <c r="Y140" s="511" t="s">
        <v>77</v>
      </c>
      <c r="Z140" s="608"/>
      <c r="AA140" s="591" t="s">
        <v>54</v>
      </c>
      <c r="AB140" s="592"/>
      <c r="AC140" s="593"/>
      <c r="AD140" s="1030">
        <v>2808</v>
      </c>
      <c r="AE140" s="1031"/>
    </row>
    <row r="141" spans="2:31" ht="3" customHeight="1" thickBot="1">
      <c r="B141" s="571"/>
      <c r="C141" s="572"/>
      <c r="D141" s="479"/>
      <c r="E141" s="64"/>
      <c r="F141" s="4"/>
      <c r="G141" s="65"/>
      <c r="H141" s="4"/>
      <c r="I141" s="4"/>
      <c r="J141" s="64"/>
      <c r="K141" s="4"/>
      <c r="L141" s="4"/>
      <c r="M141" s="4"/>
      <c r="N141" s="64"/>
      <c r="O141" s="4"/>
      <c r="P141" s="65"/>
      <c r="Q141" s="4"/>
      <c r="R141" s="4"/>
      <c r="S141" s="65"/>
      <c r="T141" s="4"/>
      <c r="U141" s="4"/>
      <c r="V141" s="65"/>
      <c r="W141" s="4"/>
      <c r="X141" s="4"/>
      <c r="Y141" s="512"/>
      <c r="Z141" s="609"/>
      <c r="AA141" s="594"/>
      <c r="AB141" s="595"/>
      <c r="AC141" s="596"/>
      <c r="AD141" s="1032"/>
      <c r="AE141" s="1033"/>
    </row>
    <row r="142" spans="2:31" ht="3" customHeight="1" thickTop="1">
      <c r="B142" s="571"/>
      <c r="C142" s="572"/>
      <c r="D142" s="66"/>
      <c r="E142" s="71"/>
      <c r="F142" s="66"/>
      <c r="G142" s="68"/>
      <c r="H142" s="66"/>
      <c r="I142" s="66"/>
      <c r="J142" s="71"/>
      <c r="K142" s="66"/>
      <c r="L142" s="66"/>
      <c r="M142" s="66"/>
      <c r="N142" s="71"/>
      <c r="O142" s="66"/>
      <c r="P142" s="68"/>
      <c r="Q142" s="66"/>
      <c r="R142" s="66"/>
      <c r="S142" s="68"/>
      <c r="T142" s="66"/>
      <c r="U142" s="66"/>
      <c r="V142" s="68"/>
      <c r="W142" s="66"/>
      <c r="X142" s="66"/>
      <c r="Y142" s="532" t="s">
        <v>41</v>
      </c>
      <c r="Z142" s="606"/>
      <c r="AA142" s="594"/>
      <c r="AB142" s="595"/>
      <c r="AC142" s="596"/>
      <c r="AD142" s="1032"/>
      <c r="AE142" s="1033"/>
    </row>
    <row r="143" spans="2:31" ht="10.5" customHeight="1">
      <c r="B143" s="573"/>
      <c r="C143" s="574"/>
      <c r="D143" s="78" t="s">
        <v>58</v>
      </c>
      <c r="E143" s="545">
        <v>1300</v>
      </c>
      <c r="F143" s="545"/>
      <c r="G143" s="545"/>
      <c r="H143" s="500">
        <v>130</v>
      </c>
      <c r="I143" s="500"/>
      <c r="J143" s="429"/>
      <c r="K143" s="500">
        <v>140</v>
      </c>
      <c r="L143" s="500"/>
      <c r="M143" s="429" t="s">
        <v>58</v>
      </c>
      <c r="N143" s="429" t="s">
        <v>58</v>
      </c>
      <c r="O143" s="429">
        <v>150</v>
      </c>
      <c r="P143" s="429"/>
      <c r="Q143" s="429" t="s">
        <v>58</v>
      </c>
      <c r="R143" s="429">
        <v>170</v>
      </c>
      <c r="S143" s="429"/>
      <c r="T143" s="429"/>
      <c r="U143" s="429">
        <v>200</v>
      </c>
      <c r="V143" s="429"/>
      <c r="W143" s="429"/>
      <c r="X143" s="429">
        <v>250</v>
      </c>
      <c r="Y143" s="533"/>
      <c r="Z143" s="607"/>
      <c r="AA143" s="597"/>
      <c r="AB143" s="598"/>
      <c r="AC143" s="599"/>
      <c r="AD143" s="1035"/>
      <c r="AE143" s="1036"/>
    </row>
    <row r="144" spans="2:31" ht="11.25" customHeight="1">
      <c r="B144" s="583" t="s">
        <v>14</v>
      </c>
      <c r="C144" s="583"/>
      <c r="D144" s="499">
        <v>0</v>
      </c>
      <c r="E144" s="499"/>
      <c r="F144" s="422" t="s">
        <v>176</v>
      </c>
      <c r="G144" s="499">
        <v>10</v>
      </c>
      <c r="H144" s="499"/>
      <c r="I144" s="499">
        <v>20</v>
      </c>
      <c r="J144" s="499"/>
      <c r="K144" s="422"/>
      <c r="L144" s="422"/>
      <c r="M144" s="499">
        <v>50</v>
      </c>
      <c r="N144" s="499"/>
      <c r="O144" s="422"/>
      <c r="P144" s="499">
        <v>100</v>
      </c>
      <c r="Q144" s="499"/>
      <c r="R144" s="479" t="s">
        <v>176</v>
      </c>
      <c r="S144" s="499">
        <v>300</v>
      </c>
      <c r="T144" s="499"/>
      <c r="U144" s="422"/>
      <c r="V144" s="522">
        <v>500</v>
      </c>
      <c r="W144" s="522"/>
      <c r="X144" s="422"/>
      <c r="Y144" s="546" t="s">
        <v>177</v>
      </c>
      <c r="Z144" s="546"/>
      <c r="AA144" s="594" t="s">
        <v>54</v>
      </c>
      <c r="AB144" s="595"/>
      <c r="AC144" s="596"/>
      <c r="AD144" s="869">
        <v>4320</v>
      </c>
      <c r="AE144" s="870"/>
    </row>
    <row r="145" spans="1:31" ht="3" customHeight="1" thickBot="1">
      <c r="B145" s="584"/>
      <c r="C145" s="584"/>
      <c r="D145" s="479"/>
      <c r="E145" s="64"/>
      <c r="F145" s="4"/>
      <c r="G145" s="65"/>
      <c r="H145" s="4"/>
      <c r="I145" s="4"/>
      <c r="J145" s="64"/>
      <c r="K145" s="4"/>
      <c r="L145" s="4"/>
      <c r="M145" s="4"/>
      <c r="N145" s="64"/>
      <c r="O145" s="4"/>
      <c r="P145" s="65"/>
      <c r="Q145" s="4"/>
      <c r="R145" s="4"/>
      <c r="S145" s="65"/>
      <c r="T145" s="4"/>
      <c r="U145" s="4"/>
      <c r="V145" s="65"/>
      <c r="W145" s="4"/>
      <c r="X145" s="4"/>
      <c r="Y145" s="512"/>
      <c r="Z145" s="512"/>
      <c r="AA145" s="594"/>
      <c r="AB145" s="595"/>
      <c r="AC145" s="596"/>
      <c r="AD145" s="861"/>
      <c r="AE145" s="862"/>
    </row>
    <row r="146" spans="1:31" ht="3" customHeight="1" thickTop="1">
      <c r="B146" s="584"/>
      <c r="C146" s="584"/>
      <c r="D146" s="66"/>
      <c r="E146" s="67"/>
      <c r="F146" s="66"/>
      <c r="G146" s="68"/>
      <c r="H146" s="66"/>
      <c r="I146" s="66"/>
      <c r="J146" s="67"/>
      <c r="K146" s="66"/>
      <c r="L146" s="66"/>
      <c r="M146" s="66"/>
      <c r="N146" s="67"/>
      <c r="O146" s="66"/>
      <c r="P146" s="68"/>
      <c r="Q146" s="66"/>
      <c r="R146" s="66"/>
      <c r="S146" s="68"/>
      <c r="T146" s="66"/>
      <c r="U146" s="66"/>
      <c r="V146" s="68"/>
      <c r="W146" s="66"/>
      <c r="X146" s="66"/>
      <c r="Y146" s="532" t="s">
        <v>310</v>
      </c>
      <c r="Z146" s="606"/>
      <c r="AA146" s="594"/>
      <c r="AB146" s="595"/>
      <c r="AC146" s="596"/>
      <c r="AD146" s="861"/>
      <c r="AE146" s="862"/>
    </row>
    <row r="147" spans="1:31" ht="11.25" customHeight="1">
      <c r="B147" s="585"/>
      <c r="C147" s="585"/>
      <c r="D147" s="73" t="s">
        <v>176</v>
      </c>
      <c r="E147" s="562">
        <v>2000</v>
      </c>
      <c r="F147" s="562"/>
      <c r="G147" s="562"/>
      <c r="H147" s="504">
        <v>200</v>
      </c>
      <c r="I147" s="504"/>
      <c r="J147" s="426"/>
      <c r="K147" s="504">
        <v>210</v>
      </c>
      <c r="L147" s="504"/>
      <c r="M147" s="426" t="s">
        <v>58</v>
      </c>
      <c r="N147" s="426" t="s">
        <v>58</v>
      </c>
      <c r="O147" s="426">
        <v>220</v>
      </c>
      <c r="P147" s="426"/>
      <c r="Q147" s="426" t="s">
        <v>58</v>
      </c>
      <c r="R147" s="426">
        <v>240</v>
      </c>
      <c r="S147" s="426"/>
      <c r="T147" s="426"/>
      <c r="U147" s="426">
        <v>260</v>
      </c>
      <c r="V147" s="426"/>
      <c r="W147" s="426"/>
      <c r="X147" s="426">
        <v>280</v>
      </c>
      <c r="Y147" s="533"/>
      <c r="Z147" s="607"/>
      <c r="AA147" s="594"/>
      <c r="AB147" s="595"/>
      <c r="AC147" s="596"/>
      <c r="AD147" s="865"/>
      <c r="AE147" s="866"/>
    </row>
    <row r="148" spans="1:31" ht="10.5" customHeight="1">
      <c r="B148" s="586" t="s">
        <v>27</v>
      </c>
      <c r="C148" s="586"/>
      <c r="D148" s="610">
        <v>0</v>
      </c>
      <c r="E148" s="610"/>
      <c r="F148" s="431" t="s">
        <v>58</v>
      </c>
      <c r="G148" s="610" t="s">
        <v>58</v>
      </c>
      <c r="H148" s="610"/>
      <c r="I148" s="431" t="s">
        <v>58</v>
      </c>
      <c r="J148" s="431"/>
      <c r="K148" s="610" t="s">
        <v>58</v>
      </c>
      <c r="L148" s="610"/>
      <c r="M148" s="610" t="s">
        <v>58</v>
      </c>
      <c r="N148" s="610"/>
      <c r="O148" s="431"/>
      <c r="P148" s="610" t="s">
        <v>58</v>
      </c>
      <c r="Q148" s="610"/>
      <c r="R148" s="431" t="s">
        <v>58</v>
      </c>
      <c r="S148" s="610" t="s">
        <v>58</v>
      </c>
      <c r="T148" s="610"/>
      <c r="U148" s="431"/>
      <c r="V148" s="731" t="s">
        <v>58</v>
      </c>
      <c r="W148" s="731"/>
      <c r="X148" s="431"/>
      <c r="Y148" s="511" t="s">
        <v>77</v>
      </c>
      <c r="Z148" s="608"/>
      <c r="AA148" s="591" t="s">
        <v>54</v>
      </c>
      <c r="AB148" s="592"/>
      <c r="AC148" s="593"/>
      <c r="AD148" s="859">
        <v>4210</v>
      </c>
      <c r="AE148" s="860"/>
    </row>
    <row r="149" spans="1:31" ht="3" customHeight="1" thickBot="1">
      <c r="B149" s="584"/>
      <c r="C149" s="584"/>
      <c r="D149" s="14"/>
      <c r="E149" s="15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512"/>
      <c r="Z149" s="609"/>
      <c r="AA149" s="594"/>
      <c r="AB149" s="595"/>
      <c r="AC149" s="596"/>
      <c r="AD149" s="861"/>
      <c r="AE149" s="862"/>
    </row>
    <row r="150" spans="1:31" ht="3" customHeight="1" thickTop="1">
      <c r="B150" s="584"/>
      <c r="C150" s="584"/>
      <c r="D150" s="14"/>
      <c r="E150" s="53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532" t="s">
        <v>41</v>
      </c>
      <c r="Z150" s="606"/>
      <c r="AA150" s="594"/>
      <c r="AB150" s="595"/>
      <c r="AC150" s="596"/>
      <c r="AD150" s="861"/>
      <c r="AE150" s="862"/>
    </row>
    <row r="151" spans="1:31" ht="10.5" customHeight="1">
      <c r="B151" s="584"/>
      <c r="C151" s="584"/>
      <c r="D151" s="1006">
        <v>1500</v>
      </c>
      <c r="E151" s="846"/>
      <c r="F151" s="433" t="s">
        <v>58</v>
      </c>
      <c r="G151" s="433"/>
      <c r="H151" s="712" t="s">
        <v>178</v>
      </c>
      <c r="I151" s="712"/>
      <c r="J151" s="457"/>
      <c r="K151" s="481" t="s">
        <v>58</v>
      </c>
      <c r="L151" s="481" t="s">
        <v>58</v>
      </c>
      <c r="M151" s="481"/>
      <c r="N151" s="481" t="s">
        <v>58</v>
      </c>
      <c r="O151" s="481" t="s">
        <v>58</v>
      </c>
      <c r="P151" s="481"/>
      <c r="Q151" s="481" t="s">
        <v>58</v>
      </c>
      <c r="R151" s="481" t="s">
        <v>58</v>
      </c>
      <c r="S151" s="481"/>
      <c r="T151" s="481"/>
      <c r="U151" s="481" t="s">
        <v>58</v>
      </c>
      <c r="V151" s="481"/>
      <c r="W151" s="481"/>
      <c r="X151" s="279">
        <v>120</v>
      </c>
      <c r="Y151" s="815"/>
      <c r="Z151" s="832"/>
      <c r="AA151" s="688"/>
      <c r="AB151" s="689"/>
      <c r="AC151" s="690"/>
      <c r="AD151" s="861"/>
      <c r="AE151" s="862"/>
    </row>
    <row r="152" spans="1:31" ht="20.25" customHeight="1">
      <c r="A152" s="9" t="s">
        <v>266</v>
      </c>
      <c r="B152" s="134"/>
      <c r="C152" s="134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95"/>
      <c r="AB152" s="96"/>
      <c r="AC152" s="97"/>
      <c r="AD152" s="13"/>
      <c r="AE152" s="54" t="s">
        <v>308</v>
      </c>
    </row>
    <row r="153" spans="1:31" ht="12" customHeight="1">
      <c r="B153" s="708" t="s">
        <v>242</v>
      </c>
      <c r="C153" s="709"/>
      <c r="D153" s="178"/>
      <c r="E153" s="443"/>
      <c r="F153" s="705" t="s">
        <v>107</v>
      </c>
      <c r="G153" s="705"/>
      <c r="H153" s="705"/>
      <c r="I153" s="705"/>
      <c r="J153" s="705"/>
      <c r="K153" s="705"/>
      <c r="L153" s="705"/>
      <c r="M153" s="705"/>
      <c r="N153" s="705"/>
      <c r="O153" s="705"/>
      <c r="P153" s="705"/>
      <c r="Q153" s="705"/>
      <c r="R153" s="705"/>
      <c r="S153" s="705"/>
      <c r="T153" s="705"/>
      <c r="U153" s="705"/>
      <c r="V153" s="705"/>
      <c r="W153" s="705"/>
      <c r="X153" s="705"/>
      <c r="Y153" s="705"/>
      <c r="Z153" s="443"/>
      <c r="AA153" s="828" t="s">
        <v>53</v>
      </c>
      <c r="AB153" s="705"/>
      <c r="AC153" s="829"/>
      <c r="AD153" s="818" t="s">
        <v>103</v>
      </c>
      <c r="AE153" s="819"/>
    </row>
    <row r="154" spans="1:31" ht="12" customHeight="1">
      <c r="B154" s="710"/>
      <c r="C154" s="711"/>
      <c r="D154" s="180"/>
      <c r="E154" s="444"/>
      <c r="F154" s="706"/>
      <c r="G154" s="706"/>
      <c r="H154" s="706"/>
      <c r="I154" s="706"/>
      <c r="J154" s="706"/>
      <c r="K154" s="706"/>
      <c r="L154" s="706"/>
      <c r="M154" s="706"/>
      <c r="N154" s="706"/>
      <c r="O154" s="706"/>
      <c r="P154" s="706"/>
      <c r="Q154" s="706"/>
      <c r="R154" s="706"/>
      <c r="S154" s="706"/>
      <c r="T154" s="706"/>
      <c r="U154" s="706"/>
      <c r="V154" s="706"/>
      <c r="W154" s="706"/>
      <c r="X154" s="706"/>
      <c r="Y154" s="706"/>
      <c r="Z154" s="444"/>
      <c r="AA154" s="830"/>
      <c r="AB154" s="706"/>
      <c r="AC154" s="831"/>
      <c r="AD154" s="820"/>
      <c r="AE154" s="821"/>
    </row>
    <row r="155" spans="1:31" ht="10.5" customHeight="1">
      <c r="B155" s="569" t="s">
        <v>28</v>
      </c>
      <c r="C155" s="570"/>
      <c r="D155" s="506">
        <v>0</v>
      </c>
      <c r="E155" s="507"/>
      <c r="F155" s="421" t="s">
        <v>173</v>
      </c>
      <c r="G155" s="507">
        <v>10</v>
      </c>
      <c r="H155" s="507"/>
      <c r="I155" s="421"/>
      <c r="J155" s="421"/>
      <c r="K155" s="421" t="s">
        <v>173</v>
      </c>
      <c r="L155" s="75"/>
      <c r="M155" s="507" t="s">
        <v>173</v>
      </c>
      <c r="N155" s="507"/>
      <c r="O155" s="421"/>
      <c r="P155" s="507" t="s">
        <v>173</v>
      </c>
      <c r="Q155" s="507"/>
      <c r="R155" s="421" t="s">
        <v>178</v>
      </c>
      <c r="S155" s="507" t="s">
        <v>173</v>
      </c>
      <c r="T155" s="507"/>
      <c r="U155" s="421"/>
      <c r="V155" s="510" t="s">
        <v>173</v>
      </c>
      <c r="W155" s="510"/>
      <c r="X155" s="421"/>
      <c r="Y155" s="511" t="s">
        <v>179</v>
      </c>
      <c r="Z155" s="608"/>
      <c r="AA155" s="591" t="s">
        <v>54</v>
      </c>
      <c r="AB155" s="592"/>
      <c r="AC155" s="593"/>
      <c r="AD155" s="1030">
        <v>4021</v>
      </c>
      <c r="AE155" s="1031"/>
    </row>
    <row r="156" spans="1:31" ht="3" customHeight="1" thickBot="1">
      <c r="B156" s="571"/>
      <c r="C156" s="572"/>
      <c r="D156" s="14"/>
      <c r="E156" s="15"/>
      <c r="F156" s="17"/>
      <c r="G156" s="16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512"/>
      <c r="Z156" s="609"/>
      <c r="AA156" s="594"/>
      <c r="AB156" s="595"/>
      <c r="AC156" s="596"/>
      <c r="AD156" s="1032"/>
      <c r="AE156" s="1033"/>
    </row>
    <row r="157" spans="1:31" ht="3" customHeight="1" thickTop="1">
      <c r="B157" s="571"/>
      <c r="C157" s="572"/>
      <c r="D157" s="14"/>
      <c r="E157" s="53"/>
      <c r="F157" s="14"/>
      <c r="G157" s="19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532" t="s">
        <v>41</v>
      </c>
      <c r="Z157" s="606"/>
      <c r="AA157" s="594"/>
      <c r="AB157" s="595"/>
      <c r="AC157" s="596"/>
      <c r="AD157" s="1032"/>
      <c r="AE157" s="1033"/>
    </row>
    <row r="158" spans="1:31" ht="10.5" customHeight="1">
      <c r="B158" s="573"/>
      <c r="C158" s="574"/>
      <c r="D158" s="78" t="s">
        <v>173</v>
      </c>
      <c r="E158" s="545">
        <v>1861</v>
      </c>
      <c r="F158" s="545"/>
      <c r="G158" s="545"/>
      <c r="H158" s="428" t="s">
        <v>178</v>
      </c>
      <c r="I158" s="428" t="s">
        <v>178</v>
      </c>
      <c r="J158" s="428"/>
      <c r="K158" s="428" t="s">
        <v>58</v>
      </c>
      <c r="L158" s="500" t="s">
        <v>58</v>
      </c>
      <c r="M158" s="500"/>
      <c r="N158" s="429" t="s">
        <v>178</v>
      </c>
      <c r="O158" s="429" t="s">
        <v>58</v>
      </c>
      <c r="P158" s="429"/>
      <c r="Q158" s="500" t="s">
        <v>178</v>
      </c>
      <c r="R158" s="500"/>
      <c r="S158" s="429"/>
      <c r="T158" s="429"/>
      <c r="U158" s="429" t="s">
        <v>58</v>
      </c>
      <c r="V158" s="429"/>
      <c r="W158" s="429"/>
      <c r="X158" s="429">
        <v>207</v>
      </c>
      <c r="Y158" s="533"/>
      <c r="Z158" s="607"/>
      <c r="AA158" s="597"/>
      <c r="AB158" s="598"/>
      <c r="AC158" s="599"/>
      <c r="AD158" s="1035"/>
      <c r="AE158" s="1036"/>
    </row>
    <row r="159" spans="1:31" ht="10.5" customHeight="1">
      <c r="B159" s="569" t="s">
        <v>66</v>
      </c>
      <c r="C159" s="570"/>
      <c r="D159" s="506">
        <v>0</v>
      </c>
      <c r="E159" s="507"/>
      <c r="F159" s="507">
        <v>8</v>
      </c>
      <c r="G159" s="507"/>
      <c r="H159" s="422"/>
      <c r="I159" s="507">
        <v>20</v>
      </c>
      <c r="J159" s="507"/>
      <c r="K159" s="507" t="s">
        <v>124</v>
      </c>
      <c r="L159" s="507"/>
      <c r="M159" s="507"/>
      <c r="N159" s="479"/>
      <c r="O159" s="422" t="s">
        <v>58</v>
      </c>
      <c r="P159" s="507" t="s">
        <v>58</v>
      </c>
      <c r="Q159" s="507"/>
      <c r="R159" s="422" t="s">
        <v>79</v>
      </c>
      <c r="S159" s="507" t="s">
        <v>58</v>
      </c>
      <c r="T159" s="507"/>
      <c r="U159" s="422"/>
      <c r="V159" s="510" t="s">
        <v>58</v>
      </c>
      <c r="W159" s="510"/>
      <c r="X159" s="422"/>
      <c r="Y159" s="511" t="s">
        <v>77</v>
      </c>
      <c r="Z159" s="608"/>
      <c r="AA159" s="591" t="s">
        <v>54</v>
      </c>
      <c r="AB159" s="592"/>
      <c r="AC159" s="593"/>
      <c r="AD159" s="1030">
        <v>3672</v>
      </c>
      <c r="AE159" s="1031"/>
    </row>
    <row r="160" spans="1:31" ht="3" customHeight="1" thickBot="1">
      <c r="B160" s="571"/>
      <c r="C160" s="572"/>
      <c r="D160" s="14"/>
      <c r="E160" s="15"/>
      <c r="F160" s="17"/>
      <c r="G160" s="15"/>
      <c r="H160" s="17"/>
      <c r="I160" s="17"/>
      <c r="J160" s="15"/>
      <c r="K160" s="16"/>
      <c r="L160" s="24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512"/>
      <c r="Z160" s="609"/>
      <c r="AA160" s="594"/>
      <c r="AB160" s="595"/>
      <c r="AC160" s="596"/>
      <c r="AD160" s="1032"/>
      <c r="AE160" s="1033"/>
    </row>
    <row r="161" spans="2:31" ht="3" customHeight="1" thickTop="1">
      <c r="B161" s="571"/>
      <c r="C161" s="572"/>
      <c r="D161" s="14"/>
      <c r="E161" s="18"/>
      <c r="F161" s="14"/>
      <c r="G161" s="18"/>
      <c r="H161" s="14"/>
      <c r="I161" s="14"/>
      <c r="J161" s="18"/>
      <c r="K161" s="19"/>
      <c r="L161" s="25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532" t="s">
        <v>41</v>
      </c>
      <c r="Z161" s="606"/>
      <c r="AA161" s="594"/>
      <c r="AB161" s="595"/>
      <c r="AC161" s="596"/>
      <c r="AD161" s="1032"/>
      <c r="AE161" s="1033"/>
    </row>
    <row r="162" spans="2:31" ht="10.5" customHeight="1">
      <c r="B162" s="573"/>
      <c r="C162" s="574"/>
      <c r="D162" s="94" t="s">
        <v>79</v>
      </c>
      <c r="E162" s="545">
        <v>1120</v>
      </c>
      <c r="F162" s="545"/>
      <c r="G162" s="545">
        <v>190</v>
      </c>
      <c r="H162" s="545"/>
      <c r="I162" s="545"/>
      <c r="J162" s="581">
        <v>230</v>
      </c>
      <c r="K162" s="581"/>
      <c r="L162" s="152">
        <v>270</v>
      </c>
      <c r="M162" s="426" t="s">
        <v>178</v>
      </c>
      <c r="N162" s="500" t="s">
        <v>178</v>
      </c>
      <c r="O162" s="500"/>
      <c r="P162" s="426"/>
      <c r="Q162" s="500" t="s">
        <v>178</v>
      </c>
      <c r="R162" s="500"/>
      <c r="S162" s="426"/>
      <c r="T162" s="426"/>
      <c r="U162" s="426" t="s">
        <v>58</v>
      </c>
      <c r="V162" s="426"/>
      <c r="W162" s="426"/>
      <c r="X162" s="426">
        <v>310</v>
      </c>
      <c r="Y162" s="533"/>
      <c r="Z162" s="607"/>
      <c r="AA162" s="597"/>
      <c r="AB162" s="598"/>
      <c r="AC162" s="599"/>
      <c r="AD162" s="1035"/>
      <c r="AE162" s="1036"/>
    </row>
    <row r="163" spans="2:31" ht="10.5" customHeight="1">
      <c r="B163" s="569" t="s">
        <v>15</v>
      </c>
      <c r="C163" s="570"/>
      <c r="D163" s="702">
        <v>0</v>
      </c>
      <c r="E163" s="544"/>
      <c r="F163" s="434" t="s">
        <v>176</v>
      </c>
      <c r="G163" s="544" t="s">
        <v>176</v>
      </c>
      <c r="H163" s="544"/>
      <c r="I163" s="544">
        <v>20</v>
      </c>
      <c r="J163" s="544"/>
      <c r="K163" s="544"/>
      <c r="L163" s="544"/>
      <c r="M163" s="153"/>
      <c r="N163" s="544">
        <v>60</v>
      </c>
      <c r="O163" s="544"/>
      <c r="P163" s="544">
        <v>100</v>
      </c>
      <c r="Q163" s="544"/>
      <c r="R163" s="544">
        <v>200</v>
      </c>
      <c r="S163" s="544"/>
      <c r="T163" s="153"/>
      <c r="U163" s="434"/>
      <c r="V163" s="733" t="s">
        <v>181</v>
      </c>
      <c r="W163" s="733"/>
      <c r="X163" s="733"/>
      <c r="Y163" s="737" t="s">
        <v>172</v>
      </c>
      <c r="Z163" s="738"/>
      <c r="AA163" s="591" t="s">
        <v>54</v>
      </c>
      <c r="AB163" s="592"/>
      <c r="AC163" s="593"/>
      <c r="AD163" s="1055">
        <v>2937</v>
      </c>
      <c r="AE163" s="1056"/>
    </row>
    <row r="164" spans="2:31" ht="3" customHeight="1" thickBot="1">
      <c r="B164" s="571"/>
      <c r="C164" s="572"/>
      <c r="D164" s="22"/>
      <c r="E164" s="45"/>
      <c r="F164" s="20"/>
      <c r="G164" s="20"/>
      <c r="H164" s="20"/>
      <c r="I164" s="20"/>
      <c r="J164" s="45"/>
      <c r="K164" s="20"/>
      <c r="L164" s="20"/>
      <c r="M164" s="20"/>
      <c r="N164" s="21"/>
      <c r="O164" s="20"/>
      <c r="P164" s="21"/>
      <c r="Q164" s="20"/>
      <c r="R164" s="20"/>
      <c r="S164" s="45"/>
      <c r="T164" s="20"/>
      <c r="U164" s="20"/>
      <c r="V164" s="49"/>
      <c r="W164" s="46"/>
      <c r="X164" s="20"/>
      <c r="Y164" s="739"/>
      <c r="Z164" s="740"/>
      <c r="AA164" s="594"/>
      <c r="AB164" s="595"/>
      <c r="AC164" s="596"/>
      <c r="AD164" s="1057"/>
      <c r="AE164" s="1058"/>
    </row>
    <row r="165" spans="2:31" ht="3" customHeight="1" thickTop="1">
      <c r="B165" s="571"/>
      <c r="C165" s="572"/>
      <c r="D165" s="22"/>
      <c r="E165" s="128"/>
      <c r="F165" s="22"/>
      <c r="G165" s="22"/>
      <c r="H165" s="22"/>
      <c r="I165" s="22"/>
      <c r="J165" s="128"/>
      <c r="K165" s="22"/>
      <c r="L165" s="22"/>
      <c r="M165" s="22"/>
      <c r="N165" s="23"/>
      <c r="O165" s="22"/>
      <c r="P165" s="23"/>
      <c r="Q165" s="22"/>
      <c r="R165" s="22"/>
      <c r="S165" s="128"/>
      <c r="T165" s="22"/>
      <c r="U165" s="22"/>
      <c r="V165" s="23"/>
      <c r="W165" s="47"/>
      <c r="X165" s="22"/>
      <c r="Y165" s="682" t="s">
        <v>41</v>
      </c>
      <c r="Z165" s="741"/>
      <c r="AA165" s="594"/>
      <c r="AB165" s="595"/>
      <c r="AC165" s="596"/>
      <c r="AD165" s="1057"/>
      <c r="AE165" s="1058"/>
    </row>
    <row r="166" spans="2:31" ht="10.5" customHeight="1">
      <c r="B166" s="573"/>
      <c r="C166" s="574"/>
      <c r="D166" s="154" t="s">
        <v>183</v>
      </c>
      <c r="E166" s="155"/>
      <c r="F166" s="843">
        <v>2500</v>
      </c>
      <c r="G166" s="843"/>
      <c r="H166" s="843"/>
      <c r="I166" s="838"/>
      <c r="J166" s="838"/>
      <c r="K166" s="435" t="s">
        <v>58</v>
      </c>
      <c r="L166" s="701">
        <v>147</v>
      </c>
      <c r="M166" s="701"/>
      <c r="N166" s="435" t="s">
        <v>178</v>
      </c>
      <c r="O166" s="701">
        <v>165</v>
      </c>
      <c r="P166" s="701"/>
      <c r="Q166" s="701">
        <v>181</v>
      </c>
      <c r="R166" s="701"/>
      <c r="S166" s="435"/>
      <c r="T166" s="701">
        <v>197</v>
      </c>
      <c r="U166" s="701"/>
      <c r="V166" s="435"/>
      <c r="W166" s="435">
        <v>214</v>
      </c>
      <c r="X166" s="435">
        <v>231</v>
      </c>
      <c r="Y166" s="742"/>
      <c r="Z166" s="743"/>
      <c r="AA166" s="597"/>
      <c r="AB166" s="598"/>
      <c r="AC166" s="599"/>
      <c r="AD166" s="1059"/>
      <c r="AE166" s="1060"/>
    </row>
    <row r="167" spans="2:31" ht="10.5" customHeight="1">
      <c r="B167" s="569" t="s">
        <v>16</v>
      </c>
      <c r="C167" s="570"/>
      <c r="D167" s="506">
        <v>0</v>
      </c>
      <c r="E167" s="507"/>
      <c r="F167" s="422" t="s">
        <v>58</v>
      </c>
      <c r="G167" s="507">
        <v>10</v>
      </c>
      <c r="H167" s="507"/>
      <c r="I167" s="507">
        <v>20</v>
      </c>
      <c r="J167" s="507"/>
      <c r="K167" s="507">
        <v>30</v>
      </c>
      <c r="L167" s="507"/>
      <c r="M167" s="507">
        <v>50</v>
      </c>
      <c r="N167" s="507"/>
      <c r="O167" s="422"/>
      <c r="P167" s="507">
        <v>100</v>
      </c>
      <c r="Q167" s="507"/>
      <c r="R167" s="422" t="s">
        <v>79</v>
      </c>
      <c r="S167" s="479" t="s">
        <v>58</v>
      </c>
      <c r="T167" s="479"/>
      <c r="U167" s="422"/>
      <c r="V167" s="510" t="s">
        <v>58</v>
      </c>
      <c r="W167" s="510"/>
      <c r="X167" s="422"/>
      <c r="Y167" s="511" t="s">
        <v>77</v>
      </c>
      <c r="Z167" s="608"/>
      <c r="AA167" s="591" t="s">
        <v>54</v>
      </c>
      <c r="AB167" s="592"/>
      <c r="AC167" s="593"/>
      <c r="AD167" s="1030">
        <v>3996</v>
      </c>
      <c r="AE167" s="1031"/>
    </row>
    <row r="168" spans="2:31" ht="3" customHeight="1" thickBot="1">
      <c r="B168" s="571"/>
      <c r="C168" s="572"/>
      <c r="D168" s="14"/>
      <c r="E168" s="15"/>
      <c r="F168" s="17"/>
      <c r="G168" s="16"/>
      <c r="H168" s="17"/>
      <c r="I168" s="17"/>
      <c r="J168" s="15"/>
      <c r="K168" s="17"/>
      <c r="L168" s="15"/>
      <c r="M168" s="16"/>
      <c r="N168" s="17"/>
      <c r="O168" s="17"/>
      <c r="P168" s="16"/>
      <c r="Q168" s="17"/>
      <c r="R168" s="17"/>
      <c r="S168" s="17"/>
      <c r="T168" s="17"/>
      <c r="U168" s="17"/>
      <c r="V168" s="17"/>
      <c r="W168" s="17"/>
      <c r="X168" s="17"/>
      <c r="Y168" s="512"/>
      <c r="Z168" s="609"/>
      <c r="AA168" s="594"/>
      <c r="AB168" s="595"/>
      <c r="AC168" s="596"/>
      <c r="AD168" s="1032"/>
      <c r="AE168" s="1033"/>
    </row>
    <row r="169" spans="2:31" ht="3" customHeight="1" thickTop="1">
      <c r="B169" s="571"/>
      <c r="C169" s="572"/>
      <c r="D169" s="14"/>
      <c r="E169" s="18"/>
      <c r="F169" s="14"/>
      <c r="G169" s="19"/>
      <c r="H169" s="14"/>
      <c r="I169" s="14"/>
      <c r="J169" s="18"/>
      <c r="K169" s="14"/>
      <c r="L169" s="18"/>
      <c r="M169" s="19"/>
      <c r="N169" s="14"/>
      <c r="O169" s="14"/>
      <c r="P169" s="19"/>
      <c r="Q169" s="14"/>
      <c r="R169" s="14"/>
      <c r="S169" s="14"/>
      <c r="T169" s="14"/>
      <c r="U169" s="14"/>
      <c r="V169" s="14"/>
      <c r="W169" s="14"/>
      <c r="X169" s="14"/>
      <c r="Y169" s="532" t="s">
        <v>41</v>
      </c>
      <c r="Z169" s="606"/>
      <c r="AA169" s="594"/>
      <c r="AB169" s="595"/>
      <c r="AC169" s="596"/>
      <c r="AD169" s="1032"/>
      <c r="AE169" s="1033"/>
    </row>
    <row r="170" spans="2:31" ht="11.25" customHeight="1">
      <c r="B170" s="573"/>
      <c r="C170" s="574"/>
      <c r="D170" s="94" t="s">
        <v>79</v>
      </c>
      <c r="E170" s="545">
        <v>1800</v>
      </c>
      <c r="F170" s="545"/>
      <c r="G170" s="545"/>
      <c r="H170" s="581">
        <v>190</v>
      </c>
      <c r="I170" s="581"/>
      <c r="J170" s="500">
        <v>195</v>
      </c>
      <c r="K170" s="500"/>
      <c r="L170" s="500">
        <v>205</v>
      </c>
      <c r="M170" s="500"/>
      <c r="N170" s="426" t="s">
        <v>178</v>
      </c>
      <c r="O170" s="426">
        <v>210</v>
      </c>
      <c r="P170" s="426"/>
      <c r="Q170" s="426" t="s">
        <v>178</v>
      </c>
      <c r="R170" s="426" t="s">
        <v>58</v>
      </c>
      <c r="S170" s="426"/>
      <c r="T170" s="426"/>
      <c r="U170" s="426" t="s">
        <v>58</v>
      </c>
      <c r="V170" s="426"/>
      <c r="W170" s="426"/>
      <c r="X170" s="426">
        <v>220</v>
      </c>
      <c r="Y170" s="533"/>
      <c r="Z170" s="607"/>
      <c r="AA170" s="597"/>
      <c r="AB170" s="598"/>
      <c r="AC170" s="599"/>
      <c r="AD170" s="1035"/>
      <c r="AE170" s="1036"/>
    </row>
    <row r="171" spans="2:31" ht="10.5" customHeight="1">
      <c r="B171" s="569" t="s">
        <v>29</v>
      </c>
      <c r="C171" s="570"/>
      <c r="D171" s="506">
        <v>0</v>
      </c>
      <c r="E171" s="507"/>
      <c r="F171" s="421" t="s">
        <v>219</v>
      </c>
      <c r="G171" s="507">
        <v>10</v>
      </c>
      <c r="H171" s="507"/>
      <c r="I171" s="507">
        <v>20</v>
      </c>
      <c r="J171" s="507"/>
      <c r="K171" s="507">
        <v>30</v>
      </c>
      <c r="L171" s="507"/>
      <c r="M171" s="507">
        <v>50</v>
      </c>
      <c r="N171" s="507"/>
      <c r="O171" s="421"/>
      <c r="P171" s="507">
        <v>100</v>
      </c>
      <c r="Q171" s="507"/>
      <c r="R171" s="421" t="s">
        <v>79</v>
      </c>
      <c r="S171" s="507">
        <v>300</v>
      </c>
      <c r="T171" s="507"/>
      <c r="U171" s="421"/>
      <c r="V171" s="510" t="s">
        <v>219</v>
      </c>
      <c r="W171" s="510"/>
      <c r="X171" s="421"/>
      <c r="Y171" s="511" t="s">
        <v>77</v>
      </c>
      <c r="Z171" s="608"/>
      <c r="AA171" s="591" t="s">
        <v>54</v>
      </c>
      <c r="AB171" s="592"/>
      <c r="AC171" s="593"/>
      <c r="AD171" s="1030">
        <v>3220</v>
      </c>
      <c r="AE171" s="1031"/>
    </row>
    <row r="172" spans="2:31" ht="3" customHeight="1" thickBot="1">
      <c r="B172" s="571"/>
      <c r="C172" s="572"/>
      <c r="D172" s="14"/>
      <c r="E172" s="15"/>
      <c r="F172" s="17"/>
      <c r="G172" s="16"/>
      <c r="H172" s="17"/>
      <c r="I172" s="16"/>
      <c r="J172" s="17"/>
      <c r="K172" s="16"/>
      <c r="L172" s="17"/>
      <c r="M172" s="16"/>
      <c r="N172" s="17"/>
      <c r="O172" s="17"/>
      <c r="P172" s="16"/>
      <c r="Q172" s="17"/>
      <c r="R172" s="17"/>
      <c r="S172" s="16"/>
      <c r="T172" s="17"/>
      <c r="U172" s="17"/>
      <c r="V172" s="17"/>
      <c r="W172" s="17"/>
      <c r="X172" s="17"/>
      <c r="Y172" s="512"/>
      <c r="Z172" s="609"/>
      <c r="AA172" s="594"/>
      <c r="AB172" s="595"/>
      <c r="AC172" s="596"/>
      <c r="AD172" s="1032"/>
      <c r="AE172" s="1033"/>
    </row>
    <row r="173" spans="2:31" ht="3" customHeight="1" thickTop="1">
      <c r="B173" s="571"/>
      <c r="C173" s="572"/>
      <c r="D173" s="66"/>
      <c r="E173" s="71"/>
      <c r="F173" s="66"/>
      <c r="G173" s="68"/>
      <c r="H173" s="66"/>
      <c r="I173" s="281"/>
      <c r="J173" s="66"/>
      <c r="K173" s="68"/>
      <c r="L173" s="66"/>
      <c r="M173" s="68"/>
      <c r="N173" s="66"/>
      <c r="O173" s="66"/>
      <c r="P173" s="68"/>
      <c r="Q173" s="66"/>
      <c r="R173" s="66"/>
      <c r="S173" s="68"/>
      <c r="T173" s="66"/>
      <c r="U173" s="66"/>
      <c r="V173" s="66"/>
      <c r="W173" s="66"/>
      <c r="X173" s="66"/>
      <c r="Y173" s="532" t="s">
        <v>41</v>
      </c>
      <c r="Z173" s="606"/>
      <c r="AA173" s="594"/>
      <c r="AB173" s="595"/>
      <c r="AC173" s="596"/>
      <c r="AD173" s="1032"/>
      <c r="AE173" s="1033"/>
    </row>
    <row r="174" spans="2:31" ht="10.5" customHeight="1">
      <c r="B174" s="573"/>
      <c r="C174" s="574"/>
      <c r="D174" s="74" t="s">
        <v>79</v>
      </c>
      <c r="E174" s="837">
        <v>1610.7</v>
      </c>
      <c r="F174" s="837"/>
      <c r="G174" s="837"/>
      <c r="H174" s="581">
        <v>168</v>
      </c>
      <c r="I174" s="581"/>
      <c r="J174" s="727">
        <v>185</v>
      </c>
      <c r="K174" s="727"/>
      <c r="L174" s="727">
        <v>195</v>
      </c>
      <c r="M174" s="727"/>
      <c r="N174" s="429"/>
      <c r="O174" s="727">
        <v>201</v>
      </c>
      <c r="P174" s="727"/>
      <c r="Q174" s="465" t="s">
        <v>178</v>
      </c>
      <c r="R174" s="727">
        <v>215</v>
      </c>
      <c r="S174" s="727"/>
      <c r="T174" s="429"/>
      <c r="U174" s="429" t="s">
        <v>58</v>
      </c>
      <c r="V174" s="429">
        <v>220</v>
      </c>
      <c r="W174" s="429"/>
      <c r="X174" s="429"/>
      <c r="Y174" s="533"/>
      <c r="Z174" s="607"/>
      <c r="AA174" s="597"/>
      <c r="AB174" s="598"/>
      <c r="AC174" s="599"/>
      <c r="AD174" s="1035"/>
      <c r="AE174" s="1036"/>
    </row>
    <row r="175" spans="2:31" ht="11.25" customHeight="1">
      <c r="B175" s="575" t="s">
        <v>263</v>
      </c>
      <c r="C175" s="576"/>
      <c r="D175" s="506">
        <v>0</v>
      </c>
      <c r="E175" s="507"/>
      <c r="F175" s="422"/>
      <c r="G175" s="507">
        <v>10</v>
      </c>
      <c r="H175" s="507"/>
      <c r="I175" s="507">
        <v>20</v>
      </c>
      <c r="J175" s="507"/>
      <c r="K175" s="422"/>
      <c r="L175" s="507">
        <v>40</v>
      </c>
      <c r="M175" s="507"/>
      <c r="N175" s="422"/>
      <c r="O175" s="422"/>
      <c r="P175" s="507">
        <v>100</v>
      </c>
      <c r="Q175" s="507"/>
      <c r="R175" s="422" t="s">
        <v>79</v>
      </c>
      <c r="S175" s="507"/>
      <c r="T175" s="507"/>
      <c r="U175" s="422"/>
      <c r="V175" s="510" t="s">
        <v>209</v>
      </c>
      <c r="W175" s="510"/>
      <c r="X175" s="422"/>
      <c r="Y175" s="511" t="s">
        <v>195</v>
      </c>
      <c r="Z175" s="608"/>
      <c r="AA175" s="591" t="s">
        <v>55</v>
      </c>
      <c r="AB175" s="592"/>
      <c r="AC175" s="593"/>
      <c r="AD175" s="1030">
        <v>3869</v>
      </c>
      <c r="AE175" s="1031"/>
    </row>
    <row r="176" spans="2:31" ht="3" customHeight="1" thickBot="1">
      <c r="B176" s="577"/>
      <c r="C176" s="578"/>
      <c r="D176" s="14"/>
      <c r="E176" s="15"/>
      <c r="F176" s="17"/>
      <c r="G176" s="16"/>
      <c r="H176" s="17"/>
      <c r="I176" s="17"/>
      <c r="J176" s="15"/>
      <c r="K176" s="17"/>
      <c r="L176" s="16"/>
      <c r="M176" s="17"/>
      <c r="N176" s="17"/>
      <c r="O176" s="17"/>
      <c r="P176" s="16"/>
      <c r="Q176" s="17"/>
      <c r="R176" s="17"/>
      <c r="S176" s="17"/>
      <c r="T176" s="17"/>
      <c r="U176" s="17"/>
      <c r="V176" s="17"/>
      <c r="W176" s="17"/>
      <c r="X176" s="17"/>
      <c r="Y176" s="512"/>
      <c r="Z176" s="609"/>
      <c r="AA176" s="594"/>
      <c r="AB176" s="595"/>
      <c r="AC176" s="596"/>
      <c r="AD176" s="1032"/>
      <c r="AE176" s="1033"/>
    </row>
    <row r="177" spans="2:31" ht="3" customHeight="1" thickTop="1">
      <c r="B177" s="577"/>
      <c r="C177" s="578"/>
      <c r="D177" s="14"/>
      <c r="E177" s="18"/>
      <c r="F177" s="14"/>
      <c r="G177" s="19"/>
      <c r="H177" s="14"/>
      <c r="I177" s="14"/>
      <c r="J177" s="18"/>
      <c r="K177" s="14"/>
      <c r="L177" s="19"/>
      <c r="M177" s="14"/>
      <c r="N177" s="14"/>
      <c r="O177" s="14"/>
      <c r="P177" s="19"/>
      <c r="Q177" s="14"/>
      <c r="R177" s="14"/>
      <c r="S177" s="14"/>
      <c r="T177" s="14"/>
      <c r="U177" s="14"/>
      <c r="V177" s="14"/>
      <c r="W177" s="14"/>
      <c r="X177" s="14"/>
      <c r="Y177" s="532" t="s">
        <v>41</v>
      </c>
      <c r="Z177" s="606"/>
      <c r="AA177" s="594"/>
      <c r="AB177" s="595"/>
      <c r="AC177" s="596"/>
      <c r="AD177" s="1032"/>
      <c r="AE177" s="1033"/>
    </row>
    <row r="178" spans="2:31" ht="10.5" customHeight="1">
      <c r="B178" s="579"/>
      <c r="C178" s="580"/>
      <c r="D178" s="582">
        <v>953</v>
      </c>
      <c r="E178" s="545"/>
      <c r="F178" s="424">
        <v>101</v>
      </c>
      <c r="G178" s="424"/>
      <c r="H178" s="581">
        <v>162</v>
      </c>
      <c r="I178" s="581"/>
      <c r="J178" s="425"/>
      <c r="K178" s="426">
        <v>175</v>
      </c>
      <c r="L178" s="426"/>
      <c r="M178" s="426"/>
      <c r="N178" s="500">
        <v>185</v>
      </c>
      <c r="O178" s="500"/>
      <c r="P178" s="426"/>
      <c r="Q178" s="426" t="s">
        <v>79</v>
      </c>
      <c r="R178" s="426"/>
      <c r="S178" s="426"/>
      <c r="T178" s="426"/>
      <c r="U178" s="426" t="s">
        <v>58</v>
      </c>
      <c r="V178" s="426"/>
      <c r="W178" s="426"/>
      <c r="X178" s="426">
        <v>195</v>
      </c>
      <c r="Y178" s="533"/>
      <c r="Z178" s="607"/>
      <c r="AA178" s="597"/>
      <c r="AB178" s="598"/>
      <c r="AC178" s="599"/>
      <c r="AD178" s="1035"/>
      <c r="AE178" s="1036"/>
    </row>
    <row r="179" spans="2:31" ht="11.25" customHeight="1">
      <c r="B179" s="575" t="s">
        <v>238</v>
      </c>
      <c r="C179" s="576"/>
      <c r="D179" s="506">
        <v>0</v>
      </c>
      <c r="E179" s="507"/>
      <c r="F179" s="421"/>
      <c r="G179" s="507">
        <v>10</v>
      </c>
      <c r="H179" s="507"/>
      <c r="I179" s="507">
        <v>20</v>
      </c>
      <c r="J179" s="507"/>
      <c r="K179" s="421"/>
      <c r="L179" s="507">
        <v>40</v>
      </c>
      <c r="M179" s="507"/>
      <c r="N179" s="421"/>
      <c r="O179" s="421"/>
      <c r="P179" s="507">
        <v>100</v>
      </c>
      <c r="Q179" s="507"/>
      <c r="R179" s="421" t="s">
        <v>79</v>
      </c>
      <c r="S179" s="507"/>
      <c r="T179" s="507"/>
      <c r="U179" s="421"/>
      <c r="V179" s="510" t="s">
        <v>209</v>
      </c>
      <c r="W179" s="510"/>
      <c r="X179" s="421"/>
      <c r="Y179" s="511" t="s">
        <v>195</v>
      </c>
      <c r="Z179" s="608"/>
      <c r="AA179" s="591" t="s">
        <v>55</v>
      </c>
      <c r="AB179" s="592"/>
      <c r="AC179" s="593"/>
      <c r="AD179" s="1030">
        <v>3823</v>
      </c>
      <c r="AE179" s="1031"/>
    </row>
    <row r="180" spans="2:31" ht="3" customHeight="1" thickBot="1">
      <c r="B180" s="577"/>
      <c r="C180" s="578"/>
      <c r="D180" s="14"/>
      <c r="E180" s="15"/>
      <c r="F180" s="17"/>
      <c r="G180" s="16"/>
      <c r="H180" s="17"/>
      <c r="I180" s="17"/>
      <c r="J180" s="15"/>
      <c r="K180" s="17"/>
      <c r="L180" s="16"/>
      <c r="M180" s="17"/>
      <c r="N180" s="17"/>
      <c r="O180" s="17"/>
      <c r="P180" s="16"/>
      <c r="Q180" s="17"/>
      <c r="R180" s="17"/>
      <c r="S180" s="17"/>
      <c r="T180" s="17"/>
      <c r="U180" s="17"/>
      <c r="V180" s="17"/>
      <c r="W180" s="17"/>
      <c r="X180" s="17"/>
      <c r="Y180" s="512"/>
      <c r="Z180" s="609"/>
      <c r="AA180" s="594"/>
      <c r="AB180" s="595"/>
      <c r="AC180" s="596"/>
      <c r="AD180" s="1032"/>
      <c r="AE180" s="1033"/>
    </row>
    <row r="181" spans="2:31" ht="3" customHeight="1" thickTop="1">
      <c r="B181" s="577"/>
      <c r="C181" s="578"/>
      <c r="D181" s="152"/>
      <c r="E181" s="163"/>
      <c r="F181" s="152"/>
      <c r="G181" s="157"/>
      <c r="H181" s="152"/>
      <c r="I181" s="152"/>
      <c r="J181" s="163"/>
      <c r="K181" s="152"/>
      <c r="L181" s="157"/>
      <c r="M181" s="152"/>
      <c r="N181" s="152"/>
      <c r="O181" s="152"/>
      <c r="P181" s="157"/>
      <c r="Q181" s="152"/>
      <c r="R181" s="152"/>
      <c r="S181" s="152"/>
      <c r="T181" s="152"/>
      <c r="U181" s="152"/>
      <c r="V181" s="152"/>
      <c r="W181" s="152"/>
      <c r="X181" s="152"/>
      <c r="Y181" s="532" t="s">
        <v>41</v>
      </c>
      <c r="Z181" s="606"/>
      <c r="AA181" s="594"/>
      <c r="AB181" s="595"/>
      <c r="AC181" s="596"/>
      <c r="AD181" s="1032"/>
      <c r="AE181" s="1033"/>
    </row>
    <row r="182" spans="2:31" ht="10.5" customHeight="1">
      <c r="B182" s="579"/>
      <c r="C182" s="580"/>
      <c r="D182" s="582">
        <v>910</v>
      </c>
      <c r="E182" s="545"/>
      <c r="F182" s="427">
        <v>101</v>
      </c>
      <c r="G182" s="427"/>
      <c r="H182" s="581">
        <v>162</v>
      </c>
      <c r="I182" s="581"/>
      <c r="J182" s="428"/>
      <c r="K182" s="429">
        <v>175</v>
      </c>
      <c r="L182" s="429"/>
      <c r="M182" s="429"/>
      <c r="N182" s="500">
        <v>185</v>
      </c>
      <c r="O182" s="500"/>
      <c r="P182" s="429"/>
      <c r="Q182" s="429" t="s">
        <v>79</v>
      </c>
      <c r="R182" s="429"/>
      <c r="S182" s="429"/>
      <c r="T182" s="429"/>
      <c r="U182" s="429" t="s">
        <v>58</v>
      </c>
      <c r="V182" s="429"/>
      <c r="W182" s="429"/>
      <c r="X182" s="429">
        <v>195</v>
      </c>
      <c r="Y182" s="533"/>
      <c r="Z182" s="607"/>
      <c r="AA182" s="597"/>
      <c r="AB182" s="598"/>
      <c r="AC182" s="599"/>
      <c r="AD182" s="1035"/>
      <c r="AE182" s="1036"/>
    </row>
    <row r="183" spans="2:31" ht="10.5" customHeight="1">
      <c r="B183" s="569" t="s">
        <v>17</v>
      </c>
      <c r="C183" s="570"/>
      <c r="D183" s="506">
        <v>0</v>
      </c>
      <c r="E183" s="507"/>
      <c r="F183" s="422" t="s">
        <v>58</v>
      </c>
      <c r="G183" s="507" t="s">
        <v>58</v>
      </c>
      <c r="H183" s="507"/>
      <c r="I183" s="422" t="s">
        <v>58</v>
      </c>
      <c r="J183" s="422"/>
      <c r="K183" s="507">
        <v>30</v>
      </c>
      <c r="L183" s="507"/>
      <c r="M183" s="507">
        <v>50</v>
      </c>
      <c r="N183" s="507"/>
      <c r="O183" s="5">
        <v>70</v>
      </c>
      <c r="P183" s="507">
        <v>100</v>
      </c>
      <c r="Q183" s="507"/>
      <c r="R183" s="422" t="s">
        <v>79</v>
      </c>
      <c r="S183" s="507">
        <v>300</v>
      </c>
      <c r="T183" s="507"/>
      <c r="U183" s="422"/>
      <c r="V183" s="510" t="s">
        <v>58</v>
      </c>
      <c r="W183" s="510"/>
      <c r="X183" s="422"/>
      <c r="Y183" s="511" t="s">
        <v>77</v>
      </c>
      <c r="Z183" s="608"/>
      <c r="AA183" s="591" t="s">
        <v>54</v>
      </c>
      <c r="AB183" s="592"/>
      <c r="AC183" s="593"/>
      <c r="AD183" s="1030">
        <v>3456</v>
      </c>
      <c r="AE183" s="1031"/>
    </row>
    <row r="184" spans="2:31" ht="3" customHeight="1" thickBot="1">
      <c r="B184" s="571"/>
      <c r="C184" s="572"/>
      <c r="D184" s="14"/>
      <c r="E184" s="15"/>
      <c r="F184" s="17"/>
      <c r="G184" s="17"/>
      <c r="H184" s="17"/>
      <c r="I184" s="17"/>
      <c r="J184" s="17"/>
      <c r="K184" s="16"/>
      <c r="L184" s="17"/>
      <c r="M184" s="16"/>
      <c r="N184" s="17"/>
      <c r="O184" s="16"/>
      <c r="P184" s="16"/>
      <c r="Q184" s="17"/>
      <c r="R184" s="17"/>
      <c r="S184" s="16"/>
      <c r="T184" s="17"/>
      <c r="U184" s="17"/>
      <c r="V184" s="17"/>
      <c r="W184" s="17"/>
      <c r="X184" s="17"/>
      <c r="Y184" s="512"/>
      <c r="Z184" s="609"/>
      <c r="AA184" s="594"/>
      <c r="AB184" s="595"/>
      <c r="AC184" s="596"/>
      <c r="AD184" s="1032"/>
      <c r="AE184" s="1033"/>
    </row>
    <row r="185" spans="2:31" ht="3" customHeight="1" thickTop="1">
      <c r="B185" s="571"/>
      <c r="C185" s="572"/>
      <c r="D185" s="14"/>
      <c r="E185" s="18"/>
      <c r="F185" s="14"/>
      <c r="G185" s="14"/>
      <c r="H185" s="14"/>
      <c r="I185" s="14"/>
      <c r="J185" s="14"/>
      <c r="K185" s="19"/>
      <c r="L185" s="14"/>
      <c r="M185" s="19"/>
      <c r="N185" s="14"/>
      <c r="O185" s="19"/>
      <c r="P185" s="19"/>
      <c r="Q185" s="14"/>
      <c r="R185" s="14"/>
      <c r="S185" s="19"/>
      <c r="T185" s="14"/>
      <c r="U185" s="14"/>
      <c r="V185" s="14"/>
      <c r="W185" s="14"/>
      <c r="X185" s="14"/>
      <c r="Y185" s="532" t="s">
        <v>41</v>
      </c>
      <c r="Z185" s="606"/>
      <c r="AA185" s="594"/>
      <c r="AB185" s="595"/>
      <c r="AC185" s="596"/>
      <c r="AD185" s="1032"/>
      <c r="AE185" s="1033"/>
    </row>
    <row r="186" spans="2:31" ht="10.5" customHeight="1">
      <c r="B186" s="573"/>
      <c r="C186" s="574"/>
      <c r="D186" s="582">
        <v>1500</v>
      </c>
      <c r="E186" s="545"/>
      <c r="F186" s="424" t="s">
        <v>58</v>
      </c>
      <c r="G186" s="424"/>
      <c r="H186" s="425">
        <v>85</v>
      </c>
      <c r="I186" s="425"/>
      <c r="J186" s="425"/>
      <c r="K186" s="425"/>
      <c r="L186" s="581">
        <v>115</v>
      </c>
      <c r="M186" s="581"/>
      <c r="N186" s="500">
        <v>145</v>
      </c>
      <c r="O186" s="500"/>
      <c r="P186" s="426">
        <v>165</v>
      </c>
      <c r="Q186" s="426" t="s">
        <v>79</v>
      </c>
      <c r="R186" s="426">
        <v>195</v>
      </c>
      <c r="S186" s="426"/>
      <c r="T186" s="426"/>
      <c r="U186" s="426" t="s">
        <v>58</v>
      </c>
      <c r="V186" s="426"/>
      <c r="W186" s="426"/>
      <c r="X186" s="426">
        <v>215</v>
      </c>
      <c r="Y186" s="533"/>
      <c r="Z186" s="607"/>
      <c r="AA186" s="597"/>
      <c r="AB186" s="598"/>
      <c r="AC186" s="599"/>
      <c r="AD186" s="1035"/>
      <c r="AE186" s="1036"/>
    </row>
    <row r="187" spans="2:31" ht="10.5" customHeight="1">
      <c r="B187" s="569" t="s">
        <v>18</v>
      </c>
      <c r="C187" s="570"/>
      <c r="D187" s="506">
        <v>0</v>
      </c>
      <c r="E187" s="507"/>
      <c r="F187" s="421" t="s">
        <v>209</v>
      </c>
      <c r="G187" s="507" t="s">
        <v>209</v>
      </c>
      <c r="H187" s="507"/>
      <c r="I187" s="507"/>
      <c r="J187" s="507"/>
      <c r="K187" s="507"/>
      <c r="L187" s="421"/>
      <c r="M187" s="507"/>
      <c r="N187" s="507"/>
      <c r="O187" s="77" t="s">
        <v>209</v>
      </c>
      <c r="P187" s="507" t="s">
        <v>209</v>
      </c>
      <c r="Q187" s="507"/>
      <c r="R187" s="507" t="s">
        <v>209</v>
      </c>
      <c r="S187" s="507"/>
      <c r="T187" s="75" t="s">
        <v>209</v>
      </c>
      <c r="U187" s="421"/>
      <c r="V187" s="510" t="s">
        <v>209</v>
      </c>
      <c r="W187" s="510"/>
      <c r="X187" s="421"/>
      <c r="Y187" s="511" t="s">
        <v>195</v>
      </c>
      <c r="Z187" s="608"/>
      <c r="AA187" s="591" t="s">
        <v>54</v>
      </c>
      <c r="AB187" s="592"/>
      <c r="AC187" s="593"/>
      <c r="AD187" s="921" t="s">
        <v>283</v>
      </c>
      <c r="AE187" s="922"/>
    </row>
    <row r="188" spans="2:31" ht="3" customHeight="1" thickBot="1">
      <c r="B188" s="571"/>
      <c r="C188" s="572"/>
      <c r="D188" s="14"/>
      <c r="E188" s="15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512"/>
      <c r="Z188" s="609"/>
      <c r="AA188" s="594"/>
      <c r="AB188" s="595"/>
      <c r="AC188" s="596"/>
      <c r="AD188" s="923"/>
      <c r="AE188" s="924"/>
    </row>
    <row r="189" spans="2:31" ht="3" customHeight="1" thickTop="1">
      <c r="B189" s="571"/>
      <c r="C189" s="572"/>
      <c r="D189" s="14"/>
      <c r="E189" s="53"/>
      <c r="F189" s="14"/>
      <c r="G189" s="14" t="s">
        <v>209</v>
      </c>
      <c r="H189" s="14"/>
      <c r="I189" s="14"/>
      <c r="J189" s="14"/>
      <c r="K189" s="14"/>
      <c r="L189" s="14" t="s">
        <v>209</v>
      </c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532" t="s">
        <v>41</v>
      </c>
      <c r="Z189" s="606"/>
      <c r="AA189" s="594"/>
      <c r="AB189" s="595"/>
      <c r="AC189" s="596"/>
      <c r="AD189" s="923"/>
      <c r="AE189" s="924"/>
    </row>
    <row r="190" spans="2:31" ht="18" customHeight="1">
      <c r="B190" s="573"/>
      <c r="C190" s="574"/>
      <c r="D190" s="164"/>
      <c r="E190" s="611" t="s">
        <v>311</v>
      </c>
      <c r="F190" s="611"/>
      <c r="G190" s="611"/>
      <c r="H190" s="611"/>
      <c r="I190" s="611"/>
      <c r="J190" s="611"/>
      <c r="K190" s="611"/>
      <c r="L190" s="611"/>
      <c r="M190" s="611"/>
      <c r="N190" s="611"/>
      <c r="O190" s="611"/>
      <c r="P190" s="611"/>
      <c r="Q190" s="611"/>
      <c r="R190" s="611"/>
      <c r="S190" s="611"/>
      <c r="T190" s="611"/>
      <c r="U190" s="611"/>
      <c r="V190" s="611"/>
      <c r="W190" s="611"/>
      <c r="X190" s="611"/>
      <c r="Y190" s="533"/>
      <c r="Z190" s="607"/>
      <c r="AA190" s="597"/>
      <c r="AB190" s="598"/>
      <c r="AC190" s="599"/>
      <c r="AD190" s="925"/>
      <c r="AE190" s="926"/>
    </row>
    <row r="191" spans="2:31" ht="10.5" customHeight="1">
      <c r="B191" s="569" t="s">
        <v>222</v>
      </c>
      <c r="C191" s="570"/>
      <c r="D191" s="506">
        <v>0</v>
      </c>
      <c r="E191" s="507"/>
      <c r="F191" s="422" t="s">
        <v>223</v>
      </c>
      <c r="G191" s="507" t="s">
        <v>223</v>
      </c>
      <c r="H191" s="507"/>
      <c r="I191" s="507">
        <v>20</v>
      </c>
      <c r="J191" s="507"/>
      <c r="K191" s="422"/>
      <c r="L191" s="5">
        <v>40</v>
      </c>
      <c r="M191" s="507">
        <v>50</v>
      </c>
      <c r="N191" s="507"/>
      <c r="O191" s="5" t="s">
        <v>223</v>
      </c>
      <c r="P191" s="507">
        <v>100</v>
      </c>
      <c r="Q191" s="507"/>
      <c r="R191" s="422" t="s">
        <v>224</v>
      </c>
      <c r="S191" s="507">
        <v>300</v>
      </c>
      <c r="T191" s="507"/>
      <c r="U191" s="422"/>
      <c r="V191" s="510" t="s">
        <v>223</v>
      </c>
      <c r="W191" s="510"/>
      <c r="X191" s="422"/>
      <c r="Y191" s="511" t="s">
        <v>77</v>
      </c>
      <c r="Z191" s="608"/>
      <c r="AA191" s="591" t="s">
        <v>54</v>
      </c>
      <c r="AB191" s="592"/>
      <c r="AC191" s="593"/>
      <c r="AD191" s="1030">
        <v>3304</v>
      </c>
      <c r="AE191" s="1031"/>
    </row>
    <row r="192" spans="2:31" ht="3" customHeight="1" thickBot="1">
      <c r="B192" s="571"/>
      <c r="C192" s="572"/>
      <c r="D192" s="14"/>
      <c r="E192" s="15"/>
      <c r="F192" s="17"/>
      <c r="G192" s="17"/>
      <c r="H192" s="17"/>
      <c r="I192" s="17"/>
      <c r="J192" s="15"/>
      <c r="K192" s="17"/>
      <c r="L192" s="17"/>
      <c r="M192" s="24"/>
      <c r="N192" s="17"/>
      <c r="O192" s="17"/>
      <c r="P192" s="16"/>
      <c r="Q192" s="17"/>
      <c r="R192" s="17"/>
      <c r="S192" s="16"/>
      <c r="T192" s="17"/>
      <c r="U192" s="17"/>
      <c r="V192" s="17"/>
      <c r="W192" s="17"/>
      <c r="X192" s="17"/>
      <c r="Y192" s="512"/>
      <c r="Z192" s="609"/>
      <c r="AA192" s="594"/>
      <c r="AB192" s="595"/>
      <c r="AC192" s="596"/>
      <c r="AD192" s="1032"/>
      <c r="AE192" s="1033"/>
    </row>
    <row r="193" spans="2:31" ht="3" customHeight="1" thickTop="1">
      <c r="B193" s="571"/>
      <c r="C193" s="572"/>
      <c r="D193" s="14"/>
      <c r="E193" s="18"/>
      <c r="F193" s="14"/>
      <c r="G193" s="14"/>
      <c r="H193" s="14"/>
      <c r="I193" s="14"/>
      <c r="J193" s="18"/>
      <c r="K193" s="14"/>
      <c r="L193" s="14"/>
      <c r="M193" s="25"/>
      <c r="N193" s="14"/>
      <c r="O193" s="14"/>
      <c r="P193" s="19"/>
      <c r="Q193" s="14"/>
      <c r="R193" s="14"/>
      <c r="S193" s="19"/>
      <c r="T193" s="14"/>
      <c r="U193" s="14"/>
      <c r="V193" s="14"/>
      <c r="W193" s="14"/>
      <c r="X193" s="14"/>
      <c r="Y193" s="532" t="s">
        <v>41</v>
      </c>
      <c r="Z193" s="606"/>
      <c r="AA193" s="594"/>
      <c r="AB193" s="595"/>
      <c r="AC193" s="596"/>
      <c r="AD193" s="1032"/>
      <c r="AE193" s="1033"/>
    </row>
    <row r="194" spans="2:31" ht="10.5" customHeight="1">
      <c r="B194" s="573"/>
      <c r="C194" s="574"/>
      <c r="D194" s="582">
        <v>1020</v>
      </c>
      <c r="E194" s="545"/>
      <c r="F194" s="424" t="s">
        <v>58</v>
      </c>
      <c r="G194" s="425">
        <v>102</v>
      </c>
      <c r="H194" s="425"/>
      <c r="I194" s="425"/>
      <c r="J194" s="425"/>
      <c r="K194" s="425">
        <v>107</v>
      </c>
      <c r="L194" s="425"/>
      <c r="M194" s="425">
        <v>122</v>
      </c>
      <c r="N194" s="426" t="s">
        <v>58</v>
      </c>
      <c r="O194" s="426">
        <v>163</v>
      </c>
      <c r="P194" s="426" t="s">
        <v>58</v>
      </c>
      <c r="Q194" s="426" t="s">
        <v>79</v>
      </c>
      <c r="R194" s="426">
        <v>183</v>
      </c>
      <c r="S194" s="426"/>
      <c r="T194" s="426"/>
      <c r="U194" s="426" t="s">
        <v>58</v>
      </c>
      <c r="V194" s="426"/>
      <c r="W194" s="426"/>
      <c r="X194" s="426">
        <v>203</v>
      </c>
      <c r="Y194" s="533"/>
      <c r="Z194" s="607"/>
      <c r="AA194" s="597"/>
      <c r="AB194" s="598"/>
      <c r="AC194" s="599"/>
      <c r="AD194" s="1035"/>
      <c r="AE194" s="1036"/>
    </row>
    <row r="195" spans="2:31" ht="11.25" customHeight="1">
      <c r="B195" s="569" t="s">
        <v>19</v>
      </c>
      <c r="C195" s="570"/>
      <c r="D195" s="506">
        <v>0</v>
      </c>
      <c r="E195" s="507"/>
      <c r="F195" s="421" t="s">
        <v>58</v>
      </c>
      <c r="G195" s="507" t="s">
        <v>58</v>
      </c>
      <c r="H195" s="507"/>
      <c r="I195" s="421" t="s">
        <v>58</v>
      </c>
      <c r="J195" s="421"/>
      <c r="K195" s="507" t="s">
        <v>58</v>
      </c>
      <c r="L195" s="507"/>
      <c r="M195" s="507" t="s">
        <v>58</v>
      </c>
      <c r="N195" s="507"/>
      <c r="O195" s="77" t="s">
        <v>58</v>
      </c>
      <c r="P195" s="507" t="s">
        <v>58</v>
      </c>
      <c r="Q195" s="507"/>
      <c r="R195" s="421" t="s">
        <v>79</v>
      </c>
      <c r="S195" s="507" t="s">
        <v>58</v>
      </c>
      <c r="T195" s="507"/>
      <c r="U195" s="421"/>
      <c r="V195" s="510" t="s">
        <v>58</v>
      </c>
      <c r="W195" s="510"/>
      <c r="X195" s="421"/>
      <c r="Y195" s="511" t="s">
        <v>77</v>
      </c>
      <c r="Z195" s="608"/>
      <c r="AA195" s="591" t="s">
        <v>55</v>
      </c>
      <c r="AB195" s="592"/>
      <c r="AC195" s="593"/>
      <c r="AD195" s="1064" t="s">
        <v>283</v>
      </c>
      <c r="AE195" s="1065"/>
    </row>
    <row r="196" spans="2:31" ht="3" customHeight="1" thickBot="1">
      <c r="B196" s="571"/>
      <c r="C196" s="572"/>
      <c r="D196" s="14"/>
      <c r="E196" s="15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512"/>
      <c r="Z196" s="609"/>
      <c r="AA196" s="594"/>
      <c r="AB196" s="595"/>
      <c r="AC196" s="596"/>
      <c r="AD196" s="1066"/>
      <c r="AE196" s="1067"/>
    </row>
    <row r="197" spans="2:31" ht="3" customHeight="1" thickTop="1">
      <c r="B197" s="571"/>
      <c r="C197" s="572"/>
      <c r="D197" s="14"/>
      <c r="E197" s="53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532" t="s">
        <v>41</v>
      </c>
      <c r="Z197" s="606"/>
      <c r="AA197" s="594"/>
      <c r="AB197" s="595"/>
      <c r="AC197" s="596"/>
      <c r="AD197" s="1066"/>
      <c r="AE197" s="1067"/>
    </row>
    <row r="198" spans="2:31" ht="18" customHeight="1">
      <c r="B198" s="573"/>
      <c r="C198" s="574"/>
      <c r="D198" s="1007" t="s">
        <v>235</v>
      </c>
      <c r="E198" s="611"/>
      <c r="F198" s="611"/>
      <c r="G198" s="611"/>
      <c r="H198" s="611"/>
      <c r="I198" s="611"/>
      <c r="J198" s="611"/>
      <c r="K198" s="611"/>
      <c r="L198" s="611"/>
      <c r="M198" s="611"/>
      <c r="N198" s="611"/>
      <c r="O198" s="611"/>
      <c r="P198" s="611"/>
      <c r="Q198" s="611"/>
      <c r="R198" s="611"/>
      <c r="S198" s="611"/>
      <c r="T198" s="611"/>
      <c r="U198" s="611"/>
      <c r="V198" s="611"/>
      <c r="W198" s="611"/>
      <c r="X198" s="611"/>
      <c r="Y198" s="533"/>
      <c r="Z198" s="607"/>
      <c r="AA198" s="597"/>
      <c r="AB198" s="598"/>
      <c r="AC198" s="599"/>
      <c r="AD198" s="1068"/>
      <c r="AE198" s="1069"/>
    </row>
    <row r="199" spans="2:31" ht="10.5" customHeight="1">
      <c r="B199" s="569" t="s">
        <v>184</v>
      </c>
      <c r="C199" s="570"/>
      <c r="D199" s="506">
        <v>0</v>
      </c>
      <c r="E199" s="507"/>
      <c r="F199" s="422"/>
      <c r="G199" s="507">
        <v>10</v>
      </c>
      <c r="H199" s="507"/>
      <c r="I199" s="507"/>
      <c r="J199" s="507"/>
      <c r="K199" s="507">
        <v>30</v>
      </c>
      <c r="L199" s="507"/>
      <c r="M199" s="507">
        <v>50</v>
      </c>
      <c r="N199" s="507"/>
      <c r="O199" s="5" t="s">
        <v>137</v>
      </c>
      <c r="P199" s="507">
        <v>100</v>
      </c>
      <c r="Q199" s="507"/>
      <c r="R199" s="422" t="s">
        <v>138</v>
      </c>
      <c r="S199" s="507">
        <v>300</v>
      </c>
      <c r="T199" s="507"/>
      <c r="U199" s="422"/>
      <c r="V199" s="510" t="s">
        <v>137</v>
      </c>
      <c r="W199" s="510"/>
      <c r="X199" s="422"/>
      <c r="Y199" s="511" t="s">
        <v>150</v>
      </c>
      <c r="Z199" s="608"/>
      <c r="AA199" s="591" t="s">
        <v>151</v>
      </c>
      <c r="AB199" s="592"/>
      <c r="AC199" s="593"/>
      <c r="AD199" s="1030">
        <v>3996</v>
      </c>
      <c r="AE199" s="1031"/>
    </row>
    <row r="200" spans="2:31" ht="3" customHeight="1" thickBot="1">
      <c r="B200" s="571"/>
      <c r="C200" s="572"/>
      <c r="D200" s="14"/>
      <c r="E200" s="15"/>
      <c r="F200" s="17"/>
      <c r="G200" s="16"/>
      <c r="H200" s="17"/>
      <c r="I200" s="17"/>
      <c r="J200" s="17"/>
      <c r="K200" s="16"/>
      <c r="L200" s="17"/>
      <c r="M200" s="16"/>
      <c r="N200" s="17"/>
      <c r="O200" s="17"/>
      <c r="P200" s="16"/>
      <c r="Q200" s="17"/>
      <c r="R200" s="17"/>
      <c r="S200" s="16"/>
      <c r="T200" s="17"/>
      <c r="U200" s="17"/>
      <c r="V200" s="17"/>
      <c r="W200" s="17"/>
      <c r="X200" s="17"/>
      <c r="Y200" s="512"/>
      <c r="Z200" s="609"/>
      <c r="AA200" s="594"/>
      <c r="AB200" s="595"/>
      <c r="AC200" s="596"/>
      <c r="AD200" s="1032"/>
      <c r="AE200" s="1033"/>
    </row>
    <row r="201" spans="2:31" ht="3" customHeight="1" thickTop="1">
      <c r="B201" s="571"/>
      <c r="C201" s="572"/>
      <c r="D201" s="14"/>
      <c r="E201" s="18"/>
      <c r="F201" s="14"/>
      <c r="G201" s="19"/>
      <c r="H201" s="14"/>
      <c r="I201" s="14"/>
      <c r="J201" s="14"/>
      <c r="K201" s="19"/>
      <c r="L201" s="14"/>
      <c r="M201" s="19"/>
      <c r="N201" s="14"/>
      <c r="O201" s="14"/>
      <c r="P201" s="19"/>
      <c r="Q201" s="14"/>
      <c r="R201" s="14"/>
      <c r="S201" s="19"/>
      <c r="T201" s="14"/>
      <c r="U201" s="14"/>
      <c r="V201" s="14"/>
      <c r="W201" s="14"/>
      <c r="X201" s="14"/>
      <c r="Y201" s="532" t="s">
        <v>153</v>
      </c>
      <c r="Z201" s="606"/>
      <c r="AA201" s="594"/>
      <c r="AB201" s="595"/>
      <c r="AC201" s="596"/>
      <c r="AD201" s="1032"/>
      <c r="AE201" s="1033"/>
    </row>
    <row r="202" spans="2:31" ht="10.5" customHeight="1">
      <c r="B202" s="573"/>
      <c r="C202" s="574"/>
      <c r="D202" s="582">
        <v>1400</v>
      </c>
      <c r="E202" s="545"/>
      <c r="F202" s="152">
        <v>105</v>
      </c>
      <c r="G202" s="165"/>
      <c r="H202" s="425"/>
      <c r="I202" s="581">
        <v>125</v>
      </c>
      <c r="J202" s="581"/>
      <c r="K202" s="166"/>
      <c r="L202" s="500">
        <v>140</v>
      </c>
      <c r="M202" s="500"/>
      <c r="N202" s="426" t="s">
        <v>137</v>
      </c>
      <c r="O202" s="426">
        <v>175</v>
      </c>
      <c r="P202" s="426" t="s">
        <v>137</v>
      </c>
      <c r="Q202" s="426" t="s">
        <v>138</v>
      </c>
      <c r="R202" s="426">
        <v>205</v>
      </c>
      <c r="S202" s="426"/>
      <c r="T202" s="426"/>
      <c r="U202" s="426" t="s">
        <v>137</v>
      </c>
      <c r="V202" s="426"/>
      <c r="W202" s="426"/>
      <c r="X202" s="426">
        <v>220</v>
      </c>
      <c r="Y202" s="533"/>
      <c r="Z202" s="607"/>
      <c r="AA202" s="597"/>
      <c r="AB202" s="598"/>
      <c r="AC202" s="599"/>
      <c r="AD202" s="1035"/>
      <c r="AE202" s="1036"/>
    </row>
    <row r="203" spans="2:31" ht="10.5" customHeight="1">
      <c r="B203" s="569" t="s">
        <v>21</v>
      </c>
      <c r="C203" s="570"/>
      <c r="D203" s="506">
        <v>0</v>
      </c>
      <c r="E203" s="507"/>
      <c r="F203" s="507">
        <v>8</v>
      </c>
      <c r="G203" s="507"/>
      <c r="H203" s="421"/>
      <c r="I203" s="507">
        <v>20</v>
      </c>
      <c r="J203" s="507"/>
      <c r="K203" s="421"/>
      <c r="L203" s="421"/>
      <c r="M203" s="507">
        <v>50</v>
      </c>
      <c r="N203" s="507"/>
      <c r="O203" s="77" t="s">
        <v>58</v>
      </c>
      <c r="P203" s="507">
        <v>100</v>
      </c>
      <c r="Q203" s="507"/>
      <c r="R203" s="421" t="s">
        <v>220</v>
      </c>
      <c r="S203" s="507" t="s">
        <v>58</v>
      </c>
      <c r="T203" s="507"/>
      <c r="U203" s="421"/>
      <c r="V203" s="510" t="s">
        <v>58</v>
      </c>
      <c r="W203" s="510"/>
      <c r="X203" s="421"/>
      <c r="Y203" s="511" t="s">
        <v>77</v>
      </c>
      <c r="Z203" s="608"/>
      <c r="AA203" s="591" t="s">
        <v>55</v>
      </c>
      <c r="AB203" s="592"/>
      <c r="AC203" s="593"/>
      <c r="AD203" s="1030">
        <v>2829</v>
      </c>
      <c r="AE203" s="1031"/>
    </row>
    <row r="204" spans="2:31" ht="3" customHeight="1" thickBot="1">
      <c r="B204" s="571"/>
      <c r="C204" s="572"/>
      <c r="D204" s="14"/>
      <c r="E204" s="15"/>
      <c r="F204" s="17"/>
      <c r="G204" s="15"/>
      <c r="H204" s="17"/>
      <c r="I204" s="17"/>
      <c r="J204" s="15"/>
      <c r="K204" s="17"/>
      <c r="L204" s="17"/>
      <c r="M204" s="16"/>
      <c r="N204" s="17"/>
      <c r="O204" s="17"/>
      <c r="P204" s="16"/>
      <c r="Q204" s="17"/>
      <c r="R204" s="17"/>
      <c r="S204" s="17"/>
      <c r="T204" s="17"/>
      <c r="U204" s="17"/>
      <c r="V204" s="17"/>
      <c r="W204" s="17"/>
      <c r="X204" s="17"/>
      <c r="Y204" s="512"/>
      <c r="Z204" s="609"/>
      <c r="AA204" s="594"/>
      <c r="AB204" s="595"/>
      <c r="AC204" s="596"/>
      <c r="AD204" s="1032"/>
      <c r="AE204" s="1033"/>
    </row>
    <row r="205" spans="2:31" ht="3" customHeight="1" thickTop="1">
      <c r="B205" s="571"/>
      <c r="C205" s="572"/>
      <c r="D205" s="14"/>
      <c r="E205" s="53"/>
      <c r="F205" s="14"/>
      <c r="G205" s="53"/>
      <c r="H205" s="14"/>
      <c r="I205" s="14"/>
      <c r="J205" s="53"/>
      <c r="K205" s="14"/>
      <c r="L205" s="14"/>
      <c r="M205" s="19"/>
      <c r="N205" s="14"/>
      <c r="O205" s="14"/>
      <c r="P205" s="19"/>
      <c r="Q205" s="14"/>
      <c r="R205" s="14"/>
      <c r="S205" s="14"/>
      <c r="T205" s="14"/>
      <c r="U205" s="14"/>
      <c r="V205" s="14"/>
      <c r="W205" s="14"/>
      <c r="X205" s="14"/>
      <c r="Y205" s="532" t="s">
        <v>41</v>
      </c>
      <c r="Z205" s="606"/>
      <c r="AA205" s="594"/>
      <c r="AB205" s="595"/>
      <c r="AC205" s="596"/>
      <c r="AD205" s="1032"/>
      <c r="AE205" s="1033"/>
    </row>
    <row r="206" spans="2:31" ht="10.5" customHeight="1">
      <c r="B206" s="573"/>
      <c r="C206" s="574"/>
      <c r="D206" s="450" t="s">
        <v>251</v>
      </c>
      <c r="E206" s="545">
        <v>1456</v>
      </c>
      <c r="F206" s="545"/>
      <c r="G206" s="427"/>
      <c r="H206" s="428">
        <v>97</v>
      </c>
      <c r="I206" s="428" t="s">
        <v>251</v>
      </c>
      <c r="J206" s="428"/>
      <c r="K206" s="581">
        <v>136</v>
      </c>
      <c r="L206" s="581"/>
      <c r="M206" s="428"/>
      <c r="N206" s="429" t="s">
        <v>251</v>
      </c>
      <c r="O206" s="429">
        <v>175</v>
      </c>
      <c r="P206" s="429" t="s">
        <v>251</v>
      </c>
      <c r="Q206" s="429" t="s">
        <v>221</v>
      </c>
      <c r="R206" s="429" t="s">
        <v>251</v>
      </c>
      <c r="S206" s="429"/>
      <c r="T206" s="429"/>
      <c r="U206" s="429" t="s">
        <v>251</v>
      </c>
      <c r="V206" s="429"/>
      <c r="W206" s="429"/>
      <c r="X206" s="429">
        <v>243</v>
      </c>
      <c r="Y206" s="533"/>
      <c r="Z206" s="607"/>
      <c r="AA206" s="597"/>
      <c r="AB206" s="598"/>
      <c r="AC206" s="599"/>
      <c r="AD206" s="1035"/>
      <c r="AE206" s="1036"/>
    </row>
    <row r="207" spans="2:31" ht="10.5" customHeight="1">
      <c r="B207" s="569" t="s">
        <v>47</v>
      </c>
      <c r="C207" s="570"/>
      <c r="D207" s="506">
        <v>0</v>
      </c>
      <c r="E207" s="507"/>
      <c r="F207" s="507">
        <v>8</v>
      </c>
      <c r="G207" s="507"/>
      <c r="H207" s="422"/>
      <c r="I207" s="422"/>
      <c r="J207" s="422"/>
      <c r="K207" s="507">
        <v>30</v>
      </c>
      <c r="L207" s="507"/>
      <c r="M207" s="507">
        <v>50</v>
      </c>
      <c r="N207" s="507"/>
      <c r="O207" s="5" t="s">
        <v>58</v>
      </c>
      <c r="P207" s="507">
        <v>100</v>
      </c>
      <c r="Q207" s="507"/>
      <c r="R207" s="507" t="s">
        <v>58</v>
      </c>
      <c r="S207" s="507"/>
      <c r="T207" s="167" t="s">
        <v>58</v>
      </c>
      <c r="U207" s="422"/>
      <c r="V207" s="510" t="s">
        <v>58</v>
      </c>
      <c r="W207" s="510"/>
      <c r="X207" s="422"/>
      <c r="Y207" s="511" t="s">
        <v>77</v>
      </c>
      <c r="Z207" s="608"/>
      <c r="AA207" s="591" t="s">
        <v>55</v>
      </c>
      <c r="AB207" s="592"/>
      <c r="AC207" s="593"/>
      <c r="AD207" s="1030">
        <v>3744</v>
      </c>
      <c r="AE207" s="1031"/>
    </row>
    <row r="208" spans="2:31" ht="3" customHeight="1" thickBot="1">
      <c r="B208" s="571"/>
      <c r="C208" s="572"/>
      <c r="D208" s="479"/>
      <c r="E208" s="64"/>
      <c r="F208" s="65"/>
      <c r="G208" s="4"/>
      <c r="H208" s="4"/>
      <c r="I208" s="4"/>
      <c r="J208" s="4"/>
      <c r="K208" s="65"/>
      <c r="L208" s="4"/>
      <c r="M208" s="4"/>
      <c r="N208" s="64"/>
      <c r="O208" s="4"/>
      <c r="P208" s="65"/>
      <c r="Q208" s="4"/>
      <c r="R208" s="4"/>
      <c r="S208" s="4"/>
      <c r="T208" s="4"/>
      <c r="U208" s="4"/>
      <c r="V208" s="4"/>
      <c r="W208" s="4"/>
      <c r="X208" s="4"/>
      <c r="Y208" s="512"/>
      <c r="Z208" s="609"/>
      <c r="AA208" s="594"/>
      <c r="AB208" s="595"/>
      <c r="AC208" s="596"/>
      <c r="AD208" s="1032"/>
      <c r="AE208" s="1033"/>
    </row>
    <row r="209" spans="2:31" ht="3" customHeight="1" thickTop="1">
      <c r="B209" s="571"/>
      <c r="C209" s="572"/>
      <c r="D209" s="152"/>
      <c r="E209" s="156"/>
      <c r="F209" s="159"/>
      <c r="G209" s="152" t="s">
        <v>251</v>
      </c>
      <c r="H209" s="152"/>
      <c r="I209" s="152"/>
      <c r="J209" s="152"/>
      <c r="K209" s="159"/>
      <c r="L209" s="152" t="s">
        <v>251</v>
      </c>
      <c r="M209" s="152"/>
      <c r="N209" s="156"/>
      <c r="O209" s="152"/>
      <c r="P209" s="159"/>
      <c r="Q209" s="152"/>
      <c r="R209" s="152"/>
      <c r="S209" s="152"/>
      <c r="T209" s="152"/>
      <c r="U209" s="152"/>
      <c r="V209" s="152"/>
      <c r="W209" s="152"/>
      <c r="X209" s="152"/>
      <c r="Y209" s="532" t="s">
        <v>41</v>
      </c>
      <c r="Z209" s="606"/>
      <c r="AA209" s="594"/>
      <c r="AB209" s="595"/>
      <c r="AC209" s="596"/>
      <c r="AD209" s="1032"/>
      <c r="AE209" s="1033"/>
    </row>
    <row r="210" spans="2:31" ht="10.5" customHeight="1">
      <c r="B210" s="573"/>
      <c r="C210" s="574"/>
      <c r="D210" s="455"/>
      <c r="E210" s="545">
        <v>1295</v>
      </c>
      <c r="F210" s="545"/>
      <c r="G210" s="424"/>
      <c r="H210" s="424"/>
      <c r="I210" s="425">
        <v>181</v>
      </c>
      <c r="J210" s="425"/>
      <c r="K210" s="160"/>
      <c r="L210" s="581">
        <v>200</v>
      </c>
      <c r="M210" s="581"/>
      <c r="N210" s="426" t="s">
        <v>251</v>
      </c>
      <c r="O210" s="426">
        <v>219</v>
      </c>
      <c r="P210" s="426"/>
      <c r="Q210" s="426"/>
      <c r="R210" s="426"/>
      <c r="S210" s="426"/>
      <c r="T210" s="426" t="s">
        <v>251</v>
      </c>
      <c r="U210" s="426" t="s">
        <v>251</v>
      </c>
      <c r="V210" s="426"/>
      <c r="W210" s="426"/>
      <c r="X210" s="426">
        <v>238</v>
      </c>
      <c r="Y210" s="533"/>
      <c r="Z210" s="607"/>
      <c r="AA210" s="597"/>
      <c r="AB210" s="598"/>
      <c r="AC210" s="599"/>
      <c r="AD210" s="1035"/>
      <c r="AE210" s="1036"/>
    </row>
    <row r="211" spans="2:31" ht="10.5" customHeight="1">
      <c r="B211" s="569" t="s">
        <v>30</v>
      </c>
      <c r="C211" s="570"/>
      <c r="D211" s="506">
        <v>0</v>
      </c>
      <c r="E211" s="507"/>
      <c r="F211" s="507">
        <v>8</v>
      </c>
      <c r="G211" s="507"/>
      <c r="H211" s="421"/>
      <c r="I211" s="507">
        <v>20</v>
      </c>
      <c r="J211" s="507"/>
      <c r="K211" s="421"/>
      <c r="L211" s="421"/>
      <c r="M211" s="77" t="s">
        <v>209</v>
      </c>
      <c r="N211" s="77" t="s">
        <v>209</v>
      </c>
      <c r="O211" s="77" t="s">
        <v>209</v>
      </c>
      <c r="P211" s="77" t="s">
        <v>209</v>
      </c>
      <c r="Q211" s="77" t="s">
        <v>209</v>
      </c>
      <c r="R211" s="77" t="s">
        <v>209</v>
      </c>
      <c r="S211" s="77" t="s">
        <v>209</v>
      </c>
      <c r="T211" s="77" t="s">
        <v>209</v>
      </c>
      <c r="U211" s="77" t="s">
        <v>209</v>
      </c>
      <c r="V211" s="77" t="s">
        <v>209</v>
      </c>
      <c r="W211" s="77" t="s">
        <v>209</v>
      </c>
      <c r="X211" s="421"/>
      <c r="Y211" s="511" t="s">
        <v>195</v>
      </c>
      <c r="Z211" s="608"/>
      <c r="AA211" s="591" t="s">
        <v>54</v>
      </c>
      <c r="AB211" s="592"/>
      <c r="AC211" s="593"/>
      <c r="AD211" s="1030">
        <v>3000</v>
      </c>
      <c r="AE211" s="1031"/>
    </row>
    <row r="212" spans="2:31" ht="3" customHeight="1" thickBot="1">
      <c r="B212" s="571"/>
      <c r="C212" s="572"/>
      <c r="D212" s="479"/>
      <c r="E212" s="64"/>
      <c r="F212" s="4"/>
      <c r="G212" s="64"/>
      <c r="H212" s="4"/>
      <c r="I212" s="4"/>
      <c r="J212" s="6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512"/>
      <c r="Z212" s="609"/>
      <c r="AA212" s="594"/>
      <c r="AB212" s="595"/>
      <c r="AC212" s="596"/>
      <c r="AD212" s="1032"/>
      <c r="AE212" s="1033"/>
    </row>
    <row r="213" spans="2:31" ht="3" customHeight="1" thickTop="1">
      <c r="B213" s="571"/>
      <c r="C213" s="572"/>
      <c r="D213" s="14"/>
      <c r="E213" s="53"/>
      <c r="F213" s="14"/>
      <c r="G213" s="53"/>
      <c r="H213" s="14"/>
      <c r="I213" s="14"/>
      <c r="J213" s="53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532" t="s">
        <v>41</v>
      </c>
      <c r="Z213" s="606"/>
      <c r="AA213" s="594"/>
      <c r="AB213" s="595"/>
      <c r="AC213" s="596"/>
      <c r="AD213" s="1032"/>
      <c r="AE213" s="1033"/>
    </row>
    <row r="214" spans="2:31" ht="10.5" customHeight="1">
      <c r="B214" s="573"/>
      <c r="C214" s="574"/>
      <c r="D214" s="450" t="s">
        <v>58</v>
      </c>
      <c r="E214" s="545">
        <v>1112</v>
      </c>
      <c r="F214" s="545"/>
      <c r="G214" s="427"/>
      <c r="H214" s="428">
        <v>139</v>
      </c>
      <c r="I214" s="428"/>
      <c r="J214" s="428"/>
      <c r="K214" s="428"/>
      <c r="L214" s="428"/>
      <c r="M214" s="428"/>
      <c r="N214" s="429" t="s">
        <v>58</v>
      </c>
      <c r="O214" s="429" t="s">
        <v>58</v>
      </c>
      <c r="P214" s="429" t="s">
        <v>58</v>
      </c>
      <c r="Q214" s="429" t="s">
        <v>79</v>
      </c>
      <c r="R214" s="429" t="s">
        <v>58</v>
      </c>
      <c r="S214" s="429"/>
      <c r="T214" s="429"/>
      <c r="U214" s="429" t="s">
        <v>58</v>
      </c>
      <c r="V214" s="429"/>
      <c r="W214" s="429"/>
      <c r="X214" s="429">
        <v>149</v>
      </c>
      <c r="Y214" s="533"/>
      <c r="Z214" s="607"/>
      <c r="AA214" s="597"/>
      <c r="AB214" s="598"/>
      <c r="AC214" s="599"/>
      <c r="AD214" s="1035"/>
      <c r="AE214" s="1036"/>
    </row>
    <row r="215" spans="2:31" ht="10.5" customHeight="1">
      <c r="B215" s="569" t="s">
        <v>48</v>
      </c>
      <c r="C215" s="570"/>
      <c r="D215" s="506">
        <v>0</v>
      </c>
      <c r="E215" s="507"/>
      <c r="F215" s="422" t="s">
        <v>209</v>
      </c>
      <c r="G215" s="507">
        <v>10</v>
      </c>
      <c r="H215" s="507"/>
      <c r="I215" s="507">
        <v>20</v>
      </c>
      <c r="J215" s="507"/>
      <c r="K215" s="507">
        <v>30</v>
      </c>
      <c r="L215" s="507"/>
      <c r="M215" s="422"/>
      <c r="N215" s="422"/>
      <c r="O215" s="5" t="s">
        <v>209</v>
      </c>
      <c r="P215" s="507" t="s">
        <v>209</v>
      </c>
      <c r="Q215" s="507"/>
      <c r="R215" s="507" t="s">
        <v>209</v>
      </c>
      <c r="S215" s="507"/>
      <c r="T215" s="167" t="s">
        <v>209</v>
      </c>
      <c r="U215" s="422"/>
      <c r="V215" s="510" t="s">
        <v>209</v>
      </c>
      <c r="W215" s="510"/>
      <c r="X215" s="422"/>
      <c r="Y215" s="511" t="s">
        <v>195</v>
      </c>
      <c r="Z215" s="608"/>
      <c r="AA215" s="591" t="s">
        <v>54</v>
      </c>
      <c r="AB215" s="592"/>
      <c r="AC215" s="593"/>
      <c r="AD215" s="1030">
        <v>3600</v>
      </c>
      <c r="AE215" s="1031"/>
    </row>
    <row r="216" spans="2:31" ht="3" customHeight="1" thickBot="1">
      <c r="B216" s="571"/>
      <c r="C216" s="572"/>
      <c r="D216" s="14"/>
      <c r="E216" s="15"/>
      <c r="F216" s="17"/>
      <c r="G216" s="16"/>
      <c r="H216" s="17"/>
      <c r="I216" s="17"/>
      <c r="J216" s="15"/>
      <c r="K216" s="17"/>
      <c r="L216" s="15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512"/>
      <c r="Z216" s="609"/>
      <c r="AA216" s="594"/>
      <c r="AB216" s="595"/>
      <c r="AC216" s="596"/>
      <c r="AD216" s="1032"/>
      <c r="AE216" s="1033"/>
    </row>
    <row r="217" spans="2:31" ht="3" customHeight="1" thickTop="1">
      <c r="B217" s="571"/>
      <c r="C217" s="572"/>
      <c r="D217" s="14"/>
      <c r="E217" s="18"/>
      <c r="F217" s="14"/>
      <c r="G217" s="14" t="s">
        <v>209</v>
      </c>
      <c r="H217" s="33"/>
      <c r="I217" s="14"/>
      <c r="J217" s="18"/>
      <c r="K217" s="14"/>
      <c r="L217" s="18"/>
      <c r="M217" s="50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532" t="s">
        <v>41</v>
      </c>
      <c r="Z217" s="606"/>
      <c r="AA217" s="594"/>
      <c r="AB217" s="595"/>
      <c r="AC217" s="596"/>
      <c r="AD217" s="1032"/>
      <c r="AE217" s="1033"/>
    </row>
    <row r="218" spans="2:31" ht="10.5" customHeight="1">
      <c r="B218" s="573"/>
      <c r="C218" s="574"/>
      <c r="D218" s="455"/>
      <c r="E218" s="545">
        <v>2000</v>
      </c>
      <c r="F218" s="545"/>
      <c r="G218" s="545"/>
      <c r="H218" s="581">
        <v>160</v>
      </c>
      <c r="I218" s="581"/>
      <c r="J218" s="581">
        <v>170</v>
      </c>
      <c r="K218" s="581"/>
      <c r="L218" s="425"/>
      <c r="M218" s="425"/>
      <c r="N218" s="426"/>
      <c r="O218" s="161"/>
      <c r="P218" s="426"/>
      <c r="Q218" s="426"/>
      <c r="R218" s="426"/>
      <c r="S218" s="426"/>
      <c r="T218" s="426" t="s">
        <v>251</v>
      </c>
      <c r="U218" s="426" t="s">
        <v>251</v>
      </c>
      <c r="V218" s="426"/>
      <c r="W218" s="426"/>
      <c r="X218" s="426">
        <v>180</v>
      </c>
      <c r="Y218" s="533"/>
      <c r="Z218" s="607"/>
      <c r="AA218" s="597"/>
      <c r="AB218" s="598"/>
      <c r="AC218" s="599"/>
      <c r="AD218" s="1035"/>
      <c r="AE218" s="1036"/>
    </row>
    <row r="219" spans="2:31" ht="10.5" customHeight="1">
      <c r="B219" s="569" t="s">
        <v>31</v>
      </c>
      <c r="C219" s="570"/>
      <c r="D219" s="506">
        <v>0</v>
      </c>
      <c r="E219" s="507"/>
      <c r="F219" s="507">
        <v>8</v>
      </c>
      <c r="G219" s="507"/>
      <c r="H219" s="421"/>
      <c r="I219" s="421" t="s">
        <v>58</v>
      </c>
      <c r="J219" s="421"/>
      <c r="K219" s="507">
        <v>30</v>
      </c>
      <c r="L219" s="507"/>
      <c r="M219" s="507" t="s">
        <v>58</v>
      </c>
      <c r="N219" s="507"/>
      <c r="O219" s="77" t="s">
        <v>58</v>
      </c>
      <c r="P219" s="507">
        <v>100</v>
      </c>
      <c r="Q219" s="507"/>
      <c r="R219" s="421" t="s">
        <v>79</v>
      </c>
      <c r="S219" s="507" t="s">
        <v>58</v>
      </c>
      <c r="T219" s="507"/>
      <c r="U219" s="421"/>
      <c r="V219" s="510" t="s">
        <v>58</v>
      </c>
      <c r="W219" s="510"/>
      <c r="X219" s="421"/>
      <c r="Y219" s="511" t="s">
        <v>77</v>
      </c>
      <c r="Z219" s="608"/>
      <c r="AA219" s="591" t="s">
        <v>55</v>
      </c>
      <c r="AB219" s="592"/>
      <c r="AC219" s="593"/>
      <c r="AD219" s="1030">
        <v>3553</v>
      </c>
      <c r="AE219" s="1031"/>
    </row>
    <row r="220" spans="2:31" ht="3" customHeight="1" thickBot="1">
      <c r="B220" s="571"/>
      <c r="C220" s="572"/>
      <c r="D220" s="14"/>
      <c r="E220" s="15"/>
      <c r="F220" s="17"/>
      <c r="G220" s="15"/>
      <c r="H220" s="17"/>
      <c r="I220" s="17"/>
      <c r="J220" s="17"/>
      <c r="K220" s="16"/>
      <c r="L220" s="17"/>
      <c r="M220" s="17"/>
      <c r="N220" s="17"/>
      <c r="O220" s="17"/>
      <c r="P220" s="16"/>
      <c r="Q220" s="17"/>
      <c r="R220" s="17"/>
      <c r="S220" s="17"/>
      <c r="T220" s="17"/>
      <c r="U220" s="17"/>
      <c r="V220" s="17"/>
      <c r="W220" s="17"/>
      <c r="X220" s="17"/>
      <c r="Y220" s="512"/>
      <c r="Z220" s="609"/>
      <c r="AA220" s="594"/>
      <c r="AB220" s="595"/>
      <c r="AC220" s="596"/>
      <c r="AD220" s="1032"/>
      <c r="AE220" s="1033"/>
    </row>
    <row r="221" spans="2:31" ht="3" customHeight="1" thickTop="1">
      <c r="B221" s="571"/>
      <c r="C221" s="572"/>
      <c r="D221" s="14"/>
      <c r="E221" s="53"/>
      <c r="F221" s="14"/>
      <c r="G221" s="53"/>
      <c r="H221" s="14"/>
      <c r="I221" s="14"/>
      <c r="J221" s="14"/>
      <c r="K221" s="19"/>
      <c r="L221" s="14" t="s">
        <v>58</v>
      </c>
      <c r="M221" s="14"/>
      <c r="N221" s="14"/>
      <c r="O221" s="14"/>
      <c r="P221" s="19"/>
      <c r="Q221" s="14"/>
      <c r="R221" s="14"/>
      <c r="S221" s="14"/>
      <c r="T221" s="14"/>
      <c r="U221" s="14"/>
      <c r="V221" s="14"/>
      <c r="W221" s="14"/>
      <c r="X221" s="14"/>
      <c r="Y221" s="532" t="s">
        <v>41</v>
      </c>
      <c r="Z221" s="606"/>
      <c r="AA221" s="594"/>
      <c r="AB221" s="595"/>
      <c r="AC221" s="596"/>
      <c r="AD221" s="1032"/>
      <c r="AE221" s="1033"/>
    </row>
    <row r="222" spans="2:31" ht="10.5" customHeight="1">
      <c r="B222" s="573"/>
      <c r="C222" s="574"/>
      <c r="D222" s="450" t="s">
        <v>137</v>
      </c>
      <c r="E222" s="545">
        <v>1998</v>
      </c>
      <c r="F222" s="545"/>
      <c r="G222" s="427"/>
      <c r="H222" s="428" t="s">
        <v>137</v>
      </c>
      <c r="I222" s="428">
        <v>130</v>
      </c>
      <c r="J222" s="428"/>
      <c r="K222" s="428"/>
      <c r="L222" s="428" t="s">
        <v>137</v>
      </c>
      <c r="M222" s="428"/>
      <c r="N222" s="429">
        <v>216</v>
      </c>
      <c r="O222" s="429"/>
      <c r="P222" s="429" t="s">
        <v>137</v>
      </c>
      <c r="Q222" s="429" t="s">
        <v>138</v>
      </c>
      <c r="R222" s="429" t="s">
        <v>137</v>
      </c>
      <c r="S222" s="429"/>
      <c r="T222" s="429"/>
      <c r="U222" s="429" t="s">
        <v>137</v>
      </c>
      <c r="V222" s="429"/>
      <c r="W222" s="429"/>
      <c r="X222" s="429">
        <v>259</v>
      </c>
      <c r="Y222" s="533"/>
      <c r="Z222" s="607"/>
      <c r="AA222" s="597"/>
      <c r="AB222" s="598"/>
      <c r="AC222" s="599"/>
      <c r="AD222" s="1035"/>
      <c r="AE222" s="1036"/>
    </row>
    <row r="223" spans="2:31" ht="10.5" customHeight="1">
      <c r="B223" s="569" t="s">
        <v>32</v>
      </c>
      <c r="C223" s="570"/>
      <c r="D223" s="506">
        <v>0</v>
      </c>
      <c r="E223" s="507"/>
      <c r="F223" s="422" t="s">
        <v>58</v>
      </c>
      <c r="G223" s="507" t="s">
        <v>58</v>
      </c>
      <c r="H223" s="507"/>
      <c r="I223" s="422" t="s">
        <v>58</v>
      </c>
      <c r="J223" s="422"/>
      <c r="K223" s="507" t="s">
        <v>58</v>
      </c>
      <c r="L223" s="507"/>
      <c r="M223" s="507" t="s">
        <v>58</v>
      </c>
      <c r="N223" s="507"/>
      <c r="O223" s="5" t="s">
        <v>58</v>
      </c>
      <c r="P223" s="507" t="s">
        <v>58</v>
      </c>
      <c r="Q223" s="507"/>
      <c r="R223" s="422" t="s">
        <v>220</v>
      </c>
      <c r="S223" s="507" t="s">
        <v>58</v>
      </c>
      <c r="T223" s="507"/>
      <c r="U223" s="422"/>
      <c r="V223" s="510" t="s">
        <v>58</v>
      </c>
      <c r="W223" s="510"/>
      <c r="X223" s="422"/>
      <c r="Y223" s="511" t="s">
        <v>77</v>
      </c>
      <c r="Z223" s="608"/>
      <c r="AA223" s="591" t="s">
        <v>54</v>
      </c>
      <c r="AB223" s="592"/>
      <c r="AC223" s="593"/>
      <c r="AD223" s="1030">
        <v>3210</v>
      </c>
      <c r="AE223" s="1031"/>
    </row>
    <row r="224" spans="2:31" ht="3" customHeight="1" thickBot="1">
      <c r="B224" s="571"/>
      <c r="C224" s="572"/>
      <c r="D224" s="479"/>
      <c r="E224" s="6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512"/>
      <c r="Z224" s="609"/>
      <c r="AA224" s="594"/>
      <c r="AB224" s="595"/>
      <c r="AC224" s="596"/>
      <c r="AD224" s="1032"/>
      <c r="AE224" s="1033"/>
    </row>
    <row r="225" spans="2:37" ht="3" customHeight="1" thickTop="1">
      <c r="B225" s="571"/>
      <c r="C225" s="572"/>
      <c r="D225" s="152"/>
      <c r="E225" s="156"/>
      <c r="F225" s="152"/>
      <c r="G225" s="152"/>
      <c r="H225" s="152"/>
      <c r="I225" s="152"/>
      <c r="J225" s="152"/>
      <c r="K225" s="152"/>
      <c r="L225" s="152" t="s">
        <v>58</v>
      </c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532" t="s">
        <v>41</v>
      </c>
      <c r="Z225" s="606"/>
      <c r="AA225" s="594"/>
      <c r="AB225" s="595"/>
      <c r="AC225" s="596"/>
      <c r="AD225" s="1032"/>
      <c r="AE225" s="1033"/>
    </row>
    <row r="226" spans="2:37" ht="10.5" customHeight="1">
      <c r="B226" s="573"/>
      <c r="C226" s="574"/>
      <c r="D226" s="783" t="s">
        <v>234</v>
      </c>
      <c r="E226" s="784"/>
      <c r="F226" s="784"/>
      <c r="G226" s="784"/>
      <c r="H226" s="784"/>
      <c r="I226" s="784"/>
      <c r="J226" s="784"/>
      <c r="K226" s="784"/>
      <c r="L226" s="784"/>
      <c r="M226" s="784"/>
      <c r="N226" s="784"/>
      <c r="O226" s="784"/>
      <c r="P226" s="784"/>
      <c r="Q226" s="784"/>
      <c r="R226" s="784"/>
      <c r="S226" s="784"/>
      <c r="T226" s="784"/>
      <c r="U226" s="784"/>
      <c r="V226" s="784"/>
      <c r="W226" s="784"/>
      <c r="X226" s="784"/>
      <c r="Y226" s="533"/>
      <c r="Z226" s="607"/>
      <c r="AA226" s="597"/>
      <c r="AB226" s="598"/>
      <c r="AC226" s="599"/>
      <c r="AD226" s="1035"/>
      <c r="AE226" s="1036"/>
      <c r="AF226" s="51" t="s">
        <v>185</v>
      </c>
      <c r="AG226" s="51"/>
      <c r="AH226" s="51"/>
      <c r="AI226" s="51"/>
      <c r="AJ226" s="51"/>
      <c r="AK226" s="51"/>
    </row>
    <row r="227" spans="2:37" ht="10.5" customHeight="1">
      <c r="B227" s="569" t="s">
        <v>62</v>
      </c>
      <c r="C227" s="570"/>
      <c r="D227" s="506">
        <v>0</v>
      </c>
      <c r="E227" s="507"/>
      <c r="F227" s="421" t="s">
        <v>58</v>
      </c>
      <c r="G227" s="507">
        <v>10</v>
      </c>
      <c r="H227" s="507"/>
      <c r="I227" s="507">
        <v>20</v>
      </c>
      <c r="J227" s="507"/>
      <c r="K227" s="421"/>
      <c r="L227" s="507">
        <v>40</v>
      </c>
      <c r="M227" s="507"/>
      <c r="N227" s="507">
        <v>60</v>
      </c>
      <c r="O227" s="507"/>
      <c r="P227" s="507" t="s">
        <v>58</v>
      </c>
      <c r="Q227" s="507"/>
      <c r="R227" s="421" t="s">
        <v>79</v>
      </c>
      <c r="S227" s="507" t="s">
        <v>58</v>
      </c>
      <c r="T227" s="507"/>
      <c r="U227" s="421"/>
      <c r="V227" s="510" t="s">
        <v>58</v>
      </c>
      <c r="W227" s="510"/>
      <c r="X227" s="421"/>
      <c r="Y227" s="511" t="s">
        <v>77</v>
      </c>
      <c r="Z227" s="608"/>
      <c r="AA227" s="591" t="s">
        <v>55</v>
      </c>
      <c r="AB227" s="592"/>
      <c r="AC227" s="593"/>
      <c r="AD227" s="1030">
        <v>3180</v>
      </c>
      <c r="AE227" s="1031"/>
      <c r="AF227" s="51" t="s">
        <v>98</v>
      </c>
      <c r="AG227" s="51" t="s">
        <v>99</v>
      </c>
      <c r="AH227" s="51" t="s">
        <v>225</v>
      </c>
      <c r="AI227" s="51"/>
      <c r="AJ227" s="52" t="s">
        <v>188</v>
      </c>
      <c r="AK227" s="51"/>
    </row>
    <row r="228" spans="2:37" ht="3" customHeight="1" thickBot="1">
      <c r="B228" s="571"/>
      <c r="C228" s="572"/>
      <c r="D228" s="479"/>
      <c r="E228" s="64"/>
      <c r="F228" s="4"/>
      <c r="G228" s="65"/>
      <c r="H228" s="4"/>
      <c r="I228" s="4"/>
      <c r="J228" s="64"/>
      <c r="K228" s="4"/>
      <c r="L228" s="65"/>
      <c r="M228" s="4"/>
      <c r="N228" s="65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512"/>
      <c r="Z228" s="609"/>
      <c r="AA228" s="594"/>
      <c r="AB228" s="595"/>
      <c r="AC228" s="596"/>
      <c r="AD228" s="1032"/>
      <c r="AE228" s="1033"/>
      <c r="AF228" s="51"/>
      <c r="AG228" s="51"/>
      <c r="AH228" s="51"/>
      <c r="AI228" s="51"/>
      <c r="AJ228" s="51"/>
      <c r="AK228" s="51"/>
    </row>
    <row r="229" spans="2:37" ht="3" customHeight="1" thickTop="1">
      <c r="B229" s="571"/>
      <c r="C229" s="572"/>
      <c r="D229" s="152"/>
      <c r="E229" s="163"/>
      <c r="F229" s="152"/>
      <c r="G229" s="157"/>
      <c r="H229" s="152"/>
      <c r="I229" s="152"/>
      <c r="J229" s="163"/>
      <c r="K229" s="152"/>
      <c r="L229" s="157" t="s">
        <v>251</v>
      </c>
      <c r="M229" s="152"/>
      <c r="N229" s="157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532" t="s">
        <v>41</v>
      </c>
      <c r="Z229" s="606"/>
      <c r="AA229" s="594"/>
      <c r="AB229" s="595"/>
      <c r="AC229" s="596"/>
      <c r="AD229" s="1032"/>
      <c r="AE229" s="1033"/>
      <c r="AF229" s="51"/>
      <c r="AG229" s="51"/>
      <c r="AH229" s="51"/>
      <c r="AI229" s="51"/>
      <c r="AJ229" s="51"/>
      <c r="AK229" s="51"/>
    </row>
    <row r="230" spans="2:37" ht="11.25" customHeight="1">
      <c r="B230" s="573"/>
      <c r="C230" s="574"/>
      <c r="D230" s="450" t="s">
        <v>251</v>
      </c>
      <c r="E230" s="545">
        <v>1500</v>
      </c>
      <c r="F230" s="545"/>
      <c r="G230" s="545"/>
      <c r="H230" s="581">
        <v>145</v>
      </c>
      <c r="I230" s="581"/>
      <c r="J230" s="428"/>
      <c r="K230" s="428">
        <v>165</v>
      </c>
      <c r="L230" s="428"/>
      <c r="M230" s="500">
        <v>185</v>
      </c>
      <c r="N230" s="500"/>
      <c r="O230" s="429" t="s">
        <v>251</v>
      </c>
      <c r="P230" s="429" t="s">
        <v>251</v>
      </c>
      <c r="Q230" s="429" t="s">
        <v>221</v>
      </c>
      <c r="R230" s="429" t="s">
        <v>251</v>
      </c>
      <c r="S230" s="429"/>
      <c r="T230" s="429"/>
      <c r="U230" s="429" t="s">
        <v>251</v>
      </c>
      <c r="V230" s="429"/>
      <c r="W230" s="429"/>
      <c r="X230" s="429">
        <v>195</v>
      </c>
      <c r="Y230" s="533"/>
      <c r="Z230" s="607"/>
      <c r="AA230" s="597"/>
      <c r="AB230" s="598"/>
      <c r="AC230" s="599"/>
      <c r="AD230" s="1035"/>
      <c r="AE230" s="1036"/>
      <c r="AF230" s="51" t="s">
        <v>100</v>
      </c>
      <c r="AG230" s="51" t="s">
        <v>99</v>
      </c>
      <c r="AH230" s="51" t="s">
        <v>226</v>
      </c>
      <c r="AI230" s="51"/>
      <c r="AJ230" s="52" t="s">
        <v>189</v>
      </c>
      <c r="AK230" s="51"/>
    </row>
    <row r="231" spans="2:37" ht="10.5" customHeight="1">
      <c r="B231" s="569" t="s">
        <v>52</v>
      </c>
      <c r="C231" s="570"/>
      <c r="D231" s="506">
        <v>0</v>
      </c>
      <c r="E231" s="507"/>
      <c r="F231" s="422" t="s">
        <v>209</v>
      </c>
      <c r="G231" s="507">
        <v>10</v>
      </c>
      <c r="H231" s="507"/>
      <c r="I231" s="507">
        <v>20</v>
      </c>
      <c r="J231" s="507"/>
      <c r="K231" s="422"/>
      <c r="L231" s="507">
        <v>40</v>
      </c>
      <c r="M231" s="507"/>
      <c r="N231" s="507">
        <v>60</v>
      </c>
      <c r="O231" s="507"/>
      <c r="P231" s="507" t="s">
        <v>209</v>
      </c>
      <c r="Q231" s="507"/>
      <c r="R231" s="422" t="s">
        <v>79</v>
      </c>
      <c r="S231" s="507" t="s">
        <v>209</v>
      </c>
      <c r="T231" s="507"/>
      <c r="U231" s="422"/>
      <c r="V231" s="510" t="s">
        <v>209</v>
      </c>
      <c r="W231" s="510"/>
      <c r="X231" s="422"/>
      <c r="Y231" s="511" t="s">
        <v>195</v>
      </c>
      <c r="Z231" s="608"/>
      <c r="AA231" s="591" t="s">
        <v>55</v>
      </c>
      <c r="AB231" s="592"/>
      <c r="AC231" s="593"/>
      <c r="AD231" s="1030">
        <v>4320</v>
      </c>
      <c r="AE231" s="1031"/>
    </row>
    <row r="232" spans="2:37" ht="3" customHeight="1" thickBot="1">
      <c r="B232" s="571"/>
      <c r="C232" s="572"/>
      <c r="D232" s="479"/>
      <c r="E232" s="64"/>
      <c r="F232" s="4"/>
      <c r="G232" s="65"/>
      <c r="H232" s="4"/>
      <c r="I232" s="4"/>
      <c r="J232" s="64"/>
      <c r="K232" s="4"/>
      <c r="L232" s="65"/>
      <c r="M232" s="4"/>
      <c r="N232" s="65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512"/>
      <c r="Z232" s="609"/>
      <c r="AA232" s="594"/>
      <c r="AB232" s="595"/>
      <c r="AC232" s="596"/>
      <c r="AD232" s="1032"/>
      <c r="AE232" s="1033"/>
    </row>
    <row r="233" spans="2:37" ht="3" customHeight="1" thickTop="1">
      <c r="B233" s="571"/>
      <c r="C233" s="572"/>
      <c r="D233" s="152"/>
      <c r="E233" s="156"/>
      <c r="F233" s="152"/>
      <c r="G233" s="157"/>
      <c r="H233" s="152"/>
      <c r="I233" s="152"/>
      <c r="J233" s="156"/>
      <c r="K233" s="152"/>
      <c r="L233" s="157" t="s">
        <v>251</v>
      </c>
      <c r="M233" s="152"/>
      <c r="N233" s="157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532" t="s">
        <v>41</v>
      </c>
      <c r="Z233" s="606"/>
      <c r="AA233" s="594"/>
      <c r="AB233" s="595"/>
      <c r="AC233" s="596"/>
      <c r="AD233" s="1032"/>
      <c r="AE233" s="1033"/>
    </row>
    <row r="234" spans="2:37" ht="10.5" customHeight="1">
      <c r="B234" s="573"/>
      <c r="C234" s="574"/>
      <c r="D234" s="455" t="s">
        <v>251</v>
      </c>
      <c r="E234" s="545">
        <v>2000</v>
      </c>
      <c r="F234" s="545"/>
      <c r="G234" s="545"/>
      <c r="H234" s="581">
        <v>200</v>
      </c>
      <c r="I234" s="581"/>
      <c r="J234" s="425"/>
      <c r="K234" s="425">
        <v>220</v>
      </c>
      <c r="L234" s="425"/>
      <c r="M234" s="500">
        <v>240</v>
      </c>
      <c r="N234" s="500"/>
      <c r="O234" s="426" t="s">
        <v>251</v>
      </c>
      <c r="P234" s="426" t="s">
        <v>251</v>
      </c>
      <c r="Q234" s="426" t="s">
        <v>221</v>
      </c>
      <c r="R234" s="426" t="s">
        <v>251</v>
      </c>
      <c r="S234" s="426"/>
      <c r="T234" s="426"/>
      <c r="U234" s="426" t="s">
        <v>251</v>
      </c>
      <c r="V234" s="426"/>
      <c r="W234" s="426"/>
      <c r="X234" s="426">
        <v>290</v>
      </c>
      <c r="Y234" s="533"/>
      <c r="Z234" s="607"/>
      <c r="AA234" s="597"/>
      <c r="AB234" s="598"/>
      <c r="AC234" s="599"/>
      <c r="AD234" s="1035"/>
      <c r="AE234" s="1036"/>
      <c r="AF234" s="51" t="s">
        <v>101</v>
      </c>
      <c r="AG234" s="51"/>
      <c r="AH234" s="51" t="s">
        <v>129</v>
      </c>
      <c r="AI234" s="51"/>
    </row>
    <row r="235" spans="2:37" ht="10.5" customHeight="1">
      <c r="B235" s="569" t="s">
        <v>49</v>
      </c>
      <c r="C235" s="570"/>
      <c r="D235" s="506">
        <v>0</v>
      </c>
      <c r="E235" s="507"/>
      <c r="F235" s="421"/>
      <c r="G235" s="507">
        <v>10</v>
      </c>
      <c r="H235" s="507"/>
      <c r="I235" s="421"/>
      <c r="J235" s="421"/>
      <c r="K235" s="507" t="s">
        <v>130</v>
      </c>
      <c r="L235" s="507"/>
      <c r="M235" s="507"/>
      <c r="N235" s="507">
        <v>60</v>
      </c>
      <c r="O235" s="507"/>
      <c r="P235" s="507" t="s">
        <v>58</v>
      </c>
      <c r="Q235" s="507"/>
      <c r="R235" s="421" t="s">
        <v>79</v>
      </c>
      <c r="S235" s="507" t="s">
        <v>58</v>
      </c>
      <c r="T235" s="507"/>
      <c r="U235" s="421"/>
      <c r="V235" s="510" t="s">
        <v>58</v>
      </c>
      <c r="W235" s="510"/>
      <c r="X235" s="421"/>
      <c r="Y235" s="511" t="s">
        <v>77</v>
      </c>
      <c r="Z235" s="608"/>
      <c r="AA235" s="591" t="s">
        <v>55</v>
      </c>
      <c r="AB235" s="592"/>
      <c r="AC235" s="593"/>
      <c r="AD235" s="1030">
        <v>3236</v>
      </c>
      <c r="AE235" s="1031"/>
    </row>
    <row r="236" spans="2:37" ht="3" customHeight="1" thickBot="1">
      <c r="B236" s="571"/>
      <c r="C236" s="572"/>
      <c r="D236" s="479"/>
      <c r="E236" s="64"/>
      <c r="F236" s="4"/>
      <c r="G236" s="65"/>
      <c r="H236" s="4"/>
      <c r="I236" s="4"/>
      <c r="J236" s="4"/>
      <c r="K236" s="65"/>
      <c r="L236" s="65"/>
      <c r="M236" s="4"/>
      <c r="N236" s="65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512"/>
      <c r="Z236" s="609"/>
      <c r="AA236" s="594"/>
      <c r="AB236" s="595"/>
      <c r="AC236" s="596"/>
      <c r="AD236" s="1032"/>
      <c r="AE236" s="1033"/>
    </row>
    <row r="237" spans="2:37" ht="3" customHeight="1" thickTop="1">
      <c r="B237" s="571"/>
      <c r="C237" s="572"/>
      <c r="D237" s="152"/>
      <c r="E237" s="163"/>
      <c r="F237" s="152"/>
      <c r="G237" s="157"/>
      <c r="H237" s="152"/>
      <c r="I237" s="152"/>
      <c r="J237" s="152"/>
      <c r="K237" s="157"/>
      <c r="L237" s="157" t="s">
        <v>251</v>
      </c>
      <c r="M237" s="152"/>
      <c r="N237" s="157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532" t="s">
        <v>41</v>
      </c>
      <c r="Z237" s="606"/>
      <c r="AA237" s="594"/>
      <c r="AB237" s="595"/>
      <c r="AC237" s="596"/>
      <c r="AD237" s="1032"/>
      <c r="AE237" s="1033"/>
    </row>
    <row r="238" spans="2:37" ht="10.5" customHeight="1">
      <c r="B238" s="573"/>
      <c r="C238" s="574"/>
      <c r="D238" s="450"/>
      <c r="E238" s="545">
        <v>1700</v>
      </c>
      <c r="F238" s="545"/>
      <c r="G238" s="545"/>
      <c r="H238" s="428"/>
      <c r="I238" s="581">
        <v>130</v>
      </c>
      <c r="J238" s="581"/>
      <c r="K238" s="126"/>
      <c r="L238" s="428">
        <v>150</v>
      </c>
      <c r="M238" s="581">
        <v>170</v>
      </c>
      <c r="N238" s="581"/>
      <c r="O238" s="429"/>
      <c r="P238" s="429"/>
      <c r="Q238" s="429"/>
      <c r="R238" s="429"/>
      <c r="S238" s="429"/>
      <c r="T238" s="429" t="s">
        <v>251</v>
      </c>
      <c r="U238" s="429"/>
      <c r="V238" s="429"/>
      <c r="W238" s="429"/>
      <c r="X238" s="429">
        <v>290</v>
      </c>
      <c r="Y238" s="533"/>
      <c r="Z238" s="607"/>
      <c r="AA238" s="597"/>
      <c r="AB238" s="598"/>
      <c r="AC238" s="599"/>
      <c r="AD238" s="1035"/>
      <c r="AE238" s="1036"/>
    </row>
    <row r="239" spans="2:37" ht="10.5" customHeight="1">
      <c r="B239" s="569" t="s">
        <v>56</v>
      </c>
      <c r="C239" s="570"/>
      <c r="D239" s="506">
        <v>0</v>
      </c>
      <c r="E239" s="507"/>
      <c r="F239" s="422" t="s">
        <v>209</v>
      </c>
      <c r="G239" s="507">
        <v>10</v>
      </c>
      <c r="H239" s="507"/>
      <c r="I239" s="422"/>
      <c r="J239" s="422"/>
      <c r="K239" s="422"/>
      <c r="L239" s="422"/>
      <c r="M239" s="422"/>
      <c r="N239" s="422"/>
      <c r="O239" s="422"/>
      <c r="P239" s="422"/>
      <c r="Q239" s="422"/>
      <c r="R239" s="422"/>
      <c r="S239" s="422"/>
      <c r="T239" s="422"/>
      <c r="U239" s="422"/>
      <c r="V239" s="422"/>
      <c r="W239" s="422"/>
      <c r="X239" s="422"/>
      <c r="Y239" s="511" t="s">
        <v>195</v>
      </c>
      <c r="Z239" s="608"/>
      <c r="AA239" s="625" t="s">
        <v>231</v>
      </c>
      <c r="AB239" s="626"/>
      <c r="AC239" s="627"/>
      <c r="AD239" s="1030">
        <v>4104</v>
      </c>
      <c r="AE239" s="1031"/>
    </row>
    <row r="240" spans="2:37" ht="3" customHeight="1" thickBot="1">
      <c r="B240" s="571"/>
      <c r="C240" s="572"/>
      <c r="D240" s="479"/>
      <c r="E240" s="64"/>
      <c r="F240" s="4"/>
      <c r="G240" s="65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512"/>
      <c r="Z240" s="609"/>
      <c r="AA240" s="628"/>
      <c r="AB240" s="629"/>
      <c r="AC240" s="630"/>
      <c r="AD240" s="1032"/>
      <c r="AE240" s="1033"/>
    </row>
    <row r="241" spans="2:31" ht="3" customHeight="1" thickTop="1">
      <c r="B241" s="571"/>
      <c r="C241" s="572"/>
      <c r="D241" s="152"/>
      <c r="E241" s="156"/>
      <c r="F241" s="152"/>
      <c r="G241" s="157"/>
      <c r="H241" s="152"/>
      <c r="I241" s="152"/>
      <c r="J241" s="152"/>
      <c r="K241" s="152"/>
      <c r="L241" s="152" t="s">
        <v>251</v>
      </c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532" t="s">
        <v>41</v>
      </c>
      <c r="Z241" s="606"/>
      <c r="AA241" s="628"/>
      <c r="AB241" s="629"/>
      <c r="AC241" s="630"/>
      <c r="AD241" s="1032"/>
      <c r="AE241" s="1033"/>
    </row>
    <row r="242" spans="2:31" ht="10.5" customHeight="1">
      <c r="B242" s="573"/>
      <c r="C242" s="574"/>
      <c r="D242" s="455"/>
      <c r="E242" s="545">
        <v>1900</v>
      </c>
      <c r="F242" s="545"/>
      <c r="G242" s="545"/>
      <c r="H242" s="425" t="s">
        <v>251</v>
      </c>
      <c r="I242" s="425"/>
      <c r="J242" s="425"/>
      <c r="K242" s="160"/>
      <c r="L242" s="426"/>
      <c r="M242" s="425"/>
      <c r="N242" s="426"/>
      <c r="O242" s="426"/>
      <c r="P242" s="426"/>
      <c r="Q242" s="426"/>
      <c r="R242" s="426"/>
      <c r="S242" s="426"/>
      <c r="T242" s="426" t="s">
        <v>251</v>
      </c>
      <c r="U242" s="426" t="s">
        <v>251</v>
      </c>
      <c r="V242" s="426"/>
      <c r="W242" s="426"/>
      <c r="X242" s="426">
        <v>190</v>
      </c>
      <c r="Y242" s="533"/>
      <c r="Z242" s="607"/>
      <c r="AA242" s="631"/>
      <c r="AB242" s="632"/>
      <c r="AC242" s="633"/>
      <c r="AD242" s="1035"/>
      <c r="AE242" s="1036"/>
    </row>
    <row r="243" spans="2:31" ht="10.5" customHeight="1">
      <c r="B243" s="569" t="s">
        <v>97</v>
      </c>
      <c r="C243" s="570"/>
      <c r="D243" s="506">
        <v>0</v>
      </c>
      <c r="E243" s="507"/>
      <c r="F243" s="421" t="s">
        <v>58</v>
      </c>
      <c r="G243" s="507">
        <v>10</v>
      </c>
      <c r="H243" s="507"/>
      <c r="I243" s="507">
        <v>20</v>
      </c>
      <c r="J243" s="507"/>
      <c r="K243" s="421"/>
      <c r="L243" s="507">
        <v>40</v>
      </c>
      <c r="M243" s="507"/>
      <c r="N243" s="507">
        <v>60</v>
      </c>
      <c r="O243" s="507"/>
      <c r="P243" s="507" t="s">
        <v>58</v>
      </c>
      <c r="Q243" s="507"/>
      <c r="R243" s="421" t="s">
        <v>79</v>
      </c>
      <c r="S243" s="507" t="s">
        <v>58</v>
      </c>
      <c r="T243" s="507"/>
      <c r="U243" s="421"/>
      <c r="V243" s="510" t="s">
        <v>58</v>
      </c>
      <c r="W243" s="510"/>
      <c r="X243" s="421"/>
      <c r="Y243" s="511" t="s">
        <v>77</v>
      </c>
      <c r="Z243" s="608"/>
      <c r="AA243" s="591" t="s">
        <v>55</v>
      </c>
      <c r="AB243" s="592"/>
      <c r="AC243" s="593"/>
      <c r="AD243" s="1030">
        <v>3888</v>
      </c>
      <c r="AE243" s="1031"/>
    </row>
    <row r="244" spans="2:31" ht="3" customHeight="1" thickBot="1">
      <c r="B244" s="571"/>
      <c r="C244" s="572"/>
      <c r="D244" s="479"/>
      <c r="E244" s="64"/>
      <c r="F244" s="4"/>
      <c r="G244" s="65"/>
      <c r="H244" s="4"/>
      <c r="I244" s="4"/>
      <c r="J244" s="64"/>
      <c r="K244" s="4"/>
      <c r="L244" s="65"/>
      <c r="M244" s="4"/>
      <c r="N244" s="65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512"/>
      <c r="Z244" s="609"/>
      <c r="AA244" s="594"/>
      <c r="AB244" s="595"/>
      <c r="AC244" s="596"/>
      <c r="AD244" s="1032"/>
      <c r="AE244" s="1033"/>
    </row>
    <row r="245" spans="2:31" ht="3" customHeight="1" thickTop="1">
      <c r="B245" s="571"/>
      <c r="C245" s="572"/>
      <c r="D245" s="152"/>
      <c r="E245" s="163"/>
      <c r="F245" s="152"/>
      <c r="G245" s="157"/>
      <c r="H245" s="152"/>
      <c r="I245" s="152"/>
      <c r="J245" s="163"/>
      <c r="K245" s="152"/>
      <c r="L245" s="157" t="s">
        <v>58</v>
      </c>
      <c r="M245" s="152"/>
      <c r="N245" s="157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532" t="s">
        <v>41</v>
      </c>
      <c r="Z245" s="606"/>
      <c r="AA245" s="594"/>
      <c r="AB245" s="595"/>
      <c r="AC245" s="596"/>
      <c r="AD245" s="1032"/>
      <c r="AE245" s="1033"/>
    </row>
    <row r="246" spans="2:31" ht="10.5" customHeight="1">
      <c r="B246" s="573"/>
      <c r="C246" s="574"/>
      <c r="D246" s="450" t="s">
        <v>58</v>
      </c>
      <c r="E246" s="545">
        <v>1944</v>
      </c>
      <c r="F246" s="545"/>
      <c r="G246" s="545"/>
      <c r="H246" s="581">
        <v>194</v>
      </c>
      <c r="I246" s="581"/>
      <c r="J246" s="428"/>
      <c r="K246" s="428">
        <v>216</v>
      </c>
      <c r="L246" s="428"/>
      <c r="M246" s="500">
        <v>237</v>
      </c>
      <c r="N246" s="500"/>
      <c r="O246" s="429" t="s">
        <v>58</v>
      </c>
      <c r="P246" s="500" t="s">
        <v>140</v>
      </c>
      <c r="Q246" s="500"/>
      <c r="R246" s="500"/>
      <c r="S246" s="429"/>
      <c r="T246" s="429"/>
      <c r="U246" s="429" t="s">
        <v>58</v>
      </c>
      <c r="V246" s="429"/>
      <c r="W246" s="429"/>
      <c r="X246" s="429">
        <v>259</v>
      </c>
      <c r="Y246" s="533"/>
      <c r="Z246" s="607"/>
      <c r="AA246" s="597"/>
      <c r="AB246" s="598"/>
      <c r="AC246" s="599"/>
      <c r="AD246" s="1035"/>
      <c r="AE246" s="1036"/>
    </row>
    <row r="247" spans="2:31" ht="12" hidden="1" customHeight="1">
      <c r="B247" s="461"/>
      <c r="C247" s="588" t="s">
        <v>33</v>
      </c>
      <c r="D247" s="848">
        <v>0</v>
      </c>
      <c r="E247" s="610"/>
      <c r="F247" s="431" t="s">
        <v>58</v>
      </c>
      <c r="G247" s="610">
        <v>10</v>
      </c>
      <c r="H247" s="610"/>
      <c r="I247" s="431" t="s">
        <v>58</v>
      </c>
      <c r="J247" s="431"/>
      <c r="K247" s="610">
        <v>30</v>
      </c>
      <c r="L247" s="610"/>
      <c r="M247" s="610">
        <v>50</v>
      </c>
      <c r="N247" s="610"/>
      <c r="O247" s="62" t="s">
        <v>58</v>
      </c>
      <c r="P247" s="610">
        <v>100</v>
      </c>
      <c r="Q247" s="610"/>
      <c r="R247" s="431" t="s">
        <v>79</v>
      </c>
      <c r="S247" s="610" t="s">
        <v>58</v>
      </c>
      <c r="T247" s="610"/>
      <c r="U247" s="431"/>
      <c r="V247" s="731" t="s">
        <v>58</v>
      </c>
      <c r="W247" s="731"/>
      <c r="X247" s="431"/>
      <c r="Y247" s="592" t="s">
        <v>77</v>
      </c>
      <c r="Z247" s="593"/>
      <c r="AA247" s="591" t="s">
        <v>54</v>
      </c>
      <c r="AB247" s="437"/>
      <c r="AC247" s="438"/>
      <c r="AD247" s="752"/>
      <c r="AE247" s="98"/>
    </row>
    <row r="248" spans="2:31" ht="5.0999999999999996" hidden="1" customHeight="1" thickBot="1">
      <c r="B248" s="460"/>
      <c r="C248" s="589"/>
      <c r="D248" s="14"/>
      <c r="E248" s="15"/>
      <c r="F248" s="17"/>
      <c r="G248" s="16"/>
      <c r="H248" s="17"/>
      <c r="I248" s="17"/>
      <c r="J248" s="17"/>
      <c r="K248" s="16"/>
      <c r="L248" s="17"/>
      <c r="M248" s="16"/>
      <c r="N248" s="17"/>
      <c r="O248" s="17"/>
      <c r="P248" s="16"/>
      <c r="Q248" s="17"/>
      <c r="R248" s="17"/>
      <c r="S248" s="17"/>
      <c r="T248" s="17"/>
      <c r="U248" s="17"/>
      <c r="V248" s="17"/>
      <c r="W248" s="17"/>
      <c r="X248" s="17"/>
      <c r="Y248" s="729"/>
      <c r="Z248" s="782"/>
      <c r="AA248" s="594"/>
      <c r="AB248" s="439"/>
      <c r="AC248" s="440"/>
      <c r="AD248" s="753"/>
      <c r="AE248" s="26"/>
    </row>
    <row r="249" spans="2:31" ht="5.0999999999999996" hidden="1" customHeight="1" thickTop="1">
      <c r="B249" s="460"/>
      <c r="C249" s="589"/>
      <c r="D249" s="14"/>
      <c r="E249" s="53"/>
      <c r="F249" s="14"/>
      <c r="G249" s="19"/>
      <c r="H249" s="14"/>
      <c r="I249" s="14"/>
      <c r="J249" s="14"/>
      <c r="K249" s="19"/>
      <c r="L249" s="14" t="s">
        <v>58</v>
      </c>
      <c r="M249" s="19"/>
      <c r="N249" s="14"/>
      <c r="O249" s="14"/>
      <c r="P249" s="19"/>
      <c r="Q249" s="14"/>
      <c r="R249" s="14"/>
      <c r="S249" s="14"/>
      <c r="T249" s="14"/>
      <c r="U249" s="14"/>
      <c r="V249" s="14"/>
      <c r="W249" s="14"/>
      <c r="X249" s="14"/>
      <c r="Y249" s="728" t="s">
        <v>41</v>
      </c>
      <c r="Z249" s="812"/>
      <c r="AA249" s="594"/>
      <c r="AB249" s="439"/>
      <c r="AC249" s="440"/>
      <c r="AD249" s="753"/>
      <c r="AE249" s="26"/>
    </row>
    <row r="250" spans="2:31" ht="12" hidden="1" customHeight="1">
      <c r="B250" s="462"/>
      <c r="C250" s="590"/>
      <c r="D250" s="63" t="s">
        <v>58</v>
      </c>
      <c r="E250" s="60" t="s">
        <v>58</v>
      </c>
      <c r="F250" s="60">
        <v>1429</v>
      </c>
      <c r="G250" s="60"/>
      <c r="H250" s="458" t="s">
        <v>58</v>
      </c>
      <c r="I250" s="790">
        <v>143</v>
      </c>
      <c r="J250" s="790"/>
      <c r="K250" s="458"/>
      <c r="L250" s="790">
        <v>162</v>
      </c>
      <c r="M250" s="790"/>
      <c r="N250" s="477" t="s">
        <v>58</v>
      </c>
      <c r="O250" s="477">
        <v>181</v>
      </c>
      <c r="P250" s="477" t="s">
        <v>58</v>
      </c>
      <c r="Q250" s="477" t="s">
        <v>79</v>
      </c>
      <c r="R250" s="477" t="s">
        <v>58</v>
      </c>
      <c r="S250" s="477"/>
      <c r="T250" s="477"/>
      <c r="U250" s="477" t="s">
        <v>58</v>
      </c>
      <c r="V250" s="477"/>
      <c r="W250" s="477"/>
      <c r="X250" s="477">
        <v>190</v>
      </c>
      <c r="Y250" s="598"/>
      <c r="Z250" s="599"/>
      <c r="AA250" s="597"/>
      <c r="AB250" s="441"/>
      <c r="AC250" s="442"/>
      <c r="AD250" s="754"/>
      <c r="AE250" s="99"/>
    </row>
    <row r="251" spans="2:31" ht="10.5" customHeight="1">
      <c r="B251" s="569" t="s">
        <v>34</v>
      </c>
      <c r="C251" s="570"/>
      <c r="D251" s="506">
        <v>0</v>
      </c>
      <c r="E251" s="507"/>
      <c r="F251" s="422" t="s">
        <v>58</v>
      </c>
      <c r="G251" s="507"/>
      <c r="H251" s="507"/>
      <c r="I251" s="422" t="s">
        <v>58</v>
      </c>
      <c r="J251" s="422"/>
      <c r="K251" s="507" t="s">
        <v>58</v>
      </c>
      <c r="L251" s="507"/>
      <c r="M251" s="507" t="s">
        <v>58</v>
      </c>
      <c r="N251" s="507"/>
      <c r="O251" s="5" t="s">
        <v>58</v>
      </c>
      <c r="P251" s="507" t="s">
        <v>58</v>
      </c>
      <c r="Q251" s="507"/>
      <c r="R251" s="422" t="s">
        <v>79</v>
      </c>
      <c r="S251" s="507" t="s">
        <v>58</v>
      </c>
      <c r="T251" s="507"/>
      <c r="U251" s="422"/>
      <c r="V251" s="510" t="s">
        <v>58</v>
      </c>
      <c r="W251" s="510"/>
      <c r="X251" s="422"/>
      <c r="Y251" s="511" t="s">
        <v>77</v>
      </c>
      <c r="Z251" s="608"/>
      <c r="AA251" s="591" t="s">
        <v>55</v>
      </c>
      <c r="AB251" s="592"/>
      <c r="AC251" s="593"/>
      <c r="AD251" s="1030">
        <v>3770</v>
      </c>
      <c r="AE251" s="1031"/>
    </row>
    <row r="252" spans="2:31" ht="3" customHeight="1" thickBot="1">
      <c r="B252" s="571"/>
      <c r="C252" s="572"/>
      <c r="D252" s="479"/>
      <c r="E252" s="6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512"/>
      <c r="Z252" s="609"/>
      <c r="AA252" s="594"/>
      <c r="AB252" s="595"/>
      <c r="AC252" s="596"/>
      <c r="AD252" s="1032"/>
      <c r="AE252" s="1033"/>
    </row>
    <row r="253" spans="2:31" ht="3" customHeight="1" thickTop="1">
      <c r="B253" s="571"/>
      <c r="C253" s="572"/>
      <c r="D253" s="152"/>
      <c r="E253" s="156"/>
      <c r="F253" s="152"/>
      <c r="G253" s="152"/>
      <c r="H253" s="152"/>
      <c r="I253" s="152"/>
      <c r="J253" s="152"/>
      <c r="K253" s="152"/>
      <c r="L253" s="152" t="s">
        <v>251</v>
      </c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532" t="s">
        <v>41</v>
      </c>
      <c r="Z253" s="606"/>
      <c r="AA253" s="594"/>
      <c r="AB253" s="595"/>
      <c r="AC253" s="596"/>
      <c r="AD253" s="1032"/>
      <c r="AE253" s="1033"/>
    </row>
    <row r="254" spans="2:31" ht="11.25" customHeight="1">
      <c r="B254" s="573"/>
      <c r="C254" s="574"/>
      <c r="D254" s="455" t="s">
        <v>251</v>
      </c>
      <c r="E254" s="424" t="s">
        <v>251</v>
      </c>
      <c r="F254" s="784" t="s">
        <v>106</v>
      </c>
      <c r="G254" s="784"/>
      <c r="H254" s="784"/>
      <c r="I254" s="784"/>
      <c r="J254" s="784"/>
      <c r="K254" s="784"/>
      <c r="L254" s="784"/>
      <c r="M254" s="784"/>
      <c r="N254" s="784"/>
      <c r="O254" s="784"/>
      <c r="P254" s="784"/>
      <c r="Q254" s="784"/>
      <c r="R254" s="426"/>
      <c r="S254" s="426"/>
      <c r="T254" s="426"/>
      <c r="U254" s="426"/>
      <c r="V254" s="426"/>
      <c r="W254" s="426"/>
      <c r="X254" s="426">
        <v>135</v>
      </c>
      <c r="Y254" s="533"/>
      <c r="Z254" s="607"/>
      <c r="AA254" s="597"/>
      <c r="AB254" s="598"/>
      <c r="AC254" s="599"/>
      <c r="AD254" s="1035"/>
      <c r="AE254" s="1036"/>
    </row>
    <row r="255" spans="2:31" ht="10.5" customHeight="1">
      <c r="B255" s="569" t="s">
        <v>35</v>
      </c>
      <c r="C255" s="570"/>
      <c r="D255" s="506">
        <v>0</v>
      </c>
      <c r="E255" s="507"/>
      <c r="F255" s="421" t="s">
        <v>58</v>
      </c>
      <c r="G255" s="507">
        <v>10</v>
      </c>
      <c r="H255" s="507"/>
      <c r="I255" s="507">
        <v>20</v>
      </c>
      <c r="J255" s="507"/>
      <c r="K255" s="436">
        <v>30</v>
      </c>
      <c r="L255" s="507">
        <v>40</v>
      </c>
      <c r="M255" s="507"/>
      <c r="N255" s="75">
        <v>50</v>
      </c>
      <c r="O255" s="77" t="s">
        <v>58</v>
      </c>
      <c r="P255" s="507">
        <v>100</v>
      </c>
      <c r="Q255" s="507"/>
      <c r="R255" s="421" t="s">
        <v>79</v>
      </c>
      <c r="S255" s="507">
        <v>300</v>
      </c>
      <c r="T255" s="507"/>
      <c r="U255" s="77" t="s">
        <v>58</v>
      </c>
      <c r="V255" s="77" t="s">
        <v>58</v>
      </c>
      <c r="W255" s="77" t="s">
        <v>58</v>
      </c>
      <c r="X255" s="421"/>
      <c r="Y255" s="511" t="s">
        <v>77</v>
      </c>
      <c r="Z255" s="608"/>
      <c r="AA255" s="591" t="s">
        <v>55</v>
      </c>
      <c r="AB255" s="592"/>
      <c r="AC255" s="593"/>
      <c r="AD255" s="1030">
        <v>3672</v>
      </c>
      <c r="AE255" s="1031"/>
    </row>
    <row r="256" spans="2:31" ht="3" customHeight="1" thickBot="1">
      <c r="B256" s="571"/>
      <c r="C256" s="572"/>
      <c r="D256" s="479"/>
      <c r="E256" s="64"/>
      <c r="F256" s="4"/>
      <c r="G256" s="65"/>
      <c r="H256" s="4"/>
      <c r="I256" s="4"/>
      <c r="J256" s="64"/>
      <c r="K256" s="65"/>
      <c r="L256" s="65"/>
      <c r="M256" s="65"/>
      <c r="N256" s="4"/>
      <c r="O256" s="4"/>
      <c r="P256" s="65"/>
      <c r="Q256" s="4"/>
      <c r="R256" s="4"/>
      <c r="S256" s="65"/>
      <c r="T256" s="4"/>
      <c r="U256" s="4"/>
      <c r="V256" s="4"/>
      <c r="W256" s="4"/>
      <c r="X256" s="4"/>
      <c r="Y256" s="512"/>
      <c r="Z256" s="609"/>
      <c r="AA256" s="594"/>
      <c r="AB256" s="595"/>
      <c r="AC256" s="596"/>
      <c r="AD256" s="1032"/>
      <c r="AE256" s="1033"/>
    </row>
    <row r="257" spans="2:31" ht="3" customHeight="1" thickTop="1">
      <c r="B257" s="571"/>
      <c r="C257" s="572"/>
      <c r="D257" s="152"/>
      <c r="E257" s="163"/>
      <c r="F257" s="152"/>
      <c r="G257" s="157"/>
      <c r="H257" s="152"/>
      <c r="I257" s="152"/>
      <c r="J257" s="163"/>
      <c r="K257" s="157"/>
      <c r="L257" s="157"/>
      <c r="M257" s="157"/>
      <c r="N257" s="152" t="s">
        <v>58</v>
      </c>
      <c r="O257" s="152"/>
      <c r="P257" s="157"/>
      <c r="Q257" s="152"/>
      <c r="R257" s="152"/>
      <c r="S257" s="157"/>
      <c r="T257" s="152"/>
      <c r="U257" s="152"/>
      <c r="V257" s="152"/>
      <c r="W257" s="152"/>
      <c r="X257" s="152"/>
      <c r="Y257" s="532" t="s">
        <v>41</v>
      </c>
      <c r="Z257" s="606"/>
      <c r="AA257" s="594"/>
      <c r="AB257" s="595"/>
      <c r="AC257" s="596"/>
      <c r="AD257" s="1032"/>
      <c r="AE257" s="1033"/>
    </row>
    <row r="258" spans="2:31" ht="11.25" customHeight="1">
      <c r="B258" s="573"/>
      <c r="C258" s="574"/>
      <c r="D258" s="450" t="s">
        <v>58</v>
      </c>
      <c r="E258" s="545">
        <v>1700</v>
      </c>
      <c r="F258" s="545"/>
      <c r="G258" s="545"/>
      <c r="H258" s="581">
        <v>170</v>
      </c>
      <c r="I258" s="581"/>
      <c r="J258" s="581">
        <v>180</v>
      </c>
      <c r="K258" s="581"/>
      <c r="L258" s="429">
        <v>190</v>
      </c>
      <c r="M258" s="429">
        <v>200</v>
      </c>
      <c r="N258" s="429" t="s">
        <v>58</v>
      </c>
      <c r="O258" s="429">
        <v>220</v>
      </c>
      <c r="P258" s="429" t="s">
        <v>58</v>
      </c>
      <c r="Q258" s="429" t="s">
        <v>79</v>
      </c>
      <c r="R258" s="429">
        <v>230</v>
      </c>
      <c r="S258" s="429"/>
      <c r="T258" s="429"/>
      <c r="U258" s="429" t="s">
        <v>58</v>
      </c>
      <c r="V258" s="429"/>
      <c r="W258" s="429"/>
      <c r="X258" s="429">
        <v>250</v>
      </c>
      <c r="Y258" s="533"/>
      <c r="Z258" s="607"/>
      <c r="AA258" s="597"/>
      <c r="AB258" s="598"/>
      <c r="AC258" s="599"/>
      <c r="AD258" s="1035"/>
      <c r="AE258" s="1036"/>
    </row>
    <row r="259" spans="2:31" ht="10.5" customHeight="1">
      <c r="B259" s="569" t="s">
        <v>36</v>
      </c>
      <c r="C259" s="570"/>
      <c r="D259" s="506">
        <v>0</v>
      </c>
      <c r="E259" s="507"/>
      <c r="F259" s="422" t="s">
        <v>58</v>
      </c>
      <c r="G259" s="507">
        <v>10</v>
      </c>
      <c r="H259" s="507"/>
      <c r="I259" s="507">
        <v>20</v>
      </c>
      <c r="J259" s="507"/>
      <c r="K259" s="507">
        <v>30</v>
      </c>
      <c r="L259" s="507"/>
      <c r="M259" s="507">
        <v>50</v>
      </c>
      <c r="N259" s="507"/>
      <c r="O259" s="5" t="s">
        <v>58</v>
      </c>
      <c r="P259" s="507">
        <v>100</v>
      </c>
      <c r="Q259" s="507"/>
      <c r="R259" s="422" t="s">
        <v>79</v>
      </c>
      <c r="S259" s="507">
        <v>300</v>
      </c>
      <c r="T259" s="507"/>
      <c r="U259" s="422"/>
      <c r="V259" s="510" t="s">
        <v>58</v>
      </c>
      <c r="W259" s="510"/>
      <c r="X259" s="422"/>
      <c r="Y259" s="511" t="s">
        <v>77</v>
      </c>
      <c r="Z259" s="608"/>
      <c r="AA259" s="591" t="s">
        <v>55</v>
      </c>
      <c r="AB259" s="592"/>
      <c r="AC259" s="593"/>
      <c r="AD259" s="1030">
        <v>3930</v>
      </c>
      <c r="AE259" s="1031"/>
    </row>
    <row r="260" spans="2:31" ht="3" customHeight="1" thickBot="1">
      <c r="B260" s="571"/>
      <c r="C260" s="572"/>
      <c r="D260" s="479"/>
      <c r="E260" s="64"/>
      <c r="F260" s="4"/>
      <c r="G260" s="65"/>
      <c r="H260" s="4"/>
      <c r="I260" s="65"/>
      <c r="J260" s="64"/>
      <c r="K260" s="65"/>
      <c r="L260" s="4"/>
      <c r="M260" s="65"/>
      <c r="N260" s="4"/>
      <c r="O260" s="4"/>
      <c r="P260" s="65"/>
      <c r="Q260" s="4"/>
      <c r="R260" s="4"/>
      <c r="S260" s="65"/>
      <c r="T260" s="4"/>
      <c r="U260" s="4"/>
      <c r="V260" s="4"/>
      <c r="W260" s="4"/>
      <c r="X260" s="4"/>
      <c r="Y260" s="512"/>
      <c r="Z260" s="609"/>
      <c r="AA260" s="594"/>
      <c r="AB260" s="595"/>
      <c r="AC260" s="596"/>
      <c r="AD260" s="1032"/>
      <c r="AE260" s="1033"/>
    </row>
    <row r="261" spans="2:31" ht="3" customHeight="1" thickTop="1">
      <c r="B261" s="571"/>
      <c r="C261" s="572"/>
      <c r="D261" s="152"/>
      <c r="E261" s="156"/>
      <c r="F261" s="152"/>
      <c r="G261" s="157"/>
      <c r="H261" s="152"/>
      <c r="I261" s="157"/>
      <c r="J261" s="156"/>
      <c r="K261" s="157"/>
      <c r="L261" s="152" t="s">
        <v>58</v>
      </c>
      <c r="M261" s="157"/>
      <c r="N261" s="152"/>
      <c r="O261" s="152"/>
      <c r="P261" s="157"/>
      <c r="Q261" s="152"/>
      <c r="R261" s="152"/>
      <c r="S261" s="157"/>
      <c r="T261" s="152"/>
      <c r="U261" s="152"/>
      <c r="V261" s="152"/>
      <c r="W261" s="152"/>
      <c r="X261" s="152"/>
      <c r="Y261" s="532" t="s">
        <v>41</v>
      </c>
      <c r="Z261" s="606"/>
      <c r="AA261" s="594"/>
      <c r="AB261" s="595"/>
      <c r="AC261" s="596"/>
      <c r="AD261" s="1032"/>
      <c r="AE261" s="1033"/>
    </row>
    <row r="262" spans="2:31" ht="11.25" customHeight="1">
      <c r="B262" s="573"/>
      <c r="C262" s="574"/>
      <c r="D262" s="455" t="s">
        <v>58</v>
      </c>
      <c r="E262" s="545">
        <v>2070</v>
      </c>
      <c r="F262" s="545"/>
      <c r="G262" s="545"/>
      <c r="H262" s="581">
        <v>157</v>
      </c>
      <c r="I262" s="581"/>
      <c r="J262" s="581">
        <v>185</v>
      </c>
      <c r="K262" s="581"/>
      <c r="L262" s="581">
        <v>217</v>
      </c>
      <c r="M262" s="581"/>
      <c r="N262" s="426" t="s">
        <v>58</v>
      </c>
      <c r="O262" s="426">
        <v>243</v>
      </c>
      <c r="P262" s="426" t="s">
        <v>58</v>
      </c>
      <c r="Q262" s="426" t="s">
        <v>79</v>
      </c>
      <c r="R262" s="426">
        <v>274</v>
      </c>
      <c r="S262" s="426"/>
      <c r="T262" s="426"/>
      <c r="U262" s="426" t="s">
        <v>58</v>
      </c>
      <c r="V262" s="426"/>
      <c r="W262" s="426"/>
      <c r="X262" s="426">
        <v>287</v>
      </c>
      <c r="Y262" s="533"/>
      <c r="Z262" s="607"/>
      <c r="AA262" s="597"/>
      <c r="AB262" s="598"/>
      <c r="AC262" s="599"/>
      <c r="AD262" s="1035"/>
      <c r="AE262" s="1036"/>
    </row>
    <row r="263" spans="2:31" ht="10.5" customHeight="1">
      <c r="B263" s="569" t="s">
        <v>63</v>
      </c>
      <c r="C263" s="570"/>
      <c r="D263" s="506">
        <v>0</v>
      </c>
      <c r="E263" s="507"/>
      <c r="F263" s="421"/>
      <c r="G263" s="507">
        <v>10</v>
      </c>
      <c r="H263" s="507"/>
      <c r="I263" s="421"/>
      <c r="J263" s="421"/>
      <c r="K263" s="507"/>
      <c r="L263" s="507"/>
      <c r="M263" s="507"/>
      <c r="N263" s="507"/>
      <c r="O263" s="75" t="s">
        <v>186</v>
      </c>
      <c r="P263" s="75" t="s">
        <v>186</v>
      </c>
      <c r="Q263" s="75" t="s">
        <v>186</v>
      </c>
      <c r="R263" s="75" t="s">
        <v>186</v>
      </c>
      <c r="S263" s="75" t="s">
        <v>186</v>
      </c>
      <c r="T263" s="75" t="s">
        <v>186</v>
      </c>
      <c r="U263" s="75" t="s">
        <v>186</v>
      </c>
      <c r="V263" s="75" t="s">
        <v>186</v>
      </c>
      <c r="W263" s="75" t="s">
        <v>186</v>
      </c>
      <c r="X263" s="421"/>
      <c r="Y263" s="511" t="s">
        <v>187</v>
      </c>
      <c r="Z263" s="608"/>
      <c r="AA263" s="591" t="s">
        <v>55</v>
      </c>
      <c r="AB263" s="592"/>
      <c r="AC263" s="593"/>
      <c r="AD263" s="1030">
        <v>4450</v>
      </c>
      <c r="AE263" s="1031"/>
    </row>
    <row r="264" spans="2:31" ht="3" customHeight="1" thickBot="1">
      <c r="B264" s="571"/>
      <c r="C264" s="572"/>
      <c r="D264" s="479"/>
      <c r="E264" s="64"/>
      <c r="F264" s="4"/>
      <c r="G264" s="65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512"/>
      <c r="Z264" s="609"/>
      <c r="AA264" s="594"/>
      <c r="AB264" s="595"/>
      <c r="AC264" s="596"/>
      <c r="AD264" s="1032"/>
      <c r="AE264" s="1033"/>
    </row>
    <row r="265" spans="2:31" ht="3" customHeight="1" thickTop="1">
      <c r="B265" s="571"/>
      <c r="C265" s="572"/>
      <c r="D265" s="163"/>
      <c r="E265" s="163"/>
      <c r="F265" s="152"/>
      <c r="G265" s="157"/>
      <c r="H265" s="152"/>
      <c r="I265" s="152"/>
      <c r="J265" s="152"/>
      <c r="K265" s="152"/>
      <c r="L265" s="152" t="s">
        <v>251</v>
      </c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2"/>
      <c r="Y265" s="532" t="s">
        <v>41</v>
      </c>
      <c r="Z265" s="606"/>
      <c r="AA265" s="594"/>
      <c r="AB265" s="595"/>
      <c r="AC265" s="596"/>
      <c r="AD265" s="1032"/>
      <c r="AE265" s="1033"/>
    </row>
    <row r="266" spans="2:31" ht="11.25" customHeight="1">
      <c r="B266" s="573"/>
      <c r="C266" s="574"/>
      <c r="D266" s="450"/>
      <c r="E266" s="545">
        <v>1895</v>
      </c>
      <c r="F266" s="545"/>
      <c r="G266" s="545"/>
      <c r="H266" s="169"/>
      <c r="I266" s="428"/>
      <c r="J266" s="428"/>
      <c r="K266" s="126"/>
      <c r="L266" s="581"/>
      <c r="M266" s="581"/>
      <c r="N266" s="429"/>
      <c r="O266" s="127"/>
      <c r="P266" s="429"/>
      <c r="Q266" s="429"/>
      <c r="R266" s="429"/>
      <c r="S266" s="429"/>
      <c r="T266" s="429" t="s">
        <v>251</v>
      </c>
      <c r="U266" s="429" t="s">
        <v>251</v>
      </c>
      <c r="V266" s="429"/>
      <c r="W266" s="429"/>
      <c r="X266" s="429">
        <v>224</v>
      </c>
      <c r="Y266" s="533"/>
      <c r="Z266" s="607"/>
      <c r="AA266" s="597"/>
      <c r="AB266" s="598"/>
      <c r="AC266" s="599"/>
      <c r="AD266" s="1035"/>
      <c r="AE266" s="1036"/>
    </row>
    <row r="267" spans="2:31" ht="10.5" customHeight="1">
      <c r="B267" s="569" t="s">
        <v>50</v>
      </c>
      <c r="C267" s="570"/>
      <c r="D267" s="506">
        <v>0</v>
      </c>
      <c r="E267" s="507"/>
      <c r="F267" s="422" t="s">
        <v>58</v>
      </c>
      <c r="G267" s="507">
        <v>10</v>
      </c>
      <c r="H267" s="507"/>
      <c r="I267" s="507"/>
      <c r="J267" s="507"/>
      <c r="K267" s="507"/>
      <c r="L267" s="167">
        <v>30</v>
      </c>
      <c r="M267" s="507">
        <v>50</v>
      </c>
      <c r="N267" s="507"/>
      <c r="O267" s="5" t="s">
        <v>58</v>
      </c>
      <c r="P267" s="507">
        <v>100</v>
      </c>
      <c r="Q267" s="507"/>
      <c r="R267" s="422" t="s">
        <v>58</v>
      </c>
      <c r="S267" s="507">
        <v>300</v>
      </c>
      <c r="T267" s="507"/>
      <c r="U267" s="422"/>
      <c r="V267" s="510" t="s">
        <v>58</v>
      </c>
      <c r="W267" s="510"/>
      <c r="X267" s="422"/>
      <c r="Y267" s="511" t="s">
        <v>77</v>
      </c>
      <c r="Z267" s="608"/>
      <c r="AA267" s="591" t="s">
        <v>54</v>
      </c>
      <c r="AB267" s="592"/>
      <c r="AC267" s="593"/>
      <c r="AD267" s="1055">
        <v>3132</v>
      </c>
      <c r="AE267" s="1056"/>
    </row>
    <row r="268" spans="2:31" ht="3" customHeight="1" thickBot="1">
      <c r="B268" s="571"/>
      <c r="C268" s="572"/>
      <c r="D268" s="479"/>
      <c r="E268" s="64"/>
      <c r="F268" s="4"/>
      <c r="G268" s="65"/>
      <c r="H268" s="4"/>
      <c r="I268" s="4"/>
      <c r="J268" s="4"/>
      <c r="K268" s="65"/>
      <c r="L268" s="4"/>
      <c r="M268" s="4"/>
      <c r="N268" s="64"/>
      <c r="O268" s="4"/>
      <c r="P268" s="65"/>
      <c r="Q268" s="4"/>
      <c r="R268" s="4"/>
      <c r="S268" s="65"/>
      <c r="T268" s="4"/>
      <c r="U268" s="4"/>
      <c r="V268" s="4"/>
      <c r="W268" s="4"/>
      <c r="X268" s="4"/>
      <c r="Y268" s="512"/>
      <c r="Z268" s="609"/>
      <c r="AA268" s="594"/>
      <c r="AB268" s="595"/>
      <c r="AC268" s="596"/>
      <c r="AD268" s="1057"/>
      <c r="AE268" s="1058"/>
    </row>
    <row r="269" spans="2:31" ht="3" customHeight="1" thickTop="1">
      <c r="B269" s="571"/>
      <c r="C269" s="572"/>
      <c r="D269" s="152"/>
      <c r="E269" s="156"/>
      <c r="F269" s="152"/>
      <c r="G269" s="159" t="s">
        <v>251</v>
      </c>
      <c r="H269" s="152"/>
      <c r="I269" s="152"/>
      <c r="J269" s="152"/>
      <c r="K269" s="159"/>
      <c r="L269" s="152" t="s">
        <v>251</v>
      </c>
      <c r="M269" s="152"/>
      <c r="N269" s="156"/>
      <c r="O269" s="152"/>
      <c r="P269" s="159"/>
      <c r="Q269" s="152"/>
      <c r="R269" s="152"/>
      <c r="S269" s="159"/>
      <c r="T269" s="152"/>
      <c r="U269" s="152"/>
      <c r="V269" s="152"/>
      <c r="W269" s="152"/>
      <c r="X269" s="152"/>
      <c r="Y269" s="532" t="s">
        <v>41</v>
      </c>
      <c r="Z269" s="606"/>
      <c r="AA269" s="594"/>
      <c r="AB269" s="595"/>
      <c r="AC269" s="596"/>
      <c r="AD269" s="1057"/>
      <c r="AE269" s="1058"/>
    </row>
    <row r="270" spans="2:31" ht="10.5" customHeight="1">
      <c r="B270" s="573"/>
      <c r="C270" s="574"/>
      <c r="D270" s="455"/>
      <c r="E270" s="545">
        <v>1300</v>
      </c>
      <c r="F270" s="545"/>
      <c r="G270" s="545"/>
      <c r="H270" s="424"/>
      <c r="I270" s="581">
        <v>160</v>
      </c>
      <c r="J270" s="581"/>
      <c r="K270" s="426"/>
      <c r="L270" s="581">
        <v>170</v>
      </c>
      <c r="M270" s="581"/>
      <c r="N270" s="426" t="s">
        <v>251</v>
      </c>
      <c r="O270" s="426">
        <v>180</v>
      </c>
      <c r="P270" s="426"/>
      <c r="Q270" s="426"/>
      <c r="R270" s="426">
        <v>190</v>
      </c>
      <c r="S270" s="426"/>
      <c r="T270" s="426" t="s">
        <v>251</v>
      </c>
      <c r="U270" s="426" t="s">
        <v>251</v>
      </c>
      <c r="V270" s="426"/>
      <c r="W270" s="426"/>
      <c r="X270" s="426">
        <v>200</v>
      </c>
      <c r="Y270" s="533"/>
      <c r="Z270" s="607"/>
      <c r="AA270" s="597"/>
      <c r="AB270" s="598"/>
      <c r="AC270" s="599"/>
      <c r="AD270" s="1059"/>
      <c r="AE270" s="1060"/>
    </row>
    <row r="271" spans="2:31" ht="11.25" customHeight="1">
      <c r="B271" s="569" t="s">
        <v>22</v>
      </c>
      <c r="C271" s="570"/>
      <c r="D271" s="506">
        <v>0</v>
      </c>
      <c r="E271" s="507"/>
      <c r="F271" s="421" t="s">
        <v>58</v>
      </c>
      <c r="G271" s="507">
        <v>10</v>
      </c>
      <c r="H271" s="507"/>
      <c r="I271" s="77" t="s">
        <v>58</v>
      </c>
      <c r="J271" s="77"/>
      <c r="K271" s="507">
        <v>30</v>
      </c>
      <c r="L271" s="507"/>
      <c r="M271" s="507">
        <v>50</v>
      </c>
      <c r="N271" s="507"/>
      <c r="O271" s="77">
        <v>70</v>
      </c>
      <c r="P271" s="507">
        <v>100</v>
      </c>
      <c r="Q271" s="507"/>
      <c r="R271" s="421" t="s">
        <v>79</v>
      </c>
      <c r="S271" s="507" t="s">
        <v>58</v>
      </c>
      <c r="T271" s="507"/>
      <c r="U271" s="421"/>
      <c r="V271" s="510" t="s">
        <v>58</v>
      </c>
      <c r="W271" s="510"/>
      <c r="X271" s="421"/>
      <c r="Y271" s="511" t="s">
        <v>77</v>
      </c>
      <c r="Z271" s="608"/>
      <c r="AA271" s="591" t="s">
        <v>55</v>
      </c>
      <c r="AB271" s="592"/>
      <c r="AC271" s="593"/>
      <c r="AD271" s="1030">
        <v>3570</v>
      </c>
      <c r="AE271" s="1031"/>
    </row>
    <row r="272" spans="2:31" ht="3" customHeight="1" thickBot="1">
      <c r="B272" s="571"/>
      <c r="C272" s="572"/>
      <c r="D272" s="479"/>
      <c r="E272" s="64"/>
      <c r="F272" s="4"/>
      <c r="G272" s="65"/>
      <c r="H272" s="4"/>
      <c r="I272" s="4"/>
      <c r="J272" s="4"/>
      <c r="K272" s="65"/>
      <c r="L272" s="4"/>
      <c r="M272" s="65"/>
      <c r="N272" s="4"/>
      <c r="O272" s="65"/>
      <c r="P272" s="65"/>
      <c r="Q272" s="4"/>
      <c r="R272" s="4"/>
      <c r="S272" s="4"/>
      <c r="T272" s="4"/>
      <c r="U272" s="4"/>
      <c r="V272" s="4"/>
      <c r="W272" s="4"/>
      <c r="X272" s="4"/>
      <c r="Y272" s="512"/>
      <c r="Z272" s="609"/>
      <c r="AA272" s="594"/>
      <c r="AB272" s="595"/>
      <c r="AC272" s="596"/>
      <c r="AD272" s="1032"/>
      <c r="AE272" s="1033"/>
    </row>
    <row r="273" spans="1:31" ht="3" customHeight="1" thickTop="1">
      <c r="B273" s="571"/>
      <c r="C273" s="572"/>
      <c r="D273" s="152"/>
      <c r="E273" s="163"/>
      <c r="F273" s="152"/>
      <c r="G273" s="157"/>
      <c r="H273" s="152"/>
      <c r="I273" s="152"/>
      <c r="J273" s="152"/>
      <c r="K273" s="157"/>
      <c r="L273" s="152" t="s">
        <v>251</v>
      </c>
      <c r="M273" s="157"/>
      <c r="N273" s="152"/>
      <c r="O273" s="157"/>
      <c r="P273" s="157"/>
      <c r="Q273" s="152"/>
      <c r="R273" s="152"/>
      <c r="S273" s="152"/>
      <c r="T273" s="152"/>
      <c r="U273" s="152"/>
      <c r="V273" s="152"/>
      <c r="W273" s="152"/>
      <c r="X273" s="152"/>
      <c r="Y273" s="532" t="s">
        <v>41</v>
      </c>
      <c r="Z273" s="606"/>
      <c r="AA273" s="594"/>
      <c r="AB273" s="595"/>
      <c r="AC273" s="596"/>
      <c r="AD273" s="1032"/>
      <c r="AE273" s="1033"/>
    </row>
    <row r="274" spans="1:31" ht="10.5" customHeight="1">
      <c r="B274" s="573"/>
      <c r="C274" s="574"/>
      <c r="D274" s="450" t="s">
        <v>251</v>
      </c>
      <c r="E274" s="545">
        <v>1700</v>
      </c>
      <c r="F274" s="545"/>
      <c r="G274" s="545"/>
      <c r="H274" s="428" t="s">
        <v>251</v>
      </c>
      <c r="I274" s="581">
        <v>170</v>
      </c>
      <c r="J274" s="581"/>
      <c r="K274" s="428" t="s">
        <v>251</v>
      </c>
      <c r="L274" s="581">
        <v>190</v>
      </c>
      <c r="M274" s="581"/>
      <c r="N274" s="500">
        <v>220</v>
      </c>
      <c r="O274" s="500"/>
      <c r="P274" s="429">
        <v>260</v>
      </c>
      <c r="Q274" s="429" t="s">
        <v>221</v>
      </c>
      <c r="R274" s="429" t="s">
        <v>251</v>
      </c>
      <c r="S274" s="429"/>
      <c r="T274" s="429"/>
      <c r="U274" s="429" t="s">
        <v>251</v>
      </c>
      <c r="V274" s="429"/>
      <c r="W274" s="429"/>
      <c r="X274" s="429">
        <v>320</v>
      </c>
      <c r="Y274" s="533"/>
      <c r="Z274" s="607"/>
      <c r="AA274" s="597"/>
      <c r="AB274" s="598"/>
      <c r="AC274" s="599"/>
      <c r="AD274" s="1035"/>
      <c r="AE274" s="1036"/>
    </row>
    <row r="275" spans="1:31" ht="10.5" customHeight="1">
      <c r="B275" s="586" t="s">
        <v>37</v>
      </c>
      <c r="C275" s="586"/>
      <c r="D275" s="506">
        <v>0</v>
      </c>
      <c r="E275" s="507"/>
      <c r="F275" s="421" t="s">
        <v>58</v>
      </c>
      <c r="G275" s="507">
        <v>10</v>
      </c>
      <c r="H275" s="507"/>
      <c r="I275" s="421"/>
      <c r="J275" s="421"/>
      <c r="K275" s="507">
        <v>30</v>
      </c>
      <c r="L275" s="507"/>
      <c r="M275" s="507">
        <v>50</v>
      </c>
      <c r="N275" s="507"/>
      <c r="O275" s="77" t="s">
        <v>58</v>
      </c>
      <c r="P275" s="507">
        <v>100</v>
      </c>
      <c r="Q275" s="507"/>
      <c r="R275" s="507" t="s">
        <v>58</v>
      </c>
      <c r="S275" s="507"/>
      <c r="T275" s="75" t="s">
        <v>58</v>
      </c>
      <c r="U275" s="421"/>
      <c r="V275" s="510" t="s">
        <v>200</v>
      </c>
      <c r="W275" s="510"/>
      <c r="X275" s="421"/>
      <c r="Y275" s="511" t="s">
        <v>77</v>
      </c>
      <c r="Z275" s="511"/>
      <c r="AA275" s="662" t="s">
        <v>55</v>
      </c>
      <c r="AB275" s="663"/>
      <c r="AC275" s="664"/>
      <c r="AD275" s="859">
        <v>3800</v>
      </c>
      <c r="AE275" s="860"/>
    </row>
    <row r="276" spans="1:31" ht="3" customHeight="1" thickBot="1">
      <c r="B276" s="584"/>
      <c r="C276" s="584"/>
      <c r="D276" s="479"/>
      <c r="E276" s="64"/>
      <c r="F276" s="4"/>
      <c r="G276" s="4"/>
      <c r="H276" s="64"/>
      <c r="I276" s="4"/>
      <c r="J276" s="4"/>
      <c r="K276" s="4"/>
      <c r="L276" s="64"/>
      <c r="M276" s="4"/>
      <c r="N276" s="64"/>
      <c r="O276" s="4"/>
      <c r="P276" s="4"/>
      <c r="Q276" s="64"/>
      <c r="R276" s="4"/>
      <c r="S276" s="4"/>
      <c r="T276" s="4"/>
      <c r="U276" s="4"/>
      <c r="V276" s="4"/>
      <c r="W276" s="4"/>
      <c r="X276" s="4"/>
      <c r="Y276" s="512"/>
      <c r="Z276" s="512"/>
      <c r="AA276" s="665"/>
      <c r="AB276" s="666"/>
      <c r="AC276" s="667"/>
      <c r="AD276" s="861"/>
      <c r="AE276" s="862"/>
    </row>
    <row r="277" spans="1:31" ht="3" customHeight="1" thickTop="1">
      <c r="B277" s="584"/>
      <c r="C277" s="584"/>
      <c r="D277" s="152"/>
      <c r="E277" s="163"/>
      <c r="F277" s="152"/>
      <c r="G277" s="152" t="s">
        <v>251</v>
      </c>
      <c r="H277" s="163"/>
      <c r="I277" s="152"/>
      <c r="J277" s="152"/>
      <c r="K277" s="152"/>
      <c r="L277" s="163" t="s">
        <v>251</v>
      </c>
      <c r="M277" s="152"/>
      <c r="N277" s="163"/>
      <c r="O277" s="152"/>
      <c r="P277" s="152"/>
      <c r="Q277" s="163"/>
      <c r="R277" s="152"/>
      <c r="S277" s="152"/>
      <c r="T277" s="152"/>
      <c r="U277" s="152"/>
      <c r="V277" s="152"/>
      <c r="W277" s="152"/>
      <c r="X277" s="152"/>
      <c r="Y277" s="532" t="s">
        <v>41</v>
      </c>
      <c r="Z277" s="532"/>
      <c r="AA277" s="665"/>
      <c r="AB277" s="666"/>
      <c r="AC277" s="667"/>
      <c r="AD277" s="861"/>
      <c r="AE277" s="862"/>
    </row>
    <row r="278" spans="1:31" ht="10.5" customHeight="1">
      <c r="B278" s="585"/>
      <c r="C278" s="585"/>
      <c r="D278" s="455"/>
      <c r="E278" s="562">
        <v>1905</v>
      </c>
      <c r="F278" s="562"/>
      <c r="G278" s="562"/>
      <c r="H278" s="425"/>
      <c r="I278" s="724">
        <v>172</v>
      </c>
      <c r="J278" s="724"/>
      <c r="K278" s="160"/>
      <c r="L278" s="724">
        <v>181</v>
      </c>
      <c r="M278" s="724"/>
      <c r="N278" s="426" t="s">
        <v>251</v>
      </c>
      <c r="O278" s="426">
        <v>191</v>
      </c>
      <c r="P278" s="426"/>
      <c r="Q278" s="426"/>
      <c r="R278" s="426"/>
      <c r="S278" s="426"/>
      <c r="T278" s="426" t="s">
        <v>251</v>
      </c>
      <c r="U278" s="426" t="s">
        <v>251</v>
      </c>
      <c r="V278" s="426"/>
      <c r="W278" s="426"/>
      <c r="X278" s="426">
        <v>200</v>
      </c>
      <c r="Y278" s="557"/>
      <c r="Z278" s="557"/>
      <c r="AA278" s="678"/>
      <c r="AB278" s="679"/>
      <c r="AC278" s="680"/>
      <c r="AD278" s="865"/>
      <c r="AE278" s="866"/>
    </row>
    <row r="279" spans="1:31" ht="10.5" customHeight="1">
      <c r="B279" s="586" t="s">
        <v>51</v>
      </c>
      <c r="C279" s="586"/>
      <c r="D279" s="507">
        <v>0</v>
      </c>
      <c r="E279" s="507"/>
      <c r="F279" s="421" t="s">
        <v>58</v>
      </c>
      <c r="G279" s="507">
        <v>10</v>
      </c>
      <c r="H279" s="507"/>
      <c r="I279" s="77" t="s">
        <v>58</v>
      </c>
      <c r="J279" s="77"/>
      <c r="K279" s="507">
        <v>30</v>
      </c>
      <c r="L279" s="507"/>
      <c r="M279" s="507">
        <v>50</v>
      </c>
      <c r="N279" s="507"/>
      <c r="O279" s="77" t="s">
        <v>58</v>
      </c>
      <c r="P279" s="507">
        <v>100</v>
      </c>
      <c r="Q279" s="507"/>
      <c r="R279" s="421" t="s">
        <v>79</v>
      </c>
      <c r="S279" s="507">
        <v>300</v>
      </c>
      <c r="T279" s="507"/>
      <c r="U279" s="421"/>
      <c r="V279" s="510" t="s">
        <v>58</v>
      </c>
      <c r="W279" s="510"/>
      <c r="X279" s="421"/>
      <c r="Y279" s="511" t="s">
        <v>77</v>
      </c>
      <c r="Z279" s="511"/>
      <c r="AA279" s="770" t="s">
        <v>54</v>
      </c>
      <c r="AB279" s="771"/>
      <c r="AC279" s="772"/>
      <c r="AD279" s="859">
        <v>3186</v>
      </c>
      <c r="AE279" s="860"/>
    </row>
    <row r="280" spans="1:31" ht="3" customHeight="1" thickBot="1">
      <c r="B280" s="584"/>
      <c r="C280" s="584"/>
      <c r="D280" s="479"/>
      <c r="E280" s="64"/>
      <c r="F280" s="4"/>
      <c r="G280" s="65"/>
      <c r="H280" s="4"/>
      <c r="I280" s="4"/>
      <c r="J280" s="4"/>
      <c r="K280" s="65"/>
      <c r="L280" s="4"/>
      <c r="M280" s="65"/>
      <c r="N280" s="4"/>
      <c r="O280" s="4"/>
      <c r="P280" s="65"/>
      <c r="Q280" s="4"/>
      <c r="R280" s="4"/>
      <c r="S280" s="65"/>
      <c r="T280" s="4"/>
      <c r="U280" s="4"/>
      <c r="V280" s="4"/>
      <c r="W280" s="4"/>
      <c r="X280" s="4"/>
      <c r="Y280" s="512"/>
      <c r="Z280" s="512"/>
      <c r="AA280" s="526"/>
      <c r="AB280" s="527"/>
      <c r="AC280" s="528"/>
      <c r="AD280" s="861"/>
      <c r="AE280" s="862"/>
    </row>
    <row r="281" spans="1:31" ht="3" customHeight="1" thickTop="1">
      <c r="B281" s="584"/>
      <c r="C281" s="584"/>
      <c r="D281" s="152"/>
      <c r="E281" s="163"/>
      <c r="F281" s="152"/>
      <c r="G281" s="280"/>
      <c r="H281" s="152"/>
      <c r="I281" s="152"/>
      <c r="J281" s="152"/>
      <c r="K281" s="280"/>
      <c r="L281" s="152" t="s">
        <v>58</v>
      </c>
      <c r="M281" s="280"/>
      <c r="N281" s="152"/>
      <c r="O281" s="152"/>
      <c r="P281" s="280"/>
      <c r="Q281" s="152"/>
      <c r="R281" s="152"/>
      <c r="S281" s="280"/>
      <c r="T281" s="152"/>
      <c r="U281" s="152"/>
      <c r="V281" s="152"/>
      <c r="W281" s="152"/>
      <c r="X281" s="152"/>
      <c r="Y281" s="532" t="s">
        <v>41</v>
      </c>
      <c r="Z281" s="532"/>
      <c r="AA281" s="526"/>
      <c r="AB281" s="527"/>
      <c r="AC281" s="528"/>
      <c r="AD281" s="861"/>
      <c r="AE281" s="862"/>
    </row>
    <row r="282" spans="1:31" ht="10.5" customHeight="1">
      <c r="B282" s="584"/>
      <c r="C282" s="584"/>
      <c r="D282" s="432" t="s">
        <v>58</v>
      </c>
      <c r="E282" s="846">
        <v>1400</v>
      </c>
      <c r="F282" s="846"/>
      <c r="G282" s="846"/>
      <c r="H282" s="457" t="s">
        <v>58</v>
      </c>
      <c r="I282" s="712">
        <v>155</v>
      </c>
      <c r="J282" s="712"/>
      <c r="K282" s="457" t="s">
        <v>58</v>
      </c>
      <c r="L282" s="712">
        <v>160</v>
      </c>
      <c r="M282" s="712"/>
      <c r="N282" s="481" t="s">
        <v>58</v>
      </c>
      <c r="O282" s="481">
        <v>165</v>
      </c>
      <c r="P282" s="481" t="s">
        <v>58</v>
      </c>
      <c r="Q282" s="481" t="s">
        <v>79</v>
      </c>
      <c r="R282" s="481">
        <v>170</v>
      </c>
      <c r="S282" s="481"/>
      <c r="T282" s="481"/>
      <c r="U282" s="481" t="s">
        <v>58</v>
      </c>
      <c r="V282" s="481"/>
      <c r="W282" s="481"/>
      <c r="X282" s="481">
        <v>175</v>
      </c>
      <c r="Y282" s="815"/>
      <c r="Z282" s="815"/>
      <c r="AA282" s="526"/>
      <c r="AB282" s="527"/>
      <c r="AC282" s="528"/>
      <c r="AD282" s="861"/>
      <c r="AE282" s="862"/>
    </row>
    <row r="283" spans="1:31" ht="10.5" customHeight="1">
      <c r="B283" s="162"/>
      <c r="C283" s="162"/>
      <c r="D283" s="424"/>
      <c r="E283" s="424"/>
      <c r="F283" s="424"/>
      <c r="G283" s="424"/>
      <c r="H283" s="425"/>
      <c r="I283" s="425"/>
      <c r="J283" s="425"/>
      <c r="K283" s="160"/>
      <c r="L283" s="425"/>
      <c r="M283" s="425"/>
      <c r="N283" s="426"/>
      <c r="O283" s="426"/>
      <c r="P283" s="426"/>
      <c r="Q283" s="426"/>
      <c r="R283" s="426"/>
      <c r="S283" s="426"/>
      <c r="T283" s="426"/>
      <c r="U283" s="426"/>
      <c r="V283" s="426"/>
      <c r="W283" s="426"/>
      <c r="X283" s="426"/>
      <c r="Y283" s="445"/>
      <c r="Z283" s="445"/>
      <c r="AA283" s="439"/>
      <c r="AB283" s="439"/>
      <c r="AC283" s="439"/>
      <c r="AD283" s="482"/>
      <c r="AE283" s="482"/>
    </row>
    <row r="284" spans="1:31" ht="19.5" customHeight="1">
      <c r="A284" s="9" t="s">
        <v>267</v>
      </c>
      <c r="B284" s="55"/>
      <c r="C284" s="56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3"/>
      <c r="AE284" s="54" t="s">
        <v>308</v>
      </c>
    </row>
    <row r="285" spans="1:31" ht="12" customHeight="1">
      <c r="B285" s="1004" t="s">
        <v>242</v>
      </c>
      <c r="C285" s="704"/>
      <c r="D285" s="178"/>
      <c r="E285" s="443"/>
      <c r="F285" s="705" t="s">
        <v>107</v>
      </c>
      <c r="G285" s="705"/>
      <c r="H285" s="705"/>
      <c r="I285" s="705"/>
      <c r="J285" s="705"/>
      <c r="K285" s="705"/>
      <c r="L285" s="705"/>
      <c r="M285" s="705"/>
      <c r="N285" s="705"/>
      <c r="O285" s="705"/>
      <c r="P285" s="705"/>
      <c r="Q285" s="705"/>
      <c r="R285" s="705"/>
      <c r="S285" s="705"/>
      <c r="T285" s="705"/>
      <c r="U285" s="705"/>
      <c r="V285" s="705"/>
      <c r="W285" s="705"/>
      <c r="X285" s="705"/>
      <c r="Y285" s="705"/>
      <c r="Z285" s="443"/>
      <c r="AA285" s="828" t="s">
        <v>53</v>
      </c>
      <c r="AB285" s="705"/>
      <c r="AC285" s="829"/>
      <c r="AD285" s="818" t="s">
        <v>103</v>
      </c>
      <c r="AE285" s="819"/>
    </row>
    <row r="286" spans="1:31" ht="12" customHeight="1">
      <c r="B286" s="835"/>
      <c r="C286" s="836"/>
      <c r="D286" s="180"/>
      <c r="E286" s="444"/>
      <c r="F286" s="706"/>
      <c r="G286" s="706"/>
      <c r="H286" s="706"/>
      <c r="I286" s="706"/>
      <c r="J286" s="706"/>
      <c r="K286" s="706"/>
      <c r="L286" s="706"/>
      <c r="M286" s="706"/>
      <c r="N286" s="706"/>
      <c r="O286" s="706"/>
      <c r="P286" s="706"/>
      <c r="Q286" s="706"/>
      <c r="R286" s="706"/>
      <c r="S286" s="706"/>
      <c r="T286" s="706"/>
      <c r="U286" s="706"/>
      <c r="V286" s="706"/>
      <c r="W286" s="706"/>
      <c r="X286" s="706"/>
      <c r="Y286" s="706"/>
      <c r="Z286" s="444"/>
      <c r="AA286" s="830"/>
      <c r="AB286" s="706"/>
      <c r="AC286" s="831"/>
      <c r="AD286" s="820"/>
      <c r="AE286" s="821"/>
    </row>
    <row r="287" spans="1:31" ht="10.5" customHeight="1">
      <c r="B287" s="586" t="s">
        <v>23</v>
      </c>
      <c r="C287" s="586"/>
      <c r="D287" s="507">
        <v>0</v>
      </c>
      <c r="E287" s="507"/>
      <c r="F287" s="507">
        <v>8</v>
      </c>
      <c r="G287" s="507"/>
      <c r="H287" s="421"/>
      <c r="I287" s="507">
        <v>20</v>
      </c>
      <c r="J287" s="507"/>
      <c r="K287" s="507">
        <v>30</v>
      </c>
      <c r="L287" s="507"/>
      <c r="M287" s="507">
        <v>50</v>
      </c>
      <c r="N287" s="507"/>
      <c r="O287" s="77" t="s">
        <v>58</v>
      </c>
      <c r="P287" s="507">
        <v>100</v>
      </c>
      <c r="Q287" s="507"/>
      <c r="R287" s="421" t="s">
        <v>79</v>
      </c>
      <c r="S287" s="507" t="s">
        <v>58</v>
      </c>
      <c r="T287" s="507"/>
      <c r="U287" s="421"/>
      <c r="V287" s="510" t="s">
        <v>58</v>
      </c>
      <c r="W287" s="510"/>
      <c r="X287" s="421"/>
      <c r="Y287" s="511" t="s">
        <v>77</v>
      </c>
      <c r="Z287" s="511"/>
      <c r="AA287" s="770" t="s">
        <v>54</v>
      </c>
      <c r="AB287" s="771"/>
      <c r="AC287" s="772"/>
      <c r="AD287" s="859">
        <v>2946</v>
      </c>
      <c r="AE287" s="860"/>
    </row>
    <row r="288" spans="1:31" ht="3" customHeight="1" thickBot="1">
      <c r="B288" s="584"/>
      <c r="C288" s="584"/>
      <c r="D288" s="479"/>
      <c r="E288" s="64"/>
      <c r="F288" s="4"/>
      <c r="G288" s="64"/>
      <c r="H288" s="4"/>
      <c r="I288" s="65"/>
      <c r="J288" s="64"/>
      <c r="K288" s="65"/>
      <c r="L288" s="4"/>
      <c r="M288" s="65"/>
      <c r="N288" s="4"/>
      <c r="O288" s="4"/>
      <c r="P288" s="65"/>
      <c r="Q288" s="4"/>
      <c r="R288" s="4"/>
      <c r="S288" s="4"/>
      <c r="T288" s="4"/>
      <c r="U288" s="4"/>
      <c r="V288" s="4"/>
      <c r="W288" s="4"/>
      <c r="X288" s="4"/>
      <c r="Y288" s="512"/>
      <c r="Z288" s="512"/>
      <c r="AA288" s="526"/>
      <c r="AB288" s="527"/>
      <c r="AC288" s="528"/>
      <c r="AD288" s="861"/>
      <c r="AE288" s="862"/>
    </row>
    <row r="289" spans="2:31" ht="3" customHeight="1" thickTop="1">
      <c r="B289" s="584"/>
      <c r="C289" s="584"/>
      <c r="D289" s="152"/>
      <c r="E289" s="163"/>
      <c r="F289" s="152"/>
      <c r="G289" s="163"/>
      <c r="H289" s="152"/>
      <c r="I289" s="157"/>
      <c r="J289" s="163"/>
      <c r="K289" s="157"/>
      <c r="L289" s="152" t="s">
        <v>58</v>
      </c>
      <c r="M289" s="157"/>
      <c r="N289" s="152"/>
      <c r="O289" s="152"/>
      <c r="P289" s="157"/>
      <c r="Q289" s="152"/>
      <c r="R289" s="152"/>
      <c r="S289" s="152"/>
      <c r="T289" s="152"/>
      <c r="U289" s="152"/>
      <c r="V289" s="152"/>
      <c r="W289" s="152"/>
      <c r="X289" s="152"/>
      <c r="Y289" s="532" t="s">
        <v>41</v>
      </c>
      <c r="Z289" s="532"/>
      <c r="AA289" s="526"/>
      <c r="AB289" s="527"/>
      <c r="AC289" s="528"/>
      <c r="AD289" s="861"/>
      <c r="AE289" s="862"/>
    </row>
    <row r="290" spans="2:31" ht="10.5" customHeight="1">
      <c r="B290" s="587"/>
      <c r="C290" s="587"/>
      <c r="D290" s="450" t="s">
        <v>58</v>
      </c>
      <c r="E290" s="545">
        <v>1120</v>
      </c>
      <c r="F290" s="545"/>
      <c r="G290" s="427"/>
      <c r="H290" s="428">
        <v>134</v>
      </c>
      <c r="I290" s="428" t="s">
        <v>58</v>
      </c>
      <c r="J290" s="581">
        <v>156</v>
      </c>
      <c r="K290" s="581"/>
      <c r="L290" s="581">
        <v>172</v>
      </c>
      <c r="M290" s="581"/>
      <c r="N290" s="429" t="s">
        <v>58</v>
      </c>
      <c r="O290" s="429">
        <v>183</v>
      </c>
      <c r="P290" s="429" t="s">
        <v>58</v>
      </c>
      <c r="Q290" s="429" t="s">
        <v>79</v>
      </c>
      <c r="R290" s="429" t="s">
        <v>58</v>
      </c>
      <c r="S290" s="429"/>
      <c r="T290" s="429"/>
      <c r="U290" s="429" t="s">
        <v>58</v>
      </c>
      <c r="V290" s="429"/>
      <c r="W290" s="429"/>
      <c r="X290" s="429">
        <v>188</v>
      </c>
      <c r="Y290" s="533"/>
      <c r="Z290" s="533"/>
      <c r="AA290" s="773"/>
      <c r="AB290" s="774"/>
      <c r="AC290" s="775"/>
      <c r="AD290" s="863"/>
      <c r="AE290" s="864"/>
    </row>
    <row r="291" spans="2:31" ht="10.5" customHeight="1">
      <c r="B291" s="583" t="s">
        <v>38</v>
      </c>
      <c r="C291" s="583"/>
      <c r="D291" s="499">
        <v>0</v>
      </c>
      <c r="E291" s="499"/>
      <c r="F291" s="499">
        <v>8</v>
      </c>
      <c r="G291" s="499"/>
      <c r="H291" s="422"/>
      <c r="I291" s="499">
        <v>20</v>
      </c>
      <c r="J291" s="499"/>
      <c r="K291" s="422"/>
      <c r="L291" s="167" t="s">
        <v>58</v>
      </c>
      <c r="M291" s="499">
        <v>50</v>
      </c>
      <c r="N291" s="499"/>
      <c r="O291" s="5" t="s">
        <v>58</v>
      </c>
      <c r="P291" s="499" t="s">
        <v>58</v>
      </c>
      <c r="Q291" s="499"/>
      <c r="R291" s="422" t="s">
        <v>79</v>
      </c>
      <c r="S291" s="499" t="s">
        <v>58</v>
      </c>
      <c r="T291" s="499"/>
      <c r="U291" s="422"/>
      <c r="V291" s="522" t="s">
        <v>58</v>
      </c>
      <c r="W291" s="522"/>
      <c r="X291" s="422"/>
      <c r="Y291" s="546" t="s">
        <v>216</v>
      </c>
      <c r="Z291" s="546"/>
      <c r="AA291" s="523" t="s">
        <v>54</v>
      </c>
      <c r="AB291" s="524"/>
      <c r="AC291" s="525"/>
      <c r="AD291" s="869">
        <v>3260</v>
      </c>
      <c r="AE291" s="870"/>
    </row>
    <row r="292" spans="2:31" ht="3" customHeight="1" thickBot="1">
      <c r="B292" s="584"/>
      <c r="C292" s="584"/>
      <c r="D292" s="479"/>
      <c r="E292" s="64"/>
      <c r="F292" s="4"/>
      <c r="G292" s="64"/>
      <c r="H292" s="4"/>
      <c r="I292" s="4"/>
      <c r="J292" s="64"/>
      <c r="K292" s="4"/>
      <c r="L292" s="4"/>
      <c r="M292" s="65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512"/>
      <c r="Z292" s="512"/>
      <c r="AA292" s="526"/>
      <c r="AB292" s="527"/>
      <c r="AC292" s="528"/>
      <c r="AD292" s="861"/>
      <c r="AE292" s="862"/>
    </row>
    <row r="293" spans="2:31" ht="3" customHeight="1" thickTop="1">
      <c r="B293" s="584"/>
      <c r="C293" s="584"/>
      <c r="D293" s="152"/>
      <c r="E293" s="156"/>
      <c r="F293" s="152"/>
      <c r="G293" s="156"/>
      <c r="H293" s="152"/>
      <c r="I293" s="152"/>
      <c r="J293" s="156"/>
      <c r="K293" s="152"/>
      <c r="L293" s="152" t="s">
        <v>58</v>
      </c>
      <c r="M293" s="157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532" t="s">
        <v>41</v>
      </c>
      <c r="Z293" s="532"/>
      <c r="AA293" s="526"/>
      <c r="AB293" s="527"/>
      <c r="AC293" s="528"/>
      <c r="AD293" s="861"/>
      <c r="AE293" s="862"/>
    </row>
    <row r="294" spans="2:31" ht="10.5" customHeight="1">
      <c r="B294" s="585"/>
      <c r="C294" s="585"/>
      <c r="D294" s="455" t="s">
        <v>58</v>
      </c>
      <c r="E294" s="562">
        <v>1100</v>
      </c>
      <c r="F294" s="562"/>
      <c r="G294" s="424"/>
      <c r="H294" s="425">
        <v>160</v>
      </c>
      <c r="I294" s="425" t="s">
        <v>58</v>
      </c>
      <c r="J294" s="425"/>
      <c r="K294" s="724">
        <v>172</v>
      </c>
      <c r="L294" s="724"/>
      <c r="M294" s="425"/>
      <c r="N294" s="426" t="s">
        <v>58</v>
      </c>
      <c r="O294" s="426" t="s">
        <v>58</v>
      </c>
      <c r="P294" s="426" t="s">
        <v>58</v>
      </c>
      <c r="Q294" s="426" t="s">
        <v>79</v>
      </c>
      <c r="R294" s="426" t="s">
        <v>58</v>
      </c>
      <c r="S294" s="426"/>
      <c r="T294" s="426"/>
      <c r="U294" s="426" t="s">
        <v>58</v>
      </c>
      <c r="V294" s="426"/>
      <c r="W294" s="426"/>
      <c r="X294" s="426">
        <v>205</v>
      </c>
      <c r="Y294" s="557"/>
      <c r="Z294" s="557"/>
      <c r="AA294" s="529"/>
      <c r="AB294" s="530"/>
      <c r="AC294" s="531"/>
      <c r="AD294" s="865"/>
      <c r="AE294" s="866"/>
    </row>
    <row r="295" spans="2:31" ht="10.5" customHeight="1">
      <c r="B295" s="586" t="s">
        <v>43</v>
      </c>
      <c r="C295" s="586"/>
      <c r="D295" s="507">
        <v>0</v>
      </c>
      <c r="E295" s="507"/>
      <c r="F295" s="421" t="s">
        <v>58</v>
      </c>
      <c r="G295" s="507"/>
      <c r="H295" s="507"/>
      <c r="I295" s="507">
        <v>20</v>
      </c>
      <c r="J295" s="507"/>
      <c r="K295" s="75" t="s">
        <v>58</v>
      </c>
      <c r="L295" s="75" t="s">
        <v>58</v>
      </c>
      <c r="M295" s="507">
        <v>100</v>
      </c>
      <c r="N295" s="507"/>
      <c r="O295" s="77" t="s">
        <v>58</v>
      </c>
      <c r="P295" s="507">
        <v>200</v>
      </c>
      <c r="Q295" s="507"/>
      <c r="R295" s="421" t="s">
        <v>79</v>
      </c>
      <c r="S295" s="507" t="s">
        <v>58</v>
      </c>
      <c r="T295" s="507"/>
      <c r="U295" s="421"/>
      <c r="V295" s="510" t="s">
        <v>58</v>
      </c>
      <c r="W295" s="510"/>
      <c r="X295" s="421"/>
      <c r="Y295" s="511" t="s">
        <v>77</v>
      </c>
      <c r="Z295" s="511"/>
      <c r="AA295" s="770" t="s">
        <v>54</v>
      </c>
      <c r="AB295" s="771"/>
      <c r="AC295" s="772"/>
      <c r="AD295" s="1102">
        <v>3004</v>
      </c>
      <c r="AE295" s="1031"/>
    </row>
    <row r="296" spans="2:31" ht="3" customHeight="1" thickBot="1">
      <c r="B296" s="584"/>
      <c r="C296" s="584"/>
      <c r="D296" s="479"/>
      <c r="E296" s="64"/>
      <c r="F296" s="4"/>
      <c r="G296" s="4"/>
      <c r="H296" s="4"/>
      <c r="I296" s="65"/>
      <c r="J296" s="4"/>
      <c r="K296" s="4"/>
      <c r="L296" s="4"/>
      <c r="M296" s="65"/>
      <c r="N296" s="4"/>
      <c r="O296" s="4"/>
      <c r="P296" s="65"/>
      <c r="Q296" s="4"/>
      <c r="R296" s="4"/>
      <c r="S296" s="4"/>
      <c r="T296" s="4"/>
      <c r="U296" s="4"/>
      <c r="V296" s="4"/>
      <c r="W296" s="4"/>
      <c r="X296" s="4"/>
      <c r="Y296" s="512"/>
      <c r="Z296" s="512"/>
      <c r="AA296" s="526"/>
      <c r="AB296" s="527"/>
      <c r="AC296" s="528"/>
      <c r="AD296" s="904"/>
      <c r="AE296" s="1033"/>
    </row>
    <row r="297" spans="2:31" ht="3" customHeight="1" thickTop="1">
      <c r="B297" s="584"/>
      <c r="C297" s="584"/>
      <c r="D297" s="152"/>
      <c r="E297" s="163"/>
      <c r="F297" s="152"/>
      <c r="G297" s="152"/>
      <c r="H297" s="152"/>
      <c r="I297" s="280"/>
      <c r="J297" s="152"/>
      <c r="K297" s="152"/>
      <c r="L297" s="152" t="s">
        <v>58</v>
      </c>
      <c r="M297" s="280"/>
      <c r="N297" s="152"/>
      <c r="O297" s="152"/>
      <c r="P297" s="157"/>
      <c r="Q297" s="152"/>
      <c r="R297" s="152"/>
      <c r="S297" s="152"/>
      <c r="T297" s="152"/>
      <c r="U297" s="152"/>
      <c r="V297" s="152"/>
      <c r="W297" s="152"/>
      <c r="X297" s="152"/>
      <c r="Y297" s="532" t="s">
        <v>41</v>
      </c>
      <c r="Z297" s="532"/>
      <c r="AA297" s="526"/>
      <c r="AB297" s="527"/>
      <c r="AC297" s="528"/>
      <c r="AD297" s="904"/>
      <c r="AE297" s="1033"/>
    </row>
    <row r="298" spans="2:31" ht="11.25" customHeight="1">
      <c r="B298" s="587"/>
      <c r="C298" s="587"/>
      <c r="D298" s="450" t="s">
        <v>58</v>
      </c>
      <c r="E298" s="545">
        <v>2782</v>
      </c>
      <c r="F298" s="545"/>
      <c r="G298" s="545"/>
      <c r="H298" s="545"/>
      <c r="I298" s="545"/>
      <c r="J298" s="581">
        <v>151</v>
      </c>
      <c r="K298" s="581"/>
      <c r="L298" s="581"/>
      <c r="M298" s="581"/>
      <c r="N298" s="429" t="s">
        <v>58</v>
      </c>
      <c r="O298" s="429">
        <v>182</v>
      </c>
      <c r="P298" s="429" t="s">
        <v>58</v>
      </c>
      <c r="Q298" s="429" t="s">
        <v>79</v>
      </c>
      <c r="R298" s="429" t="s">
        <v>58</v>
      </c>
      <c r="S298" s="429"/>
      <c r="T298" s="429"/>
      <c r="U298" s="429" t="s">
        <v>58</v>
      </c>
      <c r="V298" s="429"/>
      <c r="W298" s="429"/>
      <c r="X298" s="429">
        <v>221</v>
      </c>
      <c r="Y298" s="533"/>
      <c r="Z298" s="533"/>
      <c r="AA298" s="773"/>
      <c r="AB298" s="774"/>
      <c r="AC298" s="775"/>
      <c r="AD298" s="1103"/>
      <c r="AE298" s="1036"/>
    </row>
    <row r="299" spans="2:31" ht="11.25" customHeight="1">
      <c r="B299" s="583" t="s">
        <v>44</v>
      </c>
      <c r="C299" s="583"/>
      <c r="D299" s="499">
        <v>0</v>
      </c>
      <c r="E299" s="499"/>
      <c r="F299" s="422" t="s">
        <v>58</v>
      </c>
      <c r="G299" s="499">
        <v>10</v>
      </c>
      <c r="H299" s="499"/>
      <c r="I299" s="167" t="s">
        <v>58</v>
      </c>
      <c r="J299" s="167" t="s">
        <v>58</v>
      </c>
      <c r="K299" s="167" t="s">
        <v>58</v>
      </c>
      <c r="L299" s="167" t="s">
        <v>58</v>
      </c>
      <c r="M299" s="499">
        <v>50</v>
      </c>
      <c r="N299" s="499"/>
      <c r="O299" s="5" t="s">
        <v>58</v>
      </c>
      <c r="P299" s="499">
        <v>100</v>
      </c>
      <c r="Q299" s="499"/>
      <c r="R299" s="499">
        <v>200</v>
      </c>
      <c r="S299" s="499"/>
      <c r="T299" s="422"/>
      <c r="U299" s="422"/>
      <c r="V299" s="522" t="s">
        <v>58</v>
      </c>
      <c r="W299" s="522"/>
      <c r="X299" s="422"/>
      <c r="Y299" s="546" t="s">
        <v>77</v>
      </c>
      <c r="Z299" s="546"/>
      <c r="AA299" s="628" t="s">
        <v>288</v>
      </c>
      <c r="AB299" s="595"/>
      <c r="AC299" s="596"/>
      <c r="AD299" s="980">
        <v>3888</v>
      </c>
      <c r="AE299" s="981"/>
    </row>
    <row r="300" spans="2:31" ht="3" customHeight="1" thickBot="1">
      <c r="B300" s="584"/>
      <c r="C300" s="584"/>
      <c r="D300" s="479"/>
      <c r="E300" s="64"/>
      <c r="F300" s="4"/>
      <c r="G300" s="65"/>
      <c r="H300" s="64"/>
      <c r="I300" s="4"/>
      <c r="J300" s="4"/>
      <c r="K300" s="4"/>
      <c r="L300" s="4"/>
      <c r="M300" s="65"/>
      <c r="N300" s="4"/>
      <c r="O300" s="4"/>
      <c r="P300" s="65"/>
      <c r="Q300" s="4"/>
      <c r="R300" s="65"/>
      <c r="S300" s="4"/>
      <c r="T300" s="4"/>
      <c r="U300" s="4"/>
      <c r="V300" s="4"/>
      <c r="W300" s="4"/>
      <c r="X300" s="4"/>
      <c r="Y300" s="512"/>
      <c r="Z300" s="512"/>
      <c r="AA300" s="594"/>
      <c r="AB300" s="595"/>
      <c r="AC300" s="596"/>
      <c r="AD300" s="944"/>
      <c r="AE300" s="945"/>
    </row>
    <row r="301" spans="2:31" ht="3" customHeight="1" thickTop="1">
      <c r="B301" s="584"/>
      <c r="C301" s="584"/>
      <c r="D301" s="152"/>
      <c r="E301" s="156"/>
      <c r="F301" s="152"/>
      <c r="G301" s="157"/>
      <c r="H301" s="156"/>
      <c r="I301" s="152"/>
      <c r="J301" s="152"/>
      <c r="K301" s="152"/>
      <c r="L301" s="152" t="s">
        <v>251</v>
      </c>
      <c r="M301" s="157"/>
      <c r="N301" s="152"/>
      <c r="O301" s="152"/>
      <c r="P301" s="157"/>
      <c r="Q301" s="152"/>
      <c r="R301" s="157"/>
      <c r="S301" s="152"/>
      <c r="T301" s="152"/>
      <c r="U301" s="152"/>
      <c r="V301" s="152"/>
      <c r="W301" s="152"/>
      <c r="X301" s="152"/>
      <c r="Y301" s="532" t="s">
        <v>41</v>
      </c>
      <c r="Z301" s="532"/>
      <c r="AA301" s="594"/>
      <c r="AB301" s="595"/>
      <c r="AC301" s="596"/>
      <c r="AD301" s="944"/>
      <c r="AE301" s="945"/>
    </row>
    <row r="302" spans="2:31" ht="10.5" customHeight="1">
      <c r="B302" s="585"/>
      <c r="C302" s="585"/>
      <c r="D302" s="455" t="s">
        <v>251</v>
      </c>
      <c r="E302" s="562">
        <v>1800</v>
      </c>
      <c r="F302" s="562"/>
      <c r="G302" s="562"/>
      <c r="H302" s="425" t="s">
        <v>251</v>
      </c>
      <c r="I302" s="425" t="s">
        <v>251</v>
      </c>
      <c r="J302" s="724">
        <v>180</v>
      </c>
      <c r="K302" s="724"/>
      <c r="L302" s="425" t="s">
        <v>251</v>
      </c>
      <c r="M302" s="425"/>
      <c r="N302" s="426" t="s">
        <v>251</v>
      </c>
      <c r="O302" s="426">
        <v>180</v>
      </c>
      <c r="P302" s="426" t="s">
        <v>251</v>
      </c>
      <c r="Q302" s="504">
        <v>210</v>
      </c>
      <c r="R302" s="504"/>
      <c r="S302" s="426"/>
      <c r="T302" s="426"/>
      <c r="U302" s="426" t="s">
        <v>251</v>
      </c>
      <c r="V302" s="426"/>
      <c r="W302" s="426"/>
      <c r="X302" s="426">
        <v>240</v>
      </c>
      <c r="Y302" s="557"/>
      <c r="Z302" s="557"/>
      <c r="AA302" s="594"/>
      <c r="AB302" s="595"/>
      <c r="AC302" s="596"/>
      <c r="AD302" s="982"/>
      <c r="AE302" s="983"/>
    </row>
    <row r="303" spans="2:31" ht="10.5" customHeight="1">
      <c r="B303" s="586" t="s">
        <v>24</v>
      </c>
      <c r="C303" s="586"/>
      <c r="D303" s="507">
        <v>0</v>
      </c>
      <c r="E303" s="507"/>
      <c r="F303" s="421" t="s">
        <v>58</v>
      </c>
      <c r="G303" s="507">
        <v>10</v>
      </c>
      <c r="H303" s="507"/>
      <c r="I303" s="507"/>
      <c r="J303" s="507"/>
      <c r="K303" s="507">
        <v>30</v>
      </c>
      <c r="L303" s="507"/>
      <c r="M303" s="436" t="s">
        <v>58</v>
      </c>
      <c r="N303" s="507">
        <v>60</v>
      </c>
      <c r="O303" s="507"/>
      <c r="P303" s="507">
        <v>100</v>
      </c>
      <c r="Q303" s="507"/>
      <c r="R303" s="507" t="s">
        <v>58</v>
      </c>
      <c r="S303" s="507"/>
      <c r="T303" s="421"/>
      <c r="U303" s="510">
        <v>500</v>
      </c>
      <c r="V303" s="510"/>
      <c r="W303" s="171"/>
      <c r="X303" s="421"/>
      <c r="Y303" s="511" t="s">
        <v>77</v>
      </c>
      <c r="Z303" s="511"/>
      <c r="AA303" s="755" t="s">
        <v>65</v>
      </c>
      <c r="AB303" s="756"/>
      <c r="AC303" s="757"/>
      <c r="AD303" s="859">
        <v>3980</v>
      </c>
      <c r="AE303" s="860"/>
    </row>
    <row r="304" spans="2:31" ht="3" customHeight="1" thickBot="1">
      <c r="B304" s="584"/>
      <c r="C304" s="584"/>
      <c r="D304" s="479"/>
      <c r="E304" s="64"/>
      <c r="F304" s="4"/>
      <c r="G304" s="65"/>
      <c r="H304" s="64"/>
      <c r="I304" s="4"/>
      <c r="J304" s="4"/>
      <c r="K304" s="65"/>
      <c r="L304" s="4"/>
      <c r="M304" s="4"/>
      <c r="N304" s="65"/>
      <c r="O304" s="4"/>
      <c r="P304" s="65"/>
      <c r="Q304" s="4"/>
      <c r="R304" s="4"/>
      <c r="S304" s="4"/>
      <c r="T304" s="4"/>
      <c r="U304" s="65"/>
      <c r="V304" s="4"/>
      <c r="W304" s="4"/>
      <c r="X304" s="4"/>
      <c r="Y304" s="512"/>
      <c r="Z304" s="512"/>
      <c r="AA304" s="758"/>
      <c r="AB304" s="759"/>
      <c r="AC304" s="760"/>
      <c r="AD304" s="861"/>
      <c r="AE304" s="862"/>
    </row>
    <row r="305" spans="2:31" ht="3" customHeight="1" thickTop="1">
      <c r="B305" s="584"/>
      <c r="C305" s="584"/>
      <c r="D305" s="152"/>
      <c r="E305" s="163"/>
      <c r="F305" s="152"/>
      <c r="G305" s="157"/>
      <c r="H305" s="163"/>
      <c r="I305" s="152"/>
      <c r="J305" s="152"/>
      <c r="K305" s="157"/>
      <c r="L305" s="152" t="s">
        <v>251</v>
      </c>
      <c r="M305" s="152"/>
      <c r="N305" s="157"/>
      <c r="O305" s="152"/>
      <c r="P305" s="157"/>
      <c r="Q305" s="152"/>
      <c r="R305" s="152"/>
      <c r="S305" s="152"/>
      <c r="T305" s="152"/>
      <c r="U305" s="157"/>
      <c r="V305" s="152"/>
      <c r="W305" s="152"/>
      <c r="X305" s="152"/>
      <c r="Y305" s="532" t="s">
        <v>41</v>
      </c>
      <c r="Z305" s="532"/>
      <c r="AA305" s="758"/>
      <c r="AB305" s="759"/>
      <c r="AC305" s="760"/>
      <c r="AD305" s="861"/>
      <c r="AE305" s="862"/>
    </row>
    <row r="306" spans="2:31" ht="9.75" customHeight="1">
      <c r="B306" s="587"/>
      <c r="C306" s="587"/>
      <c r="D306" s="654">
        <v>1667</v>
      </c>
      <c r="E306" s="545"/>
      <c r="F306" s="427">
        <v>18</v>
      </c>
      <c r="G306" s="427"/>
      <c r="H306" s="428" t="s">
        <v>251</v>
      </c>
      <c r="I306" s="428" t="s">
        <v>251</v>
      </c>
      <c r="J306" s="428">
        <v>184</v>
      </c>
      <c r="K306" s="428" t="s">
        <v>251</v>
      </c>
      <c r="L306" s="428" t="s">
        <v>251</v>
      </c>
      <c r="M306" s="428">
        <v>200</v>
      </c>
      <c r="N306" s="123"/>
      <c r="O306" s="500">
        <v>207</v>
      </c>
      <c r="P306" s="500"/>
      <c r="Q306" s="429" t="s">
        <v>221</v>
      </c>
      <c r="R306" s="429"/>
      <c r="S306" s="429">
        <v>202</v>
      </c>
      <c r="T306" s="429"/>
      <c r="U306" s="429" t="s">
        <v>251</v>
      </c>
      <c r="V306" s="429"/>
      <c r="W306" s="429"/>
      <c r="X306" s="429">
        <v>197</v>
      </c>
      <c r="Y306" s="533"/>
      <c r="Z306" s="533"/>
      <c r="AA306" s="761"/>
      <c r="AB306" s="762"/>
      <c r="AC306" s="763"/>
      <c r="AD306" s="863"/>
      <c r="AE306" s="864"/>
    </row>
    <row r="307" spans="2:31" ht="10.5" customHeight="1">
      <c r="B307" s="583" t="s">
        <v>39</v>
      </c>
      <c r="C307" s="583"/>
      <c r="D307" s="499">
        <v>0</v>
      </c>
      <c r="E307" s="499"/>
      <c r="F307" s="499">
        <v>8</v>
      </c>
      <c r="G307" s="499"/>
      <c r="H307" s="422"/>
      <c r="I307" s="499">
        <v>20</v>
      </c>
      <c r="J307" s="499"/>
      <c r="K307" s="422" t="s">
        <v>58</v>
      </c>
      <c r="L307" s="499">
        <v>40</v>
      </c>
      <c r="M307" s="499"/>
      <c r="N307" s="499">
        <v>60</v>
      </c>
      <c r="O307" s="499"/>
      <c r="P307" s="499" t="s">
        <v>58</v>
      </c>
      <c r="Q307" s="499"/>
      <c r="R307" s="479" t="s">
        <v>58</v>
      </c>
      <c r="S307" s="479"/>
      <c r="T307" s="422"/>
      <c r="U307" s="422"/>
      <c r="V307" s="170" t="s">
        <v>58</v>
      </c>
      <c r="W307" s="170"/>
      <c r="X307" s="422"/>
      <c r="Y307" s="546" t="s">
        <v>77</v>
      </c>
      <c r="Z307" s="546"/>
      <c r="AA307" s="523" t="s">
        <v>54</v>
      </c>
      <c r="AB307" s="524"/>
      <c r="AC307" s="525"/>
      <c r="AD307" s="869">
        <v>3120</v>
      </c>
      <c r="AE307" s="870"/>
    </row>
    <row r="308" spans="2:31" ht="3" customHeight="1" thickBot="1">
      <c r="B308" s="584"/>
      <c r="C308" s="584"/>
      <c r="D308" s="479"/>
      <c r="E308" s="64"/>
      <c r="F308" s="4"/>
      <c r="G308" s="64"/>
      <c r="H308" s="4"/>
      <c r="I308" s="65"/>
      <c r="J308" s="64"/>
      <c r="K308" s="4"/>
      <c r="L308" s="4"/>
      <c r="M308" s="64"/>
      <c r="N308" s="65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512"/>
      <c r="Z308" s="512"/>
      <c r="AA308" s="526"/>
      <c r="AB308" s="527"/>
      <c r="AC308" s="528"/>
      <c r="AD308" s="861"/>
      <c r="AE308" s="862"/>
    </row>
    <row r="309" spans="2:31" ht="3" customHeight="1" thickTop="1">
      <c r="B309" s="584"/>
      <c r="C309" s="584"/>
      <c r="D309" s="152"/>
      <c r="E309" s="156"/>
      <c r="F309" s="152"/>
      <c r="G309" s="156"/>
      <c r="H309" s="152"/>
      <c r="I309" s="157"/>
      <c r="J309" s="156"/>
      <c r="K309" s="152"/>
      <c r="L309" s="152"/>
      <c r="M309" s="156"/>
      <c r="N309" s="157"/>
      <c r="O309" s="152"/>
      <c r="P309" s="152"/>
      <c r="Q309" s="152"/>
      <c r="R309" s="152"/>
      <c r="S309" s="152"/>
      <c r="T309" s="152"/>
      <c r="U309" s="152"/>
      <c r="V309" s="152"/>
      <c r="W309" s="152"/>
      <c r="X309" s="152"/>
      <c r="Y309" s="532" t="s">
        <v>41</v>
      </c>
      <c r="Z309" s="532"/>
      <c r="AA309" s="526"/>
      <c r="AB309" s="527"/>
      <c r="AC309" s="528"/>
      <c r="AD309" s="861"/>
      <c r="AE309" s="862"/>
    </row>
    <row r="310" spans="2:31" ht="10.5" customHeight="1">
      <c r="B310" s="585"/>
      <c r="C310" s="585"/>
      <c r="D310" s="455" t="s">
        <v>251</v>
      </c>
      <c r="E310" s="562">
        <v>1143</v>
      </c>
      <c r="F310" s="562"/>
      <c r="G310" s="424"/>
      <c r="H310" s="425">
        <v>152</v>
      </c>
      <c r="I310" s="425" t="s">
        <v>251</v>
      </c>
      <c r="J310" s="724">
        <v>181</v>
      </c>
      <c r="K310" s="724"/>
      <c r="L310" s="724"/>
      <c r="M310" s="724">
        <v>210</v>
      </c>
      <c r="N310" s="724"/>
      <c r="O310" s="426" t="s">
        <v>251</v>
      </c>
      <c r="P310" s="426" t="s">
        <v>251</v>
      </c>
      <c r="Q310" s="504" t="s">
        <v>251</v>
      </c>
      <c r="R310" s="504"/>
      <c r="S310" s="426"/>
      <c r="T310" s="426"/>
      <c r="U310" s="426" t="s">
        <v>251</v>
      </c>
      <c r="V310" s="426"/>
      <c r="W310" s="426"/>
      <c r="X310" s="426">
        <v>210</v>
      </c>
      <c r="Y310" s="557"/>
      <c r="Z310" s="557"/>
      <c r="AA310" s="529"/>
      <c r="AB310" s="530"/>
      <c r="AC310" s="531"/>
      <c r="AD310" s="865"/>
      <c r="AE310" s="866"/>
    </row>
    <row r="311" spans="2:31" ht="11.25" customHeight="1">
      <c r="B311" s="586" t="s">
        <v>25</v>
      </c>
      <c r="C311" s="586"/>
      <c r="D311" s="507">
        <v>0</v>
      </c>
      <c r="E311" s="507"/>
      <c r="F311" s="507">
        <v>8</v>
      </c>
      <c r="G311" s="507"/>
      <c r="H311" s="421"/>
      <c r="I311" s="507">
        <v>20</v>
      </c>
      <c r="J311" s="507"/>
      <c r="K311" s="421"/>
      <c r="L311" s="421"/>
      <c r="M311" s="507">
        <v>50</v>
      </c>
      <c r="N311" s="507"/>
      <c r="O311" s="77" t="s">
        <v>209</v>
      </c>
      <c r="P311" s="507">
        <v>100</v>
      </c>
      <c r="Q311" s="507"/>
      <c r="R311" s="507" t="s">
        <v>209</v>
      </c>
      <c r="S311" s="507"/>
      <c r="T311" s="421"/>
      <c r="U311" s="510">
        <v>500</v>
      </c>
      <c r="V311" s="510"/>
      <c r="W311" s="421"/>
      <c r="X311" s="421"/>
      <c r="Y311" s="511" t="s">
        <v>195</v>
      </c>
      <c r="Z311" s="511"/>
      <c r="AA311" s="770" t="s">
        <v>55</v>
      </c>
      <c r="AB311" s="771"/>
      <c r="AC311" s="772"/>
      <c r="AD311" s="1102">
        <v>3490</v>
      </c>
      <c r="AE311" s="1031"/>
    </row>
    <row r="312" spans="2:31" ht="3" customHeight="1" thickBot="1">
      <c r="B312" s="584"/>
      <c r="C312" s="584"/>
      <c r="D312" s="479"/>
      <c r="E312" s="64"/>
      <c r="F312" s="4"/>
      <c r="G312" s="64"/>
      <c r="H312" s="4"/>
      <c r="I312" s="4"/>
      <c r="J312" s="64"/>
      <c r="K312" s="4"/>
      <c r="L312" s="4"/>
      <c r="M312" s="4"/>
      <c r="N312" s="64"/>
      <c r="O312" s="4"/>
      <c r="P312" s="65"/>
      <c r="Q312" s="4"/>
      <c r="R312" s="4"/>
      <c r="S312" s="4"/>
      <c r="T312" s="4"/>
      <c r="U312" s="65"/>
      <c r="V312" s="4"/>
      <c r="W312" s="4"/>
      <c r="X312" s="4"/>
      <c r="Y312" s="512"/>
      <c r="Z312" s="512"/>
      <c r="AA312" s="526"/>
      <c r="AB312" s="527"/>
      <c r="AC312" s="528"/>
      <c r="AD312" s="904"/>
      <c r="AE312" s="905"/>
    </row>
    <row r="313" spans="2:31" ht="3" customHeight="1" thickTop="1">
      <c r="B313" s="584"/>
      <c r="C313" s="584"/>
      <c r="D313" s="152"/>
      <c r="E313" s="163"/>
      <c r="F313" s="152"/>
      <c r="G313" s="163" t="s">
        <v>251</v>
      </c>
      <c r="H313" s="152"/>
      <c r="I313" s="152"/>
      <c r="J313" s="163"/>
      <c r="K313" s="152"/>
      <c r="L313" s="152" t="s">
        <v>251</v>
      </c>
      <c r="M313" s="152"/>
      <c r="N313" s="163"/>
      <c r="O313" s="152"/>
      <c r="P313" s="157"/>
      <c r="Q313" s="152"/>
      <c r="R313" s="152"/>
      <c r="S313" s="152"/>
      <c r="T313" s="152"/>
      <c r="U313" s="157"/>
      <c r="V313" s="152"/>
      <c r="W313" s="152"/>
      <c r="X313" s="152"/>
      <c r="Y313" s="532" t="s">
        <v>41</v>
      </c>
      <c r="Z313" s="532"/>
      <c r="AA313" s="526"/>
      <c r="AB313" s="527"/>
      <c r="AC313" s="528"/>
      <c r="AD313" s="1104"/>
      <c r="AE313" s="1105"/>
    </row>
    <row r="314" spans="2:31" ht="10.5" customHeight="1">
      <c r="B314" s="587"/>
      <c r="C314" s="587"/>
      <c r="D314" s="450" t="s">
        <v>251</v>
      </c>
      <c r="E314" s="545">
        <v>1200</v>
      </c>
      <c r="F314" s="545"/>
      <c r="G314" s="427" t="s">
        <v>251</v>
      </c>
      <c r="H314" s="428">
        <v>170</v>
      </c>
      <c r="I314" s="428" t="s">
        <v>251</v>
      </c>
      <c r="J314" s="428"/>
      <c r="K314" s="581">
        <v>190</v>
      </c>
      <c r="L314" s="581"/>
      <c r="M314" s="428"/>
      <c r="N314" s="429" t="s">
        <v>251</v>
      </c>
      <c r="O314" s="429">
        <v>200</v>
      </c>
      <c r="P314" s="429"/>
      <c r="Q314" s="429"/>
      <c r="R314" s="429"/>
      <c r="S314" s="429">
        <v>220</v>
      </c>
      <c r="T314" s="429"/>
      <c r="U314" s="429" t="s">
        <v>251</v>
      </c>
      <c r="V314" s="429"/>
      <c r="W314" s="429"/>
      <c r="X314" s="429">
        <v>230</v>
      </c>
      <c r="Y314" s="533"/>
      <c r="Z314" s="533"/>
      <c r="AA314" s="773"/>
      <c r="AB314" s="774"/>
      <c r="AC314" s="775"/>
      <c r="AD314" s="1106"/>
      <c r="AE314" s="1107"/>
    </row>
    <row r="315" spans="2:31" ht="11.25" customHeight="1">
      <c r="B315" s="583" t="s">
        <v>40</v>
      </c>
      <c r="C315" s="583"/>
      <c r="D315" s="499">
        <v>0</v>
      </c>
      <c r="E315" s="499"/>
      <c r="F315" s="422" t="s">
        <v>58</v>
      </c>
      <c r="G315" s="499">
        <v>10</v>
      </c>
      <c r="H315" s="499"/>
      <c r="I315" s="499" t="s">
        <v>58</v>
      </c>
      <c r="J315" s="499"/>
      <c r="K315" s="499"/>
      <c r="L315" s="422"/>
      <c r="M315" s="499" t="s">
        <v>58</v>
      </c>
      <c r="N315" s="499"/>
      <c r="O315" s="5" t="s">
        <v>58</v>
      </c>
      <c r="P315" s="499" t="s">
        <v>58</v>
      </c>
      <c r="Q315" s="499"/>
      <c r="R315" s="499" t="s">
        <v>58</v>
      </c>
      <c r="S315" s="499"/>
      <c r="T315" s="167" t="s">
        <v>58</v>
      </c>
      <c r="U315" s="422"/>
      <c r="V315" s="522" t="s">
        <v>58</v>
      </c>
      <c r="W315" s="522"/>
      <c r="X315" s="422"/>
      <c r="Y315" s="546" t="s">
        <v>77</v>
      </c>
      <c r="Z315" s="546"/>
      <c r="AA315" s="764" t="s">
        <v>64</v>
      </c>
      <c r="AB315" s="765"/>
      <c r="AC315" s="766"/>
      <c r="AD315" s="869">
        <v>3500</v>
      </c>
      <c r="AE315" s="870"/>
    </row>
    <row r="316" spans="2:31" ht="3" customHeight="1" thickBot="1">
      <c r="B316" s="584"/>
      <c r="C316" s="584"/>
      <c r="D316" s="479"/>
      <c r="E316" s="64"/>
      <c r="F316" s="4"/>
      <c r="G316" s="4"/>
      <c r="H316" s="6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512"/>
      <c r="Z316" s="512"/>
      <c r="AA316" s="758"/>
      <c r="AB316" s="759"/>
      <c r="AC316" s="760"/>
      <c r="AD316" s="861"/>
      <c r="AE316" s="862"/>
    </row>
    <row r="317" spans="2:31" ht="3" customHeight="1" thickTop="1">
      <c r="B317" s="584"/>
      <c r="C317" s="584"/>
      <c r="D317" s="152"/>
      <c r="E317" s="156"/>
      <c r="F317" s="152"/>
      <c r="G317" s="152" t="s">
        <v>251</v>
      </c>
      <c r="H317" s="156"/>
      <c r="I317" s="152"/>
      <c r="J317" s="152"/>
      <c r="K317" s="152"/>
      <c r="L317" s="152" t="s">
        <v>251</v>
      </c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532" t="s">
        <v>41</v>
      </c>
      <c r="Z317" s="813"/>
      <c r="AA317" s="758"/>
      <c r="AB317" s="759"/>
      <c r="AC317" s="760"/>
      <c r="AD317" s="861"/>
      <c r="AE317" s="862"/>
    </row>
    <row r="318" spans="2:31" ht="10.5" customHeight="1">
      <c r="B318" s="585"/>
      <c r="C318" s="585"/>
      <c r="D318" s="455" t="s">
        <v>251</v>
      </c>
      <c r="E318" s="562">
        <v>1852</v>
      </c>
      <c r="F318" s="562"/>
      <c r="G318" s="562"/>
      <c r="H318" s="724" t="s">
        <v>251</v>
      </c>
      <c r="I318" s="724"/>
      <c r="J318" s="425"/>
      <c r="K318" s="425" t="s">
        <v>251</v>
      </c>
      <c r="L318" s="425" t="s">
        <v>251</v>
      </c>
      <c r="M318" s="425"/>
      <c r="N318" s="426" t="s">
        <v>251</v>
      </c>
      <c r="O318" s="426" t="s">
        <v>251</v>
      </c>
      <c r="P318" s="426" t="s">
        <v>251</v>
      </c>
      <c r="Q318" s="504" t="s">
        <v>251</v>
      </c>
      <c r="R318" s="504"/>
      <c r="S318" s="426" t="s">
        <v>251</v>
      </c>
      <c r="T318" s="426" t="s">
        <v>251</v>
      </c>
      <c r="U318" s="426" t="s">
        <v>251</v>
      </c>
      <c r="V318" s="426"/>
      <c r="W318" s="426"/>
      <c r="X318" s="426">
        <v>139</v>
      </c>
      <c r="Y318" s="814"/>
      <c r="Z318" s="814"/>
      <c r="AA318" s="767"/>
      <c r="AB318" s="768"/>
      <c r="AC318" s="769"/>
      <c r="AD318" s="865"/>
      <c r="AE318" s="866"/>
    </row>
    <row r="319" spans="2:31" ht="10.5" customHeight="1">
      <c r="B319" s="586" t="s">
        <v>75</v>
      </c>
      <c r="C319" s="586"/>
      <c r="D319" s="507">
        <v>0</v>
      </c>
      <c r="E319" s="507"/>
      <c r="F319" s="421" t="s">
        <v>58</v>
      </c>
      <c r="G319" s="421" t="s">
        <v>58</v>
      </c>
      <c r="H319" s="421" t="s">
        <v>58</v>
      </c>
      <c r="I319" s="421" t="s">
        <v>58</v>
      </c>
      <c r="J319" s="421" t="s">
        <v>58</v>
      </c>
      <c r="K319" s="421" t="s">
        <v>58</v>
      </c>
      <c r="L319" s="507">
        <v>40</v>
      </c>
      <c r="M319" s="507"/>
      <c r="N319" s="421"/>
      <c r="O319" s="421"/>
      <c r="P319" s="507">
        <v>100</v>
      </c>
      <c r="Q319" s="507"/>
      <c r="R319" s="436" t="s">
        <v>58</v>
      </c>
      <c r="S319" s="507" t="s">
        <v>58</v>
      </c>
      <c r="T319" s="507"/>
      <c r="U319" s="421"/>
      <c r="V319" s="510" t="s">
        <v>58</v>
      </c>
      <c r="W319" s="510"/>
      <c r="X319" s="421"/>
      <c r="Y319" s="511" t="s">
        <v>77</v>
      </c>
      <c r="Z319" s="511"/>
      <c r="AA319" s="770" t="s">
        <v>54</v>
      </c>
      <c r="AB319" s="771"/>
      <c r="AC319" s="772"/>
      <c r="AD319" s="859">
        <v>3996</v>
      </c>
      <c r="AE319" s="860"/>
    </row>
    <row r="320" spans="2:31" ht="3" customHeight="1" thickBot="1">
      <c r="B320" s="584"/>
      <c r="C320" s="584"/>
      <c r="D320" s="479"/>
      <c r="E320" s="64"/>
      <c r="F320" s="4"/>
      <c r="G320" s="4"/>
      <c r="H320" s="4"/>
      <c r="I320" s="4"/>
      <c r="J320" s="4"/>
      <c r="K320" s="4"/>
      <c r="L320" s="4"/>
      <c r="M320" s="64"/>
      <c r="N320" s="4"/>
      <c r="O320" s="4"/>
      <c r="P320" s="65"/>
      <c r="Q320" s="4"/>
      <c r="R320" s="4"/>
      <c r="S320" s="4"/>
      <c r="T320" s="4"/>
      <c r="U320" s="4"/>
      <c r="V320" s="4"/>
      <c r="W320" s="4"/>
      <c r="X320" s="4"/>
      <c r="Y320" s="512"/>
      <c r="Z320" s="512"/>
      <c r="AA320" s="526"/>
      <c r="AB320" s="527"/>
      <c r="AC320" s="528"/>
      <c r="AD320" s="861"/>
      <c r="AE320" s="862"/>
    </row>
    <row r="321" spans="2:33" ht="3" customHeight="1" thickTop="1">
      <c r="B321" s="584"/>
      <c r="C321" s="584"/>
      <c r="D321" s="152"/>
      <c r="E321" s="163"/>
      <c r="F321" s="152"/>
      <c r="G321" s="152"/>
      <c r="H321" s="152"/>
      <c r="I321" s="152"/>
      <c r="J321" s="152"/>
      <c r="K321" s="152"/>
      <c r="L321" s="152"/>
      <c r="M321" s="163"/>
      <c r="N321" s="152"/>
      <c r="O321" s="152"/>
      <c r="P321" s="280"/>
      <c r="Q321" s="152"/>
      <c r="R321" s="152"/>
      <c r="S321" s="152"/>
      <c r="T321" s="152"/>
      <c r="U321" s="152"/>
      <c r="V321" s="152"/>
      <c r="W321" s="152"/>
      <c r="X321" s="152"/>
      <c r="Y321" s="532" t="s">
        <v>41</v>
      </c>
      <c r="Z321" s="532"/>
      <c r="AA321" s="526"/>
      <c r="AB321" s="527"/>
      <c r="AC321" s="528"/>
      <c r="AD321" s="861"/>
      <c r="AE321" s="862"/>
    </row>
    <row r="322" spans="2:33" ht="10.5" customHeight="1">
      <c r="B322" s="587"/>
      <c r="C322" s="587"/>
      <c r="D322" s="582">
        <v>700</v>
      </c>
      <c r="E322" s="545"/>
      <c r="F322" s="427" t="s">
        <v>251</v>
      </c>
      <c r="G322" s="500">
        <v>150</v>
      </c>
      <c r="H322" s="500"/>
      <c r="I322" s="429"/>
      <c r="J322" s="429"/>
      <c r="K322" s="429"/>
      <c r="L322" s="429" t="s">
        <v>251</v>
      </c>
      <c r="M322" s="429"/>
      <c r="N322" s="429">
        <v>180</v>
      </c>
      <c r="O322" s="429"/>
      <c r="P322" s="429"/>
      <c r="Q322" s="429" t="s">
        <v>251</v>
      </c>
      <c r="R322" s="429" t="s">
        <v>251</v>
      </c>
      <c r="S322" s="429"/>
      <c r="T322" s="429"/>
      <c r="U322" s="429" t="s">
        <v>251</v>
      </c>
      <c r="V322" s="429"/>
      <c r="W322" s="429"/>
      <c r="X322" s="429">
        <v>210</v>
      </c>
      <c r="Y322" s="533"/>
      <c r="Z322" s="533"/>
      <c r="AA322" s="773"/>
      <c r="AB322" s="774"/>
      <c r="AC322" s="775"/>
      <c r="AD322" s="863"/>
      <c r="AE322" s="864"/>
    </row>
    <row r="323" spans="2:33" ht="10.5" customHeight="1">
      <c r="B323" s="868" t="s">
        <v>45</v>
      </c>
      <c r="C323" s="868"/>
      <c r="D323" s="834">
        <v>0</v>
      </c>
      <c r="E323" s="834"/>
      <c r="F323" s="456" t="s">
        <v>58</v>
      </c>
      <c r="G323" s="834" t="s">
        <v>58</v>
      </c>
      <c r="H323" s="834"/>
      <c r="I323" s="834">
        <v>20</v>
      </c>
      <c r="J323" s="834"/>
      <c r="K323" s="456"/>
      <c r="L323" s="456"/>
      <c r="M323" s="834">
        <v>50</v>
      </c>
      <c r="N323" s="834"/>
      <c r="O323" s="158" t="s">
        <v>58</v>
      </c>
      <c r="P323" s="834" t="s">
        <v>58</v>
      </c>
      <c r="Q323" s="834"/>
      <c r="R323" s="834" t="s">
        <v>58</v>
      </c>
      <c r="S323" s="834"/>
      <c r="T323" s="1" t="s">
        <v>58</v>
      </c>
      <c r="U323" s="456"/>
      <c r="V323" s="867" t="s">
        <v>58</v>
      </c>
      <c r="W323" s="867"/>
      <c r="X323" s="456"/>
      <c r="Y323" s="816" t="s">
        <v>77</v>
      </c>
      <c r="Z323" s="816"/>
      <c r="AA323" s="526"/>
      <c r="AB323" s="527"/>
      <c r="AC323" s="528"/>
      <c r="AD323" s="650"/>
      <c r="AE323" s="651"/>
    </row>
    <row r="324" spans="2:33" ht="3" customHeight="1" thickBot="1">
      <c r="B324" s="868"/>
      <c r="C324" s="868"/>
      <c r="D324" s="479"/>
      <c r="E324" s="64"/>
      <c r="F324" s="4"/>
      <c r="G324" s="4"/>
      <c r="H324" s="4"/>
      <c r="I324" s="4"/>
      <c r="J324" s="64"/>
      <c r="K324" s="4"/>
      <c r="L324" s="4"/>
      <c r="M324" s="4"/>
      <c r="N324" s="6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512"/>
      <c r="Z324" s="512"/>
      <c r="AA324" s="526"/>
      <c r="AB324" s="527"/>
      <c r="AC324" s="528"/>
      <c r="AD324" s="650"/>
      <c r="AE324" s="651"/>
    </row>
    <row r="325" spans="2:33" ht="3" customHeight="1" thickTop="1">
      <c r="B325" s="868"/>
      <c r="C325" s="868"/>
      <c r="D325" s="152"/>
      <c r="E325" s="163"/>
      <c r="F325" s="152"/>
      <c r="G325" s="152" t="s">
        <v>58</v>
      </c>
      <c r="H325" s="152"/>
      <c r="I325" s="152"/>
      <c r="J325" s="163"/>
      <c r="K325" s="152"/>
      <c r="L325" s="152" t="s">
        <v>58</v>
      </c>
      <c r="M325" s="152"/>
      <c r="N325" s="163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532" t="s">
        <v>41</v>
      </c>
      <c r="Z325" s="532"/>
      <c r="AA325" s="526"/>
      <c r="AB325" s="527"/>
      <c r="AC325" s="528"/>
      <c r="AD325" s="650"/>
      <c r="AE325" s="651"/>
    </row>
    <row r="326" spans="2:33" ht="20.25" customHeight="1">
      <c r="B326" s="868"/>
      <c r="C326" s="868"/>
      <c r="D326" s="172"/>
      <c r="E326" s="845" t="s">
        <v>243</v>
      </c>
      <c r="F326" s="845"/>
      <c r="G326" s="845"/>
      <c r="H326" s="845"/>
      <c r="I326" s="845"/>
      <c r="J326" s="844" t="s">
        <v>244</v>
      </c>
      <c r="K326" s="844"/>
      <c r="L326" s="844"/>
      <c r="M326" s="844"/>
      <c r="N326" s="228" t="s">
        <v>58</v>
      </c>
      <c r="O326" s="229" t="s">
        <v>245</v>
      </c>
      <c r="P326" s="228"/>
      <c r="Q326" s="228"/>
      <c r="R326" s="228"/>
      <c r="S326" s="228"/>
      <c r="T326" s="228" t="s">
        <v>58</v>
      </c>
      <c r="U326" s="228" t="s">
        <v>58</v>
      </c>
      <c r="V326" s="228"/>
      <c r="W326" s="228"/>
      <c r="X326" s="228"/>
      <c r="Y326" s="815"/>
      <c r="Z326" s="815"/>
      <c r="AA326" s="526"/>
      <c r="AB326" s="527"/>
      <c r="AC326" s="528"/>
      <c r="AD326" s="650"/>
      <c r="AE326" s="651"/>
      <c r="AG326" s="10">
        <v>19</v>
      </c>
    </row>
    <row r="327" spans="2:33" ht="9.75" customHeight="1">
      <c r="B327" s="235"/>
      <c r="C327" s="235"/>
      <c r="D327" s="230"/>
      <c r="E327" s="231"/>
      <c r="F327" s="231"/>
      <c r="G327" s="231"/>
      <c r="H327" s="231"/>
      <c r="I327" s="231"/>
      <c r="J327" s="232"/>
      <c r="K327" s="232"/>
      <c r="L327" s="232"/>
      <c r="M327" s="232"/>
      <c r="N327" s="233"/>
      <c r="O327" s="234"/>
      <c r="P327" s="233"/>
      <c r="Q327" s="233"/>
      <c r="R327" s="233"/>
      <c r="S327" s="233"/>
      <c r="T327" s="233"/>
      <c r="U327" s="233"/>
      <c r="V327" s="233"/>
      <c r="W327" s="233"/>
      <c r="X327" s="233"/>
      <c r="Y327" s="445"/>
      <c r="Z327" s="445"/>
      <c r="AA327" s="439"/>
      <c r="AB327" s="439"/>
      <c r="AC327" s="439"/>
      <c r="AD327" s="482"/>
      <c r="AE327" s="482"/>
    </row>
    <row r="328" spans="2:33" ht="14.25" customHeight="1">
      <c r="B328" s="57" t="s">
        <v>246</v>
      </c>
      <c r="C328" s="11"/>
      <c r="D328" s="11"/>
      <c r="E328" s="11"/>
      <c r="F328" s="11"/>
      <c r="G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</row>
    <row r="329" spans="2:33" ht="14.25" customHeight="1">
      <c r="B329" s="11" t="s">
        <v>60</v>
      </c>
      <c r="C329" s="11"/>
      <c r="D329" s="11"/>
      <c r="E329" s="11"/>
      <c r="F329" s="11"/>
      <c r="G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</row>
    <row r="330" spans="2:33" ht="14.25" customHeight="1">
      <c r="B330" s="11"/>
      <c r="C330" s="11"/>
      <c r="D330" s="11"/>
      <c r="E330" s="11"/>
      <c r="F330" s="11"/>
      <c r="G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</row>
    <row r="331" spans="2:33" ht="14.25" customHeight="1">
      <c r="B331" s="57" t="s">
        <v>253</v>
      </c>
      <c r="C331" s="11"/>
      <c r="D331" s="11"/>
      <c r="E331" s="11"/>
      <c r="F331" s="11"/>
      <c r="G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</row>
    <row r="332" spans="2:33" ht="14.25" customHeight="1">
      <c r="B332" s="57" t="s">
        <v>254</v>
      </c>
      <c r="C332" s="11"/>
      <c r="D332" s="11"/>
      <c r="E332" s="11"/>
      <c r="F332" s="11"/>
      <c r="G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</row>
    <row r="333" spans="2:33" ht="14.25" customHeight="1">
      <c r="B333" s="57" t="s">
        <v>284</v>
      </c>
      <c r="C333" s="11"/>
      <c r="D333" s="11"/>
      <c r="E333" s="11"/>
      <c r="F333" s="11"/>
      <c r="G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</row>
    <row r="334" spans="2:33" ht="14.25" customHeight="1">
      <c r="B334" s="57" t="s">
        <v>285</v>
      </c>
      <c r="C334" s="11"/>
      <c r="D334" s="11"/>
      <c r="E334" s="11"/>
      <c r="F334" s="11"/>
      <c r="G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</row>
    <row r="335" spans="2:33" ht="14.25" customHeight="1">
      <c r="B335" s="57" t="s">
        <v>286</v>
      </c>
      <c r="C335" s="11"/>
      <c r="D335" s="11"/>
      <c r="E335" s="11"/>
      <c r="F335" s="11"/>
      <c r="G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</row>
    <row r="336" spans="2:33" ht="14.25" customHeight="1">
      <c r="B336" s="57" t="s">
        <v>287</v>
      </c>
      <c r="C336" s="11"/>
      <c r="D336" s="11"/>
      <c r="E336" s="11"/>
      <c r="F336" s="11"/>
      <c r="G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</row>
    <row r="337" spans="2:30" ht="14.25" customHeight="1">
      <c r="V337" s="11"/>
      <c r="W337" s="11"/>
      <c r="X337" s="11"/>
      <c r="Y337" s="11"/>
      <c r="Z337" s="11"/>
      <c r="AA337" s="11"/>
      <c r="AB337" s="11"/>
      <c r="AC337" s="11"/>
      <c r="AD337" s="11"/>
    </row>
    <row r="338" spans="2:30" ht="14.25" customHeight="1">
      <c r="B338" s="57"/>
      <c r="C338" s="11"/>
      <c r="D338" s="11"/>
      <c r="E338" s="11"/>
      <c r="F338" s="11"/>
      <c r="G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</row>
    <row r="339" spans="2:30" ht="14.25" customHeight="1">
      <c r="B339" s="57"/>
      <c r="C339" s="11"/>
      <c r="D339" s="11"/>
      <c r="E339" s="11"/>
      <c r="F339" s="11"/>
      <c r="G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</row>
    <row r="340" spans="2:30" ht="14.25" customHeight="1">
      <c r="B340" s="57"/>
      <c r="C340" s="11"/>
      <c r="D340" s="11"/>
      <c r="E340" s="11"/>
      <c r="F340" s="11"/>
      <c r="G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</row>
    <row r="341" spans="2:30" ht="14.25" customHeight="1">
      <c r="B341" s="11"/>
      <c r="C341" s="11"/>
      <c r="D341" s="11"/>
      <c r="E341" s="11"/>
      <c r="F341" s="11"/>
      <c r="G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</row>
    <row r="342" spans="2:30" ht="14.25" customHeight="1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</row>
    <row r="343" spans="2:30" ht="18" customHeight="1">
      <c r="B343" s="9" t="s">
        <v>141</v>
      </c>
      <c r="D343" s="11"/>
      <c r="E343" s="11"/>
      <c r="F343" s="11"/>
      <c r="G343" s="13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3"/>
      <c r="AA343" s="13"/>
      <c r="AB343" s="13"/>
      <c r="AC343" s="13"/>
      <c r="AD343" s="11"/>
    </row>
    <row r="344" spans="2:30" ht="14.25" customHeight="1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</row>
    <row r="345" spans="2:30" ht="14.25" customHeight="1"/>
    <row r="346" spans="2:30" ht="14.25" customHeight="1"/>
    <row r="347" spans="2:30" ht="14.25" customHeight="1"/>
    <row r="348" spans="2:30" ht="14.25" customHeight="1"/>
    <row r="349" spans="2:30" ht="14.25" customHeight="1"/>
    <row r="350" spans="2:30" ht="14.25" customHeight="1"/>
    <row r="351" spans="2:30" ht="14.25" customHeight="1"/>
    <row r="352" spans="2:30" ht="14.25" customHeight="1"/>
    <row r="353" spans="1:31" ht="14.25" customHeight="1"/>
    <row r="354" spans="1:31" ht="14.25" customHeight="1"/>
    <row r="355" spans="1:31" ht="14.25" customHeight="1"/>
    <row r="356" spans="1:31" ht="14.25" customHeight="1"/>
    <row r="357" spans="1:31" ht="14.25" customHeight="1"/>
    <row r="358" spans="1:31" ht="15.75" customHeight="1">
      <c r="A358" s="9" t="s">
        <v>265</v>
      </c>
      <c r="D358" s="11"/>
      <c r="E358" s="12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54" t="s">
        <v>308</v>
      </c>
    </row>
    <row r="359" spans="1:31" ht="12" customHeight="1">
      <c r="B359" s="938" t="s">
        <v>242</v>
      </c>
      <c r="C359" s="939"/>
      <c r="D359" s="185"/>
      <c r="E359" s="447"/>
      <c r="F359" s="940" t="s">
        <v>107</v>
      </c>
      <c r="G359" s="940"/>
      <c r="H359" s="940"/>
      <c r="I359" s="940"/>
      <c r="J359" s="940"/>
      <c r="K359" s="940"/>
      <c r="L359" s="940"/>
      <c r="M359" s="940"/>
      <c r="N359" s="940"/>
      <c r="O359" s="940"/>
      <c r="P359" s="940"/>
      <c r="Q359" s="940"/>
      <c r="R359" s="940"/>
      <c r="S359" s="940"/>
      <c r="T359" s="940"/>
      <c r="U359" s="940"/>
      <c r="V359" s="940"/>
      <c r="W359" s="940"/>
      <c r="X359" s="940"/>
      <c r="Y359" s="940"/>
      <c r="Z359" s="447"/>
      <c r="AA359" s="849" t="s">
        <v>53</v>
      </c>
      <c r="AB359" s="850"/>
      <c r="AC359" s="851"/>
      <c r="AD359" s="852" t="s">
        <v>103</v>
      </c>
      <c r="AE359" s="853"/>
    </row>
    <row r="360" spans="1:31" ht="12" customHeight="1">
      <c r="B360" s="939"/>
      <c r="C360" s="939"/>
      <c r="D360" s="187"/>
      <c r="E360" s="448"/>
      <c r="F360" s="941"/>
      <c r="G360" s="941"/>
      <c r="H360" s="941"/>
      <c r="I360" s="941"/>
      <c r="J360" s="941"/>
      <c r="K360" s="941"/>
      <c r="L360" s="941"/>
      <c r="M360" s="941"/>
      <c r="N360" s="941"/>
      <c r="O360" s="941"/>
      <c r="P360" s="941"/>
      <c r="Q360" s="941"/>
      <c r="R360" s="941"/>
      <c r="S360" s="941"/>
      <c r="T360" s="941"/>
      <c r="U360" s="941"/>
      <c r="V360" s="941"/>
      <c r="W360" s="941"/>
      <c r="X360" s="941"/>
      <c r="Y360" s="941"/>
      <c r="Z360" s="448"/>
      <c r="AA360" s="849"/>
      <c r="AB360" s="850"/>
      <c r="AC360" s="851"/>
      <c r="AD360" s="852"/>
      <c r="AE360" s="853"/>
    </row>
    <row r="361" spans="1:31" ht="10.5" customHeight="1">
      <c r="B361" s="854" t="s">
        <v>0</v>
      </c>
      <c r="C361" s="855"/>
      <c r="D361" s="834">
        <v>0</v>
      </c>
      <c r="E361" s="834"/>
      <c r="F361" s="834">
        <v>8</v>
      </c>
      <c r="G361" s="834"/>
      <c r="H361" s="456"/>
      <c r="I361" s="834">
        <v>20</v>
      </c>
      <c r="J361" s="834"/>
      <c r="K361" s="456"/>
      <c r="L361" s="456"/>
      <c r="M361" s="834">
        <v>50</v>
      </c>
      <c r="N361" s="834"/>
      <c r="O361" s="456"/>
      <c r="P361" s="834">
        <v>100</v>
      </c>
      <c r="Q361" s="834"/>
      <c r="R361" s="456"/>
      <c r="S361" s="834">
        <v>300</v>
      </c>
      <c r="T361" s="834"/>
      <c r="U361" s="834">
        <v>500</v>
      </c>
      <c r="V361" s="834"/>
      <c r="W361" s="456"/>
      <c r="X361" s="456"/>
      <c r="Y361" s="816" t="s">
        <v>77</v>
      </c>
      <c r="Z361" s="816"/>
      <c r="AA361" s="526" t="s">
        <v>54</v>
      </c>
      <c r="AB361" s="527"/>
      <c r="AC361" s="528"/>
      <c r="AD361" s="650">
        <v>3470</v>
      </c>
      <c r="AE361" s="651"/>
    </row>
    <row r="362" spans="1:31" ht="3" customHeight="1" thickBot="1">
      <c r="B362" s="856"/>
      <c r="C362" s="857"/>
      <c r="D362" s="479"/>
      <c r="E362" s="64"/>
      <c r="F362" s="65"/>
      <c r="G362" s="4"/>
      <c r="H362" s="4"/>
      <c r="I362" s="65"/>
      <c r="J362" s="4"/>
      <c r="K362" s="4"/>
      <c r="L362" s="4"/>
      <c r="M362" s="65"/>
      <c r="N362" s="4"/>
      <c r="O362" s="4"/>
      <c r="P362" s="65"/>
      <c r="Q362" s="4"/>
      <c r="R362" s="4"/>
      <c r="S362" s="65"/>
      <c r="T362" s="4"/>
      <c r="U362" s="65"/>
      <c r="V362" s="4"/>
      <c r="W362" s="4"/>
      <c r="X362" s="4"/>
      <c r="Y362" s="512"/>
      <c r="Z362" s="512"/>
      <c r="AA362" s="526"/>
      <c r="AB362" s="527"/>
      <c r="AC362" s="528"/>
      <c r="AD362" s="650"/>
      <c r="AE362" s="651"/>
    </row>
    <row r="363" spans="1:31" ht="3" customHeight="1" thickTop="1">
      <c r="B363" s="856"/>
      <c r="C363" s="857"/>
      <c r="D363" s="152"/>
      <c r="E363" s="156"/>
      <c r="F363" s="157"/>
      <c r="G363" s="152"/>
      <c r="H363" s="152"/>
      <c r="I363" s="157"/>
      <c r="J363" s="152"/>
      <c r="K363" s="152"/>
      <c r="L363" s="152"/>
      <c r="M363" s="157"/>
      <c r="N363" s="152"/>
      <c r="O363" s="152"/>
      <c r="P363" s="157"/>
      <c r="Q363" s="152"/>
      <c r="R363" s="152"/>
      <c r="S363" s="157"/>
      <c r="T363" s="152"/>
      <c r="U363" s="157"/>
      <c r="V363" s="152"/>
      <c r="W363" s="152"/>
      <c r="X363" s="152"/>
      <c r="Y363" s="532" t="s">
        <v>41</v>
      </c>
      <c r="Z363" s="532"/>
      <c r="AA363" s="526"/>
      <c r="AB363" s="527"/>
      <c r="AC363" s="528"/>
      <c r="AD363" s="650"/>
      <c r="AE363" s="651"/>
    </row>
    <row r="364" spans="1:31" ht="11.25" customHeight="1">
      <c r="B364" s="858"/>
      <c r="C364" s="857"/>
      <c r="D364" s="426"/>
      <c r="E364" s="562">
        <v>1353</v>
      </c>
      <c r="F364" s="504"/>
      <c r="G364" s="426"/>
      <c r="H364" s="426">
        <v>155</v>
      </c>
      <c r="I364" s="426"/>
      <c r="J364" s="426"/>
      <c r="K364" s="504">
        <v>177</v>
      </c>
      <c r="L364" s="504"/>
      <c r="M364" s="426"/>
      <c r="N364" s="426"/>
      <c r="O364" s="426">
        <v>207</v>
      </c>
      <c r="P364" s="426"/>
      <c r="Q364" s="426"/>
      <c r="R364" s="426">
        <v>236</v>
      </c>
      <c r="S364" s="426"/>
      <c r="T364" s="504">
        <v>262</v>
      </c>
      <c r="U364" s="504"/>
      <c r="V364" s="426"/>
      <c r="W364" s="426"/>
      <c r="X364" s="426">
        <v>282</v>
      </c>
      <c r="Y364" s="557"/>
      <c r="Z364" s="557"/>
      <c r="AA364" s="529"/>
      <c r="AB364" s="530"/>
      <c r="AC364" s="531"/>
      <c r="AD364" s="673"/>
      <c r="AE364" s="674"/>
    </row>
    <row r="365" spans="1:31" ht="10.5" customHeight="1">
      <c r="B365" s="540" t="s">
        <v>142</v>
      </c>
      <c r="C365" s="501"/>
      <c r="D365" s="507">
        <v>0</v>
      </c>
      <c r="E365" s="507"/>
      <c r="F365" s="421" t="s">
        <v>190</v>
      </c>
      <c r="G365" s="507">
        <v>10</v>
      </c>
      <c r="H365" s="507"/>
      <c r="I365" s="421" t="s">
        <v>190</v>
      </c>
      <c r="J365" s="421"/>
      <c r="K365" s="507">
        <v>30</v>
      </c>
      <c r="L365" s="507"/>
      <c r="M365" s="507">
        <v>50</v>
      </c>
      <c r="N365" s="507"/>
      <c r="O365" s="421"/>
      <c r="P365" s="507">
        <v>100</v>
      </c>
      <c r="Q365" s="507"/>
      <c r="R365" s="421"/>
      <c r="S365" s="507">
        <v>300</v>
      </c>
      <c r="T365" s="507"/>
      <c r="U365" s="421"/>
      <c r="V365" s="507" t="s">
        <v>190</v>
      </c>
      <c r="W365" s="507"/>
      <c r="X365" s="421"/>
      <c r="Y365" s="511" t="s">
        <v>191</v>
      </c>
      <c r="Z365" s="511"/>
      <c r="AA365" s="770" t="s">
        <v>139</v>
      </c>
      <c r="AB365" s="771"/>
      <c r="AC365" s="772"/>
      <c r="AD365" s="648">
        <v>4310</v>
      </c>
      <c r="AE365" s="649"/>
    </row>
    <row r="366" spans="1:31" ht="3" customHeight="1" thickBot="1">
      <c r="B366" s="502"/>
      <c r="C366" s="502"/>
      <c r="D366" s="479"/>
      <c r="E366" s="64"/>
      <c r="F366" s="4"/>
      <c r="G366" s="65"/>
      <c r="H366" s="4"/>
      <c r="I366" s="4"/>
      <c r="J366" s="4"/>
      <c r="K366" s="65"/>
      <c r="L366" s="4"/>
      <c r="M366" s="65"/>
      <c r="N366" s="4"/>
      <c r="O366" s="4"/>
      <c r="P366" s="65"/>
      <c r="Q366" s="4"/>
      <c r="R366" s="4"/>
      <c r="S366" s="65"/>
      <c r="T366" s="4"/>
      <c r="U366" s="4"/>
      <c r="V366" s="4"/>
      <c r="W366" s="4"/>
      <c r="X366" s="4"/>
      <c r="Y366" s="512"/>
      <c r="Z366" s="512"/>
      <c r="AA366" s="526"/>
      <c r="AB366" s="527"/>
      <c r="AC366" s="528"/>
      <c r="AD366" s="650"/>
      <c r="AE366" s="651"/>
    </row>
    <row r="367" spans="1:31" ht="3" customHeight="1" thickTop="1">
      <c r="B367" s="502"/>
      <c r="C367" s="502"/>
      <c r="D367" s="152"/>
      <c r="E367" s="163"/>
      <c r="F367" s="152"/>
      <c r="G367" s="157"/>
      <c r="H367" s="152"/>
      <c r="I367" s="152"/>
      <c r="J367" s="152"/>
      <c r="K367" s="157"/>
      <c r="L367" s="152"/>
      <c r="M367" s="157"/>
      <c r="N367" s="152"/>
      <c r="O367" s="152"/>
      <c r="P367" s="157"/>
      <c r="Q367" s="152"/>
      <c r="R367" s="152"/>
      <c r="S367" s="157"/>
      <c r="T367" s="152"/>
      <c r="U367" s="152"/>
      <c r="V367" s="152"/>
      <c r="W367" s="152"/>
      <c r="X367" s="152"/>
      <c r="Y367" s="532" t="s">
        <v>41</v>
      </c>
      <c r="Z367" s="532"/>
      <c r="AA367" s="526"/>
      <c r="AB367" s="527"/>
      <c r="AC367" s="528"/>
      <c r="AD367" s="650"/>
      <c r="AE367" s="651"/>
    </row>
    <row r="368" spans="1:31" ht="11.25" customHeight="1">
      <c r="B368" s="503"/>
      <c r="C368" s="503"/>
      <c r="D368" s="429"/>
      <c r="E368" s="427" t="s">
        <v>193</v>
      </c>
      <c r="F368" s="428"/>
      <c r="G368" s="428"/>
      <c r="H368" s="429" t="s">
        <v>209</v>
      </c>
      <c r="I368" s="500"/>
      <c r="J368" s="500"/>
      <c r="K368" s="429"/>
      <c r="L368" s="500"/>
      <c r="M368" s="500"/>
      <c r="N368" s="429"/>
      <c r="O368" s="429"/>
      <c r="P368" s="429"/>
      <c r="Q368" s="429"/>
      <c r="R368" s="429"/>
      <c r="S368" s="429"/>
      <c r="T368" s="429"/>
      <c r="U368" s="429" t="s">
        <v>209</v>
      </c>
      <c r="V368" s="429"/>
      <c r="W368" s="429"/>
      <c r="X368" s="429"/>
      <c r="Y368" s="533"/>
      <c r="Z368" s="533"/>
      <c r="AA368" s="773"/>
      <c r="AB368" s="774"/>
      <c r="AC368" s="775"/>
      <c r="AD368" s="652"/>
      <c r="AE368" s="653"/>
    </row>
    <row r="369" spans="2:31" ht="11.25" customHeight="1">
      <c r="B369" s="558" t="s">
        <v>143</v>
      </c>
      <c r="C369" s="508"/>
      <c r="D369" s="499">
        <v>0</v>
      </c>
      <c r="E369" s="499"/>
      <c r="F369" s="422" t="s">
        <v>190</v>
      </c>
      <c r="G369" s="499"/>
      <c r="H369" s="499"/>
      <c r="I369" s="422" t="s">
        <v>190</v>
      </c>
      <c r="J369" s="499">
        <v>26</v>
      </c>
      <c r="K369" s="499"/>
      <c r="L369" s="422"/>
      <c r="M369" s="499"/>
      <c r="N369" s="499"/>
      <c r="O369" s="422"/>
      <c r="P369" s="499"/>
      <c r="Q369" s="499"/>
      <c r="R369" s="422"/>
      <c r="S369" s="499"/>
      <c r="T369" s="499"/>
      <c r="U369" s="422"/>
      <c r="V369" s="499" t="s">
        <v>190</v>
      </c>
      <c r="W369" s="499"/>
      <c r="X369" s="422"/>
      <c r="Y369" s="546" t="s">
        <v>191</v>
      </c>
      <c r="Z369" s="546"/>
      <c r="AA369" s="523" t="s">
        <v>54</v>
      </c>
      <c r="AB369" s="524"/>
      <c r="AC369" s="525"/>
      <c r="AD369" s="684">
        <v>3780</v>
      </c>
      <c r="AE369" s="685"/>
    </row>
    <row r="370" spans="2:31" ht="3" customHeight="1" thickBot="1">
      <c r="B370" s="502"/>
      <c r="C370" s="502"/>
      <c r="D370" s="479"/>
      <c r="E370" s="64"/>
      <c r="F370" s="4"/>
      <c r="G370" s="4"/>
      <c r="H370" s="4"/>
      <c r="I370" s="4"/>
      <c r="J370" s="4"/>
      <c r="K370" s="6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512"/>
      <c r="Z370" s="512"/>
      <c r="AA370" s="526"/>
      <c r="AB370" s="527"/>
      <c r="AC370" s="528"/>
      <c r="AD370" s="650"/>
      <c r="AE370" s="651"/>
    </row>
    <row r="371" spans="2:31" ht="3" customHeight="1" thickTop="1">
      <c r="B371" s="502"/>
      <c r="C371" s="502"/>
      <c r="D371" s="152"/>
      <c r="E371" s="156"/>
      <c r="F371" s="152"/>
      <c r="G371" s="152"/>
      <c r="H371" s="152"/>
      <c r="I371" s="152"/>
      <c r="J371" s="152"/>
      <c r="K371" s="156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  <c r="V371" s="152"/>
      <c r="W371" s="152"/>
      <c r="X371" s="152"/>
      <c r="Y371" s="532" t="s">
        <v>41</v>
      </c>
      <c r="Z371" s="532"/>
      <c r="AA371" s="526"/>
      <c r="AB371" s="527"/>
      <c r="AC371" s="528"/>
      <c r="AD371" s="650"/>
      <c r="AE371" s="651"/>
    </row>
    <row r="372" spans="2:31" ht="10.5" customHeight="1">
      <c r="B372" s="509"/>
      <c r="C372" s="509"/>
      <c r="D372" s="655">
        <v>1500</v>
      </c>
      <c r="E372" s="871"/>
      <c r="F372" s="425"/>
      <c r="G372" s="504">
        <v>100</v>
      </c>
      <c r="H372" s="871"/>
      <c r="I372" s="504"/>
      <c r="J372" s="504"/>
      <c r="K372" s="426"/>
      <c r="L372" s="504"/>
      <c r="M372" s="504"/>
      <c r="N372" s="426">
        <v>80</v>
      </c>
      <c r="O372" s="426"/>
      <c r="P372" s="426"/>
      <c r="Q372" s="426"/>
      <c r="R372" s="426"/>
      <c r="S372" s="426"/>
      <c r="T372" s="426"/>
      <c r="U372" s="426" t="s">
        <v>209</v>
      </c>
      <c r="V372" s="426"/>
      <c r="W372" s="426"/>
      <c r="X372" s="426"/>
      <c r="Y372" s="557"/>
      <c r="Z372" s="557"/>
      <c r="AA372" s="529"/>
      <c r="AB372" s="530"/>
      <c r="AC372" s="531"/>
      <c r="AD372" s="673"/>
      <c r="AE372" s="674"/>
    </row>
    <row r="373" spans="2:31" ht="10.5" customHeight="1">
      <c r="B373" s="540" t="s">
        <v>2</v>
      </c>
      <c r="C373" s="501"/>
      <c r="D373" s="506">
        <v>0</v>
      </c>
      <c r="E373" s="507"/>
      <c r="F373" s="434" t="s">
        <v>194</v>
      </c>
      <c r="G373" s="544">
        <v>10</v>
      </c>
      <c r="H373" s="544"/>
      <c r="I373" s="434" t="s">
        <v>194</v>
      </c>
      <c r="J373" s="434"/>
      <c r="K373" s="544">
        <v>30</v>
      </c>
      <c r="L373" s="544"/>
      <c r="M373" s="544">
        <v>50</v>
      </c>
      <c r="N373" s="544"/>
      <c r="O373" s="434"/>
      <c r="P373" s="544">
        <v>100</v>
      </c>
      <c r="Q373" s="544"/>
      <c r="R373" s="434"/>
      <c r="S373" s="544">
        <v>300</v>
      </c>
      <c r="T373" s="544"/>
      <c r="U373" s="544"/>
      <c r="V373" s="544"/>
      <c r="W373" s="434"/>
      <c r="X373" s="434"/>
      <c r="Y373" s="544" t="s">
        <v>195</v>
      </c>
      <c r="Z373" s="544"/>
      <c r="AA373" s="875" t="s">
        <v>54</v>
      </c>
      <c r="AB373" s="876"/>
      <c r="AC373" s="877"/>
      <c r="AD373" s="1108">
        <v>3754</v>
      </c>
      <c r="AE373" s="1109"/>
    </row>
    <row r="374" spans="2:31" ht="3" customHeight="1" thickBot="1">
      <c r="B374" s="502"/>
      <c r="C374" s="502"/>
      <c r="D374" s="479"/>
      <c r="E374" s="64"/>
      <c r="F374" s="79"/>
      <c r="G374" s="80"/>
      <c r="H374" s="79"/>
      <c r="I374" s="79"/>
      <c r="J374" s="79"/>
      <c r="K374" s="80"/>
      <c r="L374" s="79"/>
      <c r="M374" s="80"/>
      <c r="N374" s="79"/>
      <c r="O374" s="79"/>
      <c r="P374" s="80"/>
      <c r="Q374" s="79"/>
      <c r="R374" s="79"/>
      <c r="S374" s="80"/>
      <c r="T374" s="79"/>
      <c r="U374" s="79"/>
      <c r="V374" s="79"/>
      <c r="W374" s="79"/>
      <c r="X374" s="79"/>
      <c r="Y374" s="817"/>
      <c r="Z374" s="817"/>
      <c r="AA374" s="878"/>
      <c r="AB374" s="879"/>
      <c r="AC374" s="880"/>
      <c r="AD374" s="1110"/>
      <c r="AE374" s="1111"/>
    </row>
    <row r="375" spans="2:31" ht="3" customHeight="1" thickTop="1">
      <c r="B375" s="502"/>
      <c r="C375" s="502"/>
      <c r="D375" s="152"/>
      <c r="E375" s="163"/>
      <c r="F375" s="190"/>
      <c r="G375" s="191"/>
      <c r="H375" s="190"/>
      <c r="I375" s="190"/>
      <c r="J375" s="190"/>
      <c r="K375" s="191"/>
      <c r="L375" s="190"/>
      <c r="M375" s="191"/>
      <c r="N375" s="190"/>
      <c r="O375" s="190"/>
      <c r="P375" s="191"/>
      <c r="Q375" s="190"/>
      <c r="R375" s="190"/>
      <c r="S375" s="191"/>
      <c r="T375" s="190"/>
      <c r="U375" s="190"/>
      <c r="V375" s="190"/>
      <c r="W375" s="190"/>
      <c r="X375" s="190"/>
      <c r="Y375" s="890" t="s">
        <v>41</v>
      </c>
      <c r="Z375" s="890"/>
      <c r="AA375" s="878"/>
      <c r="AB375" s="879"/>
      <c r="AC375" s="880"/>
      <c r="AD375" s="1110"/>
      <c r="AE375" s="1111"/>
    </row>
    <row r="376" spans="2:31" ht="10.5" customHeight="1">
      <c r="B376" s="503"/>
      <c r="C376" s="503"/>
      <c r="D376" s="872">
        <v>1170.49</v>
      </c>
      <c r="E376" s="873"/>
      <c r="F376" s="1003">
        <v>68</v>
      </c>
      <c r="G376" s="1003"/>
      <c r="H376" s="192"/>
      <c r="I376" s="874">
        <v>164.52</v>
      </c>
      <c r="J376" s="874"/>
      <c r="K376" s="435"/>
      <c r="L376" s="874">
        <v>176</v>
      </c>
      <c r="M376" s="874"/>
      <c r="N376" s="1002">
        <v>181</v>
      </c>
      <c r="O376" s="1002"/>
      <c r="P376" s="1002"/>
      <c r="Q376" s="1002">
        <v>186</v>
      </c>
      <c r="R376" s="1002"/>
      <c r="S376" s="1002"/>
      <c r="T376" s="1002">
        <v>189.6</v>
      </c>
      <c r="U376" s="1002"/>
      <c r="V376" s="1002"/>
      <c r="W376" s="1002"/>
      <c r="X376" s="1002"/>
      <c r="Y376" s="891"/>
      <c r="Z376" s="891"/>
      <c r="AA376" s="881"/>
      <c r="AB376" s="882"/>
      <c r="AC376" s="883"/>
      <c r="AD376" s="1112"/>
      <c r="AE376" s="1113"/>
    </row>
    <row r="377" spans="2:31" ht="10.5" customHeight="1">
      <c r="B377" s="508" t="s">
        <v>4</v>
      </c>
      <c r="C377" s="508"/>
      <c r="D377" s="499">
        <v>0</v>
      </c>
      <c r="E377" s="499"/>
      <c r="F377" s="499">
        <v>8</v>
      </c>
      <c r="G377" s="499"/>
      <c r="H377" s="5">
        <v>15</v>
      </c>
      <c r="I377" s="499">
        <v>20</v>
      </c>
      <c r="J377" s="499"/>
      <c r="K377" s="499">
        <v>30</v>
      </c>
      <c r="L377" s="499"/>
      <c r="M377" s="499">
        <v>50</v>
      </c>
      <c r="N377" s="499"/>
      <c r="O377" s="422"/>
      <c r="P377" s="499">
        <v>100</v>
      </c>
      <c r="Q377" s="499"/>
      <c r="R377" s="499">
        <v>200</v>
      </c>
      <c r="S377" s="499"/>
      <c r="T377" s="422"/>
      <c r="U377" s="499">
        <v>500</v>
      </c>
      <c r="V377" s="499"/>
      <c r="W377" s="422"/>
      <c r="X377" s="422"/>
      <c r="Y377" s="546" t="s">
        <v>197</v>
      </c>
      <c r="Z377" s="546"/>
      <c r="AA377" s="523" t="s">
        <v>54</v>
      </c>
      <c r="AB377" s="524"/>
      <c r="AC377" s="525"/>
      <c r="AD377" s="684">
        <v>3727</v>
      </c>
      <c r="AE377" s="685"/>
    </row>
    <row r="378" spans="2:31" ht="3" customHeight="1" thickBot="1">
      <c r="B378" s="502"/>
      <c r="C378" s="502"/>
      <c r="D378" s="479"/>
      <c r="E378" s="64"/>
      <c r="F378" s="4"/>
      <c r="G378" s="64"/>
      <c r="H378" s="65"/>
      <c r="I378" s="83"/>
      <c r="J378" s="4"/>
      <c r="K378" s="65"/>
      <c r="L378" s="4"/>
      <c r="M378" s="65"/>
      <c r="N378" s="4"/>
      <c r="O378" s="4"/>
      <c r="P378" s="65"/>
      <c r="Q378" s="4"/>
      <c r="R378" s="65"/>
      <c r="S378" s="64"/>
      <c r="T378" s="4"/>
      <c r="U378" s="65"/>
      <c r="V378" s="4"/>
      <c r="W378" s="4"/>
      <c r="X378" s="4"/>
      <c r="Y378" s="512"/>
      <c r="Z378" s="512"/>
      <c r="AA378" s="526"/>
      <c r="AB378" s="527"/>
      <c r="AC378" s="528"/>
      <c r="AD378" s="650"/>
      <c r="AE378" s="651"/>
    </row>
    <row r="379" spans="2:31" ht="3" customHeight="1" thickTop="1">
      <c r="B379" s="502"/>
      <c r="C379" s="502"/>
      <c r="D379" s="152"/>
      <c r="E379" s="156"/>
      <c r="F379" s="152"/>
      <c r="G379" s="156"/>
      <c r="H379" s="157"/>
      <c r="I379" s="193"/>
      <c r="J379" s="152"/>
      <c r="K379" s="157"/>
      <c r="L379" s="152"/>
      <c r="M379" s="157"/>
      <c r="N379" s="152"/>
      <c r="O379" s="152"/>
      <c r="P379" s="157"/>
      <c r="Q379" s="152"/>
      <c r="R379" s="157"/>
      <c r="S379" s="156"/>
      <c r="T379" s="152"/>
      <c r="U379" s="157"/>
      <c r="V379" s="152"/>
      <c r="W379" s="152"/>
      <c r="X379" s="152"/>
      <c r="Y379" s="532" t="s">
        <v>41</v>
      </c>
      <c r="Z379" s="532"/>
      <c r="AA379" s="526"/>
      <c r="AB379" s="527"/>
      <c r="AC379" s="528"/>
      <c r="AD379" s="650"/>
      <c r="AE379" s="651"/>
    </row>
    <row r="380" spans="2:31" ht="11.25" customHeight="1">
      <c r="B380" s="509"/>
      <c r="C380" s="509"/>
      <c r="D380" s="426"/>
      <c r="E380" s="562">
        <v>1467</v>
      </c>
      <c r="F380" s="562"/>
      <c r="G380" s="504">
        <v>152</v>
      </c>
      <c r="H380" s="504"/>
      <c r="I380" s="426">
        <v>185</v>
      </c>
      <c r="J380" s="562">
        <v>213</v>
      </c>
      <c r="K380" s="562"/>
      <c r="L380" s="504">
        <v>232</v>
      </c>
      <c r="M380" s="504"/>
      <c r="N380" s="426"/>
      <c r="O380" s="426">
        <v>259</v>
      </c>
      <c r="P380" s="426"/>
      <c r="Q380" s="504">
        <v>284</v>
      </c>
      <c r="R380" s="504"/>
      <c r="S380" s="426"/>
      <c r="T380" s="426">
        <v>294</v>
      </c>
      <c r="U380" s="426"/>
      <c r="V380" s="426"/>
      <c r="W380" s="426"/>
      <c r="X380" s="426">
        <v>298</v>
      </c>
      <c r="Y380" s="557"/>
      <c r="Z380" s="557"/>
      <c r="AA380" s="529"/>
      <c r="AB380" s="530"/>
      <c r="AC380" s="531"/>
      <c r="AD380" s="673"/>
      <c r="AE380" s="674"/>
    </row>
    <row r="381" spans="2:31" ht="10.5" customHeight="1">
      <c r="B381" s="501" t="s">
        <v>6</v>
      </c>
      <c r="C381" s="501"/>
      <c r="D381" s="507">
        <v>0</v>
      </c>
      <c r="E381" s="507"/>
      <c r="F381" s="421" t="s">
        <v>58</v>
      </c>
      <c r="G381" s="507">
        <v>10</v>
      </c>
      <c r="H381" s="507"/>
      <c r="I381" s="421"/>
      <c r="J381" s="507">
        <v>25</v>
      </c>
      <c r="K381" s="507"/>
      <c r="L381" s="421"/>
      <c r="M381" s="507">
        <v>50</v>
      </c>
      <c r="N381" s="507"/>
      <c r="O381" s="421"/>
      <c r="P381" s="507" t="s">
        <v>58</v>
      </c>
      <c r="Q381" s="507"/>
      <c r="R381" s="436" t="s">
        <v>58</v>
      </c>
      <c r="S381" s="507" t="s">
        <v>58</v>
      </c>
      <c r="T381" s="507"/>
      <c r="U381" s="507">
        <v>500</v>
      </c>
      <c r="V381" s="507"/>
      <c r="W381" s="421"/>
      <c r="X381" s="421"/>
      <c r="Y381" s="511" t="s">
        <v>77</v>
      </c>
      <c r="Z381" s="511"/>
      <c r="AA381" s="770" t="s">
        <v>54</v>
      </c>
      <c r="AB381" s="771"/>
      <c r="AC381" s="772"/>
      <c r="AD381" s="648">
        <v>3570</v>
      </c>
      <c r="AE381" s="649"/>
    </row>
    <row r="382" spans="2:31" ht="3" customHeight="1" thickBot="1">
      <c r="B382" s="502"/>
      <c r="C382" s="502"/>
      <c r="D382" s="479"/>
      <c r="E382" s="64"/>
      <c r="F382" s="4"/>
      <c r="G382" s="65"/>
      <c r="H382" s="4"/>
      <c r="I382" s="4"/>
      <c r="J382" s="4"/>
      <c r="K382" s="64"/>
      <c r="L382" s="4"/>
      <c r="M382" s="65"/>
      <c r="N382" s="4"/>
      <c r="O382" s="4"/>
      <c r="P382" s="4"/>
      <c r="Q382" s="4"/>
      <c r="R382" s="4"/>
      <c r="S382" s="4"/>
      <c r="T382" s="4"/>
      <c r="U382" s="65"/>
      <c r="V382" s="4"/>
      <c r="W382" s="4"/>
      <c r="X382" s="4"/>
      <c r="Y382" s="512"/>
      <c r="Z382" s="512"/>
      <c r="AA382" s="526"/>
      <c r="AB382" s="527"/>
      <c r="AC382" s="528"/>
      <c r="AD382" s="650"/>
      <c r="AE382" s="651"/>
    </row>
    <row r="383" spans="2:31" ht="3" customHeight="1" thickTop="1">
      <c r="B383" s="502"/>
      <c r="C383" s="502"/>
      <c r="D383" s="152"/>
      <c r="E383" s="163"/>
      <c r="F383" s="152"/>
      <c r="G383" s="157"/>
      <c r="H383" s="152"/>
      <c r="I383" s="152"/>
      <c r="J383" s="152"/>
      <c r="K383" s="163"/>
      <c r="L383" s="152"/>
      <c r="M383" s="157"/>
      <c r="N383" s="152"/>
      <c r="O383" s="152"/>
      <c r="P383" s="152"/>
      <c r="Q383" s="152"/>
      <c r="R383" s="152"/>
      <c r="S383" s="152"/>
      <c r="T383" s="152"/>
      <c r="U383" s="157"/>
      <c r="V383" s="152"/>
      <c r="W383" s="152"/>
      <c r="X383" s="152"/>
      <c r="Y383" s="532" t="s">
        <v>41</v>
      </c>
      <c r="Z383" s="532"/>
      <c r="AA383" s="526"/>
      <c r="AB383" s="527"/>
      <c r="AC383" s="528"/>
      <c r="AD383" s="650"/>
      <c r="AE383" s="651"/>
    </row>
    <row r="384" spans="2:31" ht="10.5" customHeight="1">
      <c r="B384" s="503"/>
      <c r="C384" s="503"/>
      <c r="D384" s="654">
        <v>590</v>
      </c>
      <c r="E384" s="545"/>
      <c r="F384" s="427">
        <v>96</v>
      </c>
      <c r="G384" s="429" t="s">
        <v>58</v>
      </c>
      <c r="H384" s="429" t="s">
        <v>58</v>
      </c>
      <c r="I384" s="429">
        <v>176</v>
      </c>
      <c r="J384" s="429"/>
      <c r="K384" s="429" t="s">
        <v>58</v>
      </c>
      <c r="L384" s="429">
        <v>193</v>
      </c>
      <c r="M384" s="429"/>
      <c r="N384" s="429"/>
      <c r="O384" s="429" t="s">
        <v>58</v>
      </c>
      <c r="P384" s="429"/>
      <c r="Q384" s="429" t="s">
        <v>58</v>
      </c>
      <c r="R384" s="429" t="s">
        <v>58</v>
      </c>
      <c r="S384" s="429"/>
      <c r="T384" s="500">
        <v>229</v>
      </c>
      <c r="U384" s="500"/>
      <c r="V384" s="429"/>
      <c r="W384" s="429"/>
      <c r="X384" s="429">
        <v>238</v>
      </c>
      <c r="Y384" s="533"/>
      <c r="Z384" s="533"/>
      <c r="AA384" s="773"/>
      <c r="AB384" s="774"/>
      <c r="AC384" s="775"/>
      <c r="AD384" s="652"/>
      <c r="AE384" s="653"/>
    </row>
    <row r="385" spans="2:31" ht="11.25" customHeight="1">
      <c r="B385" s="508" t="s">
        <v>7</v>
      </c>
      <c r="C385" s="508"/>
      <c r="D385" s="499">
        <v>0</v>
      </c>
      <c r="E385" s="499"/>
      <c r="F385" s="167"/>
      <c r="G385" s="499"/>
      <c r="H385" s="499"/>
      <c r="I385" s="499"/>
      <c r="J385" s="499"/>
      <c r="K385" s="422"/>
      <c r="L385" s="422"/>
      <c r="M385" s="499"/>
      <c r="N385" s="499"/>
      <c r="O385" s="422"/>
      <c r="P385" s="499"/>
      <c r="Q385" s="499"/>
      <c r="R385" s="479" t="s">
        <v>194</v>
      </c>
      <c r="S385" s="479" t="s">
        <v>194</v>
      </c>
      <c r="T385" s="479" t="s">
        <v>194</v>
      </c>
      <c r="U385" s="499"/>
      <c r="V385" s="499"/>
      <c r="W385" s="522"/>
      <c r="X385" s="522"/>
      <c r="Y385" s="546" t="s">
        <v>195</v>
      </c>
      <c r="Z385" s="546"/>
      <c r="AA385" s="523" t="s">
        <v>54</v>
      </c>
      <c r="AB385" s="524"/>
      <c r="AC385" s="525"/>
      <c r="AD385" s="684" t="s">
        <v>271</v>
      </c>
      <c r="AE385" s="685"/>
    </row>
    <row r="386" spans="2:31" ht="3" customHeight="1" thickBot="1">
      <c r="B386" s="502"/>
      <c r="C386" s="502"/>
      <c r="D386" s="479"/>
      <c r="E386" s="6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512"/>
      <c r="Z386" s="512"/>
      <c r="AA386" s="526"/>
      <c r="AB386" s="527"/>
      <c r="AC386" s="528"/>
      <c r="AD386" s="650"/>
      <c r="AE386" s="651"/>
    </row>
    <row r="387" spans="2:31" ht="3" customHeight="1" thickTop="1">
      <c r="B387" s="502"/>
      <c r="C387" s="502"/>
      <c r="D387" s="152"/>
      <c r="E387" s="156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95"/>
      <c r="V387" s="152"/>
      <c r="W387" s="152"/>
      <c r="X387" s="152"/>
      <c r="Y387" s="557" t="s">
        <v>312</v>
      </c>
      <c r="Z387" s="557"/>
      <c r="AA387" s="526"/>
      <c r="AB387" s="527"/>
      <c r="AC387" s="528"/>
      <c r="AD387" s="650"/>
      <c r="AE387" s="651"/>
    </row>
    <row r="388" spans="2:31" ht="10.5" customHeight="1">
      <c r="B388" s="509"/>
      <c r="C388" s="509"/>
      <c r="D388" s="893" t="s">
        <v>270</v>
      </c>
      <c r="E388" s="893"/>
      <c r="F388" s="893"/>
      <c r="G388" s="893"/>
      <c r="H388" s="893"/>
      <c r="I388" s="893"/>
      <c r="J388" s="893"/>
      <c r="K388" s="893"/>
      <c r="L388" s="893"/>
      <c r="M388" s="893"/>
      <c r="N388" s="893"/>
      <c r="O388" s="426"/>
      <c r="P388" s="426"/>
      <c r="Q388" s="426"/>
      <c r="R388" s="426"/>
      <c r="S388" s="426"/>
      <c r="T388" s="426"/>
      <c r="U388" s="426"/>
      <c r="V388" s="504"/>
      <c r="W388" s="504"/>
      <c r="X388" s="426"/>
      <c r="Y388" s="557"/>
      <c r="Z388" s="557"/>
      <c r="AA388" s="529"/>
      <c r="AB388" s="530"/>
      <c r="AC388" s="531"/>
      <c r="AD388" s="673"/>
      <c r="AE388" s="674"/>
    </row>
    <row r="389" spans="2:31" ht="10.5" customHeight="1">
      <c r="B389" s="501" t="s">
        <v>8</v>
      </c>
      <c r="C389" s="501"/>
      <c r="D389" s="507">
        <v>0</v>
      </c>
      <c r="E389" s="507"/>
      <c r="F389" s="421" t="s">
        <v>58</v>
      </c>
      <c r="G389" s="507">
        <v>10</v>
      </c>
      <c r="H389" s="507"/>
      <c r="I389" s="507">
        <v>20</v>
      </c>
      <c r="J389" s="507"/>
      <c r="K389" s="507">
        <v>30</v>
      </c>
      <c r="L389" s="507"/>
      <c r="M389" s="507">
        <v>50</v>
      </c>
      <c r="N389" s="507"/>
      <c r="O389" s="436"/>
      <c r="P389" s="507">
        <v>100</v>
      </c>
      <c r="Q389" s="507"/>
      <c r="R389" s="507">
        <v>200</v>
      </c>
      <c r="S389" s="507"/>
      <c r="T389" s="507">
        <v>400</v>
      </c>
      <c r="U389" s="507"/>
      <c r="V389" s="171" t="s">
        <v>58</v>
      </c>
      <c r="W389" s="510">
        <v>1000</v>
      </c>
      <c r="X389" s="510"/>
      <c r="Y389" s="511" t="s">
        <v>77</v>
      </c>
      <c r="Z389" s="511"/>
      <c r="AA389" s="770" t="s">
        <v>54</v>
      </c>
      <c r="AB389" s="771"/>
      <c r="AC389" s="772"/>
      <c r="AD389" s="648">
        <v>3834</v>
      </c>
      <c r="AE389" s="649"/>
    </row>
    <row r="390" spans="2:31" ht="3" customHeight="1" thickBot="1">
      <c r="B390" s="502"/>
      <c r="C390" s="502"/>
      <c r="D390" s="479"/>
      <c r="E390" s="64"/>
      <c r="F390" s="4"/>
      <c r="G390" s="65"/>
      <c r="H390" s="4"/>
      <c r="I390" s="4"/>
      <c r="J390" s="64"/>
      <c r="K390" s="65"/>
      <c r="L390" s="4"/>
      <c r="M390" s="65"/>
      <c r="N390" s="64"/>
      <c r="O390" s="4"/>
      <c r="P390" s="65"/>
      <c r="Q390" s="4"/>
      <c r="R390" s="65"/>
      <c r="S390" s="64"/>
      <c r="T390" s="65"/>
      <c r="U390" s="64"/>
      <c r="V390" s="4"/>
      <c r="W390" s="65"/>
      <c r="X390" s="4"/>
      <c r="Y390" s="512"/>
      <c r="Z390" s="512"/>
      <c r="AA390" s="526"/>
      <c r="AB390" s="527"/>
      <c r="AC390" s="528"/>
      <c r="AD390" s="650"/>
      <c r="AE390" s="651"/>
    </row>
    <row r="391" spans="2:31" ht="3" customHeight="1" thickTop="1">
      <c r="B391" s="502"/>
      <c r="C391" s="502"/>
      <c r="D391" s="66"/>
      <c r="E391" s="71"/>
      <c r="F391" s="66"/>
      <c r="G391" s="68"/>
      <c r="H391" s="66"/>
      <c r="I391" s="66"/>
      <c r="J391" s="71"/>
      <c r="K391" s="272"/>
      <c r="L391" s="66"/>
      <c r="M391" s="68"/>
      <c r="N391" s="71"/>
      <c r="O391" s="66"/>
      <c r="P391" s="68"/>
      <c r="Q391" s="66"/>
      <c r="R391" s="68"/>
      <c r="S391" s="71"/>
      <c r="T391" s="68"/>
      <c r="U391" s="71"/>
      <c r="V391" s="66"/>
      <c r="W391" s="68"/>
      <c r="X391" s="66"/>
      <c r="Y391" s="532" t="s">
        <v>41</v>
      </c>
      <c r="Z391" s="532"/>
      <c r="AA391" s="526"/>
      <c r="AB391" s="527"/>
      <c r="AC391" s="528"/>
      <c r="AD391" s="650"/>
      <c r="AE391" s="651"/>
    </row>
    <row r="392" spans="2:31" ht="10.5" customHeight="1">
      <c r="B392" s="503"/>
      <c r="C392" s="503"/>
      <c r="D392" s="582">
        <v>1800</v>
      </c>
      <c r="E392" s="545"/>
      <c r="F392" s="169">
        <v>15</v>
      </c>
      <c r="G392" s="169"/>
      <c r="H392" s="500">
        <v>160</v>
      </c>
      <c r="I392" s="500"/>
      <c r="J392" s="500">
        <v>190</v>
      </c>
      <c r="K392" s="500"/>
      <c r="L392" s="500">
        <v>205</v>
      </c>
      <c r="M392" s="500"/>
      <c r="N392" s="123"/>
      <c r="O392" s="123">
        <v>240</v>
      </c>
      <c r="P392" s="123"/>
      <c r="Q392" s="500">
        <v>265</v>
      </c>
      <c r="R392" s="500"/>
      <c r="S392" s="500">
        <v>275</v>
      </c>
      <c r="T392" s="500"/>
      <c r="U392" s="429"/>
      <c r="V392" s="429">
        <v>285</v>
      </c>
      <c r="W392" s="429"/>
      <c r="X392" s="429">
        <v>285</v>
      </c>
      <c r="Y392" s="533"/>
      <c r="Z392" s="533"/>
      <c r="AA392" s="773"/>
      <c r="AB392" s="774"/>
      <c r="AC392" s="775"/>
      <c r="AD392" s="652"/>
      <c r="AE392" s="653"/>
    </row>
    <row r="393" spans="2:31" ht="10.5" customHeight="1">
      <c r="B393" s="558" t="s">
        <v>144</v>
      </c>
      <c r="C393" s="558"/>
      <c r="D393" s="53"/>
      <c r="E393" s="194"/>
      <c r="F393" s="196"/>
      <c r="G393" s="196"/>
      <c r="H393" s="196"/>
      <c r="I393" s="196"/>
      <c r="J393" s="196"/>
      <c r="K393" s="196"/>
      <c r="L393" s="196"/>
      <c r="M393" s="196"/>
      <c r="N393" s="196"/>
      <c r="O393" s="196"/>
      <c r="P393" s="196"/>
      <c r="Q393" s="196"/>
      <c r="R393" s="196"/>
      <c r="S393" s="196"/>
      <c r="T393" s="196"/>
      <c r="U393" s="196"/>
      <c r="V393" s="196"/>
      <c r="W393" s="196"/>
      <c r="X393" s="196"/>
      <c r="Y393" s="196"/>
      <c r="Z393" s="189"/>
      <c r="AA393" s="523" t="s">
        <v>55</v>
      </c>
      <c r="AB393" s="524"/>
      <c r="AC393" s="525"/>
      <c r="AD393" s="1114" t="s">
        <v>145</v>
      </c>
      <c r="AE393" s="1115"/>
    </row>
    <row r="394" spans="2:31" ht="3" customHeight="1">
      <c r="B394" s="541"/>
      <c r="C394" s="541"/>
      <c r="D394" s="18"/>
      <c r="E394" s="892" t="s">
        <v>272</v>
      </c>
      <c r="F394" s="892"/>
      <c r="G394" s="892"/>
      <c r="H394" s="892"/>
      <c r="I394" s="892"/>
      <c r="J394" s="892"/>
      <c r="K394" s="892"/>
      <c r="L394" s="892"/>
      <c r="M394" s="892"/>
      <c r="N394" s="892"/>
      <c r="O394" s="892"/>
      <c r="P394" s="892"/>
      <c r="Q394" s="892"/>
      <c r="R394" s="892"/>
      <c r="S394" s="892"/>
      <c r="T394" s="892"/>
      <c r="U394" s="892"/>
      <c r="V394" s="892"/>
      <c r="W394" s="892"/>
      <c r="X394" s="892"/>
      <c r="Y394" s="892"/>
      <c r="Z394" s="189"/>
      <c r="AA394" s="526"/>
      <c r="AB394" s="527"/>
      <c r="AC394" s="528"/>
      <c r="AD394" s="1116"/>
      <c r="AE394" s="1117"/>
    </row>
    <row r="395" spans="2:31" ht="3" customHeight="1">
      <c r="B395" s="541"/>
      <c r="C395" s="541"/>
      <c r="E395" s="892"/>
      <c r="F395" s="892"/>
      <c r="G395" s="892"/>
      <c r="H395" s="892"/>
      <c r="I395" s="892"/>
      <c r="J395" s="892"/>
      <c r="K395" s="892"/>
      <c r="L395" s="892"/>
      <c r="M395" s="892"/>
      <c r="N395" s="892"/>
      <c r="O395" s="892"/>
      <c r="P395" s="892"/>
      <c r="Q395" s="892"/>
      <c r="R395" s="892"/>
      <c r="S395" s="892"/>
      <c r="T395" s="892"/>
      <c r="U395" s="892"/>
      <c r="V395" s="892"/>
      <c r="W395" s="892"/>
      <c r="X395" s="892"/>
      <c r="Y395" s="892"/>
      <c r="AA395" s="526"/>
      <c r="AB395" s="527"/>
      <c r="AC395" s="528"/>
      <c r="AD395" s="1116"/>
      <c r="AE395" s="1117"/>
    </row>
    <row r="396" spans="2:31" ht="10.5" customHeight="1">
      <c r="B396" s="559"/>
      <c r="C396" s="559"/>
      <c r="D396" s="53"/>
      <c r="E396" s="892"/>
      <c r="F396" s="892"/>
      <c r="G396" s="892"/>
      <c r="H396" s="892"/>
      <c r="I396" s="892"/>
      <c r="J396" s="892"/>
      <c r="K396" s="892"/>
      <c r="L396" s="892"/>
      <c r="M396" s="892"/>
      <c r="N396" s="892"/>
      <c r="O396" s="892"/>
      <c r="P396" s="892"/>
      <c r="Q396" s="892"/>
      <c r="R396" s="892"/>
      <c r="S396" s="892"/>
      <c r="T396" s="892"/>
      <c r="U396" s="892"/>
      <c r="V396" s="892"/>
      <c r="W396" s="892"/>
      <c r="X396" s="892"/>
      <c r="Y396" s="892"/>
      <c r="Z396" s="14"/>
      <c r="AA396" s="529"/>
      <c r="AB396" s="530"/>
      <c r="AC396" s="531"/>
      <c r="AD396" s="1118"/>
      <c r="AE396" s="1119"/>
    </row>
    <row r="397" spans="2:31" ht="10.5" customHeight="1">
      <c r="B397" s="501" t="s">
        <v>9</v>
      </c>
      <c r="C397" s="501"/>
      <c r="D397" s="507">
        <v>0</v>
      </c>
      <c r="E397" s="507"/>
      <c r="F397" s="507">
        <v>10</v>
      </c>
      <c r="G397" s="507"/>
      <c r="H397" s="421"/>
      <c r="I397" s="507">
        <v>20</v>
      </c>
      <c r="J397" s="507"/>
      <c r="K397" s="436">
        <v>30</v>
      </c>
      <c r="L397" s="507"/>
      <c r="M397" s="507"/>
      <c r="N397" s="75">
        <v>50</v>
      </c>
      <c r="O397" s="77" t="s">
        <v>194</v>
      </c>
      <c r="P397" s="507">
        <v>100</v>
      </c>
      <c r="Q397" s="507"/>
      <c r="R397" s="77" t="s">
        <v>194</v>
      </c>
      <c r="S397" s="507">
        <v>300</v>
      </c>
      <c r="T397" s="507"/>
      <c r="U397" s="507">
        <v>500</v>
      </c>
      <c r="V397" s="507"/>
      <c r="W397" s="510"/>
      <c r="X397" s="510"/>
      <c r="Y397" s="511" t="s">
        <v>195</v>
      </c>
      <c r="Z397" s="511"/>
      <c r="AA397" s="513" t="s">
        <v>54</v>
      </c>
      <c r="AB397" s="514"/>
      <c r="AC397" s="515"/>
      <c r="AD397" s="648">
        <v>3510</v>
      </c>
      <c r="AE397" s="649"/>
    </row>
    <row r="398" spans="2:31" ht="3" customHeight="1" thickBot="1">
      <c r="B398" s="502"/>
      <c r="C398" s="502"/>
      <c r="D398" s="479"/>
      <c r="E398" s="64"/>
      <c r="F398" s="4"/>
      <c r="G398" s="64"/>
      <c r="H398" s="4"/>
      <c r="I398" s="65"/>
      <c r="J398" s="64"/>
      <c r="K398" s="4"/>
      <c r="L398" s="64"/>
      <c r="M398" s="65"/>
      <c r="N398" s="64"/>
      <c r="O398" s="4"/>
      <c r="P398" s="65"/>
      <c r="Q398" s="4"/>
      <c r="R398" s="4"/>
      <c r="S398" s="65"/>
      <c r="T398" s="4"/>
      <c r="U398" s="65"/>
      <c r="V398" s="4"/>
      <c r="W398" s="4"/>
      <c r="X398" s="4"/>
      <c r="Y398" s="512"/>
      <c r="Z398" s="512"/>
      <c r="AA398" s="516"/>
      <c r="AB398" s="517"/>
      <c r="AC398" s="518"/>
      <c r="AD398" s="650"/>
      <c r="AE398" s="651"/>
    </row>
    <row r="399" spans="2:31" ht="3" customHeight="1" thickTop="1">
      <c r="B399" s="502"/>
      <c r="C399" s="502"/>
      <c r="D399" s="152"/>
      <c r="E399" s="163"/>
      <c r="F399" s="152"/>
      <c r="G399" s="163"/>
      <c r="H399" s="152"/>
      <c r="I399" s="157"/>
      <c r="J399" s="163"/>
      <c r="K399" s="152"/>
      <c r="L399" s="163"/>
      <c r="M399" s="159"/>
      <c r="N399" s="163"/>
      <c r="O399" s="152"/>
      <c r="P399" s="157"/>
      <c r="Q399" s="152"/>
      <c r="R399" s="152"/>
      <c r="S399" s="157"/>
      <c r="T399" s="152"/>
      <c r="U399" s="157"/>
      <c r="V399" s="152"/>
      <c r="W399" s="152"/>
      <c r="X399" s="152"/>
      <c r="Y399" s="532" t="s">
        <v>41</v>
      </c>
      <c r="Z399" s="532"/>
      <c r="AA399" s="516"/>
      <c r="AB399" s="517"/>
      <c r="AC399" s="518"/>
      <c r="AD399" s="650"/>
      <c r="AE399" s="651"/>
    </row>
    <row r="400" spans="2:31" ht="11.25" customHeight="1">
      <c r="B400" s="503"/>
      <c r="C400" s="503"/>
      <c r="D400" s="450" t="s">
        <v>209</v>
      </c>
      <c r="E400" s="545">
        <v>1450</v>
      </c>
      <c r="F400" s="545"/>
      <c r="G400" s="427"/>
      <c r="H400" s="428">
        <v>180</v>
      </c>
      <c r="I400" s="428" t="s">
        <v>209</v>
      </c>
      <c r="J400" s="581">
        <v>200</v>
      </c>
      <c r="K400" s="581"/>
      <c r="L400" s="701">
        <v>226</v>
      </c>
      <c r="M400" s="701"/>
      <c r="N400" s="429" t="s">
        <v>209</v>
      </c>
      <c r="O400" s="429">
        <v>248</v>
      </c>
      <c r="P400" s="429" t="s">
        <v>209</v>
      </c>
      <c r="Q400" s="500">
        <v>254</v>
      </c>
      <c r="R400" s="500"/>
      <c r="S400" s="500"/>
      <c r="T400" s="500">
        <v>262</v>
      </c>
      <c r="U400" s="500"/>
      <c r="V400" s="500">
        <v>276</v>
      </c>
      <c r="W400" s="500"/>
      <c r="X400" s="429"/>
      <c r="Y400" s="533"/>
      <c r="Z400" s="533"/>
      <c r="AA400" s="519"/>
      <c r="AB400" s="520"/>
      <c r="AC400" s="521"/>
      <c r="AD400" s="652"/>
      <c r="AE400" s="653"/>
    </row>
    <row r="401" spans="2:31" ht="10.5" customHeight="1">
      <c r="B401" s="508" t="s">
        <v>10</v>
      </c>
      <c r="C401" s="508"/>
      <c r="D401" s="499">
        <v>0</v>
      </c>
      <c r="E401" s="499"/>
      <c r="F401" s="422" t="s">
        <v>204</v>
      </c>
      <c r="G401" s="499">
        <v>10</v>
      </c>
      <c r="H401" s="499"/>
      <c r="I401" s="499">
        <v>20</v>
      </c>
      <c r="J401" s="499"/>
      <c r="K401" s="561">
        <v>30</v>
      </c>
      <c r="L401" s="561"/>
      <c r="M401" s="499">
        <v>50</v>
      </c>
      <c r="N401" s="499"/>
      <c r="O401" s="422"/>
      <c r="P401" s="499">
        <v>100</v>
      </c>
      <c r="Q401" s="499"/>
      <c r="R401" s="479" t="s">
        <v>204</v>
      </c>
      <c r="S401" s="499">
        <v>300</v>
      </c>
      <c r="T401" s="499"/>
      <c r="U401" s="561">
        <v>500</v>
      </c>
      <c r="V401" s="561"/>
      <c r="W401" s="894">
        <v>1000</v>
      </c>
      <c r="X401" s="894"/>
      <c r="Y401" s="546" t="s">
        <v>205</v>
      </c>
      <c r="Z401" s="546"/>
      <c r="AA401" s="547" t="s">
        <v>54</v>
      </c>
      <c r="AB401" s="548"/>
      <c r="AC401" s="549"/>
      <c r="AD401" s="1114">
        <v>3720</v>
      </c>
      <c r="AE401" s="1115"/>
    </row>
    <row r="402" spans="2:31" ht="3" customHeight="1" thickBot="1">
      <c r="B402" s="502"/>
      <c r="C402" s="502"/>
      <c r="D402" s="479"/>
      <c r="E402" s="64"/>
      <c r="F402" s="4"/>
      <c r="G402" s="65"/>
      <c r="H402" s="4"/>
      <c r="I402" s="4"/>
      <c r="J402" s="64"/>
      <c r="K402" s="80"/>
      <c r="L402" s="79"/>
      <c r="M402" s="4"/>
      <c r="N402" s="64"/>
      <c r="O402" s="4"/>
      <c r="P402" s="65"/>
      <c r="Q402" s="4"/>
      <c r="R402" s="4"/>
      <c r="S402" s="65"/>
      <c r="T402" s="4"/>
      <c r="U402" s="80"/>
      <c r="V402" s="79"/>
      <c r="W402" s="80"/>
      <c r="X402" s="79"/>
      <c r="Y402" s="512"/>
      <c r="Z402" s="512"/>
      <c r="AA402" s="516"/>
      <c r="AB402" s="517"/>
      <c r="AC402" s="518"/>
      <c r="AD402" s="1116"/>
      <c r="AE402" s="1117"/>
    </row>
    <row r="403" spans="2:31" ht="3" customHeight="1" thickTop="1">
      <c r="B403" s="502"/>
      <c r="C403" s="502"/>
      <c r="D403" s="152"/>
      <c r="E403" s="156"/>
      <c r="F403" s="152"/>
      <c r="G403" s="157"/>
      <c r="H403" s="152"/>
      <c r="I403" s="152"/>
      <c r="J403" s="156"/>
      <c r="K403" s="191"/>
      <c r="L403" s="190"/>
      <c r="M403" s="152"/>
      <c r="N403" s="156"/>
      <c r="O403" s="152"/>
      <c r="P403" s="157"/>
      <c r="Q403" s="152"/>
      <c r="R403" s="152"/>
      <c r="S403" s="157"/>
      <c r="T403" s="152"/>
      <c r="U403" s="191"/>
      <c r="V403" s="190"/>
      <c r="W403" s="191"/>
      <c r="X403" s="190"/>
      <c r="Y403" s="532" t="s">
        <v>41</v>
      </c>
      <c r="Z403" s="532"/>
      <c r="AA403" s="516"/>
      <c r="AB403" s="517"/>
      <c r="AC403" s="518"/>
      <c r="AD403" s="1116"/>
      <c r="AE403" s="1117"/>
    </row>
    <row r="404" spans="2:31" ht="10.5" customHeight="1">
      <c r="B404" s="509"/>
      <c r="C404" s="509"/>
      <c r="D404" s="197"/>
      <c r="E404" s="562">
        <v>1550</v>
      </c>
      <c r="F404" s="562"/>
      <c r="G404" s="562"/>
      <c r="H404" s="504">
        <v>190</v>
      </c>
      <c r="I404" s="504"/>
      <c r="J404" s="839">
        <v>200</v>
      </c>
      <c r="K404" s="839"/>
      <c r="L404" s="839">
        <v>210</v>
      </c>
      <c r="M404" s="839"/>
      <c r="N404" s="426"/>
      <c r="O404" s="198">
        <v>220</v>
      </c>
      <c r="P404" s="426"/>
      <c r="Q404" s="426" t="s">
        <v>209</v>
      </c>
      <c r="R404" s="198">
        <v>240</v>
      </c>
      <c r="S404" s="426"/>
      <c r="T404" s="839">
        <v>250</v>
      </c>
      <c r="U404" s="839"/>
      <c r="V404" s="839">
        <v>260</v>
      </c>
      <c r="W404" s="839"/>
      <c r="X404" s="453">
        <v>260</v>
      </c>
      <c r="Y404" s="557"/>
      <c r="Z404" s="557"/>
      <c r="AA404" s="550"/>
      <c r="AB404" s="551"/>
      <c r="AC404" s="552"/>
      <c r="AD404" s="1118"/>
      <c r="AE404" s="1119"/>
    </row>
    <row r="405" spans="2:31" ht="10.5" customHeight="1">
      <c r="B405" s="895" t="s">
        <v>264</v>
      </c>
      <c r="C405" s="540"/>
      <c r="D405" s="507">
        <v>0</v>
      </c>
      <c r="E405" s="507"/>
      <c r="F405" s="543" t="s">
        <v>210</v>
      </c>
      <c r="G405" s="543"/>
      <c r="H405" s="543"/>
      <c r="I405" s="507">
        <v>20</v>
      </c>
      <c r="J405" s="507"/>
      <c r="K405" s="544">
        <v>30</v>
      </c>
      <c r="L405" s="544"/>
      <c r="M405" s="507">
        <v>50</v>
      </c>
      <c r="N405" s="507"/>
      <c r="O405" s="421"/>
      <c r="P405" s="507">
        <v>100</v>
      </c>
      <c r="Q405" s="507"/>
      <c r="R405" s="436" t="s">
        <v>211</v>
      </c>
      <c r="S405" s="436"/>
      <c r="T405" s="436"/>
      <c r="U405" s="510">
        <v>500</v>
      </c>
      <c r="V405" s="510"/>
      <c r="W405" s="421"/>
      <c r="X405" s="421"/>
      <c r="Y405" s="511" t="s">
        <v>197</v>
      </c>
      <c r="Z405" s="511"/>
      <c r="AA405" s="513" t="s">
        <v>54</v>
      </c>
      <c r="AB405" s="514"/>
      <c r="AC405" s="515"/>
      <c r="AD405" s="1120">
        <v>3580</v>
      </c>
      <c r="AE405" s="1121"/>
    </row>
    <row r="406" spans="2:31" ht="3" customHeight="1" thickBot="1">
      <c r="B406" s="541"/>
      <c r="C406" s="541"/>
      <c r="D406" s="479"/>
      <c r="E406" s="64"/>
      <c r="F406" s="65"/>
      <c r="G406" s="65"/>
      <c r="H406" s="4"/>
      <c r="I406" s="4"/>
      <c r="J406" s="64"/>
      <c r="K406" s="80"/>
      <c r="L406" s="79"/>
      <c r="M406" s="4"/>
      <c r="N406" s="64"/>
      <c r="O406" s="4"/>
      <c r="P406" s="65"/>
      <c r="Q406" s="4"/>
      <c r="R406" s="65"/>
      <c r="S406" s="83"/>
      <c r="T406" s="4"/>
      <c r="U406" s="65"/>
      <c r="V406" s="4"/>
      <c r="W406" s="4"/>
      <c r="X406" s="4"/>
      <c r="Y406" s="512"/>
      <c r="Z406" s="512"/>
      <c r="AA406" s="516"/>
      <c r="AB406" s="517"/>
      <c r="AC406" s="518"/>
      <c r="AD406" s="1116"/>
      <c r="AE406" s="1117"/>
    </row>
    <row r="407" spans="2:31" ht="3" customHeight="1" thickTop="1">
      <c r="B407" s="541"/>
      <c r="C407" s="541"/>
      <c r="D407" s="152"/>
      <c r="E407" s="163"/>
      <c r="F407" s="157"/>
      <c r="G407" s="157"/>
      <c r="H407" s="152"/>
      <c r="I407" s="152"/>
      <c r="J407" s="163"/>
      <c r="K407" s="191"/>
      <c r="L407" s="190"/>
      <c r="M407" s="152"/>
      <c r="N407" s="163"/>
      <c r="O407" s="152"/>
      <c r="P407" s="157"/>
      <c r="Q407" s="152"/>
      <c r="R407" s="157"/>
      <c r="S407" s="193"/>
      <c r="T407" s="152"/>
      <c r="U407" s="157"/>
      <c r="V407" s="152"/>
      <c r="W407" s="152"/>
      <c r="X407" s="152"/>
      <c r="Y407" s="532" t="s">
        <v>41</v>
      </c>
      <c r="Z407" s="532"/>
      <c r="AA407" s="516"/>
      <c r="AB407" s="517"/>
      <c r="AC407" s="518"/>
      <c r="AD407" s="1116"/>
      <c r="AE407" s="1117"/>
    </row>
    <row r="408" spans="2:31" ht="10.5" customHeight="1">
      <c r="B408" s="542"/>
      <c r="C408" s="542"/>
      <c r="D408" s="118"/>
      <c r="E408" s="545">
        <v>1432</v>
      </c>
      <c r="F408" s="545"/>
      <c r="G408" s="427">
        <v>120</v>
      </c>
      <c r="H408" s="500">
        <v>156</v>
      </c>
      <c r="I408" s="500"/>
      <c r="J408" s="500">
        <v>165</v>
      </c>
      <c r="K408" s="500"/>
      <c r="L408" s="500">
        <v>166</v>
      </c>
      <c r="M408" s="500"/>
      <c r="N408" s="429"/>
      <c r="O408" s="429">
        <v>170</v>
      </c>
      <c r="P408" s="429"/>
      <c r="Q408" s="500">
        <v>176</v>
      </c>
      <c r="R408" s="500"/>
      <c r="S408" s="429">
        <v>182</v>
      </c>
      <c r="T408" s="500">
        <v>189</v>
      </c>
      <c r="U408" s="500"/>
      <c r="V408" s="429"/>
      <c r="W408" s="429"/>
      <c r="X408" s="429">
        <v>192</v>
      </c>
      <c r="Y408" s="533"/>
      <c r="Z408" s="533"/>
      <c r="AA408" s="519"/>
      <c r="AB408" s="520"/>
      <c r="AC408" s="521"/>
      <c r="AD408" s="1122"/>
      <c r="AE408" s="1123"/>
    </row>
    <row r="409" spans="2:31" ht="10.5" customHeight="1">
      <c r="B409" s="558" t="s">
        <v>213</v>
      </c>
      <c r="C409" s="558"/>
      <c r="D409" s="499">
        <v>0</v>
      </c>
      <c r="E409" s="499"/>
      <c r="F409" s="560" t="s">
        <v>210</v>
      </c>
      <c r="G409" s="560"/>
      <c r="H409" s="560"/>
      <c r="I409" s="499">
        <v>20</v>
      </c>
      <c r="J409" s="499"/>
      <c r="K409" s="561">
        <v>30</v>
      </c>
      <c r="L409" s="561"/>
      <c r="M409" s="499">
        <v>50</v>
      </c>
      <c r="N409" s="499"/>
      <c r="O409" s="422"/>
      <c r="P409" s="499">
        <v>100</v>
      </c>
      <c r="Q409" s="499"/>
      <c r="R409" s="479" t="s">
        <v>211</v>
      </c>
      <c r="S409" s="479"/>
      <c r="T409" s="479"/>
      <c r="U409" s="522">
        <v>500</v>
      </c>
      <c r="V409" s="522"/>
      <c r="W409" s="422"/>
      <c r="X409" s="422"/>
      <c r="Y409" s="546" t="s">
        <v>197</v>
      </c>
      <c r="Z409" s="546"/>
      <c r="AA409" s="547" t="s">
        <v>54</v>
      </c>
      <c r="AB409" s="548"/>
      <c r="AC409" s="549"/>
      <c r="AD409" s="1114">
        <v>3750</v>
      </c>
      <c r="AE409" s="1115"/>
    </row>
    <row r="410" spans="2:31" ht="3" customHeight="1" thickBot="1">
      <c r="B410" s="541"/>
      <c r="C410" s="541"/>
      <c r="D410" s="479"/>
      <c r="E410" s="64"/>
      <c r="F410" s="65"/>
      <c r="G410" s="65"/>
      <c r="H410" s="4"/>
      <c r="I410" s="4"/>
      <c r="J410" s="64"/>
      <c r="K410" s="80"/>
      <c r="L410" s="79"/>
      <c r="M410" s="4"/>
      <c r="N410" s="64"/>
      <c r="O410" s="4"/>
      <c r="P410" s="65"/>
      <c r="Q410" s="4"/>
      <c r="R410" s="65"/>
      <c r="S410" s="83"/>
      <c r="T410" s="4"/>
      <c r="U410" s="65"/>
      <c r="V410" s="4"/>
      <c r="W410" s="4"/>
      <c r="X410" s="4"/>
      <c r="Y410" s="512"/>
      <c r="Z410" s="512"/>
      <c r="AA410" s="516"/>
      <c r="AB410" s="517"/>
      <c r="AC410" s="518"/>
      <c r="AD410" s="1116"/>
      <c r="AE410" s="1117"/>
    </row>
    <row r="411" spans="2:31" ht="3" customHeight="1" thickTop="1">
      <c r="B411" s="541"/>
      <c r="C411" s="541"/>
      <c r="D411" s="152"/>
      <c r="E411" s="156"/>
      <c r="F411" s="157"/>
      <c r="G411" s="157"/>
      <c r="H411" s="152"/>
      <c r="I411" s="152"/>
      <c r="J411" s="156"/>
      <c r="K411" s="191"/>
      <c r="L411" s="190"/>
      <c r="M411" s="152"/>
      <c r="N411" s="156"/>
      <c r="O411" s="152"/>
      <c r="P411" s="157"/>
      <c r="Q411" s="152"/>
      <c r="R411" s="157"/>
      <c r="S411" s="193"/>
      <c r="T411" s="152"/>
      <c r="U411" s="157"/>
      <c r="V411" s="152"/>
      <c r="W411" s="152"/>
      <c r="X411" s="152"/>
      <c r="Y411" s="532" t="s">
        <v>41</v>
      </c>
      <c r="Z411" s="532"/>
      <c r="AA411" s="516"/>
      <c r="AB411" s="517"/>
      <c r="AC411" s="518"/>
      <c r="AD411" s="1116"/>
      <c r="AE411" s="1117"/>
    </row>
    <row r="412" spans="2:31" ht="10.5" customHeight="1">
      <c r="B412" s="559"/>
      <c r="C412" s="559"/>
      <c r="D412" s="197"/>
      <c r="E412" s="562">
        <v>1497</v>
      </c>
      <c r="F412" s="562"/>
      <c r="G412" s="424">
        <v>134</v>
      </c>
      <c r="H412" s="504">
        <v>159</v>
      </c>
      <c r="I412" s="504"/>
      <c r="J412" s="504">
        <v>163</v>
      </c>
      <c r="K412" s="504"/>
      <c r="L412" s="504">
        <v>168</v>
      </c>
      <c r="M412" s="504"/>
      <c r="N412" s="426"/>
      <c r="O412" s="426">
        <v>174</v>
      </c>
      <c r="P412" s="426"/>
      <c r="Q412" s="504">
        <v>185</v>
      </c>
      <c r="R412" s="504"/>
      <c r="S412" s="426">
        <v>195</v>
      </c>
      <c r="T412" s="504">
        <v>211</v>
      </c>
      <c r="U412" s="504"/>
      <c r="V412" s="426"/>
      <c r="W412" s="426"/>
      <c r="X412" s="426">
        <v>214</v>
      </c>
      <c r="Y412" s="557"/>
      <c r="Z412" s="557"/>
      <c r="AA412" s="550"/>
      <c r="AB412" s="551"/>
      <c r="AC412" s="552"/>
      <c r="AD412" s="1118"/>
      <c r="AE412" s="1119"/>
    </row>
    <row r="413" spans="2:31" ht="10.5" customHeight="1">
      <c r="B413" s="540" t="s">
        <v>214</v>
      </c>
      <c r="C413" s="540"/>
      <c r="D413" s="507">
        <v>0</v>
      </c>
      <c r="E413" s="507"/>
      <c r="F413" s="543" t="s">
        <v>210</v>
      </c>
      <c r="G413" s="543"/>
      <c r="H413" s="543"/>
      <c r="I413" s="507"/>
      <c r="J413" s="507"/>
      <c r="K413" s="544"/>
      <c r="L413" s="544"/>
      <c r="M413" s="507">
        <v>50</v>
      </c>
      <c r="N413" s="507"/>
      <c r="O413" s="421"/>
      <c r="P413" s="507"/>
      <c r="Q413" s="507"/>
      <c r="R413" s="507">
        <v>200</v>
      </c>
      <c r="S413" s="507"/>
      <c r="T413" s="436"/>
      <c r="U413" s="510">
        <v>500</v>
      </c>
      <c r="V413" s="510"/>
      <c r="W413" s="421"/>
      <c r="X413" s="421"/>
      <c r="Y413" s="511" t="s">
        <v>197</v>
      </c>
      <c r="Z413" s="511"/>
      <c r="AA413" s="513" t="s">
        <v>54</v>
      </c>
      <c r="AB413" s="514"/>
      <c r="AC413" s="515"/>
      <c r="AD413" s="1120">
        <v>4700</v>
      </c>
      <c r="AE413" s="1121"/>
    </row>
    <row r="414" spans="2:31" ht="3" customHeight="1" thickBot="1">
      <c r="B414" s="541"/>
      <c r="C414" s="541"/>
      <c r="D414" s="479"/>
      <c r="E414" s="64"/>
      <c r="F414" s="65"/>
      <c r="G414" s="65"/>
      <c r="H414" s="4"/>
      <c r="I414" s="4"/>
      <c r="J414" s="4"/>
      <c r="K414" s="79"/>
      <c r="L414" s="79"/>
      <c r="M414" s="4"/>
      <c r="N414" s="64"/>
      <c r="O414" s="4"/>
      <c r="P414" s="4"/>
      <c r="Q414" s="4"/>
      <c r="R414" s="65"/>
      <c r="S414" s="64"/>
      <c r="T414" s="4"/>
      <c r="U414" s="65"/>
      <c r="V414" s="4"/>
      <c r="W414" s="4"/>
      <c r="X414" s="4"/>
      <c r="Y414" s="512"/>
      <c r="Z414" s="512"/>
      <c r="AA414" s="516"/>
      <c r="AB414" s="517"/>
      <c r="AC414" s="518"/>
      <c r="AD414" s="1116"/>
      <c r="AE414" s="1117"/>
    </row>
    <row r="415" spans="2:31" ht="3" customHeight="1" thickTop="1">
      <c r="B415" s="541"/>
      <c r="C415" s="541"/>
      <c r="D415" s="152"/>
      <c r="E415" s="163"/>
      <c r="F415" s="157"/>
      <c r="G415" s="157"/>
      <c r="H415" s="152"/>
      <c r="I415" s="152"/>
      <c r="J415" s="152"/>
      <c r="K415" s="190"/>
      <c r="L415" s="190"/>
      <c r="M415" s="152"/>
      <c r="N415" s="163"/>
      <c r="O415" s="152"/>
      <c r="P415" s="152"/>
      <c r="Q415" s="152"/>
      <c r="R415" s="157"/>
      <c r="S415" s="201"/>
      <c r="T415" s="152"/>
      <c r="U415" s="157"/>
      <c r="V415" s="152"/>
      <c r="W415" s="152"/>
      <c r="X415" s="152"/>
      <c r="Y415" s="532" t="s">
        <v>41</v>
      </c>
      <c r="Z415" s="532"/>
      <c r="AA415" s="516"/>
      <c r="AB415" s="517"/>
      <c r="AC415" s="518"/>
      <c r="AD415" s="1116"/>
      <c r="AE415" s="1117"/>
    </row>
    <row r="416" spans="2:31" ht="11.25" customHeight="1">
      <c r="B416" s="542"/>
      <c r="C416" s="542"/>
      <c r="D416" s="118"/>
      <c r="E416" s="545">
        <v>1771</v>
      </c>
      <c r="F416" s="545"/>
      <c r="G416" s="427">
        <v>186</v>
      </c>
      <c r="H416" s="500"/>
      <c r="I416" s="500"/>
      <c r="J416" s="500">
        <v>200</v>
      </c>
      <c r="K416" s="500"/>
      <c r="L416" s="500"/>
      <c r="M416" s="500"/>
      <c r="N416" s="500">
        <v>202</v>
      </c>
      <c r="O416" s="500"/>
      <c r="P416" s="500"/>
      <c r="Q416" s="500"/>
      <c r="R416" s="500"/>
      <c r="S416" s="429"/>
      <c r="T416" s="429">
        <v>204</v>
      </c>
      <c r="U416" s="123"/>
      <c r="V416" s="429"/>
      <c r="W416" s="429"/>
      <c r="X416" s="429">
        <v>206</v>
      </c>
      <c r="Y416" s="533"/>
      <c r="Z416" s="533"/>
      <c r="AA416" s="519"/>
      <c r="AB416" s="520"/>
      <c r="AC416" s="521"/>
      <c r="AD416" s="1122"/>
      <c r="AE416" s="1123"/>
    </row>
    <row r="417" spans="2:31" ht="10.5" customHeight="1">
      <c r="B417" s="508" t="s">
        <v>12</v>
      </c>
      <c r="C417" s="508"/>
      <c r="D417" s="499">
        <v>0</v>
      </c>
      <c r="E417" s="499"/>
      <c r="F417" s="422" t="s">
        <v>209</v>
      </c>
      <c r="G417" s="499">
        <v>10</v>
      </c>
      <c r="H417" s="499"/>
      <c r="I417" s="422" t="s">
        <v>209</v>
      </c>
      <c r="J417" s="422"/>
      <c r="K417" s="499">
        <v>30</v>
      </c>
      <c r="L417" s="499"/>
      <c r="M417" s="499">
        <v>50</v>
      </c>
      <c r="N417" s="499"/>
      <c r="O417" s="422"/>
      <c r="P417" s="499">
        <v>100</v>
      </c>
      <c r="Q417" s="499"/>
      <c r="R417" s="479" t="s">
        <v>209</v>
      </c>
      <c r="S417" s="499">
        <v>300</v>
      </c>
      <c r="T417" s="499"/>
      <c r="U417" s="422"/>
      <c r="V417" s="522" t="s">
        <v>209</v>
      </c>
      <c r="W417" s="522"/>
      <c r="X417" s="422"/>
      <c r="Y417" s="546" t="s">
        <v>195</v>
      </c>
      <c r="Z417" s="546"/>
      <c r="AA417" s="523" t="s">
        <v>55</v>
      </c>
      <c r="AB417" s="524"/>
      <c r="AC417" s="525"/>
      <c r="AD417" s="684">
        <v>3924</v>
      </c>
      <c r="AE417" s="685"/>
    </row>
    <row r="418" spans="2:31" ht="3" customHeight="1" thickBot="1">
      <c r="B418" s="502"/>
      <c r="C418" s="502"/>
      <c r="D418" s="479"/>
      <c r="E418" s="64"/>
      <c r="F418" s="4"/>
      <c r="G418" s="65"/>
      <c r="H418" s="4"/>
      <c r="I418" s="4"/>
      <c r="J418" s="4"/>
      <c r="K418" s="65"/>
      <c r="L418" s="4"/>
      <c r="M418" s="4"/>
      <c r="N418" s="64"/>
      <c r="O418" s="4"/>
      <c r="P418" s="65"/>
      <c r="Q418" s="4"/>
      <c r="R418" s="4"/>
      <c r="S418" s="65"/>
      <c r="T418" s="4"/>
      <c r="U418" s="4"/>
      <c r="V418" s="4"/>
      <c r="W418" s="4"/>
      <c r="X418" s="4"/>
      <c r="Y418" s="512"/>
      <c r="Z418" s="512"/>
      <c r="AA418" s="526"/>
      <c r="AB418" s="527"/>
      <c r="AC418" s="528"/>
      <c r="AD418" s="650"/>
      <c r="AE418" s="651"/>
    </row>
    <row r="419" spans="2:31" ht="3" customHeight="1" thickTop="1">
      <c r="B419" s="502"/>
      <c r="C419" s="502"/>
      <c r="D419" s="152"/>
      <c r="E419" s="156"/>
      <c r="F419" s="152"/>
      <c r="G419" s="157"/>
      <c r="H419" s="152"/>
      <c r="I419" s="152"/>
      <c r="J419" s="152"/>
      <c r="K419" s="157"/>
      <c r="L419" s="152"/>
      <c r="M419" s="152"/>
      <c r="N419" s="156"/>
      <c r="O419" s="152"/>
      <c r="P419" s="157"/>
      <c r="Q419" s="152"/>
      <c r="R419" s="152"/>
      <c r="S419" s="157"/>
      <c r="T419" s="152"/>
      <c r="U419" s="152"/>
      <c r="V419" s="152"/>
      <c r="W419" s="152"/>
      <c r="X419" s="152"/>
      <c r="Y419" s="532" t="s">
        <v>269</v>
      </c>
      <c r="Z419" s="532"/>
      <c r="AA419" s="526"/>
      <c r="AB419" s="527"/>
      <c r="AC419" s="528"/>
      <c r="AD419" s="650"/>
      <c r="AE419" s="651"/>
    </row>
    <row r="420" spans="2:31" ht="10.5" customHeight="1">
      <c r="B420" s="509"/>
      <c r="C420" s="509"/>
      <c r="D420" s="455" t="s">
        <v>209</v>
      </c>
      <c r="E420" s="562">
        <v>1814</v>
      </c>
      <c r="F420" s="562"/>
      <c r="G420" s="562"/>
      <c r="H420" s="426" t="s">
        <v>209</v>
      </c>
      <c r="I420" s="504">
        <v>211</v>
      </c>
      <c r="J420" s="504"/>
      <c r="K420" s="426" t="s">
        <v>209</v>
      </c>
      <c r="L420" s="504">
        <v>248</v>
      </c>
      <c r="M420" s="504"/>
      <c r="N420" s="426"/>
      <c r="O420" s="426">
        <v>265</v>
      </c>
      <c r="P420" s="426"/>
      <c r="Q420" s="426" t="s">
        <v>209</v>
      </c>
      <c r="R420" s="426">
        <v>297</v>
      </c>
      <c r="S420" s="426"/>
      <c r="T420" s="426"/>
      <c r="U420" s="426" t="s">
        <v>209</v>
      </c>
      <c r="V420" s="426"/>
      <c r="W420" s="426"/>
      <c r="X420" s="426">
        <v>319</v>
      </c>
      <c r="Y420" s="557"/>
      <c r="Z420" s="557"/>
      <c r="AA420" s="529"/>
      <c r="AB420" s="530"/>
      <c r="AC420" s="531"/>
      <c r="AD420" s="673"/>
      <c r="AE420" s="674"/>
    </row>
    <row r="421" spans="2:31" ht="10.5" customHeight="1">
      <c r="B421" s="501" t="s">
        <v>72</v>
      </c>
      <c r="C421" s="501"/>
      <c r="D421" s="506">
        <v>0</v>
      </c>
      <c r="E421" s="507"/>
      <c r="F421" s="543" t="s">
        <v>206</v>
      </c>
      <c r="G421" s="543"/>
      <c r="H421" s="543"/>
      <c r="I421" s="896">
        <v>20</v>
      </c>
      <c r="J421" s="897"/>
      <c r="K421" s="507">
        <v>30</v>
      </c>
      <c r="L421" s="507"/>
      <c r="M421" s="507">
        <v>50</v>
      </c>
      <c r="N421" s="507"/>
      <c r="O421" s="421"/>
      <c r="P421" s="507">
        <v>100</v>
      </c>
      <c r="Q421" s="507"/>
      <c r="R421" s="436" t="s">
        <v>209</v>
      </c>
      <c r="S421" s="507">
        <v>300</v>
      </c>
      <c r="T421" s="507"/>
      <c r="U421" s="510">
        <v>500</v>
      </c>
      <c r="V421" s="510"/>
      <c r="W421" s="421"/>
      <c r="X421" s="421"/>
      <c r="Y421" s="511" t="s">
        <v>195</v>
      </c>
      <c r="Z421" s="511"/>
      <c r="AA421" s="770" t="s">
        <v>54</v>
      </c>
      <c r="AB421" s="771"/>
      <c r="AC421" s="772"/>
      <c r="AD421" s="648">
        <v>4428</v>
      </c>
      <c r="AE421" s="649"/>
    </row>
    <row r="422" spans="2:31" ht="3" customHeight="1" thickBot="1">
      <c r="B422" s="502"/>
      <c r="C422" s="502"/>
      <c r="D422" s="479"/>
      <c r="E422" s="64"/>
      <c r="F422" s="4"/>
      <c r="G422" s="202"/>
      <c r="H422" s="4"/>
      <c r="I422" s="4"/>
      <c r="J422" s="64"/>
      <c r="K422" s="65"/>
      <c r="L422" s="4"/>
      <c r="M422" s="4"/>
      <c r="N422" s="64"/>
      <c r="O422" s="4"/>
      <c r="P422" s="65"/>
      <c r="Q422" s="4"/>
      <c r="R422" s="4"/>
      <c r="S422" s="65"/>
      <c r="T422" s="4"/>
      <c r="U422" s="65"/>
      <c r="V422" s="4"/>
      <c r="W422" s="4"/>
      <c r="X422" s="4"/>
      <c r="Y422" s="512"/>
      <c r="Z422" s="512"/>
      <c r="AA422" s="526"/>
      <c r="AB422" s="527"/>
      <c r="AC422" s="528"/>
      <c r="AD422" s="650"/>
      <c r="AE422" s="651"/>
    </row>
    <row r="423" spans="2:31" ht="3" customHeight="1" thickTop="1">
      <c r="B423" s="502"/>
      <c r="C423" s="502"/>
      <c r="D423" s="152"/>
      <c r="E423" s="163"/>
      <c r="F423" s="152"/>
      <c r="G423" s="203"/>
      <c r="H423" s="152"/>
      <c r="I423" s="152"/>
      <c r="J423" s="163"/>
      <c r="K423" s="157"/>
      <c r="L423" s="152"/>
      <c r="M423" s="152"/>
      <c r="N423" s="163"/>
      <c r="O423" s="152"/>
      <c r="P423" s="157"/>
      <c r="Q423" s="152"/>
      <c r="R423" s="152"/>
      <c r="S423" s="157"/>
      <c r="T423" s="152"/>
      <c r="U423" s="157"/>
      <c r="V423" s="152"/>
      <c r="W423" s="152"/>
      <c r="X423" s="152"/>
      <c r="Y423" s="532" t="s">
        <v>41</v>
      </c>
      <c r="Z423" s="532"/>
      <c r="AA423" s="526"/>
      <c r="AB423" s="527"/>
      <c r="AC423" s="528"/>
      <c r="AD423" s="650"/>
      <c r="AE423" s="651"/>
    </row>
    <row r="424" spans="2:31" ht="11.25" customHeight="1">
      <c r="B424" s="503"/>
      <c r="C424" s="503"/>
      <c r="D424" s="654">
        <v>1200</v>
      </c>
      <c r="E424" s="545"/>
      <c r="F424" s="427">
        <v>120</v>
      </c>
      <c r="G424" s="427">
        <v>140</v>
      </c>
      <c r="H424" s="500">
        <v>160</v>
      </c>
      <c r="I424" s="500"/>
      <c r="J424" s="500">
        <v>220</v>
      </c>
      <c r="K424" s="500"/>
      <c r="L424" s="500">
        <v>240</v>
      </c>
      <c r="M424" s="500"/>
      <c r="N424" s="429"/>
      <c r="O424" s="429">
        <v>260</v>
      </c>
      <c r="P424" s="429"/>
      <c r="Q424" s="429" t="s">
        <v>209</v>
      </c>
      <c r="R424" s="429">
        <v>280</v>
      </c>
      <c r="S424" s="429"/>
      <c r="T424" s="500">
        <v>300</v>
      </c>
      <c r="U424" s="500"/>
      <c r="V424" s="429"/>
      <c r="W424" s="429"/>
      <c r="X424" s="429">
        <v>320</v>
      </c>
      <c r="Y424" s="533"/>
      <c r="Z424" s="533"/>
      <c r="AA424" s="773"/>
      <c r="AB424" s="774"/>
      <c r="AC424" s="775"/>
      <c r="AD424" s="652"/>
      <c r="AE424" s="653"/>
    </row>
    <row r="425" spans="2:31" ht="10.5" customHeight="1">
      <c r="B425" s="508" t="s">
        <v>61</v>
      </c>
      <c r="C425" s="508"/>
      <c r="D425" s="499">
        <v>0</v>
      </c>
      <c r="E425" s="499"/>
      <c r="F425" s="422" t="s">
        <v>58</v>
      </c>
      <c r="G425" s="499">
        <v>10</v>
      </c>
      <c r="H425" s="499"/>
      <c r="I425" s="422" t="s">
        <v>58</v>
      </c>
      <c r="J425" s="422"/>
      <c r="K425" s="499">
        <v>30</v>
      </c>
      <c r="L425" s="499"/>
      <c r="M425" s="499">
        <v>50</v>
      </c>
      <c r="N425" s="499"/>
      <c r="O425" s="422"/>
      <c r="P425" s="499">
        <v>100</v>
      </c>
      <c r="Q425" s="499"/>
      <c r="R425" s="479" t="s">
        <v>58</v>
      </c>
      <c r="S425" s="499">
        <v>300</v>
      </c>
      <c r="T425" s="499"/>
      <c r="U425" s="422"/>
      <c r="V425" s="522" t="s">
        <v>58</v>
      </c>
      <c r="W425" s="522"/>
      <c r="X425" s="422"/>
      <c r="Y425" s="546" t="s">
        <v>77</v>
      </c>
      <c r="Z425" s="546"/>
      <c r="AA425" s="523" t="s">
        <v>54</v>
      </c>
      <c r="AB425" s="524"/>
      <c r="AC425" s="525"/>
      <c r="AD425" s="684">
        <v>3186</v>
      </c>
      <c r="AE425" s="685"/>
    </row>
    <row r="426" spans="2:31" ht="3" customHeight="1" thickBot="1">
      <c r="B426" s="502"/>
      <c r="C426" s="502"/>
      <c r="D426" s="479"/>
      <c r="E426" s="64"/>
      <c r="F426" s="4"/>
      <c r="G426" s="65"/>
      <c r="H426" s="4"/>
      <c r="I426" s="4"/>
      <c r="J426" s="4"/>
      <c r="K426" s="65"/>
      <c r="L426" s="4"/>
      <c r="M426" s="4"/>
      <c r="N426" s="64"/>
      <c r="O426" s="4"/>
      <c r="P426" s="65"/>
      <c r="Q426" s="4"/>
      <c r="R426" s="4"/>
      <c r="S426" s="65"/>
      <c r="T426" s="4"/>
      <c r="U426" s="4"/>
      <c r="V426" s="4"/>
      <c r="W426" s="4"/>
      <c r="X426" s="4"/>
      <c r="Y426" s="512"/>
      <c r="Z426" s="512"/>
      <c r="AA426" s="526"/>
      <c r="AB426" s="527"/>
      <c r="AC426" s="528"/>
      <c r="AD426" s="650"/>
      <c r="AE426" s="651"/>
    </row>
    <row r="427" spans="2:31" ht="3" customHeight="1" thickTop="1">
      <c r="B427" s="502"/>
      <c r="C427" s="502"/>
      <c r="D427" s="152"/>
      <c r="E427" s="156"/>
      <c r="F427" s="152"/>
      <c r="G427" s="157"/>
      <c r="H427" s="152"/>
      <c r="I427" s="152"/>
      <c r="J427" s="152"/>
      <c r="K427" s="157"/>
      <c r="L427" s="152"/>
      <c r="M427" s="152"/>
      <c r="N427" s="156"/>
      <c r="O427" s="152"/>
      <c r="P427" s="157"/>
      <c r="Q427" s="152"/>
      <c r="R427" s="152"/>
      <c r="S427" s="157"/>
      <c r="T427" s="152"/>
      <c r="U427" s="152"/>
      <c r="V427" s="152"/>
      <c r="W427" s="152"/>
      <c r="X427" s="152"/>
      <c r="Y427" s="532" t="s">
        <v>41</v>
      </c>
      <c r="Z427" s="532"/>
      <c r="AA427" s="526"/>
      <c r="AB427" s="527"/>
      <c r="AC427" s="528"/>
      <c r="AD427" s="650"/>
      <c r="AE427" s="651"/>
    </row>
    <row r="428" spans="2:31" ht="10.5" customHeight="1">
      <c r="B428" s="509"/>
      <c r="C428" s="509"/>
      <c r="D428" s="455" t="s">
        <v>209</v>
      </c>
      <c r="E428" s="562">
        <v>1400</v>
      </c>
      <c r="F428" s="562"/>
      <c r="G428" s="562"/>
      <c r="H428" s="426" t="s">
        <v>209</v>
      </c>
      <c r="I428" s="504">
        <v>155</v>
      </c>
      <c r="J428" s="504"/>
      <c r="K428" s="426" t="s">
        <v>209</v>
      </c>
      <c r="L428" s="504">
        <v>160</v>
      </c>
      <c r="M428" s="504"/>
      <c r="N428" s="426"/>
      <c r="O428" s="426">
        <v>165</v>
      </c>
      <c r="P428" s="426"/>
      <c r="Q428" s="426" t="s">
        <v>209</v>
      </c>
      <c r="R428" s="426">
        <v>170</v>
      </c>
      <c r="S428" s="426"/>
      <c r="T428" s="426"/>
      <c r="U428" s="426" t="s">
        <v>209</v>
      </c>
      <c r="V428" s="426"/>
      <c r="W428" s="426"/>
      <c r="X428" s="426">
        <v>175</v>
      </c>
      <c r="Y428" s="557"/>
      <c r="Z428" s="557"/>
      <c r="AA428" s="529"/>
      <c r="AB428" s="530"/>
      <c r="AC428" s="531"/>
      <c r="AD428" s="673"/>
      <c r="AE428" s="674"/>
    </row>
    <row r="429" spans="2:31" ht="10.5" customHeight="1">
      <c r="B429" s="898" t="s">
        <v>104</v>
      </c>
      <c r="C429" s="899"/>
      <c r="D429" s="507">
        <v>0</v>
      </c>
      <c r="E429" s="507"/>
      <c r="F429" s="421" t="s">
        <v>58</v>
      </c>
      <c r="G429" s="507">
        <v>10</v>
      </c>
      <c r="H429" s="507"/>
      <c r="I429" s="421" t="s">
        <v>58</v>
      </c>
      <c r="J429" s="421"/>
      <c r="K429" s="507">
        <v>30</v>
      </c>
      <c r="L429" s="507"/>
      <c r="M429" s="507">
        <v>50</v>
      </c>
      <c r="N429" s="507"/>
      <c r="O429" s="421"/>
      <c r="P429" s="507">
        <v>100</v>
      </c>
      <c r="Q429" s="507"/>
      <c r="R429" s="436" t="s">
        <v>58</v>
      </c>
      <c r="S429" s="507"/>
      <c r="T429" s="507"/>
      <c r="U429" s="510"/>
      <c r="V429" s="510"/>
      <c r="W429" s="421"/>
      <c r="X429" s="421"/>
      <c r="Y429" s="511" t="s">
        <v>77</v>
      </c>
      <c r="Z429" s="511"/>
      <c r="AA429" s="770" t="s">
        <v>55</v>
      </c>
      <c r="AB429" s="771"/>
      <c r="AC429" s="772"/>
      <c r="AD429" s="648">
        <v>3294</v>
      </c>
      <c r="AE429" s="649"/>
    </row>
    <row r="430" spans="2:31" ht="3" customHeight="1" thickBot="1">
      <c r="B430" s="900"/>
      <c r="C430" s="901"/>
      <c r="D430" s="479"/>
      <c r="E430" s="64"/>
      <c r="F430" s="4"/>
      <c r="G430" s="65"/>
      <c r="H430" s="4"/>
      <c r="I430" s="4"/>
      <c r="J430" s="4"/>
      <c r="K430" s="65"/>
      <c r="L430" s="4"/>
      <c r="M430" s="4"/>
      <c r="N430" s="64"/>
      <c r="O430" s="4"/>
      <c r="P430" s="65"/>
      <c r="Q430" s="4"/>
      <c r="R430" s="4"/>
      <c r="S430" s="4"/>
      <c r="T430" s="4"/>
      <c r="U430" s="4"/>
      <c r="V430" s="4"/>
      <c r="W430" s="4"/>
      <c r="X430" s="4"/>
      <c r="Y430" s="512"/>
      <c r="Z430" s="512"/>
      <c r="AA430" s="526"/>
      <c r="AB430" s="527"/>
      <c r="AC430" s="528"/>
      <c r="AD430" s="650"/>
      <c r="AE430" s="651"/>
    </row>
    <row r="431" spans="2:31" ht="3" customHeight="1" thickTop="1">
      <c r="B431" s="900"/>
      <c r="C431" s="901"/>
      <c r="D431" s="152"/>
      <c r="E431" s="163"/>
      <c r="F431" s="152"/>
      <c r="G431" s="157"/>
      <c r="H431" s="152"/>
      <c r="I431" s="152"/>
      <c r="J431" s="152"/>
      <c r="K431" s="157"/>
      <c r="L431" s="152"/>
      <c r="M431" s="152"/>
      <c r="N431" s="163"/>
      <c r="O431" s="152"/>
      <c r="P431" s="157"/>
      <c r="Q431" s="152"/>
      <c r="R431" s="152"/>
      <c r="S431" s="152"/>
      <c r="T431" s="152"/>
      <c r="U431" s="152"/>
      <c r="V431" s="152"/>
      <c r="W431" s="152"/>
      <c r="X431" s="152"/>
      <c r="Y431" s="532" t="s">
        <v>41</v>
      </c>
      <c r="Z431" s="532"/>
      <c r="AA431" s="526"/>
      <c r="AB431" s="527"/>
      <c r="AC431" s="528"/>
      <c r="AD431" s="650"/>
      <c r="AE431" s="651"/>
    </row>
    <row r="432" spans="2:31" ht="10.5" customHeight="1">
      <c r="B432" s="902"/>
      <c r="C432" s="903"/>
      <c r="D432" s="450" t="s">
        <v>209</v>
      </c>
      <c r="E432" s="545">
        <v>1500</v>
      </c>
      <c r="F432" s="545"/>
      <c r="G432" s="545"/>
      <c r="H432" s="429" t="s">
        <v>209</v>
      </c>
      <c r="I432" s="500">
        <v>155</v>
      </c>
      <c r="J432" s="500"/>
      <c r="K432" s="429" t="s">
        <v>209</v>
      </c>
      <c r="L432" s="500">
        <v>165</v>
      </c>
      <c r="M432" s="500"/>
      <c r="N432" s="429"/>
      <c r="O432" s="429">
        <v>175</v>
      </c>
      <c r="P432" s="429"/>
      <c r="Q432" s="429" t="s">
        <v>209</v>
      </c>
      <c r="R432" s="429"/>
      <c r="S432" s="429"/>
      <c r="T432" s="500"/>
      <c r="U432" s="500"/>
      <c r="V432" s="429"/>
      <c r="W432" s="429"/>
      <c r="X432" s="429">
        <v>190</v>
      </c>
      <c r="Y432" s="533"/>
      <c r="Z432" s="533"/>
      <c r="AA432" s="773"/>
      <c r="AB432" s="774"/>
      <c r="AC432" s="775"/>
      <c r="AD432" s="652"/>
      <c r="AE432" s="653"/>
    </row>
    <row r="433" spans="2:31" ht="10.5" customHeight="1">
      <c r="B433" s="558" t="s">
        <v>146</v>
      </c>
      <c r="C433" s="558"/>
      <c r="D433" s="499">
        <v>0</v>
      </c>
      <c r="E433" s="499"/>
      <c r="F433" s="422" t="s">
        <v>209</v>
      </c>
      <c r="G433" s="499">
        <v>10</v>
      </c>
      <c r="H433" s="499"/>
      <c r="I433" s="422"/>
      <c r="J433" s="422"/>
      <c r="K433" s="499">
        <v>30</v>
      </c>
      <c r="L433" s="499"/>
      <c r="M433" s="422"/>
      <c r="N433" s="422"/>
      <c r="O433" s="422"/>
      <c r="P433" s="499">
        <v>100</v>
      </c>
      <c r="Q433" s="499"/>
      <c r="R433" s="422"/>
      <c r="S433" s="422"/>
      <c r="T433" s="422"/>
      <c r="U433" s="422"/>
      <c r="V433" s="422"/>
      <c r="W433" s="422"/>
      <c r="X433" s="422"/>
      <c r="Y433" s="546" t="s">
        <v>195</v>
      </c>
      <c r="Z433" s="546"/>
      <c r="AA433" s="523" t="s">
        <v>54</v>
      </c>
      <c r="AB433" s="524"/>
      <c r="AC433" s="525"/>
      <c r="AD433" s="684">
        <v>3888</v>
      </c>
      <c r="AE433" s="685"/>
    </row>
    <row r="434" spans="2:31" ht="3" customHeight="1" thickBot="1">
      <c r="B434" s="541"/>
      <c r="C434" s="541"/>
      <c r="D434" s="479"/>
      <c r="E434" s="64"/>
      <c r="F434" s="4"/>
      <c r="G434" s="65"/>
      <c r="H434" s="4"/>
      <c r="I434" s="4"/>
      <c r="J434" s="4"/>
      <c r="K434" s="65"/>
      <c r="L434" s="4"/>
      <c r="M434" s="4"/>
      <c r="N434" s="4"/>
      <c r="O434" s="4"/>
      <c r="P434" s="65"/>
      <c r="Q434" s="4"/>
      <c r="R434" s="4"/>
      <c r="S434" s="4"/>
      <c r="T434" s="4"/>
      <c r="U434" s="4"/>
      <c r="V434" s="4"/>
      <c r="W434" s="4"/>
      <c r="X434" s="4"/>
      <c r="Y434" s="512"/>
      <c r="Z434" s="512"/>
      <c r="AA434" s="526"/>
      <c r="AB434" s="527"/>
      <c r="AC434" s="528"/>
      <c r="AD434" s="650"/>
      <c r="AE434" s="651"/>
    </row>
    <row r="435" spans="2:31" ht="3" customHeight="1" thickTop="1">
      <c r="B435" s="541"/>
      <c r="C435" s="541"/>
      <c r="D435" s="152"/>
      <c r="E435" s="156"/>
      <c r="F435" s="152"/>
      <c r="G435" s="157"/>
      <c r="H435" s="152"/>
      <c r="I435" s="152"/>
      <c r="J435" s="152"/>
      <c r="K435" s="157"/>
      <c r="L435" s="152" t="s">
        <v>209</v>
      </c>
      <c r="M435" s="152"/>
      <c r="N435" s="152"/>
      <c r="O435" s="152"/>
      <c r="P435" s="157"/>
      <c r="Q435" s="152"/>
      <c r="R435" s="152"/>
      <c r="S435" s="152"/>
      <c r="T435" s="152"/>
      <c r="U435" s="152"/>
      <c r="V435" s="152"/>
      <c r="W435" s="152"/>
      <c r="X435" s="152"/>
      <c r="Y435" s="532" t="s">
        <v>41</v>
      </c>
      <c r="Z435" s="532"/>
      <c r="AA435" s="526"/>
      <c r="AB435" s="527"/>
      <c r="AC435" s="528"/>
      <c r="AD435" s="650"/>
      <c r="AE435" s="651"/>
    </row>
    <row r="436" spans="2:31" ht="10.5" customHeight="1">
      <c r="B436" s="559"/>
      <c r="C436" s="559"/>
      <c r="D436" s="455"/>
      <c r="E436" s="562">
        <v>1800</v>
      </c>
      <c r="F436" s="562"/>
      <c r="G436" s="562"/>
      <c r="H436" s="425" t="s">
        <v>209</v>
      </c>
      <c r="I436" s="724">
        <v>180</v>
      </c>
      <c r="J436" s="724"/>
      <c r="K436" s="160"/>
      <c r="L436" s="426"/>
      <c r="M436" s="425"/>
      <c r="N436" s="426">
        <v>190</v>
      </c>
      <c r="O436" s="426"/>
      <c r="P436" s="426"/>
      <c r="Q436" s="426"/>
      <c r="R436" s="426"/>
      <c r="S436" s="426"/>
      <c r="T436" s="426" t="s">
        <v>209</v>
      </c>
      <c r="U436" s="426" t="s">
        <v>209</v>
      </c>
      <c r="V436" s="426"/>
      <c r="W436" s="426"/>
      <c r="X436" s="426">
        <v>200</v>
      </c>
      <c r="Y436" s="557"/>
      <c r="Z436" s="557"/>
      <c r="AA436" s="529"/>
      <c r="AB436" s="530"/>
      <c r="AC436" s="531"/>
      <c r="AD436" s="673"/>
      <c r="AE436" s="674"/>
    </row>
    <row r="437" spans="2:31" ht="10.5" customHeight="1">
      <c r="B437" s="501" t="s">
        <v>147</v>
      </c>
      <c r="C437" s="501"/>
      <c r="D437" s="507">
        <v>0</v>
      </c>
      <c r="E437" s="507"/>
      <c r="F437" s="507">
        <v>8</v>
      </c>
      <c r="G437" s="507"/>
      <c r="H437" s="421"/>
      <c r="I437" s="421" t="s">
        <v>58</v>
      </c>
      <c r="J437" s="421"/>
      <c r="K437" s="507">
        <v>30</v>
      </c>
      <c r="L437" s="507"/>
      <c r="M437" s="507">
        <v>50</v>
      </c>
      <c r="N437" s="507"/>
      <c r="O437" s="421"/>
      <c r="P437" s="507">
        <v>100</v>
      </c>
      <c r="Q437" s="507"/>
      <c r="R437" s="436" t="s">
        <v>58</v>
      </c>
      <c r="S437" s="507">
        <v>300</v>
      </c>
      <c r="T437" s="507"/>
      <c r="U437" s="421"/>
      <c r="V437" s="510" t="s">
        <v>58</v>
      </c>
      <c r="W437" s="510"/>
      <c r="X437" s="421"/>
      <c r="Y437" s="511" t="s">
        <v>77</v>
      </c>
      <c r="Z437" s="511"/>
      <c r="AA437" s="770" t="s">
        <v>54</v>
      </c>
      <c r="AB437" s="771"/>
      <c r="AC437" s="772"/>
      <c r="AD437" s="648">
        <v>4915</v>
      </c>
      <c r="AE437" s="649"/>
    </row>
    <row r="438" spans="2:31" ht="3" customHeight="1" thickBot="1">
      <c r="B438" s="502"/>
      <c r="C438" s="502"/>
      <c r="D438" s="479"/>
      <c r="E438" s="64"/>
      <c r="F438" s="4"/>
      <c r="G438" s="64"/>
      <c r="H438" s="4"/>
      <c r="I438" s="4"/>
      <c r="J438" s="4"/>
      <c r="K438" s="4"/>
      <c r="L438" s="64"/>
      <c r="M438" s="4"/>
      <c r="N438" s="64"/>
      <c r="O438" s="4"/>
      <c r="P438" s="65"/>
      <c r="Q438" s="4"/>
      <c r="R438" s="4"/>
      <c r="S438" s="4"/>
      <c r="T438" s="64"/>
      <c r="U438" s="4"/>
      <c r="V438" s="4"/>
      <c r="W438" s="4"/>
      <c r="X438" s="4"/>
      <c r="Y438" s="512"/>
      <c r="Z438" s="512"/>
      <c r="AA438" s="526"/>
      <c r="AB438" s="527"/>
      <c r="AC438" s="528"/>
      <c r="AD438" s="650"/>
      <c r="AE438" s="651"/>
    </row>
    <row r="439" spans="2:31" ht="3" customHeight="1" thickTop="1">
      <c r="B439" s="502"/>
      <c r="C439" s="502"/>
      <c r="D439" s="152"/>
      <c r="E439" s="163"/>
      <c r="F439" s="152"/>
      <c r="G439" s="163"/>
      <c r="H439" s="152"/>
      <c r="I439" s="152"/>
      <c r="J439" s="152"/>
      <c r="K439" s="152"/>
      <c r="L439" s="163"/>
      <c r="M439" s="152"/>
      <c r="N439" s="163"/>
      <c r="O439" s="152"/>
      <c r="P439" s="157"/>
      <c r="Q439" s="152"/>
      <c r="R439" s="152"/>
      <c r="S439" s="152"/>
      <c r="T439" s="163"/>
      <c r="U439" s="152"/>
      <c r="V439" s="152"/>
      <c r="W439" s="152"/>
      <c r="X439" s="152"/>
      <c r="Y439" s="532" t="s">
        <v>41</v>
      </c>
      <c r="Z439" s="532"/>
      <c r="AA439" s="526"/>
      <c r="AB439" s="527"/>
      <c r="AC439" s="528"/>
      <c r="AD439" s="650"/>
      <c r="AE439" s="651"/>
    </row>
    <row r="440" spans="2:31" ht="11.25" customHeight="1">
      <c r="B440" s="503"/>
      <c r="C440" s="503"/>
      <c r="D440" s="450"/>
      <c r="E440" s="545">
        <v>1500</v>
      </c>
      <c r="F440" s="545"/>
      <c r="G440" s="429"/>
      <c r="H440" s="429"/>
      <c r="I440" s="429">
        <v>210</v>
      </c>
      <c r="J440" s="429"/>
      <c r="K440" s="429"/>
      <c r="L440" s="500">
        <v>220</v>
      </c>
      <c r="M440" s="500"/>
      <c r="N440" s="429"/>
      <c r="O440" s="429">
        <v>230</v>
      </c>
      <c r="P440" s="429"/>
      <c r="Q440" s="429" t="s">
        <v>209</v>
      </c>
      <c r="R440" s="429">
        <v>240</v>
      </c>
      <c r="S440" s="429"/>
      <c r="T440" s="429"/>
      <c r="U440" s="429" t="s">
        <v>209</v>
      </c>
      <c r="V440" s="429"/>
      <c r="W440" s="429"/>
      <c r="X440" s="429">
        <v>250</v>
      </c>
      <c r="Y440" s="533"/>
      <c r="Z440" s="533"/>
      <c r="AA440" s="773"/>
      <c r="AB440" s="774"/>
      <c r="AC440" s="775"/>
      <c r="AD440" s="652"/>
      <c r="AE440" s="653"/>
    </row>
    <row r="441" spans="2:31" ht="10.5" customHeight="1">
      <c r="B441" s="508" t="s">
        <v>26</v>
      </c>
      <c r="C441" s="508"/>
      <c r="D441" s="499">
        <v>0</v>
      </c>
      <c r="E441" s="499"/>
      <c r="F441" s="422" t="s">
        <v>217</v>
      </c>
      <c r="G441" s="499" t="s">
        <v>217</v>
      </c>
      <c r="H441" s="499"/>
      <c r="I441" s="499"/>
      <c r="J441" s="499"/>
      <c r="K441" s="499"/>
      <c r="L441" s="422"/>
      <c r="M441" s="499"/>
      <c r="N441" s="499"/>
      <c r="O441" s="5" t="s">
        <v>217</v>
      </c>
      <c r="P441" s="499" t="s">
        <v>217</v>
      </c>
      <c r="Q441" s="499"/>
      <c r="R441" s="499" t="s">
        <v>217</v>
      </c>
      <c r="S441" s="499"/>
      <c r="T441" s="167" t="s">
        <v>217</v>
      </c>
      <c r="U441" s="422"/>
      <c r="V441" s="522" t="s">
        <v>217</v>
      </c>
      <c r="W441" s="522"/>
      <c r="X441" s="422"/>
      <c r="Y441" s="546" t="s">
        <v>218</v>
      </c>
      <c r="Z441" s="546"/>
      <c r="AA441" s="523" t="s">
        <v>54</v>
      </c>
      <c r="AB441" s="524"/>
      <c r="AC441" s="525"/>
      <c r="AD441" s="684">
        <v>4420</v>
      </c>
      <c r="AE441" s="685"/>
    </row>
    <row r="442" spans="2:31" ht="3" customHeight="1" thickBot="1">
      <c r="B442" s="502"/>
      <c r="C442" s="502"/>
      <c r="D442" s="479"/>
      <c r="E442" s="6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512"/>
      <c r="Z442" s="512"/>
      <c r="AA442" s="526"/>
      <c r="AB442" s="527"/>
      <c r="AC442" s="528"/>
      <c r="AD442" s="650"/>
      <c r="AE442" s="651"/>
    </row>
    <row r="443" spans="2:31" ht="2.25" customHeight="1" thickTop="1">
      <c r="B443" s="502"/>
      <c r="C443" s="502"/>
      <c r="D443" s="152"/>
      <c r="E443" s="156"/>
      <c r="F443" s="152"/>
      <c r="G443" s="152" t="s">
        <v>209</v>
      </c>
      <c r="H443" s="152"/>
      <c r="I443" s="152" t="s">
        <v>209</v>
      </c>
      <c r="J443" s="152"/>
      <c r="K443" s="152"/>
      <c r="L443" s="152" t="s">
        <v>209</v>
      </c>
      <c r="M443" s="152" t="s">
        <v>209</v>
      </c>
      <c r="N443" s="152"/>
      <c r="O443" s="152"/>
      <c r="P443" s="152"/>
      <c r="Q443" s="152"/>
      <c r="R443" s="152"/>
      <c r="S443" s="152"/>
      <c r="T443" s="152"/>
      <c r="U443" s="152"/>
      <c r="V443" s="152"/>
      <c r="W443" s="152"/>
      <c r="X443" s="152"/>
      <c r="Y443" s="532" t="s">
        <v>41</v>
      </c>
      <c r="Z443" s="532"/>
      <c r="AA443" s="526"/>
      <c r="AB443" s="527"/>
      <c r="AC443" s="528"/>
      <c r="AD443" s="650"/>
      <c r="AE443" s="651"/>
    </row>
    <row r="444" spans="2:31" ht="10.5" customHeight="1">
      <c r="B444" s="509"/>
      <c r="C444" s="509"/>
      <c r="D444" s="655">
        <v>1500</v>
      </c>
      <c r="E444" s="562"/>
      <c r="F444" s="424"/>
      <c r="G444" s="424"/>
      <c r="H444" s="425"/>
      <c r="I444" s="425"/>
      <c r="J444" s="425"/>
      <c r="K444" s="160"/>
      <c r="L444" s="425"/>
      <c r="M444" s="425"/>
      <c r="N444" s="426"/>
      <c r="O444" s="161"/>
      <c r="P444" s="426"/>
      <c r="Q444" s="426"/>
      <c r="R444" s="426"/>
      <c r="S444" s="426"/>
      <c r="T444" s="426" t="s">
        <v>209</v>
      </c>
      <c r="U444" s="426" t="s">
        <v>209</v>
      </c>
      <c r="V444" s="426"/>
      <c r="W444" s="426"/>
      <c r="X444" s="426">
        <v>130</v>
      </c>
      <c r="Y444" s="557"/>
      <c r="Z444" s="557"/>
      <c r="AA444" s="529"/>
      <c r="AB444" s="530"/>
      <c r="AC444" s="531"/>
      <c r="AD444" s="673"/>
      <c r="AE444" s="674"/>
    </row>
    <row r="445" spans="2:31" ht="10.5" customHeight="1">
      <c r="B445" s="501" t="s">
        <v>42</v>
      </c>
      <c r="C445" s="501"/>
      <c r="D445" s="507">
        <v>0</v>
      </c>
      <c r="E445" s="507"/>
      <c r="F445" s="421" t="s">
        <v>58</v>
      </c>
      <c r="G445" s="507" t="s">
        <v>58</v>
      </c>
      <c r="H445" s="507"/>
      <c r="I445" s="421" t="s">
        <v>58</v>
      </c>
      <c r="J445" s="421"/>
      <c r="K445" s="507">
        <v>30</v>
      </c>
      <c r="L445" s="507"/>
      <c r="M445" s="421" t="s">
        <v>58</v>
      </c>
      <c r="N445" s="507">
        <v>60</v>
      </c>
      <c r="O445" s="507"/>
      <c r="P445" s="507" t="s">
        <v>58</v>
      </c>
      <c r="Q445" s="507"/>
      <c r="R445" s="436" t="s">
        <v>58</v>
      </c>
      <c r="S445" s="507" t="s">
        <v>58</v>
      </c>
      <c r="T445" s="507"/>
      <c r="U445" s="421"/>
      <c r="V445" s="510" t="s">
        <v>58</v>
      </c>
      <c r="W445" s="510"/>
      <c r="X445" s="421"/>
      <c r="Y445" s="511" t="s">
        <v>77</v>
      </c>
      <c r="Z445" s="511"/>
      <c r="AA445" s="770" t="s">
        <v>54</v>
      </c>
      <c r="AB445" s="771"/>
      <c r="AC445" s="772"/>
      <c r="AD445" s="648">
        <v>5730</v>
      </c>
      <c r="AE445" s="649"/>
    </row>
    <row r="446" spans="2:31" ht="3" customHeight="1" thickBot="1">
      <c r="B446" s="502"/>
      <c r="C446" s="502"/>
      <c r="D446" s="479"/>
      <c r="E446" s="64"/>
      <c r="F446" s="4"/>
      <c r="G446" s="4"/>
      <c r="H446" s="4"/>
      <c r="I446" s="4"/>
      <c r="J446" s="4"/>
      <c r="K446" s="4"/>
      <c r="L446" s="64"/>
      <c r="M446" s="4"/>
      <c r="N446" s="65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512"/>
      <c r="Z446" s="512"/>
      <c r="AA446" s="526"/>
      <c r="AB446" s="527"/>
      <c r="AC446" s="528"/>
      <c r="AD446" s="650"/>
      <c r="AE446" s="651"/>
    </row>
    <row r="447" spans="2:31" ht="3" customHeight="1" thickTop="1">
      <c r="B447" s="502"/>
      <c r="C447" s="502"/>
      <c r="D447" s="152"/>
      <c r="E447" s="163"/>
      <c r="F447" s="152"/>
      <c r="G447" s="152"/>
      <c r="H447" s="152"/>
      <c r="I447" s="152"/>
      <c r="J447" s="152"/>
      <c r="K447" s="152"/>
      <c r="L447" s="163"/>
      <c r="M447" s="152"/>
      <c r="N447" s="157"/>
      <c r="O447" s="152"/>
      <c r="P447" s="152"/>
      <c r="Q447" s="152"/>
      <c r="R447" s="152"/>
      <c r="S447" s="152"/>
      <c r="T447" s="152"/>
      <c r="U447" s="152"/>
      <c r="V447" s="152"/>
      <c r="W447" s="152"/>
      <c r="X447" s="152"/>
      <c r="Y447" s="532" t="s">
        <v>269</v>
      </c>
      <c r="Z447" s="532"/>
      <c r="AA447" s="526"/>
      <c r="AB447" s="527"/>
      <c r="AC447" s="528"/>
      <c r="AD447" s="650"/>
      <c r="AE447" s="651"/>
    </row>
    <row r="448" spans="2:31" ht="10.5" customHeight="1">
      <c r="B448" s="503"/>
      <c r="C448" s="503"/>
      <c r="D448" s="654">
        <v>1028</v>
      </c>
      <c r="E448" s="545"/>
      <c r="F448" s="427" t="s">
        <v>209</v>
      </c>
      <c r="G448" s="500">
        <v>184</v>
      </c>
      <c r="H448" s="500"/>
      <c r="I448" s="429"/>
      <c r="J448" s="429"/>
      <c r="K448" s="429"/>
      <c r="L448" s="429" t="s">
        <v>209</v>
      </c>
      <c r="M448" s="429">
        <v>205</v>
      </c>
      <c r="N448" s="429" t="s">
        <v>209</v>
      </c>
      <c r="O448" s="429" t="s">
        <v>209</v>
      </c>
      <c r="P448" s="429"/>
      <c r="Q448" s="429" t="s">
        <v>209</v>
      </c>
      <c r="R448" s="429" t="s">
        <v>209</v>
      </c>
      <c r="S448" s="429"/>
      <c r="T448" s="429"/>
      <c r="U448" s="429" t="s">
        <v>209</v>
      </c>
      <c r="V448" s="429"/>
      <c r="W448" s="429"/>
      <c r="X448" s="429">
        <v>236</v>
      </c>
      <c r="Y448" s="533"/>
      <c r="Z448" s="533"/>
      <c r="AA448" s="773"/>
      <c r="AB448" s="774"/>
      <c r="AC448" s="775"/>
      <c r="AD448" s="652"/>
      <c r="AE448" s="653"/>
    </row>
    <row r="449" spans="2:31" ht="11.25" customHeight="1">
      <c r="B449" s="508" t="s">
        <v>148</v>
      </c>
      <c r="C449" s="508"/>
      <c r="D449" s="499">
        <v>0</v>
      </c>
      <c r="E449" s="499"/>
      <c r="F449" s="499">
        <v>8</v>
      </c>
      <c r="G449" s="499"/>
      <c r="H449" s="422"/>
      <c r="I449" s="422" t="s">
        <v>58</v>
      </c>
      <c r="J449" s="422"/>
      <c r="K449" s="499">
        <v>30</v>
      </c>
      <c r="L449" s="499"/>
      <c r="M449" s="499">
        <v>50</v>
      </c>
      <c r="N449" s="499"/>
      <c r="O449" s="422"/>
      <c r="P449" s="499">
        <v>100</v>
      </c>
      <c r="Q449" s="499"/>
      <c r="R449" s="479" t="s">
        <v>58</v>
      </c>
      <c r="S449" s="499">
        <v>300</v>
      </c>
      <c r="T449" s="499"/>
      <c r="U449" s="422"/>
      <c r="V449" s="522" t="s">
        <v>58</v>
      </c>
      <c r="W449" s="522"/>
      <c r="X449" s="422"/>
      <c r="Y449" s="546" t="s">
        <v>77</v>
      </c>
      <c r="Z449" s="546"/>
      <c r="AA449" s="523" t="s">
        <v>54</v>
      </c>
      <c r="AB449" s="524"/>
      <c r="AC449" s="525"/>
      <c r="AD449" s="1124" t="s">
        <v>273</v>
      </c>
      <c r="AE449" s="685"/>
    </row>
    <row r="450" spans="2:31" ht="3" customHeight="1" thickBot="1">
      <c r="B450" s="502"/>
      <c r="C450" s="502"/>
      <c r="D450" s="479"/>
      <c r="E450" s="64"/>
      <c r="F450" s="4"/>
      <c r="G450" s="64"/>
      <c r="H450" s="4"/>
      <c r="I450" s="4"/>
      <c r="J450" s="4"/>
      <c r="K450" s="4"/>
      <c r="L450" s="64"/>
      <c r="M450" s="4"/>
      <c r="N450" s="64"/>
      <c r="O450" s="4"/>
      <c r="P450" s="65"/>
      <c r="Q450" s="4"/>
      <c r="R450" s="4"/>
      <c r="S450" s="4"/>
      <c r="T450" s="64"/>
      <c r="U450" s="4"/>
      <c r="V450" s="4"/>
      <c r="W450" s="4"/>
      <c r="X450" s="4"/>
      <c r="Y450" s="512"/>
      <c r="Z450" s="512"/>
      <c r="AA450" s="526"/>
      <c r="AB450" s="527"/>
      <c r="AC450" s="528"/>
      <c r="AD450" s="650"/>
      <c r="AE450" s="651"/>
    </row>
    <row r="451" spans="2:31" ht="3" customHeight="1" thickTop="1">
      <c r="B451" s="502"/>
      <c r="C451" s="502"/>
      <c r="D451" s="152"/>
      <c r="E451" s="156"/>
      <c r="F451" s="152"/>
      <c r="G451" s="156"/>
      <c r="H451" s="152"/>
      <c r="I451" s="152"/>
      <c r="J451" s="152"/>
      <c r="K451" s="152"/>
      <c r="L451" s="156"/>
      <c r="M451" s="152"/>
      <c r="N451" s="156"/>
      <c r="O451" s="152"/>
      <c r="P451" s="157"/>
      <c r="Q451" s="152"/>
      <c r="R451" s="152"/>
      <c r="S451" s="152"/>
      <c r="T451" s="156"/>
      <c r="U451" s="152"/>
      <c r="V451" s="152"/>
      <c r="W451" s="152"/>
      <c r="X451" s="152"/>
      <c r="Y451" s="532" t="s">
        <v>41</v>
      </c>
      <c r="Z451" s="532"/>
      <c r="AA451" s="526"/>
      <c r="AB451" s="527"/>
      <c r="AC451" s="528"/>
      <c r="AD451" s="650"/>
      <c r="AE451" s="651"/>
    </row>
    <row r="452" spans="2:31" ht="10.5" customHeight="1">
      <c r="B452" s="509"/>
      <c r="C452" s="509"/>
      <c r="D452" s="455"/>
      <c r="E452" s="562">
        <v>1500</v>
      </c>
      <c r="F452" s="562"/>
      <c r="G452" s="426"/>
      <c r="H452" s="426"/>
      <c r="I452" s="426">
        <v>210</v>
      </c>
      <c r="J452" s="426"/>
      <c r="K452" s="426"/>
      <c r="L452" s="504">
        <v>220</v>
      </c>
      <c r="M452" s="504"/>
      <c r="N452" s="426"/>
      <c r="O452" s="426">
        <v>230</v>
      </c>
      <c r="P452" s="426"/>
      <c r="Q452" s="426" t="s">
        <v>209</v>
      </c>
      <c r="R452" s="426">
        <v>240</v>
      </c>
      <c r="S452" s="426"/>
      <c r="T452" s="426"/>
      <c r="U452" s="426" t="s">
        <v>209</v>
      </c>
      <c r="V452" s="426"/>
      <c r="W452" s="426"/>
      <c r="X452" s="426">
        <v>250</v>
      </c>
      <c r="Y452" s="557"/>
      <c r="Z452" s="557"/>
      <c r="AA452" s="529"/>
      <c r="AB452" s="530"/>
      <c r="AC452" s="531"/>
      <c r="AD452" s="673"/>
      <c r="AE452" s="674"/>
    </row>
    <row r="453" spans="2:31" ht="10.5" customHeight="1">
      <c r="B453" s="501" t="s">
        <v>13</v>
      </c>
      <c r="C453" s="501"/>
      <c r="D453" s="507">
        <v>0</v>
      </c>
      <c r="E453" s="507"/>
      <c r="F453" s="421" t="s">
        <v>217</v>
      </c>
      <c r="G453" s="507">
        <v>10</v>
      </c>
      <c r="H453" s="507"/>
      <c r="I453" s="507">
        <v>20</v>
      </c>
      <c r="J453" s="507"/>
      <c r="K453" s="421"/>
      <c r="L453" s="421"/>
      <c r="M453" s="507">
        <v>50</v>
      </c>
      <c r="N453" s="507"/>
      <c r="O453" s="421"/>
      <c r="P453" s="507">
        <v>100</v>
      </c>
      <c r="Q453" s="507"/>
      <c r="R453" s="436" t="s">
        <v>217</v>
      </c>
      <c r="S453" s="507">
        <v>300</v>
      </c>
      <c r="T453" s="507"/>
      <c r="U453" s="421"/>
      <c r="V453" s="510">
        <v>600</v>
      </c>
      <c r="W453" s="510"/>
      <c r="X453" s="421"/>
      <c r="Y453" s="511" t="s">
        <v>218</v>
      </c>
      <c r="Z453" s="511"/>
      <c r="AA453" s="770" t="s">
        <v>54</v>
      </c>
      <c r="AB453" s="771"/>
      <c r="AC453" s="772"/>
      <c r="AD453" s="648">
        <v>2808</v>
      </c>
      <c r="AE453" s="649"/>
    </row>
    <row r="454" spans="2:31" ht="3" customHeight="1" thickBot="1">
      <c r="B454" s="502"/>
      <c r="C454" s="502"/>
      <c r="D454" s="479"/>
      <c r="E454" s="64"/>
      <c r="F454" s="4"/>
      <c r="G454" s="65"/>
      <c r="H454" s="4"/>
      <c r="I454" s="4"/>
      <c r="J454" s="64"/>
      <c r="K454" s="4"/>
      <c r="L454" s="4"/>
      <c r="M454" s="4"/>
      <c r="N454" s="64"/>
      <c r="O454" s="4"/>
      <c r="P454" s="65"/>
      <c r="Q454" s="4"/>
      <c r="R454" s="4"/>
      <c r="S454" s="65"/>
      <c r="T454" s="4"/>
      <c r="U454" s="4"/>
      <c r="V454" s="65"/>
      <c r="W454" s="4"/>
      <c r="X454" s="4"/>
      <c r="Y454" s="512"/>
      <c r="Z454" s="512"/>
      <c r="AA454" s="526"/>
      <c r="AB454" s="527"/>
      <c r="AC454" s="528"/>
      <c r="AD454" s="650"/>
      <c r="AE454" s="651"/>
    </row>
    <row r="455" spans="2:31" ht="3" customHeight="1" thickTop="1">
      <c r="B455" s="502"/>
      <c r="C455" s="502"/>
      <c r="D455" s="152"/>
      <c r="E455" s="163"/>
      <c r="F455" s="152"/>
      <c r="G455" s="157"/>
      <c r="H455" s="152"/>
      <c r="I455" s="152"/>
      <c r="J455" s="163"/>
      <c r="K455" s="152"/>
      <c r="L455" s="152"/>
      <c r="M455" s="152"/>
      <c r="N455" s="163"/>
      <c r="O455" s="152"/>
      <c r="P455" s="157"/>
      <c r="Q455" s="152"/>
      <c r="R455" s="152"/>
      <c r="S455" s="157"/>
      <c r="T455" s="152"/>
      <c r="U455" s="152"/>
      <c r="V455" s="157"/>
      <c r="W455" s="152"/>
      <c r="X455" s="152"/>
      <c r="Y455" s="532" t="s">
        <v>41</v>
      </c>
      <c r="Z455" s="532"/>
      <c r="AA455" s="526"/>
      <c r="AB455" s="527"/>
      <c r="AC455" s="528"/>
      <c r="AD455" s="650"/>
      <c r="AE455" s="651"/>
    </row>
    <row r="456" spans="2:31" ht="10.5" customHeight="1">
      <c r="B456" s="503"/>
      <c r="C456" s="503"/>
      <c r="D456" s="450" t="s">
        <v>209</v>
      </c>
      <c r="E456" s="545">
        <v>1300</v>
      </c>
      <c r="F456" s="545"/>
      <c r="G456" s="545"/>
      <c r="H456" s="500">
        <v>130</v>
      </c>
      <c r="I456" s="500"/>
      <c r="J456" s="429"/>
      <c r="K456" s="500">
        <v>140</v>
      </c>
      <c r="L456" s="500"/>
      <c r="M456" s="429" t="s">
        <v>209</v>
      </c>
      <c r="N456" s="429" t="s">
        <v>209</v>
      </c>
      <c r="O456" s="429">
        <v>150</v>
      </c>
      <c r="P456" s="429"/>
      <c r="Q456" s="429" t="s">
        <v>209</v>
      </c>
      <c r="R456" s="429">
        <v>170</v>
      </c>
      <c r="S456" s="429"/>
      <c r="T456" s="429"/>
      <c r="U456" s="429">
        <v>200</v>
      </c>
      <c r="V456" s="429"/>
      <c r="W456" s="429"/>
      <c r="X456" s="429">
        <v>250</v>
      </c>
      <c r="Y456" s="533"/>
      <c r="Z456" s="533"/>
      <c r="AA456" s="773"/>
      <c r="AB456" s="774"/>
      <c r="AC456" s="775"/>
      <c r="AD456" s="652"/>
      <c r="AE456" s="653"/>
    </row>
    <row r="457" spans="2:31" ht="11.25" customHeight="1">
      <c r="B457" s="508" t="s">
        <v>14</v>
      </c>
      <c r="C457" s="508"/>
      <c r="D457" s="499">
        <v>0</v>
      </c>
      <c r="E457" s="499"/>
      <c r="F457" s="422" t="s">
        <v>58</v>
      </c>
      <c r="G457" s="499">
        <v>10</v>
      </c>
      <c r="H457" s="499"/>
      <c r="I457" s="499"/>
      <c r="J457" s="499"/>
      <c r="K457" s="422"/>
      <c r="L457" s="167" t="s">
        <v>58</v>
      </c>
      <c r="M457" s="499"/>
      <c r="N457" s="499"/>
      <c r="O457" s="422"/>
      <c r="P457" s="499"/>
      <c r="Q457" s="499"/>
      <c r="R457" s="422" t="s">
        <v>58</v>
      </c>
      <c r="S457" s="499"/>
      <c r="T457" s="499"/>
      <c r="U457" s="522"/>
      <c r="V457" s="522"/>
      <c r="W457" s="422"/>
      <c r="X457" s="422"/>
      <c r="Y457" s="546" t="s">
        <v>77</v>
      </c>
      <c r="Z457" s="546"/>
      <c r="AA457" s="523" t="s">
        <v>54</v>
      </c>
      <c r="AB457" s="524"/>
      <c r="AC457" s="525"/>
      <c r="AD457" s="735">
        <v>4320</v>
      </c>
      <c r="AE457" s="785"/>
    </row>
    <row r="458" spans="2:31" ht="3" customHeight="1" thickBot="1">
      <c r="B458" s="502"/>
      <c r="C458" s="502"/>
      <c r="D458" s="479"/>
      <c r="E458" s="64"/>
      <c r="F458" s="4"/>
      <c r="G458" s="65"/>
      <c r="H458" s="4"/>
      <c r="I458" s="4"/>
      <c r="J458" s="64"/>
      <c r="K458" s="4"/>
      <c r="L458" s="4"/>
      <c r="M458" s="4"/>
      <c r="N458" s="64"/>
      <c r="O458" s="4"/>
      <c r="P458" s="65"/>
      <c r="Q458" s="4"/>
      <c r="R458" s="4"/>
      <c r="S458" s="65"/>
      <c r="T458" s="4"/>
      <c r="U458" s="65"/>
      <c r="V458" s="4"/>
      <c r="W458" s="4"/>
      <c r="X458" s="4"/>
      <c r="Y458" s="512"/>
      <c r="Z458" s="512"/>
      <c r="AA458" s="526"/>
      <c r="AB458" s="527"/>
      <c r="AC458" s="528"/>
      <c r="AD458" s="735"/>
      <c r="AE458" s="785"/>
    </row>
    <row r="459" spans="2:31" ht="3" customHeight="1" thickTop="1">
      <c r="B459" s="502"/>
      <c r="C459" s="502"/>
      <c r="D459" s="152"/>
      <c r="E459" s="156"/>
      <c r="F459" s="152"/>
      <c r="G459" s="157"/>
      <c r="H459" s="152"/>
      <c r="I459" s="152"/>
      <c r="J459" s="156"/>
      <c r="K459" s="152"/>
      <c r="L459" s="152"/>
      <c r="M459" s="152"/>
      <c r="N459" s="156"/>
      <c r="O459" s="152"/>
      <c r="P459" s="157"/>
      <c r="Q459" s="152"/>
      <c r="R459" s="152"/>
      <c r="S459" s="157"/>
      <c r="T459" s="152"/>
      <c r="U459" s="157"/>
      <c r="V459" s="152"/>
      <c r="W459" s="152"/>
      <c r="X459" s="152"/>
      <c r="Y459" s="532" t="s">
        <v>41</v>
      </c>
      <c r="Z459" s="532"/>
      <c r="AA459" s="526"/>
      <c r="AB459" s="527"/>
      <c r="AC459" s="528"/>
      <c r="AD459" s="735"/>
      <c r="AE459" s="785"/>
    </row>
    <row r="460" spans="2:31" ht="10.5" customHeight="1">
      <c r="B460" s="509"/>
      <c r="C460" s="509"/>
      <c r="D460" s="455" t="s">
        <v>209</v>
      </c>
      <c r="E460" s="562">
        <v>2000</v>
      </c>
      <c r="F460" s="562"/>
      <c r="G460" s="562"/>
      <c r="H460" s="504">
        <v>200</v>
      </c>
      <c r="I460" s="504"/>
      <c r="J460" s="426"/>
      <c r="K460" s="504"/>
      <c r="L460" s="504"/>
      <c r="M460" s="426"/>
      <c r="N460" s="426"/>
      <c r="O460" s="426"/>
      <c r="P460" s="426"/>
      <c r="Q460" s="426" t="s">
        <v>209</v>
      </c>
      <c r="R460" s="426"/>
      <c r="S460" s="426"/>
      <c r="T460" s="504"/>
      <c r="U460" s="504"/>
      <c r="V460" s="426"/>
      <c r="W460" s="426"/>
      <c r="X460" s="426"/>
      <c r="Y460" s="557"/>
      <c r="Z460" s="557"/>
      <c r="AA460" s="529"/>
      <c r="AB460" s="530"/>
      <c r="AC460" s="531"/>
      <c r="AD460" s="735"/>
      <c r="AE460" s="785"/>
    </row>
    <row r="461" spans="2:31" ht="10.5" customHeight="1">
      <c r="B461" s="501" t="s">
        <v>27</v>
      </c>
      <c r="C461" s="501"/>
      <c r="D461" s="507">
        <v>0</v>
      </c>
      <c r="E461" s="507"/>
      <c r="F461" s="421" t="s">
        <v>58</v>
      </c>
      <c r="G461" s="507" t="s">
        <v>58</v>
      </c>
      <c r="H461" s="507"/>
      <c r="I461" s="421" t="s">
        <v>58</v>
      </c>
      <c r="J461" s="421"/>
      <c r="K461" s="507" t="s">
        <v>58</v>
      </c>
      <c r="L461" s="507"/>
      <c r="M461" s="507" t="s">
        <v>58</v>
      </c>
      <c r="N461" s="507"/>
      <c r="O461" s="421"/>
      <c r="P461" s="507" t="s">
        <v>58</v>
      </c>
      <c r="Q461" s="507"/>
      <c r="R461" s="421" t="s">
        <v>58</v>
      </c>
      <c r="S461" s="507" t="s">
        <v>58</v>
      </c>
      <c r="T461" s="507"/>
      <c r="U461" s="421"/>
      <c r="V461" s="510" t="s">
        <v>58</v>
      </c>
      <c r="W461" s="510"/>
      <c r="X461" s="421"/>
      <c r="Y461" s="511" t="s">
        <v>77</v>
      </c>
      <c r="Z461" s="511"/>
      <c r="AA461" s="770" t="s">
        <v>54</v>
      </c>
      <c r="AB461" s="771"/>
      <c r="AC461" s="772"/>
      <c r="AD461" s="648">
        <v>3900</v>
      </c>
      <c r="AE461" s="649"/>
    </row>
    <row r="462" spans="2:31" ht="3" customHeight="1" thickBot="1">
      <c r="B462" s="502"/>
      <c r="C462" s="502"/>
      <c r="D462" s="479"/>
      <c r="E462" s="6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512"/>
      <c r="Z462" s="512"/>
      <c r="AA462" s="526"/>
      <c r="AB462" s="527"/>
      <c r="AC462" s="528"/>
      <c r="AD462" s="650"/>
      <c r="AE462" s="651"/>
    </row>
    <row r="463" spans="2:31" ht="3" customHeight="1" thickTop="1">
      <c r="B463" s="502"/>
      <c r="C463" s="502"/>
      <c r="D463" s="152"/>
      <c r="E463" s="163"/>
      <c r="F463" s="152"/>
      <c r="G463" s="152"/>
      <c r="H463" s="152"/>
      <c r="I463" s="152"/>
      <c r="J463" s="152"/>
      <c r="K463" s="152"/>
      <c r="L463" s="152"/>
      <c r="M463" s="152"/>
      <c r="N463" s="152"/>
      <c r="O463" s="152"/>
      <c r="P463" s="152"/>
      <c r="Q463" s="152"/>
      <c r="R463" s="152"/>
      <c r="S463" s="152"/>
      <c r="T463" s="152"/>
      <c r="U463" s="152"/>
      <c r="V463" s="152"/>
      <c r="W463" s="152"/>
      <c r="X463" s="152"/>
      <c r="Y463" s="532" t="s">
        <v>41</v>
      </c>
      <c r="Z463" s="532"/>
      <c r="AA463" s="526"/>
      <c r="AB463" s="527"/>
      <c r="AC463" s="528"/>
      <c r="AD463" s="650"/>
      <c r="AE463" s="651"/>
    </row>
    <row r="464" spans="2:31" ht="10.5" customHeight="1">
      <c r="B464" s="503"/>
      <c r="C464" s="503"/>
      <c r="D464" s="654">
        <v>1500</v>
      </c>
      <c r="E464" s="545"/>
      <c r="F464" s="427" t="s">
        <v>209</v>
      </c>
      <c r="G464" s="427"/>
      <c r="H464" s="581" t="s">
        <v>257</v>
      </c>
      <c r="I464" s="581"/>
      <c r="J464" s="428"/>
      <c r="K464" s="429" t="s">
        <v>209</v>
      </c>
      <c r="L464" s="429" t="s">
        <v>209</v>
      </c>
      <c r="M464" s="429"/>
      <c r="N464" s="429" t="s">
        <v>209</v>
      </c>
      <c r="O464" s="429" t="s">
        <v>209</v>
      </c>
      <c r="P464" s="429"/>
      <c r="Q464" s="429" t="s">
        <v>209</v>
      </c>
      <c r="R464" s="429" t="s">
        <v>209</v>
      </c>
      <c r="S464" s="429"/>
      <c r="T464" s="429"/>
      <c r="U464" s="429" t="s">
        <v>209</v>
      </c>
      <c r="V464" s="429"/>
      <c r="W464" s="429"/>
      <c r="X464" s="429">
        <v>120</v>
      </c>
      <c r="Y464" s="533"/>
      <c r="Z464" s="533"/>
      <c r="AA464" s="773"/>
      <c r="AB464" s="774"/>
      <c r="AC464" s="775"/>
      <c r="AD464" s="652"/>
      <c r="AE464" s="653"/>
    </row>
    <row r="465" spans="2:31" ht="10.5" customHeight="1">
      <c r="B465" s="508" t="s">
        <v>16</v>
      </c>
      <c r="C465" s="508"/>
      <c r="D465" s="499">
        <v>0</v>
      </c>
      <c r="E465" s="499"/>
      <c r="F465" s="422" t="s">
        <v>58</v>
      </c>
      <c r="G465" s="499">
        <v>10</v>
      </c>
      <c r="H465" s="499"/>
      <c r="I465" s="499">
        <v>20</v>
      </c>
      <c r="J465" s="499"/>
      <c r="K465" s="499">
        <v>30</v>
      </c>
      <c r="L465" s="499"/>
      <c r="M465" s="499">
        <v>50</v>
      </c>
      <c r="N465" s="499"/>
      <c r="O465" s="422"/>
      <c r="P465" s="499">
        <v>100</v>
      </c>
      <c r="Q465" s="499"/>
      <c r="R465" s="422" t="s">
        <v>79</v>
      </c>
      <c r="S465" s="479" t="s">
        <v>58</v>
      </c>
      <c r="T465" s="479"/>
      <c r="U465" s="422"/>
      <c r="V465" s="522" t="s">
        <v>58</v>
      </c>
      <c r="W465" s="522"/>
      <c r="X465" s="422"/>
      <c r="Y465" s="546" t="s">
        <v>77</v>
      </c>
      <c r="Z465" s="546"/>
      <c r="AA465" s="523" t="s">
        <v>54</v>
      </c>
      <c r="AB465" s="524"/>
      <c r="AC465" s="525"/>
      <c r="AD465" s="684">
        <v>3996</v>
      </c>
      <c r="AE465" s="685"/>
    </row>
    <row r="466" spans="2:31" ht="3" customHeight="1" thickBot="1">
      <c r="B466" s="502"/>
      <c r="C466" s="502"/>
      <c r="D466" s="479"/>
      <c r="E466" s="64"/>
      <c r="F466" s="4"/>
      <c r="G466" s="65"/>
      <c r="H466" s="4"/>
      <c r="I466" s="4"/>
      <c r="J466" s="64"/>
      <c r="K466" s="4"/>
      <c r="L466" s="64"/>
      <c r="M466" s="65"/>
      <c r="N466" s="4"/>
      <c r="O466" s="4"/>
      <c r="P466" s="65"/>
      <c r="Q466" s="4"/>
      <c r="R466" s="4"/>
      <c r="S466" s="4"/>
      <c r="T466" s="4"/>
      <c r="U466" s="4"/>
      <c r="V466" s="4"/>
      <c r="W466" s="4"/>
      <c r="X466" s="4"/>
      <c r="Y466" s="512"/>
      <c r="Z466" s="512"/>
      <c r="AA466" s="526"/>
      <c r="AB466" s="527"/>
      <c r="AC466" s="528"/>
      <c r="AD466" s="650"/>
      <c r="AE466" s="651"/>
    </row>
    <row r="467" spans="2:31" ht="3" customHeight="1" thickTop="1">
      <c r="B467" s="502"/>
      <c r="C467" s="502"/>
      <c r="D467" s="152"/>
      <c r="E467" s="156"/>
      <c r="F467" s="152"/>
      <c r="G467" s="157"/>
      <c r="H467" s="152"/>
      <c r="I467" s="152"/>
      <c r="J467" s="156"/>
      <c r="K467" s="152"/>
      <c r="L467" s="156"/>
      <c r="M467" s="157"/>
      <c r="N467" s="152"/>
      <c r="O467" s="152"/>
      <c r="P467" s="157"/>
      <c r="Q467" s="152"/>
      <c r="R467" s="152"/>
      <c r="S467" s="152"/>
      <c r="T467" s="152"/>
      <c r="U467" s="152"/>
      <c r="V467" s="152"/>
      <c r="W467" s="152"/>
      <c r="X467" s="152"/>
      <c r="Y467" s="532" t="s">
        <v>41</v>
      </c>
      <c r="Z467" s="532"/>
      <c r="AA467" s="526"/>
      <c r="AB467" s="527"/>
      <c r="AC467" s="528"/>
      <c r="AD467" s="650"/>
      <c r="AE467" s="651"/>
    </row>
    <row r="468" spans="2:31" ht="10.5" customHeight="1">
      <c r="B468" s="509"/>
      <c r="C468" s="509"/>
      <c r="D468" s="197" t="s">
        <v>257</v>
      </c>
      <c r="E468" s="562">
        <v>1800</v>
      </c>
      <c r="F468" s="562"/>
      <c r="G468" s="562"/>
      <c r="H468" s="724">
        <v>190</v>
      </c>
      <c r="I468" s="724"/>
      <c r="J468" s="504">
        <v>195</v>
      </c>
      <c r="K468" s="504"/>
      <c r="L468" s="504">
        <v>205</v>
      </c>
      <c r="M468" s="504"/>
      <c r="N468" s="426" t="s">
        <v>257</v>
      </c>
      <c r="O468" s="426">
        <v>210</v>
      </c>
      <c r="P468" s="426"/>
      <c r="Q468" s="426" t="s">
        <v>257</v>
      </c>
      <c r="R468" s="426" t="s">
        <v>209</v>
      </c>
      <c r="S468" s="426"/>
      <c r="T468" s="426"/>
      <c r="U468" s="426" t="s">
        <v>209</v>
      </c>
      <c r="V468" s="426"/>
      <c r="W468" s="426"/>
      <c r="X468" s="426">
        <v>220</v>
      </c>
      <c r="Y468" s="557"/>
      <c r="Z468" s="557"/>
      <c r="AA468" s="529"/>
      <c r="AB468" s="530"/>
      <c r="AC468" s="531"/>
      <c r="AD468" s="673"/>
      <c r="AE468" s="674"/>
    </row>
    <row r="469" spans="2:31" ht="10.5" customHeight="1" thickBot="1">
      <c r="B469" s="501" t="s">
        <v>149</v>
      </c>
      <c r="C469" s="501"/>
      <c r="D469" s="505">
        <v>0</v>
      </c>
      <c r="E469" s="505"/>
      <c r="F469" s="454"/>
      <c r="G469" s="505">
        <v>10</v>
      </c>
      <c r="H469" s="505"/>
      <c r="I469" s="505">
        <v>20</v>
      </c>
      <c r="J469" s="505"/>
      <c r="K469" s="454"/>
      <c r="L469" s="505">
        <v>40</v>
      </c>
      <c r="M469" s="505"/>
      <c r="N469" s="454"/>
      <c r="O469" s="454"/>
      <c r="P469" s="505">
        <v>100</v>
      </c>
      <c r="Q469" s="505"/>
      <c r="R469" s="454" t="s">
        <v>138</v>
      </c>
      <c r="S469" s="505"/>
      <c r="T469" s="505"/>
      <c r="U469" s="454"/>
      <c r="V469" s="907" t="s">
        <v>137</v>
      </c>
      <c r="W469" s="907"/>
      <c r="X469" s="454"/>
      <c r="Y469" s="908" t="s">
        <v>150</v>
      </c>
      <c r="Z469" s="909"/>
      <c r="AA469" s="912" t="s">
        <v>151</v>
      </c>
      <c r="AB469" s="913"/>
      <c r="AC469" s="914"/>
      <c r="AD469" s="805" t="s">
        <v>274</v>
      </c>
      <c r="AE469" s="806"/>
    </row>
    <row r="470" spans="2:31" ht="3" customHeight="1" thickTop="1" thickBot="1">
      <c r="B470" s="502"/>
      <c r="C470" s="502"/>
      <c r="D470" s="205"/>
      <c r="E470" s="206"/>
      <c r="F470" s="207"/>
      <c r="G470" s="208"/>
      <c r="H470" s="207"/>
      <c r="I470" s="207"/>
      <c r="J470" s="206"/>
      <c r="K470" s="207"/>
      <c r="L470" s="208"/>
      <c r="M470" s="207"/>
      <c r="N470" s="207"/>
      <c r="O470" s="207"/>
      <c r="P470" s="208"/>
      <c r="Q470" s="207"/>
      <c r="R470" s="207"/>
      <c r="S470" s="207"/>
      <c r="T470" s="207"/>
      <c r="U470" s="207"/>
      <c r="V470" s="207"/>
      <c r="W470" s="207"/>
      <c r="X470" s="207"/>
      <c r="Y470" s="910"/>
      <c r="Z470" s="911"/>
      <c r="AA470" s="915"/>
      <c r="AB470" s="916"/>
      <c r="AC470" s="917"/>
      <c r="AD470" s="807"/>
      <c r="AE470" s="808"/>
    </row>
    <row r="471" spans="2:31" ht="3" customHeight="1" thickTop="1" thickBot="1">
      <c r="B471" s="502"/>
      <c r="C471" s="502"/>
      <c r="D471" s="209"/>
      <c r="E471" s="210"/>
      <c r="F471" s="209"/>
      <c r="G471" s="211"/>
      <c r="H471" s="209"/>
      <c r="I471" s="209"/>
      <c r="J471" s="210"/>
      <c r="K471" s="209"/>
      <c r="L471" s="211"/>
      <c r="M471" s="209"/>
      <c r="N471" s="209"/>
      <c r="O471" s="209"/>
      <c r="P471" s="211"/>
      <c r="Q471" s="209"/>
      <c r="R471" s="209"/>
      <c r="S471" s="209"/>
      <c r="T471" s="209"/>
      <c r="U471" s="209"/>
      <c r="V471" s="209"/>
      <c r="W471" s="209"/>
      <c r="X471" s="209"/>
      <c r="Y471" s="927" t="s">
        <v>153</v>
      </c>
      <c r="Z471" s="928"/>
      <c r="AA471" s="915"/>
      <c r="AB471" s="916"/>
      <c r="AC471" s="917"/>
      <c r="AD471" s="807"/>
      <c r="AE471" s="808"/>
    </row>
    <row r="472" spans="2:31" ht="10.5" customHeight="1" thickTop="1">
      <c r="B472" s="503"/>
      <c r="C472" s="503"/>
      <c r="D472" s="931" t="s">
        <v>275</v>
      </c>
      <c r="E472" s="931"/>
      <c r="F472" s="931"/>
      <c r="G472" s="931"/>
      <c r="H472" s="931"/>
      <c r="I472" s="931"/>
      <c r="J472" s="931"/>
      <c r="K472" s="931"/>
      <c r="L472" s="931"/>
      <c r="M472" s="931"/>
      <c r="N472" s="931"/>
      <c r="O472" s="931"/>
      <c r="P472" s="931"/>
      <c r="Q472" s="931"/>
      <c r="R472" s="931"/>
      <c r="S472" s="931"/>
      <c r="T472" s="931"/>
      <c r="U472" s="931"/>
      <c r="V472" s="931"/>
      <c r="W472" s="931"/>
      <c r="X472" s="931"/>
      <c r="Y472" s="929"/>
      <c r="Z472" s="930"/>
      <c r="AA472" s="918"/>
      <c r="AB472" s="919"/>
      <c r="AC472" s="920"/>
      <c r="AD472" s="809"/>
      <c r="AE472" s="810"/>
    </row>
    <row r="473" spans="2:31" ht="11.25" customHeight="1">
      <c r="B473" s="508" t="s">
        <v>17</v>
      </c>
      <c r="C473" s="508"/>
      <c r="D473" s="499">
        <v>0</v>
      </c>
      <c r="E473" s="499"/>
      <c r="F473" s="422" t="s">
        <v>58</v>
      </c>
      <c r="G473" s="499" t="s">
        <v>58</v>
      </c>
      <c r="H473" s="499"/>
      <c r="I473" s="422" t="s">
        <v>58</v>
      </c>
      <c r="J473" s="422"/>
      <c r="K473" s="499">
        <v>30</v>
      </c>
      <c r="L473" s="499"/>
      <c r="M473" s="499">
        <v>50</v>
      </c>
      <c r="N473" s="499"/>
      <c r="O473" s="5">
        <v>70</v>
      </c>
      <c r="P473" s="499">
        <v>100</v>
      </c>
      <c r="Q473" s="499"/>
      <c r="R473" s="422" t="s">
        <v>79</v>
      </c>
      <c r="S473" s="499">
        <v>300</v>
      </c>
      <c r="T473" s="499"/>
      <c r="U473" s="422"/>
      <c r="V473" s="522" t="s">
        <v>58</v>
      </c>
      <c r="W473" s="522"/>
      <c r="X473" s="422"/>
      <c r="Y473" s="546" t="s">
        <v>77</v>
      </c>
      <c r="Z473" s="546"/>
      <c r="AA473" s="594" t="s">
        <v>54</v>
      </c>
      <c r="AB473" s="595"/>
      <c r="AC473" s="596"/>
      <c r="AD473" s="684">
        <v>3456</v>
      </c>
      <c r="AE473" s="685"/>
    </row>
    <row r="474" spans="2:31" ht="3" customHeight="1" thickBot="1">
      <c r="B474" s="502"/>
      <c r="C474" s="502"/>
      <c r="D474" s="479"/>
      <c r="E474" s="64"/>
      <c r="F474" s="4"/>
      <c r="G474" s="4"/>
      <c r="H474" s="4"/>
      <c r="I474" s="4"/>
      <c r="J474" s="4"/>
      <c r="K474" s="65"/>
      <c r="L474" s="4"/>
      <c r="M474" s="65"/>
      <c r="N474" s="4"/>
      <c r="O474" s="65"/>
      <c r="P474" s="65"/>
      <c r="Q474" s="4"/>
      <c r="R474" s="4"/>
      <c r="S474" s="65"/>
      <c r="T474" s="4"/>
      <c r="U474" s="4"/>
      <c r="V474" s="4"/>
      <c r="W474" s="4"/>
      <c r="X474" s="4"/>
      <c r="Y474" s="512"/>
      <c r="Z474" s="512"/>
      <c r="AA474" s="594"/>
      <c r="AB474" s="595"/>
      <c r="AC474" s="596"/>
      <c r="AD474" s="650"/>
      <c r="AE474" s="651"/>
    </row>
    <row r="475" spans="2:31" ht="3" customHeight="1" thickTop="1">
      <c r="B475" s="502"/>
      <c r="C475" s="502"/>
      <c r="D475" s="152"/>
      <c r="E475" s="156"/>
      <c r="F475" s="152"/>
      <c r="G475" s="152"/>
      <c r="H475" s="152"/>
      <c r="I475" s="152"/>
      <c r="J475" s="152"/>
      <c r="K475" s="157"/>
      <c r="L475" s="152"/>
      <c r="M475" s="157"/>
      <c r="N475" s="152"/>
      <c r="O475" s="157"/>
      <c r="P475" s="157"/>
      <c r="Q475" s="152"/>
      <c r="R475" s="152"/>
      <c r="S475" s="157"/>
      <c r="T475" s="152"/>
      <c r="U475" s="152"/>
      <c r="V475" s="152"/>
      <c r="W475" s="152"/>
      <c r="X475" s="152"/>
      <c r="Y475" s="532" t="s">
        <v>41</v>
      </c>
      <c r="Z475" s="532"/>
      <c r="AA475" s="594"/>
      <c r="AB475" s="595"/>
      <c r="AC475" s="596"/>
      <c r="AD475" s="650"/>
      <c r="AE475" s="651"/>
    </row>
    <row r="476" spans="2:31" ht="11.25" customHeight="1">
      <c r="B476" s="509"/>
      <c r="C476" s="509"/>
      <c r="D476" s="932">
        <v>1500</v>
      </c>
      <c r="E476" s="562"/>
      <c r="F476" s="424" t="s">
        <v>209</v>
      </c>
      <c r="G476" s="424"/>
      <c r="H476" s="425">
        <v>85</v>
      </c>
      <c r="I476" s="425"/>
      <c r="J476" s="425"/>
      <c r="K476" s="425"/>
      <c r="L476" s="724">
        <v>115</v>
      </c>
      <c r="M476" s="724"/>
      <c r="N476" s="504">
        <v>145</v>
      </c>
      <c r="O476" s="504"/>
      <c r="P476" s="426">
        <v>165</v>
      </c>
      <c r="Q476" s="426" t="s">
        <v>257</v>
      </c>
      <c r="R476" s="426">
        <v>195</v>
      </c>
      <c r="S476" s="426"/>
      <c r="T476" s="426"/>
      <c r="U476" s="426" t="s">
        <v>209</v>
      </c>
      <c r="V476" s="426"/>
      <c r="W476" s="426"/>
      <c r="X476" s="426">
        <v>215</v>
      </c>
      <c r="Y476" s="557"/>
      <c r="Z476" s="557"/>
      <c r="AA476" s="594"/>
      <c r="AB476" s="595"/>
      <c r="AC476" s="596"/>
      <c r="AD476" s="673"/>
      <c r="AE476" s="674"/>
    </row>
    <row r="477" spans="2:31" ht="10.5" customHeight="1">
      <c r="B477" s="501" t="s">
        <v>18</v>
      </c>
      <c r="C477" s="501"/>
      <c r="D477" s="506">
        <v>0</v>
      </c>
      <c r="E477" s="507"/>
      <c r="F477" s="421" t="s">
        <v>209</v>
      </c>
      <c r="G477" s="507" t="s">
        <v>209</v>
      </c>
      <c r="H477" s="507"/>
      <c r="I477" s="507"/>
      <c r="J477" s="507"/>
      <c r="K477" s="507"/>
      <c r="L477" s="421"/>
      <c r="M477" s="507"/>
      <c r="N477" s="507"/>
      <c r="O477" s="77" t="s">
        <v>209</v>
      </c>
      <c r="P477" s="507" t="s">
        <v>209</v>
      </c>
      <c r="Q477" s="507"/>
      <c r="R477" s="507" t="s">
        <v>209</v>
      </c>
      <c r="S477" s="507"/>
      <c r="T477" s="75" t="s">
        <v>209</v>
      </c>
      <c r="U477" s="421"/>
      <c r="V477" s="510" t="s">
        <v>209</v>
      </c>
      <c r="W477" s="510"/>
      <c r="X477" s="421"/>
      <c r="Y477" s="511" t="s">
        <v>195</v>
      </c>
      <c r="Z477" s="511"/>
      <c r="AA477" s="770" t="s">
        <v>54</v>
      </c>
      <c r="AB477" s="771"/>
      <c r="AC477" s="772"/>
      <c r="AD477" s="648">
        <v>5724</v>
      </c>
      <c r="AE477" s="649"/>
    </row>
    <row r="478" spans="2:31" ht="3" customHeight="1" thickBot="1">
      <c r="B478" s="502"/>
      <c r="C478" s="502"/>
      <c r="D478" s="479"/>
      <c r="E478" s="6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512"/>
      <c r="Z478" s="512"/>
      <c r="AA478" s="526"/>
      <c r="AB478" s="527"/>
      <c r="AC478" s="528"/>
      <c r="AD478" s="650"/>
      <c r="AE478" s="651"/>
    </row>
    <row r="479" spans="2:31" ht="3" customHeight="1" thickTop="1">
      <c r="B479" s="502"/>
      <c r="C479" s="502"/>
      <c r="D479" s="152"/>
      <c r="E479" s="156"/>
      <c r="F479" s="152"/>
      <c r="G479" s="152" t="s">
        <v>209</v>
      </c>
      <c r="H479" s="152"/>
      <c r="I479" s="152"/>
      <c r="J479" s="152"/>
      <c r="K479" s="152"/>
      <c r="L479" s="152" t="s">
        <v>209</v>
      </c>
      <c r="M479" s="152"/>
      <c r="N479" s="152"/>
      <c r="O479" s="152"/>
      <c r="P479" s="152"/>
      <c r="Q479" s="152"/>
      <c r="R479" s="152"/>
      <c r="S479" s="152"/>
      <c r="T479" s="152"/>
      <c r="U479" s="152"/>
      <c r="V479" s="152"/>
      <c r="W479" s="152"/>
      <c r="X479" s="152"/>
      <c r="Y479" s="532" t="s">
        <v>41</v>
      </c>
      <c r="Z479" s="813"/>
      <c r="AA479" s="526"/>
      <c r="AB479" s="527"/>
      <c r="AC479" s="528"/>
      <c r="AD479" s="650"/>
      <c r="AE479" s="651"/>
    </row>
    <row r="480" spans="2:31" s="419" customFormat="1" ht="11.25" customHeight="1">
      <c r="B480" s="503"/>
      <c r="C480" s="503"/>
      <c r="D480" s="934" t="s">
        <v>258</v>
      </c>
      <c r="E480" s="935"/>
      <c r="F480" s="935"/>
      <c r="G480" s="935"/>
      <c r="H480" s="935"/>
      <c r="I480" s="935"/>
      <c r="J480" s="935"/>
      <c r="K480" s="935"/>
      <c r="L480" s="935"/>
      <c r="M480" s="935"/>
      <c r="N480" s="935"/>
      <c r="O480" s="935"/>
      <c r="P480" s="935"/>
      <c r="Q480" s="935"/>
      <c r="R480" s="935"/>
      <c r="S480" s="935"/>
      <c r="T480" s="935"/>
      <c r="U480" s="935"/>
      <c r="V480" s="935"/>
      <c r="W480" s="935"/>
      <c r="X480" s="935"/>
      <c r="Y480" s="933"/>
      <c r="Z480" s="933"/>
      <c r="AA480" s="773"/>
      <c r="AB480" s="774"/>
      <c r="AC480" s="775"/>
      <c r="AD480" s="652"/>
      <c r="AE480" s="653"/>
    </row>
    <row r="481" spans="1:31" ht="11.25" customHeight="1">
      <c r="B481" s="501" t="s">
        <v>19</v>
      </c>
      <c r="C481" s="501"/>
      <c r="D481" s="507">
        <v>0</v>
      </c>
      <c r="E481" s="507"/>
      <c r="F481" s="421" t="s">
        <v>58</v>
      </c>
      <c r="G481" s="507" t="s">
        <v>58</v>
      </c>
      <c r="H481" s="507"/>
      <c r="I481" s="421" t="s">
        <v>58</v>
      </c>
      <c r="J481" s="421"/>
      <c r="K481" s="507" t="s">
        <v>58</v>
      </c>
      <c r="L481" s="507"/>
      <c r="M481" s="507" t="s">
        <v>58</v>
      </c>
      <c r="N481" s="507"/>
      <c r="O481" s="77" t="s">
        <v>58</v>
      </c>
      <c r="P481" s="507" t="s">
        <v>58</v>
      </c>
      <c r="Q481" s="507"/>
      <c r="R481" s="421" t="s">
        <v>79</v>
      </c>
      <c r="S481" s="507" t="s">
        <v>58</v>
      </c>
      <c r="T481" s="507"/>
      <c r="U481" s="421"/>
      <c r="V481" s="510" t="s">
        <v>58</v>
      </c>
      <c r="W481" s="510"/>
      <c r="X481" s="421"/>
      <c r="Y481" s="511" t="s">
        <v>77</v>
      </c>
      <c r="Z481" s="511"/>
      <c r="AA481" s="770" t="s">
        <v>55</v>
      </c>
      <c r="AB481" s="771"/>
      <c r="AC481" s="772"/>
      <c r="AD481" s="648" t="s">
        <v>152</v>
      </c>
      <c r="AE481" s="649"/>
    </row>
    <row r="482" spans="1:31" ht="3" customHeight="1" thickBot="1">
      <c r="B482" s="502"/>
      <c r="C482" s="502"/>
      <c r="D482" s="479"/>
      <c r="E482" s="6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512"/>
      <c r="Z482" s="512"/>
      <c r="AA482" s="526"/>
      <c r="AB482" s="527"/>
      <c r="AC482" s="528"/>
      <c r="AD482" s="650"/>
      <c r="AE482" s="651"/>
    </row>
    <row r="483" spans="1:31" ht="3" customHeight="1" thickTop="1">
      <c r="B483" s="502"/>
      <c r="C483" s="502"/>
      <c r="D483" s="152"/>
      <c r="E483" s="163"/>
      <c r="F483" s="152"/>
      <c r="G483" s="152"/>
      <c r="H483" s="152"/>
      <c r="I483" s="152"/>
      <c r="J483" s="152"/>
      <c r="K483" s="152"/>
      <c r="L483" s="152"/>
      <c r="M483" s="152"/>
      <c r="N483" s="152"/>
      <c r="O483" s="152"/>
      <c r="P483" s="152"/>
      <c r="Q483" s="152"/>
      <c r="R483" s="152"/>
      <c r="S483" s="152"/>
      <c r="T483" s="152"/>
      <c r="U483" s="152"/>
      <c r="V483" s="152"/>
      <c r="W483" s="152"/>
      <c r="X483" s="152"/>
      <c r="Y483" s="532" t="s">
        <v>41</v>
      </c>
      <c r="Z483" s="532"/>
      <c r="AA483" s="526"/>
      <c r="AB483" s="527"/>
      <c r="AC483" s="528"/>
      <c r="AD483" s="650"/>
      <c r="AE483" s="651"/>
    </row>
    <row r="484" spans="1:31" ht="10.5" customHeight="1">
      <c r="B484" s="502"/>
      <c r="C484" s="502"/>
      <c r="D484" s="936" t="s">
        <v>154</v>
      </c>
      <c r="E484" s="937"/>
      <c r="F484" s="937"/>
      <c r="G484" s="937"/>
      <c r="H484" s="937"/>
      <c r="I484" s="937"/>
      <c r="J484" s="937"/>
      <c r="K484" s="937"/>
      <c r="L484" s="937"/>
      <c r="M484" s="937"/>
      <c r="N484" s="937"/>
      <c r="O484" s="937"/>
      <c r="P484" s="937"/>
      <c r="Q484" s="937"/>
      <c r="R484" s="937"/>
      <c r="S484" s="937"/>
      <c r="T484" s="937"/>
      <c r="U484" s="937"/>
      <c r="V484" s="937"/>
      <c r="W484" s="937"/>
      <c r="X484" s="937"/>
      <c r="Y484" s="815"/>
      <c r="Z484" s="815"/>
      <c r="AA484" s="526"/>
      <c r="AB484" s="527"/>
      <c r="AC484" s="528"/>
      <c r="AD484" s="650"/>
      <c r="AE484" s="651"/>
    </row>
    <row r="488" spans="1:31">
      <c r="AA488" s="328"/>
      <c r="AB488" s="328"/>
      <c r="AC488" s="328"/>
      <c r="AD488" s="328"/>
      <c r="AE488" s="328"/>
    </row>
    <row r="489" spans="1:31" ht="15.75" customHeight="1">
      <c r="A489" s="9" t="s">
        <v>268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239"/>
      <c r="AB489" s="239"/>
      <c r="AC489" s="239"/>
      <c r="AD489" s="13"/>
      <c r="AE489" s="54" t="s">
        <v>308</v>
      </c>
    </row>
    <row r="490" spans="1:31" ht="12" customHeight="1">
      <c r="B490" s="938" t="s">
        <v>242</v>
      </c>
      <c r="C490" s="939"/>
      <c r="D490" s="185"/>
      <c r="E490" s="447"/>
      <c r="F490" s="940" t="s">
        <v>107</v>
      </c>
      <c r="G490" s="940"/>
      <c r="H490" s="940"/>
      <c r="I490" s="940"/>
      <c r="J490" s="940"/>
      <c r="K490" s="940"/>
      <c r="L490" s="940"/>
      <c r="M490" s="940"/>
      <c r="N490" s="940"/>
      <c r="O490" s="940"/>
      <c r="P490" s="940"/>
      <c r="Q490" s="940"/>
      <c r="R490" s="940"/>
      <c r="S490" s="940"/>
      <c r="T490" s="940"/>
      <c r="U490" s="940"/>
      <c r="V490" s="940"/>
      <c r="W490" s="940"/>
      <c r="X490" s="940"/>
      <c r="Y490" s="940"/>
      <c r="Z490" s="447"/>
      <c r="AA490" s="948" t="s">
        <v>53</v>
      </c>
      <c r="AB490" s="940"/>
      <c r="AC490" s="949"/>
      <c r="AD490" s="852" t="s">
        <v>103</v>
      </c>
      <c r="AE490" s="853"/>
    </row>
    <row r="491" spans="1:31" ht="12" customHeight="1">
      <c r="B491" s="939"/>
      <c r="C491" s="939"/>
      <c r="D491" s="187"/>
      <c r="E491" s="448"/>
      <c r="F491" s="941"/>
      <c r="G491" s="941"/>
      <c r="H491" s="941"/>
      <c r="I491" s="941"/>
      <c r="J491" s="941"/>
      <c r="K491" s="941"/>
      <c r="L491" s="941"/>
      <c r="M491" s="941"/>
      <c r="N491" s="941"/>
      <c r="O491" s="941"/>
      <c r="P491" s="941"/>
      <c r="Q491" s="941"/>
      <c r="R491" s="941"/>
      <c r="S491" s="941"/>
      <c r="T491" s="941"/>
      <c r="U491" s="941"/>
      <c r="V491" s="941"/>
      <c r="W491" s="941"/>
      <c r="X491" s="941"/>
      <c r="Y491" s="941"/>
      <c r="Z491" s="448"/>
      <c r="AA491" s="950"/>
      <c r="AB491" s="941"/>
      <c r="AC491" s="951"/>
      <c r="AD491" s="852"/>
      <c r="AE491" s="853"/>
    </row>
    <row r="492" spans="1:31" ht="10.5" customHeight="1">
      <c r="B492" s="501" t="s">
        <v>20</v>
      </c>
      <c r="C492" s="501"/>
      <c r="D492" s="507">
        <v>0</v>
      </c>
      <c r="E492" s="507"/>
      <c r="F492" s="421"/>
      <c r="G492" s="507">
        <v>10</v>
      </c>
      <c r="H492" s="507"/>
      <c r="I492" s="507"/>
      <c r="J492" s="507"/>
      <c r="K492" s="507">
        <v>30</v>
      </c>
      <c r="L492" s="507"/>
      <c r="M492" s="507">
        <v>50</v>
      </c>
      <c r="N492" s="507"/>
      <c r="O492" s="77" t="s">
        <v>58</v>
      </c>
      <c r="P492" s="507">
        <v>100</v>
      </c>
      <c r="Q492" s="507"/>
      <c r="R492" s="421" t="s">
        <v>79</v>
      </c>
      <c r="S492" s="507">
        <v>300</v>
      </c>
      <c r="T492" s="507"/>
      <c r="U492" s="421"/>
      <c r="V492" s="510" t="s">
        <v>58</v>
      </c>
      <c r="W492" s="510"/>
      <c r="X492" s="421"/>
      <c r="Y492" s="511" t="s">
        <v>77</v>
      </c>
      <c r="Z492" s="511"/>
      <c r="AA492" s="591" t="s">
        <v>54</v>
      </c>
      <c r="AB492" s="592"/>
      <c r="AC492" s="593"/>
      <c r="AD492" s="1125">
        <v>3885</v>
      </c>
      <c r="AE492" s="1126"/>
    </row>
    <row r="493" spans="1:31" ht="3" customHeight="1" thickBot="1">
      <c r="B493" s="502"/>
      <c r="C493" s="502"/>
      <c r="D493" s="479"/>
      <c r="E493" s="64"/>
      <c r="F493" s="4"/>
      <c r="G493" s="65"/>
      <c r="H493" s="4"/>
      <c r="I493" s="4"/>
      <c r="J493" s="4"/>
      <c r="K493" s="65"/>
      <c r="L493" s="4"/>
      <c r="M493" s="65"/>
      <c r="N493" s="4"/>
      <c r="O493" s="4"/>
      <c r="P493" s="65"/>
      <c r="Q493" s="4"/>
      <c r="R493" s="4"/>
      <c r="S493" s="65"/>
      <c r="T493" s="4"/>
      <c r="U493" s="4"/>
      <c r="V493" s="4"/>
      <c r="W493" s="4"/>
      <c r="X493" s="4"/>
      <c r="Y493" s="512"/>
      <c r="Z493" s="512"/>
      <c r="AA493" s="594"/>
      <c r="AB493" s="595"/>
      <c r="AC493" s="596"/>
      <c r="AD493" s="748"/>
      <c r="AE493" s="749"/>
    </row>
    <row r="494" spans="1:31" ht="3" customHeight="1" thickTop="1">
      <c r="B494" s="502"/>
      <c r="C494" s="502"/>
      <c r="D494" s="152"/>
      <c r="E494" s="163"/>
      <c r="F494" s="152"/>
      <c r="G494" s="157"/>
      <c r="H494" s="152"/>
      <c r="I494" s="152"/>
      <c r="J494" s="152"/>
      <c r="K494" s="157"/>
      <c r="L494" s="152"/>
      <c r="M494" s="157"/>
      <c r="N494" s="152"/>
      <c r="O494" s="152"/>
      <c r="P494" s="157"/>
      <c r="Q494" s="152"/>
      <c r="R494" s="152"/>
      <c r="S494" s="157"/>
      <c r="T494" s="152"/>
      <c r="U494" s="152"/>
      <c r="V494" s="152"/>
      <c r="W494" s="152"/>
      <c r="X494" s="152"/>
      <c r="Y494" s="532" t="s">
        <v>41</v>
      </c>
      <c r="Z494" s="532"/>
      <c r="AA494" s="594"/>
      <c r="AB494" s="595"/>
      <c r="AC494" s="596"/>
      <c r="AD494" s="748"/>
      <c r="AE494" s="749"/>
    </row>
    <row r="495" spans="1:31" ht="10.5" customHeight="1">
      <c r="B495" s="503"/>
      <c r="C495" s="503"/>
      <c r="D495" s="654">
        <v>1400</v>
      </c>
      <c r="E495" s="545"/>
      <c r="F495" s="123">
        <v>105</v>
      </c>
      <c r="G495" s="199"/>
      <c r="H495" s="428"/>
      <c r="I495" s="581">
        <v>125</v>
      </c>
      <c r="J495" s="581"/>
      <c r="K495" s="113"/>
      <c r="L495" s="500">
        <v>140</v>
      </c>
      <c r="M495" s="500"/>
      <c r="N495" s="429" t="s">
        <v>209</v>
      </c>
      <c r="O495" s="429">
        <v>175</v>
      </c>
      <c r="P495" s="429" t="s">
        <v>209</v>
      </c>
      <c r="Q495" s="429" t="s">
        <v>257</v>
      </c>
      <c r="R495" s="429">
        <v>205</v>
      </c>
      <c r="S495" s="429"/>
      <c r="T495" s="429"/>
      <c r="U495" s="429" t="s">
        <v>209</v>
      </c>
      <c r="V495" s="429"/>
      <c r="W495" s="429"/>
      <c r="X495" s="429">
        <v>220</v>
      </c>
      <c r="Y495" s="533"/>
      <c r="Z495" s="533"/>
      <c r="AA495" s="597"/>
      <c r="AB495" s="598"/>
      <c r="AC495" s="599"/>
      <c r="AD495" s="1127"/>
      <c r="AE495" s="1128"/>
    </row>
    <row r="496" spans="1:31" ht="10.5" customHeight="1">
      <c r="B496" s="508" t="s">
        <v>21</v>
      </c>
      <c r="C496" s="508"/>
      <c r="D496" s="719">
        <v>0</v>
      </c>
      <c r="E496" s="499"/>
      <c r="F496" s="499">
        <v>8</v>
      </c>
      <c r="G496" s="499"/>
      <c r="H496" s="422"/>
      <c r="I496" s="499">
        <v>20</v>
      </c>
      <c r="J496" s="499"/>
      <c r="K496" s="422"/>
      <c r="L496" s="422"/>
      <c r="M496" s="499">
        <v>50</v>
      </c>
      <c r="N496" s="499"/>
      <c r="O496" s="5" t="s">
        <v>137</v>
      </c>
      <c r="P496" s="499">
        <v>100</v>
      </c>
      <c r="Q496" s="499"/>
      <c r="R496" s="422" t="s">
        <v>138</v>
      </c>
      <c r="S496" s="422" t="s">
        <v>137</v>
      </c>
      <c r="T496" s="422"/>
      <c r="U496" s="422"/>
      <c r="V496" s="423" t="s">
        <v>137</v>
      </c>
      <c r="W496" s="423"/>
      <c r="X496" s="422"/>
      <c r="Y496" s="546" t="s">
        <v>150</v>
      </c>
      <c r="Z496" s="546"/>
      <c r="AA496" s="594" t="s">
        <v>155</v>
      </c>
      <c r="AB496" s="595"/>
      <c r="AC496" s="596"/>
      <c r="AD496" s="735">
        <v>2829</v>
      </c>
      <c r="AE496" s="785"/>
    </row>
    <row r="497" spans="2:31" ht="3" customHeight="1" thickBot="1">
      <c r="B497" s="502"/>
      <c r="C497" s="502"/>
      <c r="D497" s="479"/>
      <c r="E497" s="64"/>
      <c r="F497" s="4"/>
      <c r="G497" s="64"/>
      <c r="H497" s="4"/>
      <c r="I497" s="4"/>
      <c r="J497" s="64"/>
      <c r="K497" s="4"/>
      <c r="L497" s="4"/>
      <c r="M497" s="65"/>
      <c r="N497" s="4"/>
      <c r="O497" s="4"/>
      <c r="P497" s="65"/>
      <c r="Q497" s="4"/>
      <c r="R497" s="4"/>
      <c r="S497" s="4"/>
      <c r="T497" s="4"/>
      <c r="U497" s="4"/>
      <c r="V497" s="4"/>
      <c r="W497" s="4"/>
      <c r="X497" s="4"/>
      <c r="Y497" s="512"/>
      <c r="Z497" s="512"/>
      <c r="AA497" s="594"/>
      <c r="AB497" s="595"/>
      <c r="AC497" s="596"/>
      <c r="AD497" s="735"/>
      <c r="AE497" s="785"/>
    </row>
    <row r="498" spans="2:31" ht="3" customHeight="1" thickTop="1">
      <c r="B498" s="502"/>
      <c r="C498" s="502"/>
      <c r="D498" s="152"/>
      <c r="E498" s="156"/>
      <c r="F498" s="152"/>
      <c r="G498" s="156"/>
      <c r="H498" s="152"/>
      <c r="I498" s="152"/>
      <c r="J498" s="156"/>
      <c r="K498" s="152"/>
      <c r="L498" s="152"/>
      <c r="M498" s="157"/>
      <c r="N498" s="152"/>
      <c r="O498" s="152"/>
      <c r="P498" s="157"/>
      <c r="Q498" s="152"/>
      <c r="R498" s="152"/>
      <c r="S498" s="152"/>
      <c r="T498" s="152"/>
      <c r="U498" s="152"/>
      <c r="V498" s="152"/>
      <c r="W498" s="152"/>
      <c r="X498" s="152"/>
      <c r="Y498" s="532" t="s">
        <v>153</v>
      </c>
      <c r="Z498" s="532"/>
      <c r="AA498" s="594"/>
      <c r="AB498" s="595"/>
      <c r="AC498" s="596"/>
      <c r="AD498" s="735"/>
      <c r="AE498" s="785"/>
    </row>
    <row r="499" spans="2:31" ht="10.5" customHeight="1">
      <c r="B499" s="509"/>
      <c r="C499" s="509"/>
      <c r="D499" s="449" t="s">
        <v>137</v>
      </c>
      <c r="E499" s="562">
        <v>1456</v>
      </c>
      <c r="F499" s="562"/>
      <c r="G499" s="424"/>
      <c r="H499" s="425">
        <v>97</v>
      </c>
      <c r="I499" s="425" t="s">
        <v>137</v>
      </c>
      <c r="J499" s="425"/>
      <c r="K499" s="425">
        <v>136</v>
      </c>
      <c r="L499" s="425"/>
      <c r="M499" s="425"/>
      <c r="N499" s="426" t="s">
        <v>137</v>
      </c>
      <c r="O499" s="426">
        <v>175</v>
      </c>
      <c r="P499" s="426" t="s">
        <v>137</v>
      </c>
      <c r="Q499" s="426" t="s">
        <v>138</v>
      </c>
      <c r="R499" s="426" t="s">
        <v>137</v>
      </c>
      <c r="S499" s="426"/>
      <c r="T499" s="426"/>
      <c r="U499" s="426" t="s">
        <v>137</v>
      </c>
      <c r="V499" s="426"/>
      <c r="W499" s="426"/>
      <c r="X499" s="426">
        <v>243</v>
      </c>
      <c r="Y499" s="557"/>
      <c r="Z499" s="557"/>
      <c r="AA499" s="594"/>
      <c r="AB499" s="595"/>
      <c r="AC499" s="596"/>
      <c r="AD499" s="735"/>
      <c r="AE499" s="785"/>
    </row>
    <row r="500" spans="2:31" ht="10.5" customHeight="1">
      <c r="B500" s="501" t="s">
        <v>47</v>
      </c>
      <c r="C500" s="501"/>
      <c r="D500" s="507">
        <v>0</v>
      </c>
      <c r="E500" s="507"/>
      <c r="F500" s="507">
        <v>8</v>
      </c>
      <c r="G500" s="507"/>
      <c r="H500" s="421"/>
      <c r="I500" s="421"/>
      <c r="J500" s="421"/>
      <c r="K500" s="507">
        <v>30</v>
      </c>
      <c r="L500" s="507"/>
      <c r="M500" s="507">
        <v>50</v>
      </c>
      <c r="N500" s="507"/>
      <c r="O500" s="77" t="s">
        <v>58</v>
      </c>
      <c r="P500" s="507">
        <v>100</v>
      </c>
      <c r="Q500" s="507"/>
      <c r="R500" s="507" t="s">
        <v>58</v>
      </c>
      <c r="S500" s="507"/>
      <c r="T500" s="75" t="s">
        <v>58</v>
      </c>
      <c r="U500" s="421"/>
      <c r="V500" s="510" t="s">
        <v>58</v>
      </c>
      <c r="W500" s="510"/>
      <c r="X500" s="421"/>
      <c r="Y500" s="511" t="s">
        <v>77</v>
      </c>
      <c r="Z500" s="511"/>
      <c r="AA500" s="591" t="s">
        <v>55</v>
      </c>
      <c r="AB500" s="592"/>
      <c r="AC500" s="593"/>
      <c r="AD500" s="648">
        <v>3744</v>
      </c>
      <c r="AE500" s="649"/>
    </row>
    <row r="501" spans="2:31" ht="3" customHeight="1" thickBot="1">
      <c r="B501" s="502"/>
      <c r="C501" s="502"/>
      <c r="D501" s="479"/>
      <c r="E501" s="64"/>
      <c r="F501" s="65"/>
      <c r="G501" s="4"/>
      <c r="H501" s="4"/>
      <c r="I501" s="4"/>
      <c r="J501" s="4"/>
      <c r="K501" s="65"/>
      <c r="L501" s="4"/>
      <c r="M501" s="4"/>
      <c r="N501" s="64"/>
      <c r="O501" s="4"/>
      <c r="P501" s="65"/>
      <c r="Q501" s="4"/>
      <c r="R501" s="4"/>
      <c r="S501" s="4"/>
      <c r="T501" s="4"/>
      <c r="U501" s="4"/>
      <c r="V501" s="4"/>
      <c r="W501" s="4"/>
      <c r="X501" s="4"/>
      <c r="Y501" s="512"/>
      <c r="Z501" s="512"/>
      <c r="AA501" s="594"/>
      <c r="AB501" s="595"/>
      <c r="AC501" s="596"/>
      <c r="AD501" s="650"/>
      <c r="AE501" s="651"/>
    </row>
    <row r="502" spans="2:31" ht="3" customHeight="1" thickTop="1">
      <c r="B502" s="502"/>
      <c r="C502" s="502"/>
      <c r="D502" s="152"/>
      <c r="E502" s="156"/>
      <c r="F502" s="159"/>
      <c r="G502" s="152" t="s">
        <v>209</v>
      </c>
      <c r="H502" s="152"/>
      <c r="I502" s="152"/>
      <c r="J502" s="152"/>
      <c r="K502" s="159"/>
      <c r="L502" s="152" t="s">
        <v>209</v>
      </c>
      <c r="M502" s="152"/>
      <c r="N502" s="156"/>
      <c r="O502" s="152"/>
      <c r="P502" s="159"/>
      <c r="Q502" s="152"/>
      <c r="R502" s="152"/>
      <c r="S502" s="152"/>
      <c r="T502" s="152"/>
      <c r="U502" s="152"/>
      <c r="V502" s="152"/>
      <c r="W502" s="152"/>
      <c r="X502" s="152"/>
      <c r="Y502" s="532" t="s">
        <v>41</v>
      </c>
      <c r="Z502" s="532"/>
      <c r="AA502" s="594"/>
      <c r="AB502" s="595"/>
      <c r="AC502" s="596"/>
      <c r="AD502" s="650"/>
      <c r="AE502" s="651"/>
    </row>
    <row r="503" spans="2:31" ht="10.5" customHeight="1">
      <c r="B503" s="503"/>
      <c r="C503" s="503"/>
      <c r="D503" s="450"/>
      <c r="E503" s="545">
        <v>1295</v>
      </c>
      <c r="F503" s="545"/>
      <c r="G503" s="427"/>
      <c r="H503" s="427"/>
      <c r="I503" s="428">
        <v>181</v>
      </c>
      <c r="J503" s="428"/>
      <c r="K503" s="126"/>
      <c r="L503" s="581">
        <v>200</v>
      </c>
      <c r="M503" s="581"/>
      <c r="N503" s="429" t="s">
        <v>209</v>
      </c>
      <c r="O503" s="429">
        <v>219</v>
      </c>
      <c r="P503" s="429"/>
      <c r="Q503" s="429"/>
      <c r="R503" s="429"/>
      <c r="S503" s="429"/>
      <c r="T503" s="429" t="s">
        <v>209</v>
      </c>
      <c r="U503" s="429" t="s">
        <v>209</v>
      </c>
      <c r="V503" s="429"/>
      <c r="W503" s="429"/>
      <c r="X503" s="429">
        <v>238</v>
      </c>
      <c r="Y503" s="533"/>
      <c r="Z503" s="533"/>
      <c r="AA503" s="597"/>
      <c r="AB503" s="598"/>
      <c r="AC503" s="599"/>
      <c r="AD503" s="652"/>
      <c r="AE503" s="653"/>
    </row>
    <row r="504" spans="2:31" ht="10.5" customHeight="1">
      <c r="B504" s="558" t="s">
        <v>156</v>
      </c>
      <c r="C504" s="558"/>
      <c r="D504" s="499"/>
      <c r="E504" s="499"/>
      <c r="F504" s="422"/>
      <c r="G504" s="499"/>
      <c r="H504" s="499"/>
      <c r="I504" s="422"/>
      <c r="J504" s="422"/>
      <c r="K504" s="499"/>
      <c r="L504" s="499"/>
      <c r="M504" s="422"/>
      <c r="N504" s="422"/>
      <c r="O504" s="422"/>
      <c r="P504" s="499"/>
      <c r="Q504" s="499"/>
      <c r="R504" s="422"/>
      <c r="S504" s="422"/>
      <c r="T504" s="422"/>
      <c r="U504" s="422"/>
      <c r="V504" s="422"/>
      <c r="W504" s="422"/>
      <c r="X504" s="422"/>
      <c r="Y504" s="546" t="s">
        <v>169</v>
      </c>
      <c r="Z504" s="546"/>
      <c r="AA504" s="594" t="s">
        <v>55</v>
      </c>
      <c r="AB504" s="595"/>
      <c r="AC504" s="596"/>
      <c r="AD504" s="684">
        <v>3900</v>
      </c>
      <c r="AE504" s="685"/>
    </row>
    <row r="505" spans="2:31" ht="3" customHeight="1" thickBot="1">
      <c r="B505" s="541"/>
      <c r="C505" s="541"/>
      <c r="D505" s="479"/>
      <c r="E505" s="64"/>
      <c r="F505" s="4"/>
      <c r="G505" s="65"/>
      <c r="H505" s="4"/>
      <c r="I505" s="4"/>
      <c r="J505" s="4"/>
      <c r="K505" s="65"/>
      <c r="L505" s="4"/>
      <c r="M505" s="4"/>
      <c r="N505" s="4"/>
      <c r="O505" s="4"/>
      <c r="P505" s="65"/>
      <c r="Q505" s="4"/>
      <c r="R505" s="4"/>
      <c r="S505" s="4"/>
      <c r="T505" s="4"/>
      <c r="U505" s="4"/>
      <c r="V505" s="4"/>
      <c r="W505" s="4"/>
      <c r="X505" s="4"/>
      <c r="Y505" s="512"/>
      <c r="Z505" s="512"/>
      <c r="AA505" s="594"/>
      <c r="AB505" s="595"/>
      <c r="AC505" s="596"/>
      <c r="AD505" s="650"/>
      <c r="AE505" s="651"/>
    </row>
    <row r="506" spans="2:31" ht="3" customHeight="1" thickTop="1">
      <c r="B506" s="541"/>
      <c r="C506" s="541"/>
      <c r="D506" s="152"/>
      <c r="E506" s="156"/>
      <c r="F506" s="152"/>
      <c r="G506" s="157"/>
      <c r="H506" s="152"/>
      <c r="I506" s="152"/>
      <c r="J506" s="152"/>
      <c r="K506" s="157"/>
      <c r="L506" s="152"/>
      <c r="M506" s="152"/>
      <c r="N506" s="152"/>
      <c r="O506" s="152"/>
      <c r="P506" s="157"/>
      <c r="Q506" s="152"/>
      <c r="R506" s="152"/>
      <c r="S506" s="152"/>
      <c r="T506" s="152"/>
      <c r="U506" s="152"/>
      <c r="V506" s="152"/>
      <c r="W506" s="152"/>
      <c r="X506" s="152"/>
      <c r="Y506" s="952" t="s">
        <v>259</v>
      </c>
      <c r="Z506" s="952"/>
      <c r="AA506" s="594"/>
      <c r="AB506" s="595"/>
      <c r="AC506" s="596"/>
      <c r="AD506" s="650"/>
      <c r="AE506" s="651"/>
    </row>
    <row r="507" spans="2:31" ht="10.5" customHeight="1">
      <c r="B507" s="559"/>
      <c r="C507" s="559"/>
      <c r="D507" s="449"/>
      <c r="E507" s="452"/>
      <c r="F507" s="424"/>
      <c r="G507" s="424"/>
      <c r="H507" s="425"/>
      <c r="I507" s="724"/>
      <c r="J507" s="724"/>
      <c r="K507" s="160"/>
      <c r="L507" s="426"/>
      <c r="M507" s="425"/>
      <c r="N507" s="426"/>
      <c r="O507" s="426"/>
      <c r="P507" s="426"/>
      <c r="Q507" s="426"/>
      <c r="R507" s="426"/>
      <c r="S507" s="426"/>
      <c r="T507" s="426"/>
      <c r="U507" s="426"/>
      <c r="V507" s="426"/>
      <c r="W507" s="426"/>
      <c r="X507" s="426"/>
      <c r="Y507" s="953"/>
      <c r="Z507" s="953"/>
      <c r="AA507" s="594"/>
      <c r="AB507" s="595"/>
      <c r="AC507" s="596"/>
      <c r="AD507" s="673"/>
      <c r="AE507" s="674"/>
    </row>
    <row r="508" spans="2:31" ht="10.5" customHeight="1">
      <c r="B508" s="501" t="s">
        <v>30</v>
      </c>
      <c r="C508" s="501"/>
      <c r="D508" s="507">
        <v>0</v>
      </c>
      <c r="E508" s="507"/>
      <c r="F508" s="507">
        <v>8</v>
      </c>
      <c r="G508" s="507"/>
      <c r="H508" s="421"/>
      <c r="I508" s="507">
        <v>20</v>
      </c>
      <c r="J508" s="507"/>
      <c r="K508" s="421"/>
      <c r="L508" s="421"/>
      <c r="M508" s="77" t="s">
        <v>217</v>
      </c>
      <c r="N508" s="77" t="s">
        <v>217</v>
      </c>
      <c r="O508" s="77" t="s">
        <v>217</v>
      </c>
      <c r="P508" s="77" t="s">
        <v>217</v>
      </c>
      <c r="Q508" s="77" t="s">
        <v>217</v>
      </c>
      <c r="R508" s="77" t="s">
        <v>217</v>
      </c>
      <c r="S508" s="77" t="s">
        <v>217</v>
      </c>
      <c r="T508" s="77" t="s">
        <v>217</v>
      </c>
      <c r="U508" s="77" t="s">
        <v>217</v>
      </c>
      <c r="V508" s="77" t="s">
        <v>217</v>
      </c>
      <c r="W508" s="77" t="s">
        <v>217</v>
      </c>
      <c r="X508" s="421"/>
      <c r="Y508" s="511" t="s">
        <v>218</v>
      </c>
      <c r="Z508" s="511"/>
      <c r="AA508" s="591" t="s">
        <v>54</v>
      </c>
      <c r="AB508" s="592"/>
      <c r="AC508" s="593"/>
      <c r="AD508" s="648">
        <v>3000</v>
      </c>
      <c r="AE508" s="649"/>
    </row>
    <row r="509" spans="2:31" ht="3" customHeight="1" thickBot="1">
      <c r="B509" s="502"/>
      <c r="C509" s="502"/>
      <c r="D509" s="479"/>
      <c r="E509" s="64"/>
      <c r="F509" s="4"/>
      <c r="G509" s="64"/>
      <c r="H509" s="4"/>
      <c r="I509" s="4"/>
      <c r="J509" s="6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512"/>
      <c r="Z509" s="512"/>
      <c r="AA509" s="594"/>
      <c r="AB509" s="595"/>
      <c r="AC509" s="596"/>
      <c r="AD509" s="650"/>
      <c r="AE509" s="651"/>
    </row>
    <row r="510" spans="2:31" ht="3" customHeight="1" thickTop="1">
      <c r="B510" s="502"/>
      <c r="C510" s="502"/>
      <c r="D510" s="152"/>
      <c r="E510" s="156"/>
      <c r="F510" s="152"/>
      <c r="G510" s="156"/>
      <c r="H510" s="152"/>
      <c r="I510" s="152"/>
      <c r="J510" s="156"/>
      <c r="K510" s="152"/>
      <c r="L510" s="152"/>
      <c r="M510" s="152"/>
      <c r="N510" s="152"/>
      <c r="O510" s="152"/>
      <c r="P510" s="152"/>
      <c r="Q510" s="152"/>
      <c r="R510" s="152"/>
      <c r="S510" s="152"/>
      <c r="T510" s="152"/>
      <c r="U510" s="152"/>
      <c r="V510" s="152"/>
      <c r="W510" s="152"/>
      <c r="X510" s="152"/>
      <c r="Y510" s="532" t="s">
        <v>41</v>
      </c>
      <c r="Z510" s="532"/>
      <c r="AA510" s="594"/>
      <c r="AB510" s="595"/>
      <c r="AC510" s="596"/>
      <c r="AD510" s="650"/>
      <c r="AE510" s="651"/>
    </row>
    <row r="511" spans="2:31" ht="10.5" customHeight="1">
      <c r="B511" s="503"/>
      <c r="C511" s="503"/>
      <c r="D511" s="450" t="s">
        <v>209</v>
      </c>
      <c r="E511" s="545">
        <v>1112</v>
      </c>
      <c r="F511" s="545"/>
      <c r="G511" s="427"/>
      <c r="H511" s="428">
        <v>139</v>
      </c>
      <c r="I511" s="428" t="s">
        <v>209</v>
      </c>
      <c r="J511" s="428"/>
      <c r="K511" s="428"/>
      <c r="L511" s="428"/>
      <c r="M511" s="428"/>
      <c r="N511" s="429" t="s">
        <v>209</v>
      </c>
      <c r="O511" s="429" t="s">
        <v>209</v>
      </c>
      <c r="P511" s="429" t="s">
        <v>209</v>
      </c>
      <c r="Q511" s="429" t="s">
        <v>257</v>
      </c>
      <c r="R511" s="429" t="s">
        <v>209</v>
      </c>
      <c r="S511" s="429"/>
      <c r="T511" s="429"/>
      <c r="U511" s="429" t="s">
        <v>209</v>
      </c>
      <c r="V511" s="429"/>
      <c r="W511" s="429"/>
      <c r="X511" s="429">
        <v>149</v>
      </c>
      <c r="Y511" s="533"/>
      <c r="Z511" s="533"/>
      <c r="AA511" s="597"/>
      <c r="AB511" s="598"/>
      <c r="AC511" s="599"/>
      <c r="AD511" s="652"/>
      <c r="AE511" s="653"/>
    </row>
    <row r="512" spans="2:31" ht="10.5" customHeight="1">
      <c r="B512" s="508" t="s">
        <v>157</v>
      </c>
      <c r="C512" s="508"/>
      <c r="D512" s="499"/>
      <c r="E512" s="499"/>
      <c r="F512" s="422"/>
      <c r="G512" s="499"/>
      <c r="H512" s="499"/>
      <c r="I512" s="446"/>
      <c r="J512" s="446"/>
      <c r="K512" s="561"/>
      <c r="L512" s="561"/>
      <c r="M512" s="561"/>
      <c r="N512" s="561"/>
      <c r="O512" s="446"/>
      <c r="P512" s="561"/>
      <c r="Q512" s="561"/>
      <c r="R512" s="3"/>
      <c r="S512" s="561"/>
      <c r="T512" s="561"/>
      <c r="U512" s="446"/>
      <c r="V512" s="561"/>
      <c r="W512" s="561"/>
      <c r="X512" s="561"/>
      <c r="Y512" s="546" t="s">
        <v>170</v>
      </c>
      <c r="Z512" s="546"/>
      <c r="AA512" s="628" t="s">
        <v>277</v>
      </c>
      <c r="AB512" s="595"/>
      <c r="AC512" s="596"/>
      <c r="AD512" s="684">
        <v>3519</v>
      </c>
      <c r="AE512" s="685"/>
    </row>
    <row r="513" spans="2:31" ht="3" customHeight="1" thickBot="1">
      <c r="B513" s="502"/>
      <c r="C513" s="502"/>
      <c r="D513" s="479"/>
      <c r="E513" s="64"/>
      <c r="F513" s="4"/>
      <c r="G513" s="65"/>
      <c r="H513" s="4"/>
      <c r="I513" s="79"/>
      <c r="J513" s="79"/>
      <c r="K513" s="80"/>
      <c r="L513" s="79"/>
      <c r="M513" s="79"/>
      <c r="N513" s="87"/>
      <c r="O513" s="79"/>
      <c r="P513" s="88"/>
      <c r="Q513" s="79"/>
      <c r="R513" s="79"/>
      <c r="S513" s="79"/>
      <c r="T513" s="87"/>
      <c r="U513" s="79"/>
      <c r="V513" s="79"/>
      <c r="W513" s="89"/>
      <c r="X513" s="79"/>
      <c r="Y513" s="512"/>
      <c r="Z513" s="512"/>
      <c r="AA513" s="594"/>
      <c r="AB513" s="595"/>
      <c r="AC513" s="596"/>
      <c r="AD513" s="650"/>
      <c r="AE513" s="651"/>
    </row>
    <row r="514" spans="2:31" ht="3" customHeight="1" thickTop="1">
      <c r="B514" s="502"/>
      <c r="C514" s="502"/>
      <c r="D514" s="152"/>
      <c r="E514" s="156"/>
      <c r="F514" s="152"/>
      <c r="G514" s="157"/>
      <c r="H514" s="152"/>
      <c r="I514" s="190"/>
      <c r="J514" s="190"/>
      <c r="K514" s="191"/>
      <c r="L514" s="190"/>
      <c r="M514" s="190"/>
      <c r="N514" s="213"/>
      <c r="O514" s="190"/>
      <c r="P514" s="214"/>
      <c r="Q514" s="190"/>
      <c r="R514" s="190"/>
      <c r="S514" s="190"/>
      <c r="T514" s="213"/>
      <c r="U514" s="190"/>
      <c r="V514" s="190"/>
      <c r="W514" s="215"/>
      <c r="X514" s="190"/>
      <c r="Y514" s="532" t="s">
        <v>41</v>
      </c>
      <c r="Z514" s="532"/>
      <c r="AA514" s="594"/>
      <c r="AB514" s="595"/>
      <c r="AC514" s="596"/>
      <c r="AD514" s="650"/>
      <c r="AE514" s="651"/>
    </row>
    <row r="515" spans="2:31" ht="10.5" customHeight="1">
      <c r="B515" s="509"/>
      <c r="C515" s="509"/>
      <c r="D515" s="282" t="s">
        <v>276</v>
      </c>
      <c r="E515" s="169"/>
      <c r="F515" s="424"/>
      <c r="G515" s="424"/>
      <c r="H515" s="426"/>
      <c r="I515" s="283"/>
      <c r="J515" s="283"/>
      <c r="K515" s="453"/>
      <c r="L515" s="839"/>
      <c r="M515" s="839"/>
      <c r="N515" s="453"/>
      <c r="O515" s="453"/>
      <c r="P515" s="453"/>
      <c r="Q515" s="453"/>
      <c r="R515" s="453"/>
      <c r="S515" s="453"/>
      <c r="T515" s="453"/>
      <c r="U515" s="453"/>
      <c r="V515" s="453"/>
      <c r="W515" s="453"/>
      <c r="X515" s="453"/>
      <c r="Y515" s="557"/>
      <c r="Z515" s="557"/>
      <c r="AA515" s="594"/>
      <c r="AB515" s="595"/>
      <c r="AC515" s="596"/>
      <c r="AD515" s="673"/>
      <c r="AE515" s="674"/>
    </row>
    <row r="516" spans="2:31" ht="11.25" customHeight="1">
      <c r="B516" s="501" t="s">
        <v>158</v>
      </c>
      <c r="C516" s="501"/>
      <c r="D516" s="507"/>
      <c r="E516" s="507"/>
      <c r="F516" s="75" t="s">
        <v>159</v>
      </c>
      <c r="G516" s="436"/>
      <c r="H516" s="436"/>
      <c r="I516" s="421"/>
      <c r="J516" s="421"/>
      <c r="K516" s="507"/>
      <c r="L516" s="507"/>
      <c r="M516" s="507"/>
      <c r="N516" s="507"/>
      <c r="O516" s="421"/>
      <c r="P516" s="507"/>
      <c r="Q516" s="507"/>
      <c r="R516" s="436"/>
      <c r="S516" s="507"/>
      <c r="T516" s="507"/>
      <c r="U516" s="421"/>
      <c r="V516" s="510"/>
      <c r="W516" s="510"/>
      <c r="X516" s="421"/>
      <c r="Y516" s="511" t="s">
        <v>195</v>
      </c>
      <c r="Z516" s="511"/>
      <c r="AA516" s="591" t="s">
        <v>55</v>
      </c>
      <c r="AB516" s="592"/>
      <c r="AC516" s="593"/>
      <c r="AD516" s="648" t="s">
        <v>152</v>
      </c>
      <c r="AE516" s="649"/>
    </row>
    <row r="517" spans="2:31" ht="3" customHeight="1" thickBot="1">
      <c r="B517" s="502"/>
      <c r="C517" s="502"/>
      <c r="D517" s="479"/>
      <c r="E517" s="6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512"/>
      <c r="Z517" s="512"/>
      <c r="AA517" s="594"/>
      <c r="AB517" s="595"/>
      <c r="AC517" s="596"/>
      <c r="AD517" s="650"/>
      <c r="AE517" s="651"/>
    </row>
    <row r="518" spans="2:31" ht="3" customHeight="1" thickTop="1">
      <c r="B518" s="502"/>
      <c r="C518" s="502"/>
      <c r="D518" s="152"/>
      <c r="E518" s="156"/>
      <c r="F518" s="152"/>
      <c r="G518" s="152"/>
      <c r="H518" s="152"/>
      <c r="I518" s="152"/>
      <c r="J518" s="152"/>
      <c r="K518" s="152"/>
      <c r="L518" s="152"/>
      <c r="M518" s="152"/>
      <c r="N518" s="152"/>
      <c r="O518" s="152"/>
      <c r="P518" s="152"/>
      <c r="Q518" s="152"/>
      <c r="R518" s="152"/>
      <c r="S518" s="152"/>
      <c r="T518" s="152"/>
      <c r="U518" s="152"/>
      <c r="V518" s="152"/>
      <c r="W518" s="152"/>
      <c r="X518" s="152"/>
      <c r="Y518" s="532" t="s">
        <v>41</v>
      </c>
      <c r="Z518" s="532"/>
      <c r="AA518" s="594"/>
      <c r="AB518" s="595"/>
      <c r="AC518" s="596"/>
      <c r="AD518" s="650"/>
      <c r="AE518" s="651"/>
    </row>
    <row r="519" spans="2:31" ht="10.5" customHeight="1">
      <c r="B519" s="503"/>
      <c r="C519" s="503"/>
      <c r="D519" s="654" t="s">
        <v>160</v>
      </c>
      <c r="E519" s="545"/>
      <c r="F519" s="430" t="s">
        <v>161</v>
      </c>
      <c r="G519" s="427"/>
      <c r="H519" s="127"/>
      <c r="I519" s="429"/>
      <c r="J519" s="429"/>
      <c r="K519" s="429"/>
      <c r="L519" s="500"/>
      <c r="M519" s="500"/>
      <c r="N519" s="429"/>
      <c r="O519" s="429"/>
      <c r="P519" s="429"/>
      <c r="Q519" s="429"/>
      <c r="R519" s="429"/>
      <c r="S519" s="429"/>
      <c r="T519" s="429"/>
      <c r="U519" s="429"/>
      <c r="V519" s="429"/>
      <c r="W519" s="429"/>
      <c r="X519" s="429"/>
      <c r="Y519" s="533"/>
      <c r="Z519" s="533"/>
      <c r="AA519" s="597"/>
      <c r="AB519" s="598"/>
      <c r="AC519" s="599"/>
      <c r="AD519" s="652"/>
      <c r="AE519" s="653"/>
    </row>
    <row r="520" spans="2:31" ht="10.5" customHeight="1">
      <c r="B520" s="508" t="s">
        <v>162</v>
      </c>
      <c r="C520" s="508"/>
      <c r="D520" s="499"/>
      <c r="E520" s="499"/>
      <c r="F520" s="499"/>
      <c r="G520" s="499"/>
      <c r="H520" s="422"/>
      <c r="I520" s="422"/>
      <c r="J520" s="422"/>
      <c r="K520" s="499"/>
      <c r="L520" s="499"/>
      <c r="M520" s="499"/>
      <c r="N520" s="499"/>
      <c r="O520" s="422"/>
      <c r="P520" s="499"/>
      <c r="Q520" s="499"/>
      <c r="R520" s="479"/>
      <c r="S520" s="499"/>
      <c r="T520" s="499"/>
      <c r="U520" s="422"/>
      <c r="V520" s="522"/>
      <c r="W520" s="522"/>
      <c r="X520" s="422"/>
      <c r="Y520" s="546" t="s">
        <v>77</v>
      </c>
      <c r="Z520" s="546"/>
      <c r="AA520" s="594" t="s">
        <v>55</v>
      </c>
      <c r="AB520" s="595"/>
      <c r="AC520" s="596"/>
      <c r="AD520" s="684" t="s">
        <v>152</v>
      </c>
      <c r="AE520" s="685"/>
    </row>
    <row r="521" spans="2:31" ht="3" customHeight="1" thickBot="1">
      <c r="B521" s="502"/>
      <c r="C521" s="502"/>
      <c r="D521" s="479"/>
      <c r="E521" s="64"/>
      <c r="F521" s="4"/>
      <c r="G521" s="64"/>
      <c r="H521" s="4"/>
      <c r="I521" s="4"/>
      <c r="J521" s="4"/>
      <c r="K521" s="4"/>
      <c r="L521" s="64"/>
      <c r="M521" s="4"/>
      <c r="N521" s="64"/>
      <c r="O521" s="4"/>
      <c r="P521" s="65"/>
      <c r="Q521" s="4"/>
      <c r="R521" s="4"/>
      <c r="S521" s="4"/>
      <c r="T521" s="64"/>
      <c r="U521" s="4"/>
      <c r="V521" s="4"/>
      <c r="W521" s="4"/>
      <c r="X521" s="4"/>
      <c r="Y521" s="512"/>
      <c r="Z521" s="512"/>
      <c r="AA521" s="594"/>
      <c r="AB521" s="595"/>
      <c r="AC521" s="596"/>
      <c r="AD521" s="650"/>
      <c r="AE521" s="651"/>
    </row>
    <row r="522" spans="2:31" ht="3" customHeight="1" thickTop="1">
      <c r="B522" s="502"/>
      <c r="C522" s="502"/>
      <c r="D522" s="152"/>
      <c r="E522" s="156"/>
      <c r="F522" s="152"/>
      <c r="G522" s="156"/>
      <c r="H522" s="152"/>
      <c r="I522" s="152"/>
      <c r="J522" s="152"/>
      <c r="K522" s="152"/>
      <c r="L522" s="156"/>
      <c r="M522" s="152"/>
      <c r="N522" s="156"/>
      <c r="O522" s="152"/>
      <c r="P522" s="157"/>
      <c r="Q522" s="152"/>
      <c r="R522" s="152"/>
      <c r="S522" s="152"/>
      <c r="T522" s="156"/>
      <c r="U522" s="152"/>
      <c r="V522" s="152"/>
      <c r="W522" s="152"/>
      <c r="X522" s="152"/>
      <c r="Y522" s="532" t="s">
        <v>41</v>
      </c>
      <c r="Z522" s="532"/>
      <c r="AA522" s="594"/>
      <c r="AB522" s="595"/>
      <c r="AC522" s="596"/>
      <c r="AD522" s="650"/>
      <c r="AE522" s="651"/>
    </row>
    <row r="523" spans="2:31" ht="10.5" customHeight="1">
      <c r="B523" s="509"/>
      <c r="C523" s="509"/>
      <c r="D523" s="966" t="s">
        <v>260</v>
      </c>
      <c r="E523" s="967"/>
      <c r="F523" s="967"/>
      <c r="G523" s="967"/>
      <c r="H523" s="967"/>
      <c r="I523" s="967"/>
      <c r="J523" s="967"/>
      <c r="K523" s="967"/>
      <c r="L523" s="967"/>
      <c r="M523" s="967"/>
      <c r="N523" s="967"/>
      <c r="O523" s="967"/>
      <c r="P523" s="967"/>
      <c r="Q523" s="967"/>
      <c r="R523" s="967"/>
      <c r="S523" s="967"/>
      <c r="T523" s="967"/>
      <c r="U523" s="967"/>
      <c r="V523" s="967"/>
      <c r="W523" s="967"/>
      <c r="X523" s="967"/>
      <c r="Y523" s="557"/>
      <c r="Z523" s="557"/>
      <c r="AA523" s="594"/>
      <c r="AB523" s="595"/>
      <c r="AC523" s="596"/>
      <c r="AD523" s="673"/>
      <c r="AE523" s="674"/>
    </row>
    <row r="524" spans="2:31" ht="10.5" customHeight="1">
      <c r="B524" s="501" t="s">
        <v>31</v>
      </c>
      <c r="C524" s="501"/>
      <c r="D524" s="506">
        <v>0</v>
      </c>
      <c r="E524" s="507"/>
      <c r="F524" s="507">
        <v>8</v>
      </c>
      <c r="G524" s="507"/>
      <c r="H524" s="421"/>
      <c r="I524" s="421" t="s">
        <v>58</v>
      </c>
      <c r="J524" s="421"/>
      <c r="K524" s="507">
        <v>30</v>
      </c>
      <c r="L524" s="507"/>
      <c r="M524" s="507" t="s">
        <v>58</v>
      </c>
      <c r="N524" s="507"/>
      <c r="O524" s="77" t="s">
        <v>58</v>
      </c>
      <c r="P524" s="507">
        <v>100</v>
      </c>
      <c r="Q524" s="507"/>
      <c r="R524" s="421" t="s">
        <v>79</v>
      </c>
      <c r="S524" s="507" t="s">
        <v>58</v>
      </c>
      <c r="T524" s="507"/>
      <c r="U524" s="421"/>
      <c r="V524" s="510" t="s">
        <v>58</v>
      </c>
      <c r="W524" s="510"/>
      <c r="X524" s="421"/>
      <c r="Y524" s="511" t="s">
        <v>77</v>
      </c>
      <c r="Z524" s="511"/>
      <c r="AA524" s="591" t="s">
        <v>55</v>
      </c>
      <c r="AB524" s="592"/>
      <c r="AC524" s="593"/>
      <c r="AD524" s="648">
        <v>3553</v>
      </c>
      <c r="AE524" s="649"/>
    </row>
    <row r="525" spans="2:31" ht="3" customHeight="1" thickBot="1">
      <c r="B525" s="502"/>
      <c r="C525" s="502"/>
      <c r="D525" s="479"/>
      <c r="E525" s="64"/>
      <c r="F525" s="4"/>
      <c r="G525" s="64"/>
      <c r="H525" s="4"/>
      <c r="I525" s="4"/>
      <c r="J525" s="4"/>
      <c r="K525" s="65"/>
      <c r="L525" s="4"/>
      <c r="M525" s="4"/>
      <c r="N525" s="4"/>
      <c r="O525" s="4"/>
      <c r="P525" s="65"/>
      <c r="Q525" s="4"/>
      <c r="R525" s="4"/>
      <c r="S525" s="4"/>
      <c r="T525" s="4"/>
      <c r="U525" s="4"/>
      <c r="V525" s="4"/>
      <c r="W525" s="4"/>
      <c r="X525" s="4"/>
      <c r="Y525" s="512"/>
      <c r="Z525" s="512"/>
      <c r="AA525" s="594"/>
      <c r="AB525" s="595"/>
      <c r="AC525" s="596"/>
      <c r="AD525" s="650"/>
      <c r="AE525" s="651"/>
    </row>
    <row r="526" spans="2:31" ht="3" customHeight="1" thickTop="1">
      <c r="B526" s="502"/>
      <c r="C526" s="502"/>
      <c r="D526" s="152"/>
      <c r="E526" s="156"/>
      <c r="F526" s="152"/>
      <c r="G526" s="156"/>
      <c r="H526" s="152"/>
      <c r="I526" s="152"/>
      <c r="J526" s="152"/>
      <c r="K526" s="157"/>
      <c r="L526" s="152" t="s">
        <v>209</v>
      </c>
      <c r="M526" s="152"/>
      <c r="N526" s="152"/>
      <c r="O526" s="152"/>
      <c r="P526" s="157"/>
      <c r="Q526" s="152"/>
      <c r="R526" s="152"/>
      <c r="S526" s="152"/>
      <c r="T526" s="152"/>
      <c r="U526" s="152"/>
      <c r="V526" s="152"/>
      <c r="W526" s="152"/>
      <c r="X526" s="152"/>
      <c r="Y526" s="532" t="s">
        <v>41</v>
      </c>
      <c r="Z526" s="532"/>
      <c r="AA526" s="594"/>
      <c r="AB526" s="595"/>
      <c r="AC526" s="596"/>
      <c r="AD526" s="650"/>
      <c r="AE526" s="651"/>
    </row>
    <row r="527" spans="2:31" ht="11.25" customHeight="1">
      <c r="B527" s="503"/>
      <c r="C527" s="503"/>
      <c r="D527" s="450" t="s">
        <v>137</v>
      </c>
      <c r="E527" s="545">
        <v>1998</v>
      </c>
      <c r="F527" s="545"/>
      <c r="G527" s="427"/>
      <c r="H527" s="428" t="s">
        <v>137</v>
      </c>
      <c r="I527" s="428">
        <v>130</v>
      </c>
      <c r="J527" s="428"/>
      <c r="K527" s="428"/>
      <c r="L527" s="428" t="s">
        <v>137</v>
      </c>
      <c r="M527" s="428"/>
      <c r="N527" s="429">
        <v>216</v>
      </c>
      <c r="O527" s="429"/>
      <c r="P527" s="429" t="s">
        <v>137</v>
      </c>
      <c r="Q527" s="429" t="s">
        <v>138</v>
      </c>
      <c r="R527" s="429" t="s">
        <v>137</v>
      </c>
      <c r="S527" s="429"/>
      <c r="T527" s="429"/>
      <c r="U527" s="429" t="s">
        <v>137</v>
      </c>
      <c r="V527" s="429"/>
      <c r="W527" s="429"/>
      <c r="X527" s="429">
        <v>259</v>
      </c>
      <c r="Y527" s="533"/>
      <c r="Z527" s="533"/>
      <c r="AA527" s="597"/>
      <c r="AB527" s="598"/>
      <c r="AC527" s="599"/>
      <c r="AD527" s="652"/>
      <c r="AE527" s="653"/>
    </row>
    <row r="528" spans="2:31" ht="10.5" customHeight="1">
      <c r="B528" s="508" t="s">
        <v>32</v>
      </c>
      <c r="C528" s="508"/>
      <c r="D528" s="499">
        <v>0</v>
      </c>
      <c r="E528" s="499"/>
      <c r="F528" s="422" t="s">
        <v>217</v>
      </c>
      <c r="G528" s="499" t="s">
        <v>217</v>
      </c>
      <c r="H528" s="499"/>
      <c r="I528" s="422" t="s">
        <v>217</v>
      </c>
      <c r="J528" s="422"/>
      <c r="K528" s="499" t="s">
        <v>217</v>
      </c>
      <c r="L528" s="499"/>
      <c r="M528" s="499" t="s">
        <v>217</v>
      </c>
      <c r="N528" s="499"/>
      <c r="O528" s="5" t="s">
        <v>217</v>
      </c>
      <c r="P528" s="499" t="s">
        <v>217</v>
      </c>
      <c r="Q528" s="499"/>
      <c r="R528" s="422" t="s">
        <v>220</v>
      </c>
      <c r="S528" s="499" t="s">
        <v>217</v>
      </c>
      <c r="T528" s="499"/>
      <c r="U528" s="422"/>
      <c r="V528" s="522" t="s">
        <v>217</v>
      </c>
      <c r="W528" s="522"/>
      <c r="X528" s="422"/>
      <c r="Y528" s="546" t="s">
        <v>218</v>
      </c>
      <c r="Z528" s="546"/>
      <c r="AA528" s="594" t="s">
        <v>54</v>
      </c>
      <c r="AB528" s="595"/>
      <c r="AC528" s="596"/>
      <c r="AD528" s="684" t="s">
        <v>152</v>
      </c>
      <c r="AE528" s="685"/>
    </row>
    <row r="529" spans="2:31" ht="3" customHeight="1" thickBot="1">
      <c r="B529" s="502"/>
      <c r="C529" s="502"/>
      <c r="D529" s="479"/>
      <c r="E529" s="6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512"/>
      <c r="Z529" s="512"/>
      <c r="AA529" s="594"/>
      <c r="AB529" s="595"/>
      <c r="AC529" s="596"/>
      <c r="AD529" s="650"/>
      <c r="AE529" s="651"/>
    </row>
    <row r="530" spans="2:31" ht="3" customHeight="1" thickTop="1">
      <c r="B530" s="502"/>
      <c r="C530" s="502"/>
      <c r="D530" s="152"/>
      <c r="E530" s="156"/>
      <c r="F530" s="152"/>
      <c r="G530" s="152"/>
      <c r="H530" s="152"/>
      <c r="I530" s="152"/>
      <c r="J530" s="152"/>
      <c r="K530" s="152"/>
      <c r="L530" s="152" t="s">
        <v>209</v>
      </c>
      <c r="M530" s="152"/>
      <c r="N530" s="152"/>
      <c r="O530" s="152"/>
      <c r="P530" s="152"/>
      <c r="Q530" s="152"/>
      <c r="R530" s="152"/>
      <c r="S530" s="152"/>
      <c r="T530" s="152"/>
      <c r="U530" s="152"/>
      <c r="V530" s="152"/>
      <c r="W530" s="152"/>
      <c r="X530" s="152"/>
      <c r="Y530" s="532" t="s">
        <v>41</v>
      </c>
      <c r="Z530" s="532"/>
      <c r="AA530" s="594"/>
      <c r="AB530" s="595"/>
      <c r="AC530" s="596"/>
      <c r="AD530" s="650"/>
      <c r="AE530" s="651"/>
    </row>
    <row r="531" spans="2:31" ht="10.5" customHeight="1">
      <c r="B531" s="509"/>
      <c r="C531" s="509"/>
      <c r="D531" s="964" t="s">
        <v>261</v>
      </c>
      <c r="E531" s="893"/>
      <c r="F531" s="965"/>
      <c r="G531" s="965"/>
      <c r="H531" s="965"/>
      <c r="I531" s="965"/>
      <c r="J531" s="965"/>
      <c r="K531" s="965"/>
      <c r="L531" s="965"/>
      <c r="M531" s="965"/>
      <c r="N531" s="965"/>
      <c r="O531" s="965"/>
      <c r="P531" s="965"/>
      <c r="Q531" s="965"/>
      <c r="R531" s="965"/>
      <c r="S531" s="965"/>
      <c r="T531" s="965"/>
      <c r="U531" s="965"/>
      <c r="V531" s="965"/>
      <c r="W531" s="965"/>
      <c r="X531" s="965"/>
      <c r="Y531" s="557"/>
      <c r="Z531" s="557"/>
      <c r="AA531" s="594"/>
      <c r="AB531" s="595"/>
      <c r="AC531" s="596"/>
      <c r="AD531" s="673"/>
      <c r="AE531" s="674"/>
    </row>
    <row r="532" spans="2:31" ht="10.5" customHeight="1">
      <c r="B532" s="501" t="s">
        <v>52</v>
      </c>
      <c r="C532" s="501"/>
      <c r="D532" s="507">
        <v>0</v>
      </c>
      <c r="E532" s="507"/>
      <c r="F532" s="421" t="s">
        <v>209</v>
      </c>
      <c r="G532" s="507">
        <v>10</v>
      </c>
      <c r="H532" s="507"/>
      <c r="I532" s="507">
        <v>20</v>
      </c>
      <c r="J532" s="507"/>
      <c r="K532" s="421"/>
      <c r="L532" s="507">
        <v>40</v>
      </c>
      <c r="M532" s="507"/>
      <c r="N532" s="507">
        <v>60</v>
      </c>
      <c r="O532" s="507"/>
      <c r="P532" s="507" t="s">
        <v>209</v>
      </c>
      <c r="Q532" s="507"/>
      <c r="R532" s="421" t="s">
        <v>221</v>
      </c>
      <c r="S532" s="507" t="s">
        <v>209</v>
      </c>
      <c r="T532" s="507"/>
      <c r="U532" s="421"/>
      <c r="V532" s="510" t="s">
        <v>209</v>
      </c>
      <c r="W532" s="510"/>
      <c r="X532" s="421"/>
      <c r="Y532" s="511" t="s">
        <v>195</v>
      </c>
      <c r="Z532" s="511"/>
      <c r="AA532" s="591" t="s">
        <v>55</v>
      </c>
      <c r="AB532" s="592"/>
      <c r="AC532" s="593"/>
      <c r="AD532" s="648">
        <v>4320</v>
      </c>
      <c r="AE532" s="649"/>
    </row>
    <row r="533" spans="2:31" ht="3" customHeight="1" thickBot="1">
      <c r="B533" s="502"/>
      <c r="C533" s="502"/>
      <c r="D533" s="479"/>
      <c r="E533" s="64"/>
      <c r="F533" s="4"/>
      <c r="G533" s="65"/>
      <c r="H533" s="4"/>
      <c r="I533" s="4"/>
      <c r="J533" s="64"/>
      <c r="K533" s="4"/>
      <c r="L533" s="65"/>
      <c r="M533" s="4"/>
      <c r="N533" s="65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512"/>
      <c r="Z533" s="512"/>
      <c r="AA533" s="594"/>
      <c r="AB533" s="595"/>
      <c r="AC533" s="596"/>
      <c r="AD533" s="650"/>
      <c r="AE533" s="651"/>
    </row>
    <row r="534" spans="2:31" ht="3" customHeight="1" thickTop="1">
      <c r="B534" s="502"/>
      <c r="C534" s="502"/>
      <c r="D534" s="152"/>
      <c r="E534" s="156"/>
      <c r="F534" s="152"/>
      <c r="G534" s="157"/>
      <c r="H534" s="152"/>
      <c r="I534" s="152"/>
      <c r="J534" s="156"/>
      <c r="K534" s="152"/>
      <c r="L534" s="157" t="s">
        <v>209</v>
      </c>
      <c r="M534" s="152"/>
      <c r="N534" s="157"/>
      <c r="O534" s="152"/>
      <c r="P534" s="152"/>
      <c r="Q534" s="152"/>
      <c r="R534" s="152"/>
      <c r="S534" s="152"/>
      <c r="T534" s="152"/>
      <c r="U534" s="152"/>
      <c r="V534" s="152"/>
      <c r="W534" s="152"/>
      <c r="X534" s="152"/>
      <c r="Y534" s="532" t="s">
        <v>41</v>
      </c>
      <c r="Z534" s="532"/>
      <c r="AA534" s="594"/>
      <c r="AB534" s="595"/>
      <c r="AC534" s="596"/>
      <c r="AD534" s="650"/>
      <c r="AE534" s="651"/>
    </row>
    <row r="535" spans="2:31" ht="10.5" customHeight="1">
      <c r="B535" s="503"/>
      <c r="C535" s="503"/>
      <c r="D535" s="450" t="s">
        <v>209</v>
      </c>
      <c r="E535" s="545">
        <v>2000</v>
      </c>
      <c r="F535" s="545"/>
      <c r="G535" s="545"/>
      <c r="H535" s="581">
        <v>200</v>
      </c>
      <c r="I535" s="581"/>
      <c r="J535" s="428"/>
      <c r="K535" s="428">
        <v>220</v>
      </c>
      <c r="L535" s="428"/>
      <c r="M535" s="500">
        <v>240</v>
      </c>
      <c r="N535" s="500"/>
      <c r="O535" s="429" t="s">
        <v>209</v>
      </c>
      <c r="P535" s="429" t="s">
        <v>209</v>
      </c>
      <c r="Q535" s="429" t="s">
        <v>257</v>
      </c>
      <c r="R535" s="429" t="s">
        <v>209</v>
      </c>
      <c r="S535" s="429"/>
      <c r="T535" s="429"/>
      <c r="U535" s="429" t="s">
        <v>209</v>
      </c>
      <c r="V535" s="429"/>
      <c r="W535" s="429"/>
      <c r="X535" s="429">
        <v>290</v>
      </c>
      <c r="Y535" s="533"/>
      <c r="Z535" s="533"/>
      <c r="AA535" s="597"/>
      <c r="AB535" s="598"/>
      <c r="AC535" s="599"/>
      <c r="AD535" s="652"/>
      <c r="AE535" s="653"/>
    </row>
    <row r="536" spans="2:31" ht="10.5" customHeight="1">
      <c r="B536" s="508" t="s">
        <v>49</v>
      </c>
      <c r="C536" s="508"/>
      <c r="D536" s="561">
        <v>0</v>
      </c>
      <c r="E536" s="561"/>
      <c r="F536" s="446"/>
      <c r="G536" s="561">
        <v>10</v>
      </c>
      <c r="H536" s="561"/>
      <c r="I536" s="561">
        <v>20</v>
      </c>
      <c r="J536" s="561"/>
      <c r="K536" s="3"/>
      <c r="L536" s="561">
        <v>40</v>
      </c>
      <c r="M536" s="561"/>
      <c r="N536" s="561">
        <v>60</v>
      </c>
      <c r="O536" s="561"/>
      <c r="P536" s="561" t="s">
        <v>58</v>
      </c>
      <c r="Q536" s="561"/>
      <c r="R536" s="446" t="s">
        <v>79</v>
      </c>
      <c r="S536" s="561" t="s">
        <v>58</v>
      </c>
      <c r="T536" s="561"/>
      <c r="U536" s="446"/>
      <c r="V536" s="894" t="s">
        <v>58</v>
      </c>
      <c r="W536" s="894"/>
      <c r="X536" s="446"/>
      <c r="Y536" s="811" t="s">
        <v>77</v>
      </c>
      <c r="Z536" s="811"/>
      <c r="AA536" s="958" t="s">
        <v>55</v>
      </c>
      <c r="AB536" s="959"/>
      <c r="AC536" s="960"/>
      <c r="AD536" s="1129">
        <v>3145</v>
      </c>
      <c r="AE536" s="1130"/>
    </row>
    <row r="537" spans="2:31" ht="3" customHeight="1" thickBot="1">
      <c r="B537" s="502"/>
      <c r="C537" s="502"/>
      <c r="D537" s="3"/>
      <c r="E537" s="87"/>
      <c r="F537" s="79"/>
      <c r="G537" s="80"/>
      <c r="H537" s="79"/>
      <c r="I537" s="80"/>
      <c r="J537" s="79"/>
      <c r="K537" s="79"/>
      <c r="L537" s="80"/>
      <c r="M537" s="79"/>
      <c r="N537" s="80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39"/>
      <c r="Z537" s="739"/>
      <c r="AA537" s="958"/>
      <c r="AB537" s="959"/>
      <c r="AC537" s="960"/>
      <c r="AD537" s="1131"/>
      <c r="AE537" s="1132"/>
    </row>
    <row r="538" spans="2:31" ht="3" customHeight="1" thickTop="1">
      <c r="B538" s="502"/>
      <c r="C538" s="502"/>
      <c r="D538" s="190"/>
      <c r="E538" s="213"/>
      <c r="F538" s="190"/>
      <c r="G538" s="191"/>
      <c r="H538" s="190"/>
      <c r="I538" s="191"/>
      <c r="J538" s="190"/>
      <c r="K538" s="190"/>
      <c r="L538" s="191" t="s">
        <v>209</v>
      </c>
      <c r="M538" s="190"/>
      <c r="N538" s="191"/>
      <c r="O538" s="190"/>
      <c r="P538" s="190"/>
      <c r="Q538" s="190"/>
      <c r="R538" s="190"/>
      <c r="S538" s="190"/>
      <c r="T538" s="190"/>
      <c r="U538" s="190"/>
      <c r="V538" s="190"/>
      <c r="W538" s="190"/>
      <c r="X538" s="190"/>
      <c r="Y538" s="682" t="s">
        <v>41</v>
      </c>
      <c r="Z538" s="682"/>
      <c r="AA538" s="958"/>
      <c r="AB538" s="959"/>
      <c r="AC538" s="960"/>
      <c r="AD538" s="1131"/>
      <c r="AE538" s="1132"/>
    </row>
    <row r="539" spans="2:31" ht="11.25" customHeight="1">
      <c r="B539" s="509"/>
      <c r="C539" s="509"/>
      <c r="D539" s="216"/>
      <c r="E539" s="979">
        <v>1700</v>
      </c>
      <c r="F539" s="979"/>
      <c r="G539" s="979"/>
      <c r="H539" s="954">
        <v>130</v>
      </c>
      <c r="I539" s="954"/>
      <c r="J539" s="217"/>
      <c r="K539" s="218">
        <v>150</v>
      </c>
      <c r="L539" s="451"/>
      <c r="M539" s="954">
        <v>170</v>
      </c>
      <c r="N539" s="954"/>
      <c r="O539" s="453"/>
      <c r="P539" s="453"/>
      <c r="Q539" s="453"/>
      <c r="R539" s="453"/>
      <c r="S539" s="453"/>
      <c r="T539" s="453" t="s">
        <v>209</v>
      </c>
      <c r="U539" s="453"/>
      <c r="V539" s="453"/>
      <c r="W539" s="453"/>
      <c r="X539" s="453">
        <v>190</v>
      </c>
      <c r="Y539" s="683"/>
      <c r="Z539" s="683"/>
      <c r="AA539" s="958"/>
      <c r="AB539" s="959"/>
      <c r="AC539" s="960"/>
      <c r="AD539" s="1133"/>
      <c r="AE539" s="1134"/>
    </row>
    <row r="540" spans="2:31" ht="10.5" customHeight="1">
      <c r="B540" s="501" t="s">
        <v>163</v>
      </c>
      <c r="C540" s="501"/>
      <c r="D540" s="507">
        <v>0</v>
      </c>
      <c r="E540" s="507"/>
      <c r="F540" s="421"/>
      <c r="G540" s="507">
        <v>10</v>
      </c>
      <c r="H540" s="507"/>
      <c r="I540" s="507"/>
      <c r="J540" s="507"/>
      <c r="K540" s="507">
        <v>30</v>
      </c>
      <c r="L540" s="507"/>
      <c r="M540" s="507">
        <v>50</v>
      </c>
      <c r="N540" s="507"/>
      <c r="O540" s="77" t="s">
        <v>58</v>
      </c>
      <c r="P540" s="507"/>
      <c r="Q540" s="507"/>
      <c r="R540" s="421" t="s">
        <v>79</v>
      </c>
      <c r="S540" s="507"/>
      <c r="T540" s="507"/>
      <c r="U540" s="421"/>
      <c r="V540" s="510" t="s">
        <v>58</v>
      </c>
      <c r="W540" s="510"/>
      <c r="X540" s="421"/>
      <c r="Y540" s="511" t="s">
        <v>77</v>
      </c>
      <c r="Z540" s="511"/>
      <c r="AA540" s="955" t="s">
        <v>55</v>
      </c>
      <c r="AB540" s="956"/>
      <c r="AC540" s="957"/>
      <c r="AD540" s="648">
        <v>3360</v>
      </c>
      <c r="AE540" s="649"/>
    </row>
    <row r="541" spans="2:31" ht="3" customHeight="1" thickBot="1">
      <c r="B541" s="502"/>
      <c r="C541" s="502"/>
      <c r="D541" s="479"/>
      <c r="E541" s="64"/>
      <c r="F541" s="4"/>
      <c r="G541" s="65"/>
      <c r="H541" s="4"/>
      <c r="I541" s="4"/>
      <c r="J541" s="4"/>
      <c r="K541" s="65"/>
      <c r="L541" s="4"/>
      <c r="M541" s="65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512"/>
      <c r="Z541" s="512"/>
      <c r="AA541" s="958"/>
      <c r="AB541" s="959"/>
      <c r="AC541" s="960"/>
      <c r="AD541" s="650"/>
      <c r="AE541" s="651"/>
    </row>
    <row r="542" spans="2:31" ht="3" customHeight="1" thickTop="1">
      <c r="B542" s="502"/>
      <c r="C542" s="502"/>
      <c r="D542" s="152"/>
      <c r="E542" s="156"/>
      <c r="F542" s="152"/>
      <c r="G542" s="157"/>
      <c r="H542" s="152"/>
      <c r="I542" s="152"/>
      <c r="J542" s="152"/>
      <c r="K542" s="157"/>
      <c r="L542" s="152"/>
      <c r="M542" s="157"/>
      <c r="N542" s="152"/>
      <c r="O542" s="152"/>
      <c r="P542" s="152"/>
      <c r="Q542" s="152"/>
      <c r="R542" s="152"/>
      <c r="S542" s="152"/>
      <c r="T542" s="152"/>
      <c r="U542" s="152"/>
      <c r="V542" s="152"/>
      <c r="W542" s="152"/>
      <c r="X542" s="152"/>
      <c r="Y542" s="532" t="s">
        <v>41</v>
      </c>
      <c r="Z542" s="532"/>
      <c r="AA542" s="958"/>
      <c r="AB542" s="959"/>
      <c r="AC542" s="960"/>
      <c r="AD542" s="650"/>
      <c r="AE542" s="651"/>
    </row>
    <row r="543" spans="2:31" ht="11.25" customHeight="1">
      <c r="B543" s="503"/>
      <c r="C543" s="503"/>
      <c r="D543" s="654">
        <v>1500</v>
      </c>
      <c r="E543" s="545"/>
      <c r="F543" s="123">
        <v>150</v>
      </c>
      <c r="G543" s="199"/>
      <c r="H543" s="428"/>
      <c r="I543" s="581">
        <v>170</v>
      </c>
      <c r="J543" s="581"/>
      <c r="K543" s="113"/>
      <c r="L543" s="500">
        <v>190</v>
      </c>
      <c r="M543" s="500"/>
      <c r="N543" s="429" t="s">
        <v>209</v>
      </c>
      <c r="O543" s="429">
        <v>200</v>
      </c>
      <c r="P543" s="429" t="s">
        <v>209</v>
      </c>
      <c r="Q543" s="429" t="s">
        <v>257</v>
      </c>
      <c r="R543" s="429"/>
      <c r="S543" s="429"/>
      <c r="T543" s="429"/>
      <c r="U543" s="429"/>
      <c r="V543" s="429"/>
      <c r="W543" s="429"/>
      <c r="X543" s="429"/>
      <c r="Y543" s="533"/>
      <c r="Z543" s="533"/>
      <c r="AA543" s="961"/>
      <c r="AB543" s="962"/>
      <c r="AC543" s="963"/>
      <c r="AD543" s="652"/>
      <c r="AE543" s="653"/>
    </row>
    <row r="544" spans="2:31" ht="10.5" customHeight="1">
      <c r="B544" s="508" t="s">
        <v>56</v>
      </c>
      <c r="C544" s="508"/>
      <c r="D544" s="499">
        <v>0</v>
      </c>
      <c r="E544" s="499"/>
      <c r="F544" s="422" t="s">
        <v>217</v>
      </c>
      <c r="G544" s="499">
        <v>10</v>
      </c>
      <c r="H544" s="499"/>
      <c r="I544" s="422"/>
      <c r="J544" s="422"/>
      <c r="K544" s="422"/>
      <c r="L544" s="422"/>
      <c r="M544" s="422"/>
      <c r="N544" s="422"/>
      <c r="O544" s="422"/>
      <c r="P544" s="422"/>
      <c r="Q544" s="422"/>
      <c r="R544" s="422"/>
      <c r="S544" s="422"/>
      <c r="T544" s="422"/>
      <c r="U544" s="422"/>
      <c r="V544" s="422"/>
      <c r="W544" s="422"/>
      <c r="X544" s="422"/>
      <c r="Y544" s="546" t="s">
        <v>218</v>
      </c>
      <c r="Z544" s="546"/>
      <c r="AA544" s="628" t="s">
        <v>227</v>
      </c>
      <c r="AB544" s="629"/>
      <c r="AC544" s="630"/>
      <c r="AD544" s="684">
        <v>4104</v>
      </c>
      <c r="AE544" s="685"/>
    </row>
    <row r="545" spans="2:31" ht="3" customHeight="1" thickBot="1">
      <c r="B545" s="502"/>
      <c r="C545" s="502"/>
      <c r="D545" s="479"/>
      <c r="E545" s="64"/>
      <c r="F545" s="4"/>
      <c r="G545" s="65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512"/>
      <c r="Z545" s="512"/>
      <c r="AA545" s="628"/>
      <c r="AB545" s="629"/>
      <c r="AC545" s="630"/>
      <c r="AD545" s="650"/>
      <c r="AE545" s="651"/>
    </row>
    <row r="546" spans="2:31" ht="3" customHeight="1" thickTop="1">
      <c r="B546" s="502"/>
      <c r="C546" s="502"/>
      <c r="D546" s="152"/>
      <c r="E546" s="156"/>
      <c r="F546" s="152"/>
      <c r="G546" s="157"/>
      <c r="H546" s="152"/>
      <c r="I546" s="152"/>
      <c r="J546" s="152"/>
      <c r="K546" s="152"/>
      <c r="L546" s="152" t="s">
        <v>209</v>
      </c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532" t="s">
        <v>41</v>
      </c>
      <c r="Z546" s="532"/>
      <c r="AA546" s="628"/>
      <c r="AB546" s="629"/>
      <c r="AC546" s="630"/>
      <c r="AD546" s="650"/>
      <c r="AE546" s="651"/>
    </row>
    <row r="547" spans="2:31" ht="10.5" customHeight="1">
      <c r="B547" s="509"/>
      <c r="C547" s="509"/>
      <c r="D547" s="449"/>
      <c r="E547" s="562">
        <v>1900</v>
      </c>
      <c r="F547" s="562"/>
      <c r="G547" s="562"/>
      <c r="H547" s="425" t="s">
        <v>209</v>
      </c>
      <c r="I547" s="425"/>
      <c r="J547" s="425"/>
      <c r="K547" s="160"/>
      <c r="L547" s="426"/>
      <c r="M547" s="425"/>
      <c r="N547" s="426"/>
      <c r="O547" s="426"/>
      <c r="P547" s="426"/>
      <c r="Q547" s="426"/>
      <c r="R547" s="426"/>
      <c r="S547" s="426"/>
      <c r="T547" s="426" t="s">
        <v>209</v>
      </c>
      <c r="U547" s="426" t="s">
        <v>209</v>
      </c>
      <c r="V547" s="426"/>
      <c r="W547" s="426"/>
      <c r="X547" s="426">
        <v>190</v>
      </c>
      <c r="Y547" s="557"/>
      <c r="Z547" s="557"/>
      <c r="AA547" s="628"/>
      <c r="AB547" s="629"/>
      <c r="AC547" s="630"/>
      <c r="AD547" s="673"/>
      <c r="AE547" s="674"/>
    </row>
    <row r="548" spans="2:31" ht="10.5" customHeight="1">
      <c r="B548" s="540" t="s">
        <v>97</v>
      </c>
      <c r="C548" s="540"/>
      <c r="D548" s="507">
        <v>0</v>
      </c>
      <c r="E548" s="507"/>
      <c r="F548" s="421" t="s">
        <v>58</v>
      </c>
      <c r="G548" s="507">
        <v>10</v>
      </c>
      <c r="H548" s="507"/>
      <c r="I548" s="507">
        <v>20</v>
      </c>
      <c r="J548" s="507"/>
      <c r="K548" s="421"/>
      <c r="L548" s="507">
        <v>40</v>
      </c>
      <c r="M548" s="507"/>
      <c r="N548" s="507">
        <v>60</v>
      </c>
      <c r="O548" s="507"/>
      <c r="P548" s="507" t="s">
        <v>58</v>
      </c>
      <c r="Q548" s="507"/>
      <c r="R548" s="421" t="s">
        <v>79</v>
      </c>
      <c r="S548" s="507" t="s">
        <v>58</v>
      </c>
      <c r="T548" s="507"/>
      <c r="U548" s="421"/>
      <c r="V548" s="510" t="s">
        <v>58</v>
      </c>
      <c r="W548" s="510"/>
      <c r="X548" s="421"/>
      <c r="Y548" s="511" t="s">
        <v>77</v>
      </c>
      <c r="Z548" s="511"/>
      <c r="AA548" s="591" t="s">
        <v>54</v>
      </c>
      <c r="AB548" s="592"/>
      <c r="AC548" s="593"/>
      <c r="AD548" s="1135">
        <v>3888</v>
      </c>
      <c r="AE548" s="1136"/>
    </row>
    <row r="549" spans="2:31" ht="3" customHeight="1" thickBot="1">
      <c r="B549" s="541"/>
      <c r="C549" s="541"/>
      <c r="D549" s="479"/>
      <c r="E549" s="64"/>
      <c r="F549" s="4"/>
      <c r="G549" s="65"/>
      <c r="H549" s="4"/>
      <c r="I549" s="4"/>
      <c r="J549" s="64"/>
      <c r="K549" s="4"/>
      <c r="L549" s="65"/>
      <c r="M549" s="4"/>
      <c r="N549" s="65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512"/>
      <c r="Z549" s="512"/>
      <c r="AA549" s="594"/>
      <c r="AB549" s="595"/>
      <c r="AC549" s="596"/>
      <c r="AD549" s="1131"/>
      <c r="AE549" s="1132"/>
    </row>
    <row r="550" spans="2:31" ht="3" customHeight="1" thickTop="1">
      <c r="B550" s="541"/>
      <c r="C550" s="541"/>
      <c r="D550" s="152"/>
      <c r="E550" s="156"/>
      <c r="F550" s="152"/>
      <c r="G550" s="157"/>
      <c r="H550" s="152"/>
      <c r="I550" s="152"/>
      <c r="J550" s="156"/>
      <c r="K550" s="152"/>
      <c r="L550" s="157" t="s">
        <v>209</v>
      </c>
      <c r="M550" s="152"/>
      <c r="N550" s="157"/>
      <c r="O550" s="152"/>
      <c r="P550" s="152"/>
      <c r="Q550" s="152"/>
      <c r="R550" s="152"/>
      <c r="S550" s="152"/>
      <c r="T550" s="152"/>
      <c r="U550" s="152"/>
      <c r="V550" s="152"/>
      <c r="W550" s="152"/>
      <c r="X550" s="152"/>
      <c r="Y550" s="532" t="s">
        <v>41</v>
      </c>
      <c r="Z550" s="532"/>
      <c r="AA550" s="594"/>
      <c r="AB550" s="595"/>
      <c r="AC550" s="596"/>
      <c r="AD550" s="1131"/>
      <c r="AE550" s="1132"/>
    </row>
    <row r="551" spans="2:31" ht="10.5" customHeight="1">
      <c r="B551" s="542"/>
      <c r="C551" s="542"/>
      <c r="D551" s="450" t="s">
        <v>209</v>
      </c>
      <c r="E551" s="545">
        <v>1944</v>
      </c>
      <c r="F551" s="545"/>
      <c r="G551" s="545"/>
      <c r="H551" s="428">
        <v>194</v>
      </c>
      <c r="I551" s="428"/>
      <c r="J551" s="428"/>
      <c r="K551" s="428">
        <v>216</v>
      </c>
      <c r="L551" s="428"/>
      <c r="M551" s="429">
        <v>237</v>
      </c>
      <c r="N551" s="429"/>
      <c r="O551" s="429" t="s">
        <v>137</v>
      </c>
      <c r="P551" s="123" t="s">
        <v>164</v>
      </c>
      <c r="Q551" s="123"/>
      <c r="R551" s="429"/>
      <c r="S551" s="429"/>
      <c r="T551" s="429"/>
      <c r="U551" s="429" t="s">
        <v>137</v>
      </c>
      <c r="V551" s="429"/>
      <c r="W551" s="429"/>
      <c r="X551" s="429">
        <v>259</v>
      </c>
      <c r="Y551" s="533"/>
      <c r="Z551" s="533"/>
      <c r="AA551" s="597"/>
      <c r="AB551" s="598"/>
      <c r="AC551" s="599"/>
      <c r="AD551" s="1137"/>
      <c r="AE551" s="1138"/>
    </row>
    <row r="552" spans="2:31" ht="10.5" customHeight="1">
      <c r="B552" s="508" t="s">
        <v>34</v>
      </c>
      <c r="C552" s="508"/>
      <c r="D552" s="499">
        <v>0</v>
      </c>
      <c r="E552" s="499"/>
      <c r="F552" s="422" t="s">
        <v>58</v>
      </c>
      <c r="G552" s="499"/>
      <c r="H552" s="499"/>
      <c r="I552" s="422" t="s">
        <v>58</v>
      </c>
      <c r="J552" s="422"/>
      <c r="K552" s="499" t="s">
        <v>58</v>
      </c>
      <c r="L552" s="499"/>
      <c r="M552" s="499" t="s">
        <v>58</v>
      </c>
      <c r="N552" s="499"/>
      <c r="O552" s="5" t="s">
        <v>58</v>
      </c>
      <c r="P552" s="499" t="s">
        <v>58</v>
      </c>
      <c r="Q552" s="499"/>
      <c r="R552" s="422" t="s">
        <v>79</v>
      </c>
      <c r="S552" s="499" t="s">
        <v>58</v>
      </c>
      <c r="T552" s="499"/>
      <c r="U552" s="422"/>
      <c r="V552" s="522" t="s">
        <v>58</v>
      </c>
      <c r="W552" s="522"/>
      <c r="X552" s="422"/>
      <c r="Y552" s="546" t="s">
        <v>77</v>
      </c>
      <c r="Z552" s="546"/>
      <c r="AA552" s="594" t="s">
        <v>54</v>
      </c>
      <c r="AB552" s="595"/>
      <c r="AC552" s="596"/>
      <c r="AD552" s="684">
        <v>3770</v>
      </c>
      <c r="AE552" s="685"/>
    </row>
    <row r="553" spans="2:31" ht="3" customHeight="1" thickBot="1">
      <c r="B553" s="502"/>
      <c r="C553" s="502"/>
      <c r="D553" s="479"/>
      <c r="E553" s="6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512"/>
      <c r="Z553" s="512"/>
      <c r="AA553" s="594"/>
      <c r="AB553" s="595"/>
      <c r="AC553" s="596"/>
      <c r="AD553" s="650"/>
      <c r="AE553" s="651"/>
    </row>
    <row r="554" spans="2:31" ht="3" customHeight="1" thickTop="1">
      <c r="B554" s="502"/>
      <c r="C554" s="502"/>
      <c r="D554" s="152"/>
      <c r="E554" s="156"/>
      <c r="F554" s="152"/>
      <c r="G554" s="152"/>
      <c r="H554" s="152"/>
      <c r="I554" s="152"/>
      <c r="J554" s="152"/>
      <c r="K554" s="152"/>
      <c r="L554" s="152" t="s">
        <v>209</v>
      </c>
      <c r="M554" s="152"/>
      <c r="N554" s="152"/>
      <c r="O554" s="152"/>
      <c r="P554" s="152"/>
      <c r="Q554" s="152"/>
      <c r="R554" s="152"/>
      <c r="S554" s="152"/>
      <c r="T554" s="152"/>
      <c r="U554" s="152"/>
      <c r="V554" s="152"/>
      <c r="W554" s="152"/>
      <c r="X554" s="152"/>
      <c r="Y554" s="532" t="s">
        <v>41</v>
      </c>
      <c r="Z554" s="532"/>
      <c r="AA554" s="594"/>
      <c r="AB554" s="595"/>
      <c r="AC554" s="596"/>
      <c r="AD554" s="650"/>
      <c r="AE554" s="651"/>
    </row>
    <row r="555" spans="2:31" ht="10.5" customHeight="1">
      <c r="B555" s="509"/>
      <c r="C555" s="509"/>
      <c r="D555" s="449" t="s">
        <v>209</v>
      </c>
      <c r="E555" s="424" t="s">
        <v>209</v>
      </c>
      <c r="F555" s="893" t="s">
        <v>106</v>
      </c>
      <c r="G555" s="893"/>
      <c r="H555" s="893"/>
      <c r="I555" s="893"/>
      <c r="J555" s="893"/>
      <c r="K555" s="893"/>
      <c r="L555" s="893"/>
      <c r="M555" s="893"/>
      <c r="N555" s="893"/>
      <c r="O555" s="893"/>
      <c r="P555" s="893"/>
      <c r="Q555" s="893"/>
      <c r="R555" s="426"/>
      <c r="S555" s="426"/>
      <c r="T555" s="426"/>
      <c r="U555" s="426"/>
      <c r="V555" s="426"/>
      <c r="W555" s="426"/>
      <c r="X555" s="426">
        <v>135</v>
      </c>
      <c r="Y555" s="557"/>
      <c r="Z555" s="557"/>
      <c r="AA555" s="594"/>
      <c r="AB555" s="595"/>
      <c r="AC555" s="596"/>
      <c r="AD555" s="673"/>
      <c r="AE555" s="674"/>
    </row>
    <row r="556" spans="2:31" ht="10.5" customHeight="1">
      <c r="B556" s="501" t="s">
        <v>165</v>
      </c>
      <c r="C556" s="501"/>
      <c r="D556" s="220" t="s">
        <v>159</v>
      </c>
      <c r="E556" s="436"/>
      <c r="F556" s="421"/>
      <c r="G556" s="436"/>
      <c r="H556" s="436"/>
      <c r="I556" s="77"/>
      <c r="J556" s="77"/>
      <c r="K556" s="507"/>
      <c r="L556" s="507"/>
      <c r="M556" s="507"/>
      <c r="N556" s="507"/>
      <c r="O556" s="421"/>
      <c r="P556" s="507"/>
      <c r="Q556" s="507"/>
      <c r="R556" s="421"/>
      <c r="S556" s="507"/>
      <c r="T556" s="507"/>
      <c r="U556" s="421"/>
      <c r="V556" s="510"/>
      <c r="W556" s="510"/>
      <c r="X556" s="421"/>
      <c r="Y556" s="511" t="s">
        <v>77</v>
      </c>
      <c r="Z556" s="511"/>
      <c r="AA556" s="591" t="s">
        <v>55</v>
      </c>
      <c r="AB556" s="592"/>
      <c r="AC556" s="593"/>
      <c r="AD556" s="648" t="s">
        <v>152</v>
      </c>
      <c r="AE556" s="649"/>
    </row>
    <row r="557" spans="2:31" ht="3" customHeight="1" thickBot="1">
      <c r="B557" s="502"/>
      <c r="C557" s="502"/>
      <c r="D557" s="479"/>
      <c r="E557" s="64"/>
      <c r="F557" s="4"/>
      <c r="G557" s="65"/>
      <c r="H557" s="4"/>
      <c r="I557" s="4"/>
      <c r="J557" s="4"/>
      <c r="K557" s="65"/>
      <c r="L557" s="4"/>
      <c r="M557" s="65"/>
      <c r="N557" s="4"/>
      <c r="O557" s="4"/>
      <c r="P557" s="65"/>
      <c r="Q557" s="4"/>
      <c r="R557" s="4"/>
      <c r="S557" s="65"/>
      <c r="T557" s="4"/>
      <c r="U557" s="4"/>
      <c r="V557" s="4"/>
      <c r="W557" s="4"/>
      <c r="X557" s="4"/>
      <c r="Y557" s="512"/>
      <c r="Z557" s="512"/>
      <c r="AA557" s="594"/>
      <c r="AB557" s="595"/>
      <c r="AC557" s="596"/>
      <c r="AD557" s="650"/>
      <c r="AE557" s="651"/>
    </row>
    <row r="558" spans="2:31" ht="3" customHeight="1" thickTop="1">
      <c r="B558" s="502"/>
      <c r="C558" s="502"/>
      <c r="D558" s="152"/>
      <c r="E558" s="156"/>
      <c r="F558" s="152"/>
      <c r="G558" s="157"/>
      <c r="H558" s="152"/>
      <c r="I558" s="152"/>
      <c r="J558" s="152"/>
      <c r="K558" s="157"/>
      <c r="L558" s="152"/>
      <c r="M558" s="157"/>
      <c r="N558" s="152"/>
      <c r="O558" s="152"/>
      <c r="P558" s="157"/>
      <c r="Q558" s="152"/>
      <c r="R558" s="152"/>
      <c r="S558" s="157"/>
      <c r="T558" s="152"/>
      <c r="U558" s="152"/>
      <c r="V558" s="152"/>
      <c r="W558" s="152"/>
      <c r="X558" s="152"/>
      <c r="Y558" s="532" t="s">
        <v>269</v>
      </c>
      <c r="Z558" s="532"/>
      <c r="AA558" s="594"/>
      <c r="AB558" s="595"/>
      <c r="AC558" s="596"/>
      <c r="AD558" s="650"/>
      <c r="AE558" s="651"/>
    </row>
    <row r="559" spans="2:31" ht="10.5" customHeight="1">
      <c r="B559" s="503"/>
      <c r="C559" s="503"/>
      <c r="D559" s="221" t="s">
        <v>289</v>
      </c>
      <c r="E559" s="430"/>
      <c r="F559" s="430"/>
      <c r="G559" s="430"/>
      <c r="H559" s="222"/>
      <c r="I559" s="126"/>
      <c r="J559" s="126"/>
      <c r="K559" s="127"/>
      <c r="L559" s="127"/>
      <c r="M559" s="127"/>
      <c r="N559" s="429"/>
      <c r="O559" s="429"/>
      <c r="P559" s="429"/>
      <c r="Q559" s="429"/>
      <c r="R559" s="429"/>
      <c r="S559" s="429"/>
      <c r="T559" s="429"/>
      <c r="U559" s="429"/>
      <c r="V559" s="429"/>
      <c r="W559" s="429"/>
      <c r="X559" s="429"/>
      <c r="Y559" s="533"/>
      <c r="Z559" s="533"/>
      <c r="AA559" s="597"/>
      <c r="AB559" s="598"/>
      <c r="AC559" s="599"/>
      <c r="AD559" s="652"/>
      <c r="AE559" s="653"/>
    </row>
    <row r="560" spans="2:31" ht="11.25" customHeight="1">
      <c r="B560" s="558" t="s">
        <v>166</v>
      </c>
      <c r="C560" s="558"/>
      <c r="D560" s="223" t="s">
        <v>167</v>
      </c>
      <c r="E560" s="479"/>
      <c r="F560" s="422"/>
      <c r="G560" s="499">
        <v>10</v>
      </c>
      <c r="H560" s="499"/>
      <c r="I560" s="499"/>
      <c r="J560" s="499"/>
      <c r="K560" s="422"/>
      <c r="L560" s="499">
        <v>40</v>
      </c>
      <c r="M560" s="499"/>
      <c r="N560" s="422"/>
      <c r="O560" s="422"/>
      <c r="P560" s="499"/>
      <c r="Q560" s="499"/>
      <c r="R560" s="422"/>
      <c r="S560" s="499"/>
      <c r="T560" s="499"/>
      <c r="U560" s="422"/>
      <c r="V560" s="522"/>
      <c r="W560" s="522"/>
      <c r="X560" s="422"/>
      <c r="Y560" s="546" t="s">
        <v>195</v>
      </c>
      <c r="Z560" s="546"/>
      <c r="AA560" s="594" t="s">
        <v>55</v>
      </c>
      <c r="AB560" s="595"/>
      <c r="AC560" s="596"/>
      <c r="AD560" s="684">
        <v>3130</v>
      </c>
      <c r="AE560" s="685"/>
    </row>
    <row r="561" spans="2:31" ht="3" customHeight="1" thickBot="1">
      <c r="B561" s="541"/>
      <c r="C561" s="541"/>
      <c r="D561" s="479"/>
      <c r="E561" s="64"/>
      <c r="F561" s="4"/>
      <c r="G561" s="65"/>
      <c r="H561" s="4"/>
      <c r="I561" s="4"/>
      <c r="J561" s="64"/>
      <c r="K561" s="4"/>
      <c r="L561" s="65"/>
      <c r="M561" s="4"/>
      <c r="N561" s="4"/>
      <c r="O561" s="4"/>
      <c r="P561" s="65"/>
      <c r="Q561" s="4"/>
      <c r="R561" s="4"/>
      <c r="S561" s="4"/>
      <c r="T561" s="4"/>
      <c r="U561" s="4"/>
      <c r="V561" s="4"/>
      <c r="W561" s="4"/>
      <c r="X561" s="4"/>
      <c r="Y561" s="512"/>
      <c r="Z561" s="512"/>
      <c r="AA561" s="594"/>
      <c r="AB561" s="595"/>
      <c r="AC561" s="596"/>
      <c r="AD561" s="650"/>
      <c r="AE561" s="651"/>
    </row>
    <row r="562" spans="2:31" ht="3" customHeight="1" thickTop="1">
      <c r="B562" s="541"/>
      <c r="C562" s="541"/>
      <c r="D562" s="152"/>
      <c r="E562" s="156"/>
      <c r="F562" s="152"/>
      <c r="G562" s="157"/>
      <c r="H562" s="152"/>
      <c r="I562" s="152"/>
      <c r="J562" s="156"/>
      <c r="K562" s="152"/>
      <c r="L562" s="157"/>
      <c r="M562" s="152"/>
      <c r="N562" s="152"/>
      <c r="O562" s="152"/>
      <c r="P562" s="157"/>
      <c r="Q562" s="152"/>
      <c r="R562" s="152"/>
      <c r="S562" s="152"/>
      <c r="T562" s="152"/>
      <c r="U562" s="152"/>
      <c r="V562" s="152"/>
      <c r="W562" s="152"/>
      <c r="X562" s="152"/>
      <c r="Y562" s="532" t="s">
        <v>41</v>
      </c>
      <c r="Z562" s="532"/>
      <c r="AA562" s="594"/>
      <c r="AB562" s="595"/>
      <c r="AC562" s="596"/>
      <c r="AD562" s="650"/>
      <c r="AE562" s="651"/>
    </row>
    <row r="563" spans="2:31" ht="10.5" customHeight="1">
      <c r="B563" s="559"/>
      <c r="C563" s="559"/>
      <c r="D563" s="224"/>
      <c r="E563" s="165" t="s">
        <v>278</v>
      </c>
      <c r="F563" s="424"/>
      <c r="G563" s="424"/>
      <c r="H563" s="724"/>
      <c r="I563" s="724"/>
      <c r="J563" s="425">
        <v>154</v>
      </c>
      <c r="K563" s="426"/>
      <c r="L563" s="426"/>
      <c r="M563" s="426"/>
      <c r="N563" s="504">
        <v>164</v>
      </c>
      <c r="O563" s="504"/>
      <c r="P563" s="426"/>
      <c r="Q563" s="426"/>
      <c r="R563" s="426"/>
      <c r="S563" s="426"/>
      <c r="T563" s="426"/>
      <c r="U563" s="426"/>
      <c r="V563" s="426"/>
      <c r="W563" s="426"/>
      <c r="X563" s="426"/>
      <c r="Y563" s="557"/>
      <c r="Z563" s="557"/>
      <c r="AA563" s="594"/>
      <c r="AB563" s="595"/>
      <c r="AC563" s="596"/>
      <c r="AD563" s="673"/>
      <c r="AE563" s="674"/>
    </row>
    <row r="564" spans="2:31" ht="11.25" customHeight="1">
      <c r="B564" s="501" t="s">
        <v>22</v>
      </c>
      <c r="C564" s="501"/>
      <c r="D564" s="507">
        <v>0</v>
      </c>
      <c r="E564" s="507"/>
      <c r="F564" s="421" t="s">
        <v>58</v>
      </c>
      <c r="G564" s="507">
        <v>10</v>
      </c>
      <c r="H564" s="507"/>
      <c r="I564" s="77" t="s">
        <v>58</v>
      </c>
      <c r="J564" s="77"/>
      <c r="K564" s="507">
        <v>30</v>
      </c>
      <c r="L564" s="507"/>
      <c r="M564" s="507">
        <v>50</v>
      </c>
      <c r="N564" s="507"/>
      <c r="O564" s="507">
        <v>70</v>
      </c>
      <c r="P564" s="507"/>
      <c r="Q564" s="421"/>
      <c r="R564" s="421" t="s">
        <v>79</v>
      </c>
      <c r="S564" s="507" t="s">
        <v>58</v>
      </c>
      <c r="T564" s="507"/>
      <c r="U564" s="421"/>
      <c r="V564" s="510" t="s">
        <v>58</v>
      </c>
      <c r="W564" s="510"/>
      <c r="X564" s="421"/>
      <c r="Y564" s="511" t="s">
        <v>77</v>
      </c>
      <c r="Z564" s="511"/>
      <c r="AA564" s="591" t="s">
        <v>55</v>
      </c>
      <c r="AB564" s="592"/>
      <c r="AC564" s="593"/>
      <c r="AD564" s="648">
        <v>4200</v>
      </c>
      <c r="AE564" s="649"/>
    </row>
    <row r="565" spans="2:31" ht="3" customHeight="1" thickBot="1">
      <c r="B565" s="502"/>
      <c r="C565" s="502"/>
      <c r="D565" s="479"/>
      <c r="E565" s="64"/>
      <c r="F565" s="4"/>
      <c r="G565" s="65"/>
      <c r="H565" s="4"/>
      <c r="I565" s="4"/>
      <c r="J565" s="4"/>
      <c r="K565" s="65"/>
      <c r="L565" s="4"/>
      <c r="M565" s="65"/>
      <c r="N565" s="4"/>
      <c r="O565" s="65"/>
      <c r="P565" s="64"/>
      <c r="Q565" s="4"/>
      <c r="R565" s="4"/>
      <c r="S565" s="4"/>
      <c r="T565" s="4"/>
      <c r="U565" s="4"/>
      <c r="V565" s="4"/>
      <c r="W565" s="4"/>
      <c r="X565" s="4"/>
      <c r="Y565" s="512"/>
      <c r="Z565" s="512"/>
      <c r="AA565" s="594"/>
      <c r="AB565" s="595"/>
      <c r="AC565" s="596"/>
      <c r="AD565" s="650"/>
      <c r="AE565" s="651"/>
    </row>
    <row r="566" spans="2:31" ht="3" customHeight="1" thickTop="1">
      <c r="B566" s="502"/>
      <c r="C566" s="502"/>
      <c r="D566" s="152"/>
      <c r="E566" s="156"/>
      <c r="F566" s="152"/>
      <c r="G566" s="157"/>
      <c r="H566" s="152"/>
      <c r="I566" s="152"/>
      <c r="J566" s="152"/>
      <c r="K566" s="157"/>
      <c r="L566" s="152" t="s">
        <v>209</v>
      </c>
      <c r="M566" s="157"/>
      <c r="N566" s="152"/>
      <c r="O566" s="157"/>
      <c r="P566" s="156"/>
      <c r="Q566" s="152"/>
      <c r="R566" s="152"/>
      <c r="S566" s="152"/>
      <c r="T566" s="152"/>
      <c r="U566" s="152"/>
      <c r="V566" s="152"/>
      <c r="W566" s="152"/>
      <c r="X566" s="152"/>
      <c r="Y566" s="532" t="s">
        <v>41</v>
      </c>
      <c r="Z566" s="532"/>
      <c r="AA566" s="594"/>
      <c r="AB566" s="595"/>
      <c r="AC566" s="596"/>
      <c r="AD566" s="650"/>
      <c r="AE566" s="651"/>
    </row>
    <row r="567" spans="2:31" ht="10.5" customHeight="1">
      <c r="B567" s="503"/>
      <c r="C567" s="503"/>
      <c r="D567" s="450" t="s">
        <v>209</v>
      </c>
      <c r="E567" s="545">
        <v>1900</v>
      </c>
      <c r="F567" s="545"/>
      <c r="G567" s="545"/>
      <c r="H567" s="428" t="s">
        <v>209</v>
      </c>
      <c r="I567" s="581">
        <v>210</v>
      </c>
      <c r="J567" s="581"/>
      <c r="K567" s="428" t="s">
        <v>209</v>
      </c>
      <c r="L567" s="581">
        <v>250</v>
      </c>
      <c r="M567" s="581"/>
      <c r="N567" s="500">
        <v>310</v>
      </c>
      <c r="O567" s="500"/>
      <c r="P567" s="429"/>
      <c r="Q567" s="429" t="s">
        <v>257</v>
      </c>
      <c r="R567" s="429" t="s">
        <v>209</v>
      </c>
      <c r="S567" s="429"/>
      <c r="T567" s="429"/>
      <c r="U567" s="429" t="s">
        <v>209</v>
      </c>
      <c r="V567" s="429"/>
      <c r="W567" s="429"/>
      <c r="X567" s="429">
        <v>390</v>
      </c>
      <c r="Y567" s="533"/>
      <c r="Z567" s="533"/>
      <c r="AA567" s="597"/>
      <c r="AB567" s="598"/>
      <c r="AC567" s="599"/>
      <c r="AD567" s="652"/>
      <c r="AE567" s="653"/>
    </row>
    <row r="568" spans="2:31" ht="10.5" customHeight="1">
      <c r="B568" s="508" t="s">
        <v>37</v>
      </c>
      <c r="C568" s="508"/>
      <c r="D568" s="978">
        <v>0</v>
      </c>
      <c r="E568" s="561"/>
      <c r="F568" s="446" t="s">
        <v>209</v>
      </c>
      <c r="G568" s="561">
        <v>10</v>
      </c>
      <c r="H568" s="561"/>
      <c r="I568" s="446"/>
      <c r="J568" s="446"/>
      <c r="K568" s="561">
        <v>30</v>
      </c>
      <c r="L568" s="561"/>
      <c r="M568" s="561">
        <v>50</v>
      </c>
      <c r="N568" s="561"/>
      <c r="O568" s="225" t="s">
        <v>209</v>
      </c>
      <c r="P568" s="561">
        <v>100</v>
      </c>
      <c r="Q568" s="561"/>
      <c r="R568" s="561" t="s">
        <v>209</v>
      </c>
      <c r="S568" s="561"/>
      <c r="T568" s="226" t="s">
        <v>209</v>
      </c>
      <c r="U568" s="446"/>
      <c r="V568" s="894" t="s">
        <v>209</v>
      </c>
      <c r="W568" s="894"/>
      <c r="X568" s="446"/>
      <c r="Y568" s="811" t="s">
        <v>195</v>
      </c>
      <c r="Z568" s="811"/>
      <c r="AA568" s="958" t="s">
        <v>139</v>
      </c>
      <c r="AB568" s="959"/>
      <c r="AC568" s="960"/>
      <c r="AD568" s="1129">
        <v>3800</v>
      </c>
      <c r="AE568" s="1130"/>
    </row>
    <row r="569" spans="2:31" ht="3" customHeight="1" thickBot="1">
      <c r="B569" s="502"/>
      <c r="C569" s="502"/>
      <c r="D569" s="3"/>
      <c r="E569" s="87"/>
      <c r="F569" s="79"/>
      <c r="G569" s="79"/>
      <c r="H569" s="87"/>
      <c r="I569" s="79"/>
      <c r="J569" s="79"/>
      <c r="K569" s="79"/>
      <c r="L569" s="87"/>
      <c r="M569" s="79"/>
      <c r="N569" s="87"/>
      <c r="O569" s="79"/>
      <c r="P569" s="79"/>
      <c r="Q569" s="87"/>
      <c r="R569" s="79"/>
      <c r="S569" s="79"/>
      <c r="T569" s="79"/>
      <c r="U569" s="79"/>
      <c r="V569" s="79"/>
      <c r="W569" s="79"/>
      <c r="X569" s="79"/>
      <c r="Y569" s="739"/>
      <c r="Z569" s="739"/>
      <c r="AA569" s="958"/>
      <c r="AB569" s="959"/>
      <c r="AC569" s="960"/>
      <c r="AD569" s="1131"/>
      <c r="AE569" s="1132"/>
    </row>
    <row r="570" spans="2:31" ht="3" customHeight="1" thickTop="1">
      <c r="B570" s="502"/>
      <c r="C570" s="502"/>
      <c r="D570" s="190"/>
      <c r="E570" s="213"/>
      <c r="F570" s="190"/>
      <c r="G570" s="190" t="s">
        <v>209</v>
      </c>
      <c r="H570" s="213"/>
      <c r="I570" s="190"/>
      <c r="J570" s="190"/>
      <c r="K570" s="190"/>
      <c r="L570" s="213" t="s">
        <v>209</v>
      </c>
      <c r="M570" s="190"/>
      <c r="N570" s="213"/>
      <c r="O570" s="190"/>
      <c r="P570" s="190"/>
      <c r="Q570" s="213"/>
      <c r="R570" s="190"/>
      <c r="S570" s="190"/>
      <c r="T570" s="190"/>
      <c r="U570" s="190"/>
      <c r="V570" s="190"/>
      <c r="W570" s="190"/>
      <c r="X570" s="190"/>
      <c r="Y570" s="682" t="s">
        <v>41</v>
      </c>
      <c r="Z570" s="682"/>
      <c r="AA570" s="958"/>
      <c r="AB570" s="959"/>
      <c r="AC570" s="960"/>
      <c r="AD570" s="1131"/>
      <c r="AE570" s="1132"/>
    </row>
    <row r="571" spans="2:31" ht="11.25" customHeight="1">
      <c r="B571" s="509"/>
      <c r="C571" s="509"/>
      <c r="D571" s="216"/>
      <c r="E571" s="979">
        <v>1905</v>
      </c>
      <c r="F571" s="979"/>
      <c r="G571" s="979"/>
      <c r="H571" s="451"/>
      <c r="I571" s="954">
        <v>172</v>
      </c>
      <c r="J571" s="954"/>
      <c r="K571" s="218"/>
      <c r="L571" s="954">
        <v>181</v>
      </c>
      <c r="M571" s="954"/>
      <c r="N571" s="453" t="s">
        <v>209</v>
      </c>
      <c r="O571" s="453">
        <v>191</v>
      </c>
      <c r="P571" s="453"/>
      <c r="Q571" s="453"/>
      <c r="R571" s="453"/>
      <c r="S571" s="453"/>
      <c r="T571" s="453" t="s">
        <v>209</v>
      </c>
      <c r="U571" s="453" t="s">
        <v>209</v>
      </c>
      <c r="V571" s="453"/>
      <c r="W571" s="453"/>
      <c r="X571" s="453">
        <v>200</v>
      </c>
      <c r="Y571" s="683"/>
      <c r="Z571" s="683"/>
      <c r="AA571" s="958"/>
      <c r="AB571" s="959"/>
      <c r="AC571" s="960"/>
      <c r="AD571" s="1133"/>
      <c r="AE571" s="1134"/>
    </row>
    <row r="572" spans="2:31" ht="10.5" customHeight="1">
      <c r="B572" s="501" t="s">
        <v>23</v>
      </c>
      <c r="C572" s="501"/>
      <c r="D572" s="507">
        <v>0</v>
      </c>
      <c r="E572" s="507"/>
      <c r="F572" s="507">
        <v>8</v>
      </c>
      <c r="G572" s="507"/>
      <c r="H572" s="421"/>
      <c r="I572" s="507">
        <v>20</v>
      </c>
      <c r="J572" s="507"/>
      <c r="K572" s="507">
        <v>30</v>
      </c>
      <c r="L572" s="507"/>
      <c r="M572" s="507">
        <v>50</v>
      </c>
      <c r="N572" s="507"/>
      <c r="O572" s="77" t="s">
        <v>58</v>
      </c>
      <c r="P572" s="507">
        <v>100</v>
      </c>
      <c r="Q572" s="507"/>
      <c r="R572" s="421" t="s">
        <v>79</v>
      </c>
      <c r="S572" s="507" t="s">
        <v>58</v>
      </c>
      <c r="T572" s="507"/>
      <c r="U572" s="421"/>
      <c r="V572" s="510" t="s">
        <v>58</v>
      </c>
      <c r="W572" s="510"/>
      <c r="X572" s="421"/>
      <c r="Y572" s="511" t="s">
        <v>77</v>
      </c>
      <c r="Z572" s="511"/>
      <c r="AA572" s="591" t="s">
        <v>54</v>
      </c>
      <c r="AB572" s="592"/>
      <c r="AC572" s="593"/>
      <c r="AD572" s="648">
        <v>2868</v>
      </c>
      <c r="AE572" s="649"/>
    </row>
    <row r="573" spans="2:31" ht="3" customHeight="1" thickBot="1">
      <c r="B573" s="502"/>
      <c r="C573" s="502"/>
      <c r="D573" s="479"/>
      <c r="E573" s="64"/>
      <c r="F573" s="4"/>
      <c r="G573" s="64"/>
      <c r="H573" s="4"/>
      <c r="I573" s="65"/>
      <c r="J573" s="64"/>
      <c r="K573" s="65"/>
      <c r="L573" s="4"/>
      <c r="M573" s="65"/>
      <c r="N573" s="4"/>
      <c r="O573" s="4"/>
      <c r="P573" s="65"/>
      <c r="Q573" s="4"/>
      <c r="R573" s="4"/>
      <c r="S573" s="4"/>
      <c r="T573" s="4"/>
      <c r="U573" s="4"/>
      <c r="V573" s="4"/>
      <c r="W573" s="4"/>
      <c r="X573" s="4"/>
      <c r="Y573" s="512"/>
      <c r="Z573" s="512"/>
      <c r="AA573" s="594"/>
      <c r="AB573" s="595"/>
      <c r="AC573" s="596"/>
      <c r="AD573" s="650"/>
      <c r="AE573" s="651"/>
    </row>
    <row r="574" spans="2:31" ht="3" customHeight="1" thickTop="1">
      <c r="B574" s="502"/>
      <c r="C574" s="502"/>
      <c r="D574" s="152"/>
      <c r="E574" s="156"/>
      <c r="F574" s="152"/>
      <c r="G574" s="156"/>
      <c r="H574" s="152"/>
      <c r="I574" s="157"/>
      <c r="J574" s="156"/>
      <c r="K574" s="157"/>
      <c r="L574" s="152" t="s">
        <v>209</v>
      </c>
      <c r="M574" s="157"/>
      <c r="N574" s="152"/>
      <c r="O574" s="152"/>
      <c r="P574" s="157"/>
      <c r="Q574" s="152"/>
      <c r="R574" s="152"/>
      <c r="S574" s="152"/>
      <c r="T574" s="152"/>
      <c r="U574" s="152"/>
      <c r="V574" s="152"/>
      <c r="W574" s="152"/>
      <c r="X574" s="152"/>
      <c r="Y574" s="532" t="s">
        <v>41</v>
      </c>
      <c r="Z574" s="532"/>
      <c r="AA574" s="594"/>
      <c r="AB574" s="595"/>
      <c r="AC574" s="596"/>
      <c r="AD574" s="650"/>
      <c r="AE574" s="651"/>
    </row>
    <row r="575" spans="2:31" ht="10.5" customHeight="1">
      <c r="B575" s="503"/>
      <c r="C575" s="503"/>
      <c r="D575" s="450" t="s">
        <v>209</v>
      </c>
      <c r="E575" s="545">
        <v>1120</v>
      </c>
      <c r="F575" s="545"/>
      <c r="G575" s="427"/>
      <c r="H575" s="428">
        <v>128</v>
      </c>
      <c r="I575" s="428" t="s">
        <v>209</v>
      </c>
      <c r="J575" s="581">
        <v>148</v>
      </c>
      <c r="K575" s="581"/>
      <c r="L575" s="581">
        <v>164</v>
      </c>
      <c r="M575" s="581"/>
      <c r="N575" s="429" t="s">
        <v>209</v>
      </c>
      <c r="O575" s="429">
        <v>177</v>
      </c>
      <c r="P575" s="429" t="s">
        <v>209</v>
      </c>
      <c r="Q575" s="429" t="s">
        <v>257</v>
      </c>
      <c r="R575" s="429" t="s">
        <v>209</v>
      </c>
      <c r="S575" s="429"/>
      <c r="T575" s="429"/>
      <c r="U575" s="429" t="s">
        <v>209</v>
      </c>
      <c r="V575" s="429"/>
      <c r="W575" s="429"/>
      <c r="X575" s="429">
        <v>182</v>
      </c>
      <c r="Y575" s="533"/>
      <c r="Z575" s="533"/>
      <c r="AA575" s="597"/>
      <c r="AB575" s="598"/>
      <c r="AC575" s="599"/>
      <c r="AD575" s="652"/>
      <c r="AE575" s="653"/>
    </row>
    <row r="576" spans="2:31" ht="10.5" customHeight="1">
      <c r="B576" s="508" t="s">
        <v>38</v>
      </c>
      <c r="C576" s="508"/>
      <c r="D576" s="984">
        <v>0</v>
      </c>
      <c r="E576" s="499"/>
      <c r="F576" s="499">
        <v>8</v>
      </c>
      <c r="G576" s="499"/>
      <c r="H576" s="422"/>
      <c r="I576" s="499">
        <v>20</v>
      </c>
      <c r="J576" s="499"/>
      <c r="K576" s="422"/>
      <c r="L576" s="167" t="s">
        <v>217</v>
      </c>
      <c r="M576" s="499">
        <v>50</v>
      </c>
      <c r="N576" s="499"/>
      <c r="O576" s="5" t="s">
        <v>217</v>
      </c>
      <c r="P576" s="499" t="s">
        <v>217</v>
      </c>
      <c r="Q576" s="499"/>
      <c r="R576" s="422" t="s">
        <v>220</v>
      </c>
      <c r="S576" s="499" t="s">
        <v>217</v>
      </c>
      <c r="T576" s="499"/>
      <c r="U576" s="422"/>
      <c r="V576" s="522" t="s">
        <v>217</v>
      </c>
      <c r="W576" s="522"/>
      <c r="X576" s="422"/>
      <c r="Y576" s="546" t="s">
        <v>218</v>
      </c>
      <c r="Z576" s="546"/>
      <c r="AA576" s="594" t="s">
        <v>54</v>
      </c>
      <c r="AB576" s="595"/>
      <c r="AC576" s="596"/>
      <c r="AD576" s="735">
        <v>3260</v>
      </c>
      <c r="AE576" s="785"/>
    </row>
    <row r="577" spans="2:31" ht="3" customHeight="1" thickBot="1">
      <c r="B577" s="502"/>
      <c r="C577" s="502"/>
      <c r="D577" s="479"/>
      <c r="E577" s="64"/>
      <c r="F577" s="4"/>
      <c r="G577" s="64"/>
      <c r="H577" s="4"/>
      <c r="I577" s="4"/>
      <c r="J577" s="64"/>
      <c r="K577" s="4"/>
      <c r="L577" s="4"/>
      <c r="M577" s="65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512"/>
      <c r="Z577" s="512"/>
      <c r="AA577" s="594"/>
      <c r="AB577" s="595"/>
      <c r="AC577" s="596"/>
      <c r="AD577" s="735"/>
      <c r="AE577" s="785"/>
    </row>
    <row r="578" spans="2:31" ht="3" customHeight="1" thickTop="1">
      <c r="B578" s="502"/>
      <c r="C578" s="502"/>
      <c r="D578" s="152"/>
      <c r="E578" s="156"/>
      <c r="F578" s="152"/>
      <c r="G578" s="156"/>
      <c r="H578" s="152"/>
      <c r="I578" s="152"/>
      <c r="J578" s="156"/>
      <c r="K578" s="152"/>
      <c r="L578" s="152" t="s">
        <v>209</v>
      </c>
      <c r="M578" s="157"/>
      <c r="N578" s="152"/>
      <c r="O578" s="152"/>
      <c r="P578" s="152"/>
      <c r="Q578" s="152"/>
      <c r="R578" s="152"/>
      <c r="S578" s="152"/>
      <c r="T578" s="152"/>
      <c r="U578" s="152"/>
      <c r="V578" s="152"/>
      <c r="W578" s="152"/>
      <c r="X578" s="152"/>
      <c r="Y578" s="532" t="s">
        <v>41</v>
      </c>
      <c r="Z578" s="532"/>
      <c r="AA578" s="594"/>
      <c r="AB578" s="595"/>
      <c r="AC578" s="596"/>
      <c r="AD578" s="735"/>
      <c r="AE578" s="785"/>
    </row>
    <row r="579" spans="2:31" ht="10.5" customHeight="1">
      <c r="B579" s="509"/>
      <c r="C579" s="509"/>
      <c r="D579" s="449" t="s">
        <v>209</v>
      </c>
      <c r="E579" s="562">
        <v>1100</v>
      </c>
      <c r="F579" s="562"/>
      <c r="G579" s="424"/>
      <c r="H579" s="425">
        <v>160</v>
      </c>
      <c r="I579" s="425" t="s">
        <v>209</v>
      </c>
      <c r="J579" s="425"/>
      <c r="K579" s="724">
        <v>172</v>
      </c>
      <c r="L579" s="724"/>
      <c r="M579" s="425"/>
      <c r="N579" s="426" t="s">
        <v>209</v>
      </c>
      <c r="O579" s="426" t="s">
        <v>209</v>
      </c>
      <c r="P579" s="426" t="s">
        <v>209</v>
      </c>
      <c r="Q579" s="426" t="s">
        <v>257</v>
      </c>
      <c r="R579" s="426" t="s">
        <v>209</v>
      </c>
      <c r="S579" s="426"/>
      <c r="T579" s="426"/>
      <c r="U579" s="426" t="s">
        <v>209</v>
      </c>
      <c r="V579" s="426"/>
      <c r="W579" s="426"/>
      <c r="X579" s="426">
        <v>205</v>
      </c>
      <c r="Y579" s="557"/>
      <c r="Z579" s="557"/>
      <c r="AA579" s="594"/>
      <c r="AB579" s="595"/>
      <c r="AC579" s="596"/>
      <c r="AD579" s="735"/>
      <c r="AE579" s="785"/>
    </row>
    <row r="580" spans="2:31" ht="10.5" customHeight="1">
      <c r="B580" s="501" t="s">
        <v>43</v>
      </c>
      <c r="C580" s="501"/>
      <c r="D580" s="507">
        <v>0</v>
      </c>
      <c r="E580" s="507"/>
      <c r="F580" s="421" t="s">
        <v>58</v>
      </c>
      <c r="G580" s="507">
        <v>20</v>
      </c>
      <c r="H580" s="507"/>
      <c r="I580" s="75" t="s">
        <v>58</v>
      </c>
      <c r="J580" s="75" t="s">
        <v>58</v>
      </c>
      <c r="K580" s="75" t="s">
        <v>58</v>
      </c>
      <c r="L580" s="75" t="s">
        <v>58</v>
      </c>
      <c r="M580" s="507">
        <v>100</v>
      </c>
      <c r="N580" s="507"/>
      <c r="O580" s="77" t="s">
        <v>58</v>
      </c>
      <c r="P580" s="507">
        <v>200</v>
      </c>
      <c r="Q580" s="507"/>
      <c r="R580" s="421" t="s">
        <v>79</v>
      </c>
      <c r="S580" s="507" t="s">
        <v>58</v>
      </c>
      <c r="T580" s="507"/>
      <c r="U580" s="421"/>
      <c r="V580" s="510" t="s">
        <v>58</v>
      </c>
      <c r="W580" s="510"/>
      <c r="X580" s="421"/>
      <c r="Y580" s="511" t="s">
        <v>77</v>
      </c>
      <c r="Z580" s="511"/>
      <c r="AA580" s="591" t="s">
        <v>54</v>
      </c>
      <c r="AB580" s="592"/>
      <c r="AC580" s="593"/>
      <c r="AD580" s="1135">
        <v>3004</v>
      </c>
      <c r="AE580" s="1136"/>
    </row>
    <row r="581" spans="2:31" ht="3" customHeight="1" thickBot="1">
      <c r="B581" s="502"/>
      <c r="C581" s="502"/>
      <c r="D581" s="479"/>
      <c r="E581" s="64"/>
      <c r="F581" s="4"/>
      <c r="G581" s="65"/>
      <c r="H581" s="64"/>
      <c r="I581" s="4"/>
      <c r="J581" s="4"/>
      <c r="K581" s="4"/>
      <c r="L581" s="4"/>
      <c r="M581" s="65"/>
      <c r="N581" s="4"/>
      <c r="O581" s="4"/>
      <c r="P581" s="65"/>
      <c r="Q581" s="4"/>
      <c r="R581" s="4"/>
      <c r="S581" s="4"/>
      <c r="T581" s="4"/>
      <c r="U581" s="4"/>
      <c r="V581" s="4"/>
      <c r="W581" s="4"/>
      <c r="X581" s="4"/>
      <c r="Y581" s="512"/>
      <c r="Z581" s="512"/>
      <c r="AA581" s="594"/>
      <c r="AB581" s="595"/>
      <c r="AC581" s="596"/>
      <c r="AD581" s="1131"/>
      <c r="AE581" s="1132"/>
    </row>
    <row r="582" spans="2:31" ht="3" customHeight="1" thickTop="1">
      <c r="B582" s="502"/>
      <c r="C582" s="502"/>
      <c r="D582" s="152"/>
      <c r="E582" s="156"/>
      <c r="F582" s="152"/>
      <c r="G582" s="157"/>
      <c r="H582" s="156"/>
      <c r="I582" s="152"/>
      <c r="J582" s="152"/>
      <c r="K582" s="152"/>
      <c r="L582" s="152" t="s">
        <v>209</v>
      </c>
      <c r="M582" s="157"/>
      <c r="N582" s="152"/>
      <c r="O582" s="152"/>
      <c r="P582" s="157"/>
      <c r="Q582" s="152"/>
      <c r="R582" s="152"/>
      <c r="S582" s="152"/>
      <c r="T582" s="152"/>
      <c r="U582" s="152"/>
      <c r="V582" s="152"/>
      <c r="W582" s="152"/>
      <c r="X582" s="152"/>
      <c r="Y582" s="532" t="s">
        <v>41</v>
      </c>
      <c r="Z582" s="532"/>
      <c r="AA582" s="594"/>
      <c r="AB582" s="595"/>
      <c r="AC582" s="596"/>
      <c r="AD582" s="1131"/>
      <c r="AE582" s="1132"/>
    </row>
    <row r="583" spans="2:31" ht="10.5" customHeight="1">
      <c r="B583" s="503"/>
      <c r="C583" s="503"/>
      <c r="D583" s="450" t="s">
        <v>209</v>
      </c>
      <c r="E583" s="545">
        <v>2782</v>
      </c>
      <c r="F583" s="545"/>
      <c r="G583" s="545"/>
      <c r="H583" s="428" t="s">
        <v>209</v>
      </c>
      <c r="I583" s="428" t="s">
        <v>209</v>
      </c>
      <c r="J583" s="581">
        <v>151</v>
      </c>
      <c r="K583" s="581"/>
      <c r="L583" s="428" t="s">
        <v>209</v>
      </c>
      <c r="M583" s="428"/>
      <c r="N583" s="429" t="s">
        <v>209</v>
      </c>
      <c r="O583" s="429">
        <v>182</v>
      </c>
      <c r="P583" s="429" t="s">
        <v>209</v>
      </c>
      <c r="Q583" s="429" t="s">
        <v>257</v>
      </c>
      <c r="R583" s="429" t="s">
        <v>209</v>
      </c>
      <c r="S583" s="429"/>
      <c r="T583" s="429"/>
      <c r="U583" s="429" t="s">
        <v>209</v>
      </c>
      <c r="V583" s="429"/>
      <c r="W583" s="429"/>
      <c r="X583" s="429">
        <v>221</v>
      </c>
      <c r="Y583" s="533"/>
      <c r="Z583" s="533"/>
      <c r="AA583" s="597"/>
      <c r="AB583" s="598"/>
      <c r="AC583" s="599"/>
      <c r="AD583" s="1137"/>
      <c r="AE583" s="1138"/>
    </row>
    <row r="584" spans="2:31" ht="10.5" customHeight="1">
      <c r="B584" s="508" t="s">
        <v>44</v>
      </c>
      <c r="C584" s="508"/>
      <c r="D584" s="499">
        <v>0</v>
      </c>
      <c r="E584" s="499"/>
      <c r="F584" s="422" t="s">
        <v>58</v>
      </c>
      <c r="G584" s="499">
        <v>10</v>
      </c>
      <c r="H584" s="499"/>
      <c r="I584" s="167" t="s">
        <v>58</v>
      </c>
      <c r="J584" s="167" t="s">
        <v>58</v>
      </c>
      <c r="K584" s="167" t="s">
        <v>58</v>
      </c>
      <c r="L584" s="167" t="s">
        <v>58</v>
      </c>
      <c r="M584" s="499">
        <v>50</v>
      </c>
      <c r="N584" s="499"/>
      <c r="O584" s="5" t="s">
        <v>58</v>
      </c>
      <c r="P584" s="499">
        <v>100</v>
      </c>
      <c r="Q584" s="499"/>
      <c r="R584" s="499">
        <v>200</v>
      </c>
      <c r="S584" s="499"/>
      <c r="T584" s="422"/>
      <c r="U584" s="422"/>
      <c r="V584" s="522" t="s">
        <v>58</v>
      </c>
      <c r="W584" s="522"/>
      <c r="X584" s="422"/>
      <c r="Y584" s="546" t="s">
        <v>77</v>
      </c>
      <c r="Z584" s="546"/>
      <c r="AA584" s="628" t="s">
        <v>315</v>
      </c>
      <c r="AB584" s="595"/>
      <c r="AC584" s="596"/>
      <c r="AD584" s="746">
        <v>3888</v>
      </c>
      <c r="AE584" s="747"/>
    </row>
    <row r="585" spans="2:31" ht="3" customHeight="1" thickBot="1">
      <c r="B585" s="502"/>
      <c r="C585" s="502"/>
      <c r="D585" s="479"/>
      <c r="E585" s="64"/>
      <c r="F585" s="4"/>
      <c r="G585" s="65"/>
      <c r="H585" s="64"/>
      <c r="I585" s="4"/>
      <c r="J585" s="4"/>
      <c r="K585" s="4"/>
      <c r="L585" s="4"/>
      <c r="M585" s="65"/>
      <c r="N585" s="4"/>
      <c r="O585" s="4"/>
      <c r="P585" s="65"/>
      <c r="Q585" s="4"/>
      <c r="R585" s="65"/>
      <c r="S585" s="4"/>
      <c r="T585" s="4"/>
      <c r="U585" s="4"/>
      <c r="V585" s="4"/>
      <c r="W585" s="4"/>
      <c r="X585" s="4"/>
      <c r="Y585" s="512"/>
      <c r="Z585" s="512"/>
      <c r="AA585" s="594"/>
      <c r="AB585" s="595"/>
      <c r="AC585" s="596"/>
      <c r="AD585" s="748"/>
      <c r="AE585" s="749"/>
    </row>
    <row r="586" spans="2:31" ht="3" customHeight="1" thickTop="1">
      <c r="B586" s="502"/>
      <c r="C586" s="502"/>
      <c r="D586" s="152"/>
      <c r="E586" s="156"/>
      <c r="F586" s="152"/>
      <c r="G586" s="157"/>
      <c r="H586" s="156"/>
      <c r="I586" s="152"/>
      <c r="J586" s="152"/>
      <c r="K586" s="152"/>
      <c r="L586" s="152" t="s">
        <v>209</v>
      </c>
      <c r="M586" s="157"/>
      <c r="N586" s="152"/>
      <c r="O586" s="152"/>
      <c r="P586" s="157"/>
      <c r="Q586" s="152"/>
      <c r="R586" s="157"/>
      <c r="S586" s="152"/>
      <c r="T586" s="152"/>
      <c r="U586" s="152"/>
      <c r="V586" s="152"/>
      <c r="W586" s="152"/>
      <c r="X586" s="152"/>
      <c r="Y586" s="532" t="s">
        <v>41</v>
      </c>
      <c r="Z586" s="532"/>
      <c r="AA586" s="594"/>
      <c r="AB586" s="595"/>
      <c r="AC586" s="596"/>
      <c r="AD586" s="748"/>
      <c r="AE586" s="749"/>
    </row>
    <row r="587" spans="2:31" ht="10.5" customHeight="1">
      <c r="B587" s="509"/>
      <c r="C587" s="509"/>
      <c r="D587" s="449" t="s">
        <v>209</v>
      </c>
      <c r="E587" s="562">
        <v>1800</v>
      </c>
      <c r="F587" s="562"/>
      <c r="G587" s="562"/>
      <c r="H587" s="425" t="s">
        <v>209</v>
      </c>
      <c r="I587" s="425" t="s">
        <v>209</v>
      </c>
      <c r="J587" s="724">
        <v>180</v>
      </c>
      <c r="K587" s="724"/>
      <c r="L587" s="425" t="s">
        <v>209</v>
      </c>
      <c r="M587" s="425"/>
      <c r="N587" s="426" t="s">
        <v>209</v>
      </c>
      <c r="O587" s="426">
        <v>210</v>
      </c>
      <c r="P587" s="426" t="s">
        <v>209</v>
      </c>
      <c r="Q587" s="504">
        <v>240</v>
      </c>
      <c r="R587" s="504"/>
      <c r="S587" s="426"/>
      <c r="T587" s="426"/>
      <c r="U587" s="426" t="s">
        <v>209</v>
      </c>
      <c r="V587" s="426"/>
      <c r="W587" s="426"/>
      <c r="X587" s="426">
        <v>270</v>
      </c>
      <c r="Y587" s="557"/>
      <c r="Z587" s="557"/>
      <c r="AA587" s="594"/>
      <c r="AB587" s="595"/>
      <c r="AC587" s="596"/>
      <c r="AD587" s="750"/>
      <c r="AE587" s="751"/>
    </row>
    <row r="588" spans="2:31" ht="10.5" customHeight="1">
      <c r="B588" s="501" t="s">
        <v>24</v>
      </c>
      <c r="C588" s="501"/>
      <c r="D588" s="507">
        <v>0</v>
      </c>
      <c r="E588" s="507"/>
      <c r="F588" s="421" t="s">
        <v>209</v>
      </c>
      <c r="G588" s="507">
        <v>10</v>
      </c>
      <c r="H588" s="507"/>
      <c r="I588" s="507"/>
      <c r="J588" s="507"/>
      <c r="K588" s="507">
        <v>30</v>
      </c>
      <c r="L588" s="507"/>
      <c r="M588" s="436" t="s">
        <v>209</v>
      </c>
      <c r="N588" s="507">
        <v>60</v>
      </c>
      <c r="O588" s="507"/>
      <c r="P588" s="507">
        <v>100</v>
      </c>
      <c r="Q588" s="507"/>
      <c r="R588" s="507" t="s">
        <v>209</v>
      </c>
      <c r="S588" s="507"/>
      <c r="T588" s="421"/>
      <c r="U588" s="510">
        <v>500</v>
      </c>
      <c r="V588" s="510"/>
      <c r="W588" s="171"/>
      <c r="X588" s="421"/>
      <c r="Y588" s="511" t="s">
        <v>195</v>
      </c>
      <c r="Z588" s="511"/>
      <c r="AA588" s="987" t="s">
        <v>65</v>
      </c>
      <c r="AB588" s="988"/>
      <c r="AC588" s="989"/>
      <c r="AD588" s="648">
        <v>3980</v>
      </c>
      <c r="AE588" s="649"/>
    </row>
    <row r="589" spans="2:31" ht="3" customHeight="1" thickBot="1">
      <c r="B589" s="502"/>
      <c r="C589" s="502"/>
      <c r="D589" s="479"/>
      <c r="E589" s="64"/>
      <c r="F589" s="4"/>
      <c r="G589" s="65"/>
      <c r="H589" s="64"/>
      <c r="I589" s="4"/>
      <c r="J589" s="4"/>
      <c r="K589" s="65"/>
      <c r="L589" s="4"/>
      <c r="M589" s="4"/>
      <c r="N589" s="65"/>
      <c r="O589" s="4"/>
      <c r="P589" s="65"/>
      <c r="Q589" s="4"/>
      <c r="R589" s="4"/>
      <c r="S589" s="4"/>
      <c r="T589" s="4"/>
      <c r="U589" s="65"/>
      <c r="V589" s="4"/>
      <c r="W589" s="4"/>
      <c r="X589" s="4"/>
      <c r="Y589" s="512"/>
      <c r="Z589" s="512"/>
      <c r="AA589" s="990"/>
      <c r="AB589" s="991"/>
      <c r="AC589" s="992"/>
      <c r="AD589" s="650"/>
      <c r="AE589" s="651"/>
    </row>
    <row r="590" spans="2:31" ht="3" customHeight="1" thickTop="1">
      <c r="B590" s="502"/>
      <c r="C590" s="502"/>
      <c r="D590" s="152"/>
      <c r="E590" s="156"/>
      <c r="F590" s="152"/>
      <c r="G590" s="157"/>
      <c r="H590" s="156"/>
      <c r="I590" s="152"/>
      <c r="J590" s="152"/>
      <c r="K590" s="157"/>
      <c r="L590" s="152" t="s">
        <v>209</v>
      </c>
      <c r="M590" s="152"/>
      <c r="N590" s="157"/>
      <c r="O590" s="152"/>
      <c r="P590" s="157"/>
      <c r="Q590" s="152"/>
      <c r="R590" s="152"/>
      <c r="S590" s="152"/>
      <c r="T590" s="152"/>
      <c r="U590" s="157"/>
      <c r="V590" s="152"/>
      <c r="W590" s="152"/>
      <c r="X590" s="152"/>
      <c r="Y590" s="532" t="s">
        <v>41</v>
      </c>
      <c r="Z590" s="532"/>
      <c r="AA590" s="990"/>
      <c r="AB590" s="991"/>
      <c r="AC590" s="992"/>
      <c r="AD590" s="650"/>
      <c r="AE590" s="651"/>
    </row>
    <row r="591" spans="2:31" ht="10.5" customHeight="1">
      <c r="B591" s="503"/>
      <c r="C591" s="503"/>
      <c r="D591" s="654">
        <v>1667</v>
      </c>
      <c r="E591" s="545"/>
      <c r="F591" s="427">
        <v>18</v>
      </c>
      <c r="G591" s="427"/>
      <c r="H591" s="428" t="s">
        <v>209</v>
      </c>
      <c r="I591" s="428" t="s">
        <v>209</v>
      </c>
      <c r="J591" s="428">
        <v>184</v>
      </c>
      <c r="K591" s="428" t="s">
        <v>209</v>
      </c>
      <c r="L591" s="428" t="s">
        <v>209</v>
      </c>
      <c r="M591" s="428">
        <v>200</v>
      </c>
      <c r="N591" s="123"/>
      <c r="O591" s="500">
        <v>207</v>
      </c>
      <c r="P591" s="500"/>
      <c r="Q591" s="429" t="s">
        <v>257</v>
      </c>
      <c r="R591" s="429"/>
      <c r="S591" s="429">
        <v>202</v>
      </c>
      <c r="T591" s="429"/>
      <c r="U591" s="429" t="s">
        <v>209</v>
      </c>
      <c r="V591" s="429"/>
      <c r="W591" s="429"/>
      <c r="X591" s="429">
        <v>197</v>
      </c>
      <c r="Y591" s="533"/>
      <c r="Z591" s="533"/>
      <c r="AA591" s="993"/>
      <c r="AB591" s="994"/>
      <c r="AC591" s="995"/>
      <c r="AD591" s="652"/>
      <c r="AE591" s="653"/>
    </row>
    <row r="592" spans="2:31" ht="10.5" customHeight="1">
      <c r="B592" s="508" t="s">
        <v>25</v>
      </c>
      <c r="C592" s="508"/>
      <c r="D592" s="499">
        <v>0</v>
      </c>
      <c r="E592" s="499"/>
      <c r="F592" s="499">
        <v>8</v>
      </c>
      <c r="G592" s="499"/>
      <c r="H592" s="422"/>
      <c r="I592" s="499">
        <v>20</v>
      </c>
      <c r="J592" s="499"/>
      <c r="K592" s="422"/>
      <c r="L592" s="422"/>
      <c r="M592" s="499">
        <v>50</v>
      </c>
      <c r="N592" s="499"/>
      <c r="O592" s="5" t="s">
        <v>217</v>
      </c>
      <c r="P592" s="499">
        <v>100</v>
      </c>
      <c r="Q592" s="499"/>
      <c r="R592" s="499" t="s">
        <v>217</v>
      </c>
      <c r="S592" s="499"/>
      <c r="T592" s="422"/>
      <c r="U592" s="522">
        <v>500</v>
      </c>
      <c r="V592" s="522"/>
      <c r="W592" s="422"/>
      <c r="X592" s="422"/>
      <c r="Y592" s="546" t="s">
        <v>218</v>
      </c>
      <c r="Z592" s="546"/>
      <c r="AA592" s="523" t="s">
        <v>55</v>
      </c>
      <c r="AB592" s="524"/>
      <c r="AC592" s="525"/>
      <c r="AD592" s="735">
        <v>3490</v>
      </c>
      <c r="AE592" s="785"/>
    </row>
    <row r="593" spans="2:31" ht="3" customHeight="1" thickBot="1">
      <c r="B593" s="502"/>
      <c r="C593" s="502"/>
      <c r="D593" s="479"/>
      <c r="E593" s="64"/>
      <c r="F593" s="4"/>
      <c r="G593" s="64"/>
      <c r="H593" s="4"/>
      <c r="I593" s="4"/>
      <c r="J593" s="64"/>
      <c r="K593" s="4"/>
      <c r="L593" s="4"/>
      <c r="M593" s="4"/>
      <c r="N593" s="64"/>
      <c r="O593" s="4"/>
      <c r="P593" s="65"/>
      <c r="Q593" s="4"/>
      <c r="R593" s="4"/>
      <c r="S593" s="4"/>
      <c r="T593" s="4"/>
      <c r="U593" s="65"/>
      <c r="V593" s="4"/>
      <c r="W593" s="4"/>
      <c r="X593" s="4"/>
      <c r="Y593" s="512"/>
      <c r="Z593" s="512"/>
      <c r="AA593" s="526"/>
      <c r="AB593" s="527"/>
      <c r="AC593" s="528"/>
      <c r="AD593" s="735"/>
      <c r="AE593" s="785"/>
    </row>
    <row r="594" spans="2:31" ht="3" customHeight="1" thickTop="1">
      <c r="B594" s="502"/>
      <c r="C594" s="502"/>
      <c r="D594" s="152"/>
      <c r="E594" s="156"/>
      <c r="F594" s="152"/>
      <c r="G594" s="156" t="s">
        <v>209</v>
      </c>
      <c r="H594" s="152"/>
      <c r="I594" s="152"/>
      <c r="J594" s="156"/>
      <c r="K594" s="152"/>
      <c r="L594" s="152" t="s">
        <v>209</v>
      </c>
      <c r="M594" s="152"/>
      <c r="N594" s="156"/>
      <c r="O594" s="152"/>
      <c r="P594" s="157"/>
      <c r="Q594" s="152"/>
      <c r="R594" s="152"/>
      <c r="S594" s="152"/>
      <c r="T594" s="152"/>
      <c r="U594" s="157"/>
      <c r="V594" s="152"/>
      <c r="W594" s="152"/>
      <c r="X594" s="152"/>
      <c r="Y594" s="532" t="s">
        <v>41</v>
      </c>
      <c r="Z594" s="532"/>
      <c r="AA594" s="526"/>
      <c r="AB594" s="527"/>
      <c r="AC594" s="528"/>
      <c r="AD594" s="735"/>
      <c r="AE594" s="785"/>
    </row>
    <row r="595" spans="2:31" ht="10.5" customHeight="1">
      <c r="B595" s="509"/>
      <c r="C595" s="509"/>
      <c r="D595" s="449" t="s">
        <v>209</v>
      </c>
      <c r="E595" s="562">
        <v>1200</v>
      </c>
      <c r="F595" s="562"/>
      <c r="G595" s="424" t="s">
        <v>209</v>
      </c>
      <c r="H595" s="425">
        <v>170</v>
      </c>
      <c r="I595" s="425" t="s">
        <v>209</v>
      </c>
      <c r="J595" s="425"/>
      <c r="K595" s="724">
        <v>190</v>
      </c>
      <c r="L595" s="724"/>
      <c r="M595" s="425"/>
      <c r="N595" s="426" t="s">
        <v>209</v>
      </c>
      <c r="O595" s="426">
        <v>200</v>
      </c>
      <c r="P595" s="426"/>
      <c r="Q595" s="426"/>
      <c r="R595" s="426"/>
      <c r="S595" s="426">
        <v>220</v>
      </c>
      <c r="T595" s="426"/>
      <c r="U595" s="426" t="s">
        <v>209</v>
      </c>
      <c r="V595" s="426"/>
      <c r="W595" s="426"/>
      <c r="X595" s="426">
        <v>230</v>
      </c>
      <c r="Y595" s="557"/>
      <c r="Z595" s="557"/>
      <c r="AA595" s="529"/>
      <c r="AB595" s="530"/>
      <c r="AC595" s="531"/>
      <c r="AD595" s="1139"/>
      <c r="AE595" s="1140"/>
    </row>
    <row r="596" spans="2:31" ht="10.5" customHeight="1">
      <c r="B596" s="501" t="s">
        <v>40</v>
      </c>
      <c r="C596" s="501"/>
      <c r="D596" s="507">
        <v>0</v>
      </c>
      <c r="E596" s="507"/>
      <c r="F596" s="421" t="s">
        <v>198</v>
      </c>
      <c r="G596" s="507">
        <v>10</v>
      </c>
      <c r="H596" s="507"/>
      <c r="I596" s="507" t="s">
        <v>198</v>
      </c>
      <c r="J596" s="507"/>
      <c r="K596" s="507"/>
      <c r="L596" s="421"/>
      <c r="M596" s="507" t="s">
        <v>198</v>
      </c>
      <c r="N596" s="507"/>
      <c r="O596" s="77" t="s">
        <v>198</v>
      </c>
      <c r="P596" s="507" t="s">
        <v>198</v>
      </c>
      <c r="Q596" s="507"/>
      <c r="R596" s="507" t="s">
        <v>198</v>
      </c>
      <c r="S596" s="507"/>
      <c r="T596" s="75" t="s">
        <v>198</v>
      </c>
      <c r="U596" s="421"/>
      <c r="V596" s="510" t="s">
        <v>198</v>
      </c>
      <c r="W596" s="510"/>
      <c r="X596" s="421"/>
      <c r="Y596" s="511" t="s">
        <v>230</v>
      </c>
      <c r="Z596" s="511"/>
      <c r="AA596" s="755" t="s">
        <v>64</v>
      </c>
      <c r="AB596" s="756"/>
      <c r="AC596" s="757"/>
      <c r="AD596" s="648">
        <v>3500</v>
      </c>
      <c r="AE596" s="649"/>
    </row>
    <row r="597" spans="2:31" ht="3" customHeight="1" thickBot="1">
      <c r="B597" s="502"/>
      <c r="C597" s="502"/>
      <c r="D597" s="479"/>
      <c r="E597" s="64"/>
      <c r="F597" s="4"/>
      <c r="G597" s="4"/>
      <c r="H597" s="6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512"/>
      <c r="Z597" s="512"/>
      <c r="AA597" s="758"/>
      <c r="AB597" s="759"/>
      <c r="AC597" s="760"/>
      <c r="AD597" s="650"/>
      <c r="AE597" s="651"/>
    </row>
    <row r="598" spans="2:31" ht="3" customHeight="1" thickTop="1">
      <c r="B598" s="502"/>
      <c r="C598" s="502"/>
      <c r="D598" s="152"/>
      <c r="E598" s="156"/>
      <c r="F598" s="152"/>
      <c r="G598" s="152" t="s">
        <v>209</v>
      </c>
      <c r="H598" s="156"/>
      <c r="I598" s="152"/>
      <c r="J598" s="152"/>
      <c r="K598" s="152"/>
      <c r="L598" s="152" t="s">
        <v>209</v>
      </c>
      <c r="M598" s="152"/>
      <c r="N598" s="152"/>
      <c r="O598" s="152"/>
      <c r="P598" s="152"/>
      <c r="Q598" s="152"/>
      <c r="R598" s="152"/>
      <c r="S598" s="152"/>
      <c r="T598" s="152"/>
      <c r="U598" s="152"/>
      <c r="V598" s="152"/>
      <c r="W598" s="152"/>
      <c r="X598" s="152"/>
      <c r="Y598" s="532" t="s">
        <v>41</v>
      </c>
      <c r="Z598" s="532"/>
      <c r="AA598" s="758"/>
      <c r="AB598" s="759"/>
      <c r="AC598" s="760"/>
      <c r="AD598" s="650"/>
      <c r="AE598" s="651"/>
    </row>
    <row r="599" spans="2:31" ht="10.5" customHeight="1">
      <c r="B599" s="503"/>
      <c r="C599" s="503"/>
      <c r="D599" s="450" t="s">
        <v>209</v>
      </c>
      <c r="E599" s="545">
        <v>1852</v>
      </c>
      <c r="F599" s="545"/>
      <c r="G599" s="545"/>
      <c r="H599" s="581" t="s">
        <v>209</v>
      </c>
      <c r="I599" s="581"/>
      <c r="J599" s="428"/>
      <c r="K599" s="428" t="s">
        <v>209</v>
      </c>
      <c r="L599" s="428" t="s">
        <v>209</v>
      </c>
      <c r="M599" s="428"/>
      <c r="N599" s="429" t="s">
        <v>209</v>
      </c>
      <c r="O599" s="429" t="s">
        <v>209</v>
      </c>
      <c r="P599" s="429" t="s">
        <v>209</v>
      </c>
      <c r="Q599" s="500" t="s">
        <v>209</v>
      </c>
      <c r="R599" s="500"/>
      <c r="S599" s="429" t="s">
        <v>209</v>
      </c>
      <c r="T599" s="429" t="s">
        <v>209</v>
      </c>
      <c r="U599" s="429" t="s">
        <v>209</v>
      </c>
      <c r="V599" s="429"/>
      <c r="W599" s="429"/>
      <c r="X599" s="429">
        <v>139</v>
      </c>
      <c r="Y599" s="533"/>
      <c r="Z599" s="533"/>
      <c r="AA599" s="761"/>
      <c r="AB599" s="762"/>
      <c r="AC599" s="763"/>
      <c r="AD599" s="652"/>
      <c r="AE599" s="653"/>
    </row>
    <row r="600" spans="2:31" ht="10.5" customHeight="1">
      <c r="B600" s="508" t="s">
        <v>75</v>
      </c>
      <c r="C600" s="508"/>
      <c r="D600" s="499">
        <v>0</v>
      </c>
      <c r="E600" s="499"/>
      <c r="F600" s="422" t="s">
        <v>58</v>
      </c>
      <c r="G600" s="422" t="s">
        <v>58</v>
      </c>
      <c r="H600" s="422" t="s">
        <v>58</v>
      </c>
      <c r="I600" s="422" t="s">
        <v>58</v>
      </c>
      <c r="J600" s="422" t="s">
        <v>58</v>
      </c>
      <c r="K600" s="422" t="s">
        <v>58</v>
      </c>
      <c r="L600" s="499"/>
      <c r="M600" s="499"/>
      <c r="N600" s="422"/>
      <c r="O600" s="422"/>
      <c r="P600" s="499">
        <v>100</v>
      </c>
      <c r="Q600" s="499"/>
      <c r="R600" s="479" t="s">
        <v>58</v>
      </c>
      <c r="S600" s="499" t="s">
        <v>58</v>
      </c>
      <c r="T600" s="499"/>
      <c r="U600" s="422"/>
      <c r="V600" s="522" t="s">
        <v>58</v>
      </c>
      <c r="W600" s="522"/>
      <c r="X600" s="422"/>
      <c r="Y600" s="546" t="s">
        <v>77</v>
      </c>
      <c r="Z600" s="546"/>
      <c r="AA600" s="594" t="s">
        <v>54</v>
      </c>
      <c r="AB600" s="595"/>
      <c r="AC600" s="596"/>
      <c r="AD600" s="684">
        <v>3996</v>
      </c>
      <c r="AE600" s="685"/>
    </row>
    <row r="601" spans="2:31" ht="3" customHeight="1" thickBot="1">
      <c r="B601" s="502"/>
      <c r="C601" s="502"/>
      <c r="D601" s="479"/>
      <c r="E601" s="6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65"/>
      <c r="Q601" s="4"/>
      <c r="R601" s="4"/>
      <c r="S601" s="4"/>
      <c r="T601" s="4"/>
      <c r="U601" s="4"/>
      <c r="V601" s="4"/>
      <c r="W601" s="4"/>
      <c r="X601" s="4"/>
      <c r="Y601" s="512"/>
      <c r="Z601" s="512"/>
      <c r="AA601" s="594"/>
      <c r="AB601" s="595"/>
      <c r="AC601" s="596"/>
      <c r="AD601" s="650"/>
      <c r="AE601" s="651"/>
    </row>
    <row r="602" spans="2:31" ht="3" customHeight="1" thickTop="1">
      <c r="B602" s="502"/>
      <c r="C602" s="502"/>
      <c r="D602" s="152"/>
      <c r="E602" s="156"/>
      <c r="F602" s="152"/>
      <c r="G602" s="152"/>
      <c r="H602" s="152"/>
      <c r="I602" s="152"/>
      <c r="J602" s="152"/>
      <c r="K602" s="152"/>
      <c r="L602" s="195"/>
      <c r="M602" s="195"/>
      <c r="N602" s="152"/>
      <c r="O602" s="152"/>
      <c r="P602" s="157"/>
      <c r="Q602" s="152"/>
      <c r="R602" s="152"/>
      <c r="S602" s="152"/>
      <c r="T602" s="152"/>
      <c r="U602" s="152"/>
      <c r="V602" s="152"/>
      <c r="W602" s="152"/>
      <c r="X602" s="152"/>
      <c r="Y602" s="532" t="s">
        <v>41</v>
      </c>
      <c r="Z602" s="532"/>
      <c r="AA602" s="594"/>
      <c r="AB602" s="595"/>
      <c r="AC602" s="596"/>
      <c r="AD602" s="650"/>
      <c r="AE602" s="651"/>
    </row>
    <row r="603" spans="2:31" ht="11.25" customHeight="1">
      <c r="B603" s="509"/>
      <c r="C603" s="509"/>
      <c r="D603" s="932">
        <v>700</v>
      </c>
      <c r="E603" s="562"/>
      <c r="F603" s="424" t="s">
        <v>209</v>
      </c>
      <c r="G603" s="504"/>
      <c r="H603" s="504"/>
      <c r="I603" s="424" t="s">
        <v>209</v>
      </c>
      <c r="J603" s="504">
        <v>150</v>
      </c>
      <c r="K603" s="504"/>
      <c r="L603" s="426" t="s">
        <v>209</v>
      </c>
      <c r="M603" s="426"/>
      <c r="N603" s="426"/>
      <c r="O603" s="426"/>
      <c r="P603" s="426"/>
      <c r="Q603" s="426" t="s">
        <v>209</v>
      </c>
      <c r="R603" s="426" t="s">
        <v>209</v>
      </c>
      <c r="S603" s="426"/>
      <c r="T603" s="426"/>
      <c r="U603" s="426" t="s">
        <v>209</v>
      </c>
      <c r="V603" s="426"/>
      <c r="W603" s="426"/>
      <c r="X603" s="426">
        <v>200</v>
      </c>
      <c r="Y603" s="557"/>
      <c r="Z603" s="557"/>
      <c r="AA603" s="594"/>
      <c r="AB603" s="595"/>
      <c r="AC603" s="596"/>
      <c r="AD603" s="673"/>
      <c r="AE603" s="674"/>
    </row>
    <row r="604" spans="2:31" ht="10.5" customHeight="1">
      <c r="B604" s="501" t="s">
        <v>168</v>
      </c>
      <c r="C604" s="501"/>
      <c r="D604" s="220"/>
      <c r="E604" s="284" t="s">
        <v>279</v>
      </c>
      <c r="F604" s="436"/>
      <c r="G604" s="436"/>
      <c r="H604" s="421"/>
      <c r="I604" s="421"/>
      <c r="J604" s="421"/>
      <c r="K604" s="436"/>
      <c r="L604" s="436"/>
      <c r="M604" s="436"/>
      <c r="N604" s="436"/>
      <c r="O604" s="77"/>
      <c r="P604" s="436"/>
      <c r="Q604" s="436"/>
      <c r="R604" s="421"/>
      <c r="S604" s="507"/>
      <c r="T604" s="507"/>
      <c r="U604" s="421"/>
      <c r="V604" s="510"/>
      <c r="W604" s="510"/>
      <c r="X604" s="421"/>
      <c r="Y604" s="511" t="s">
        <v>77</v>
      </c>
      <c r="Z604" s="511"/>
      <c r="AA604" s="591" t="s">
        <v>55</v>
      </c>
      <c r="AB604" s="592"/>
      <c r="AC604" s="593"/>
      <c r="AD604" s="648" t="s">
        <v>145</v>
      </c>
      <c r="AE604" s="649"/>
    </row>
    <row r="605" spans="2:31" ht="3" customHeight="1" thickBot="1">
      <c r="B605" s="502"/>
      <c r="C605" s="502"/>
      <c r="D605" s="479"/>
      <c r="E605" s="6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512"/>
      <c r="Z605" s="512"/>
      <c r="AA605" s="594"/>
      <c r="AB605" s="595"/>
      <c r="AC605" s="596"/>
      <c r="AD605" s="650"/>
      <c r="AE605" s="651"/>
    </row>
    <row r="606" spans="2:31" ht="3" customHeight="1" thickTop="1">
      <c r="B606" s="502"/>
      <c r="C606" s="502"/>
      <c r="D606" s="152"/>
      <c r="E606" s="156"/>
      <c r="F606" s="152"/>
      <c r="G606" s="152"/>
      <c r="H606" s="152"/>
      <c r="I606" s="152"/>
      <c r="J606" s="152"/>
      <c r="K606" s="152"/>
      <c r="L606" s="152"/>
      <c r="M606" s="152"/>
      <c r="N606" s="152"/>
      <c r="O606" s="152"/>
      <c r="P606" s="152"/>
      <c r="Q606" s="152"/>
      <c r="R606" s="152"/>
      <c r="S606" s="152"/>
      <c r="T606" s="152"/>
      <c r="U606" s="152"/>
      <c r="V606" s="152"/>
      <c r="W606" s="152"/>
      <c r="X606" s="152"/>
      <c r="Y606" s="532" t="s">
        <v>269</v>
      </c>
      <c r="Z606" s="532"/>
      <c r="AA606" s="594"/>
      <c r="AB606" s="595"/>
      <c r="AC606" s="596"/>
      <c r="AD606" s="650"/>
      <c r="AE606" s="651"/>
    </row>
    <row r="607" spans="2:31" ht="10.5" customHeight="1">
      <c r="B607" s="502"/>
      <c r="C607" s="502"/>
      <c r="D607" s="432"/>
      <c r="E607" s="227" t="s">
        <v>280</v>
      </c>
      <c r="F607" s="433"/>
      <c r="G607" s="433"/>
      <c r="H607" s="457"/>
      <c r="I607" s="457"/>
      <c r="J607" s="457"/>
      <c r="K607" s="457"/>
      <c r="L607" s="457"/>
      <c r="M607" s="457"/>
      <c r="N607" s="481"/>
      <c r="O607" s="481"/>
      <c r="P607" s="481"/>
      <c r="Q607" s="481"/>
      <c r="R607" s="481"/>
      <c r="S607" s="481"/>
      <c r="T607" s="481"/>
      <c r="U607" s="481"/>
      <c r="V607" s="481"/>
      <c r="W607" s="481"/>
      <c r="X607" s="481"/>
      <c r="Y607" s="815"/>
      <c r="Z607" s="815"/>
      <c r="AA607" s="688"/>
      <c r="AB607" s="689"/>
      <c r="AC607" s="690"/>
      <c r="AD607" s="650"/>
      <c r="AE607" s="651"/>
    </row>
    <row r="608" spans="2:31" ht="10.5" customHeight="1">
      <c r="B608" s="508" t="s">
        <v>45</v>
      </c>
      <c r="C608" s="508"/>
      <c r="D608" s="499">
        <v>0</v>
      </c>
      <c r="E608" s="499"/>
      <c r="F608" s="422" t="s">
        <v>58</v>
      </c>
      <c r="G608" s="499" t="s">
        <v>58</v>
      </c>
      <c r="H608" s="499"/>
      <c r="I608" s="499">
        <v>20</v>
      </c>
      <c r="J608" s="499"/>
      <c r="K608" s="422"/>
      <c r="L608" s="422"/>
      <c r="M608" s="499">
        <v>50</v>
      </c>
      <c r="N608" s="499"/>
      <c r="O608" s="5" t="s">
        <v>58</v>
      </c>
      <c r="P608" s="499" t="s">
        <v>58</v>
      </c>
      <c r="Q608" s="499"/>
      <c r="R608" s="499" t="s">
        <v>58</v>
      </c>
      <c r="S608" s="499"/>
      <c r="T608" s="167" t="s">
        <v>58</v>
      </c>
      <c r="U608" s="422"/>
      <c r="V608" s="522" t="s">
        <v>58</v>
      </c>
      <c r="W608" s="522"/>
      <c r="X608" s="422"/>
      <c r="Y608" s="546" t="s">
        <v>77</v>
      </c>
      <c r="Z608" s="546"/>
      <c r="AA608" s="523" t="s">
        <v>55</v>
      </c>
      <c r="AB608" s="524"/>
      <c r="AC608" s="525"/>
      <c r="AD608" s="684"/>
      <c r="AE608" s="685"/>
    </row>
    <row r="609" spans="2:31" ht="3" customHeight="1" thickBot="1">
      <c r="B609" s="502"/>
      <c r="C609" s="502"/>
      <c r="D609" s="479"/>
      <c r="E609" s="64"/>
      <c r="F609" s="4"/>
      <c r="G609" s="4"/>
      <c r="H609" s="4"/>
      <c r="I609" s="4"/>
      <c r="J609" s="64"/>
      <c r="K609" s="4"/>
      <c r="L609" s="4"/>
      <c r="M609" s="4"/>
      <c r="N609" s="6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512"/>
      <c r="Z609" s="512"/>
      <c r="AA609" s="526"/>
      <c r="AB609" s="527"/>
      <c r="AC609" s="528"/>
      <c r="AD609" s="650"/>
      <c r="AE609" s="651"/>
    </row>
    <row r="610" spans="2:31" ht="3" customHeight="1" thickTop="1">
      <c r="B610" s="502"/>
      <c r="C610" s="502"/>
      <c r="D610" s="152"/>
      <c r="E610" s="163"/>
      <c r="F610" s="152"/>
      <c r="G610" s="152" t="s">
        <v>58</v>
      </c>
      <c r="H610" s="152"/>
      <c r="I610" s="152"/>
      <c r="J610" s="163"/>
      <c r="K610" s="152"/>
      <c r="L610" s="152" t="s">
        <v>58</v>
      </c>
      <c r="M610" s="152"/>
      <c r="N610" s="163"/>
      <c r="O610" s="152"/>
      <c r="P610" s="152"/>
      <c r="Q610" s="152"/>
      <c r="R610" s="152"/>
      <c r="S610" s="152"/>
      <c r="T610" s="152"/>
      <c r="U610" s="152"/>
      <c r="V610" s="152"/>
      <c r="W610" s="152"/>
      <c r="X610" s="152"/>
      <c r="Y610" s="532" t="s">
        <v>41</v>
      </c>
      <c r="Z610" s="532"/>
      <c r="AA610" s="526"/>
      <c r="AB610" s="527"/>
      <c r="AC610" s="528"/>
      <c r="AD610" s="650"/>
      <c r="AE610" s="651"/>
    </row>
    <row r="611" spans="2:31" ht="19.5" customHeight="1">
      <c r="B611" s="502"/>
      <c r="C611" s="502"/>
      <c r="D611" s="996" t="s">
        <v>262</v>
      </c>
      <c r="E611" s="997"/>
      <c r="F611" s="997"/>
      <c r="G611" s="997"/>
      <c r="H611" s="997"/>
      <c r="I611" s="997"/>
      <c r="J611" s="998" t="s">
        <v>57</v>
      </c>
      <c r="K611" s="998"/>
      <c r="L611" s="998"/>
      <c r="M611" s="998"/>
      <c r="N611" s="228" t="s">
        <v>58</v>
      </c>
      <c r="O611" s="229" t="s">
        <v>46</v>
      </c>
      <c r="P611" s="228"/>
      <c r="Q611" s="228"/>
      <c r="R611" s="228"/>
      <c r="S611" s="228"/>
      <c r="T611" s="228" t="s">
        <v>58</v>
      </c>
      <c r="U611" s="228" t="s">
        <v>58</v>
      </c>
      <c r="V611" s="228"/>
      <c r="W611" s="228"/>
      <c r="X611" s="228"/>
      <c r="Y611" s="815"/>
      <c r="Z611" s="815"/>
      <c r="AA611" s="526"/>
      <c r="AB611" s="527"/>
      <c r="AC611" s="528"/>
      <c r="AD611" s="650"/>
      <c r="AE611" s="651"/>
    </row>
    <row r="613" spans="2:31" ht="14.25" customHeight="1">
      <c r="B613" s="57" t="s">
        <v>255</v>
      </c>
    </row>
  </sheetData>
  <mergeCells count="2071">
    <mergeCell ref="R608:S608"/>
    <mergeCell ref="V608:W608"/>
    <mergeCell ref="Y608:Z609"/>
    <mergeCell ref="AA608:AC611"/>
    <mergeCell ref="AD608:AE611"/>
    <mergeCell ref="Y610:Z611"/>
    <mergeCell ref="B608:C611"/>
    <mergeCell ref="D608:E608"/>
    <mergeCell ref="G608:H608"/>
    <mergeCell ref="I608:J608"/>
    <mergeCell ref="M608:N608"/>
    <mergeCell ref="P608:Q608"/>
    <mergeCell ref="D611:I611"/>
    <mergeCell ref="J611:M611"/>
    <mergeCell ref="B604:C607"/>
    <mergeCell ref="S604:T604"/>
    <mergeCell ref="V604:W604"/>
    <mergeCell ref="Y604:Z605"/>
    <mergeCell ref="AA604:AC607"/>
    <mergeCell ref="AD604:AE607"/>
    <mergeCell ref="Y606:Z607"/>
    <mergeCell ref="Y600:Z601"/>
    <mergeCell ref="AA600:AC603"/>
    <mergeCell ref="AD600:AE603"/>
    <mergeCell ref="Y602:Z603"/>
    <mergeCell ref="D603:E603"/>
    <mergeCell ref="G603:H603"/>
    <mergeCell ref="J603:K603"/>
    <mergeCell ref="B600:C603"/>
    <mergeCell ref="D600:E600"/>
    <mergeCell ref="L600:M600"/>
    <mergeCell ref="P600:Q600"/>
    <mergeCell ref="S600:T600"/>
    <mergeCell ref="V600:W600"/>
    <mergeCell ref="R596:S596"/>
    <mergeCell ref="V596:W596"/>
    <mergeCell ref="Y596:Z597"/>
    <mergeCell ref="AA596:AC599"/>
    <mergeCell ref="AD596:AE599"/>
    <mergeCell ref="Y598:Z599"/>
    <mergeCell ref="Q599:R599"/>
    <mergeCell ref="B596:C599"/>
    <mergeCell ref="D596:E596"/>
    <mergeCell ref="G596:H596"/>
    <mergeCell ref="I596:K596"/>
    <mergeCell ref="M596:N596"/>
    <mergeCell ref="P596:Q596"/>
    <mergeCell ref="E599:G599"/>
    <mergeCell ref="H599:I599"/>
    <mergeCell ref="R592:S592"/>
    <mergeCell ref="U592:V592"/>
    <mergeCell ref="Y592:Z593"/>
    <mergeCell ref="AA592:AC595"/>
    <mergeCell ref="AD592:AE595"/>
    <mergeCell ref="Y594:Z595"/>
    <mergeCell ref="B592:C595"/>
    <mergeCell ref="D592:E592"/>
    <mergeCell ref="F592:G592"/>
    <mergeCell ref="I592:J592"/>
    <mergeCell ref="M592:N592"/>
    <mergeCell ref="P592:Q592"/>
    <mergeCell ref="E595:F595"/>
    <mergeCell ref="K595:L595"/>
    <mergeCell ref="P588:Q588"/>
    <mergeCell ref="R588:S588"/>
    <mergeCell ref="U588:V588"/>
    <mergeCell ref="Y588:Z589"/>
    <mergeCell ref="AA588:AC591"/>
    <mergeCell ref="AD588:AE591"/>
    <mergeCell ref="Y590:Z591"/>
    <mergeCell ref="O591:P591"/>
    <mergeCell ref="B588:C591"/>
    <mergeCell ref="D588:E588"/>
    <mergeCell ref="G588:H588"/>
    <mergeCell ref="I588:J588"/>
    <mergeCell ref="K588:L588"/>
    <mergeCell ref="N588:O588"/>
    <mergeCell ref="D591:E591"/>
    <mergeCell ref="V584:W584"/>
    <mergeCell ref="Y584:Z585"/>
    <mergeCell ref="AA584:AC587"/>
    <mergeCell ref="AD584:AE587"/>
    <mergeCell ref="Y586:Z587"/>
    <mergeCell ref="E587:G587"/>
    <mergeCell ref="J587:K587"/>
    <mergeCell ref="Q587:R587"/>
    <mergeCell ref="B584:C587"/>
    <mergeCell ref="D584:E584"/>
    <mergeCell ref="G584:H584"/>
    <mergeCell ref="M584:N584"/>
    <mergeCell ref="P584:Q584"/>
    <mergeCell ref="R584:S584"/>
    <mergeCell ref="V580:W580"/>
    <mergeCell ref="Y580:Z581"/>
    <mergeCell ref="AA580:AC583"/>
    <mergeCell ref="AD580:AE583"/>
    <mergeCell ref="Y582:Z583"/>
    <mergeCell ref="E583:G583"/>
    <mergeCell ref="J583:K583"/>
    <mergeCell ref="B580:C583"/>
    <mergeCell ref="D580:E580"/>
    <mergeCell ref="G580:H580"/>
    <mergeCell ref="M580:N580"/>
    <mergeCell ref="P580:Q580"/>
    <mergeCell ref="S580:T580"/>
    <mergeCell ref="S576:T576"/>
    <mergeCell ref="V576:W576"/>
    <mergeCell ref="Y576:Z577"/>
    <mergeCell ref="AA576:AC579"/>
    <mergeCell ref="AD576:AE579"/>
    <mergeCell ref="Y578:Z579"/>
    <mergeCell ref="B576:C579"/>
    <mergeCell ref="D576:E576"/>
    <mergeCell ref="F576:G576"/>
    <mergeCell ref="I576:J576"/>
    <mergeCell ref="M576:N576"/>
    <mergeCell ref="P576:Q576"/>
    <mergeCell ref="E579:F579"/>
    <mergeCell ref="K579:L579"/>
    <mergeCell ref="P572:Q572"/>
    <mergeCell ref="S572:T572"/>
    <mergeCell ref="V572:W572"/>
    <mergeCell ref="Y572:Z573"/>
    <mergeCell ref="AA572:AC575"/>
    <mergeCell ref="AD572:AE575"/>
    <mergeCell ref="Y574:Z575"/>
    <mergeCell ref="B572:C575"/>
    <mergeCell ref="D572:E572"/>
    <mergeCell ref="F572:G572"/>
    <mergeCell ref="I572:J572"/>
    <mergeCell ref="K572:L572"/>
    <mergeCell ref="M572:N572"/>
    <mergeCell ref="E575:F575"/>
    <mergeCell ref="J575:K575"/>
    <mergeCell ref="L575:M575"/>
    <mergeCell ref="R568:S568"/>
    <mergeCell ref="V568:W568"/>
    <mergeCell ref="Y568:Z569"/>
    <mergeCell ref="AA568:AC571"/>
    <mergeCell ref="AD568:AE571"/>
    <mergeCell ref="Y570:Z571"/>
    <mergeCell ref="B568:C571"/>
    <mergeCell ref="D568:E568"/>
    <mergeCell ref="G568:H568"/>
    <mergeCell ref="K568:L568"/>
    <mergeCell ref="M568:N568"/>
    <mergeCell ref="P568:Q568"/>
    <mergeCell ref="E571:G571"/>
    <mergeCell ref="I571:J571"/>
    <mergeCell ref="L571:M571"/>
    <mergeCell ref="S564:T564"/>
    <mergeCell ref="V564:W564"/>
    <mergeCell ref="Y564:Z565"/>
    <mergeCell ref="AA564:AC567"/>
    <mergeCell ref="AD564:AE567"/>
    <mergeCell ref="Y566:Z567"/>
    <mergeCell ref="B564:C567"/>
    <mergeCell ref="D564:E564"/>
    <mergeCell ref="G564:H564"/>
    <mergeCell ref="K564:L564"/>
    <mergeCell ref="M564:N564"/>
    <mergeCell ref="O564:P564"/>
    <mergeCell ref="E567:G567"/>
    <mergeCell ref="I567:J567"/>
    <mergeCell ref="L567:M567"/>
    <mergeCell ref="N567:O567"/>
    <mergeCell ref="V560:W560"/>
    <mergeCell ref="Y560:Z561"/>
    <mergeCell ref="AA560:AC563"/>
    <mergeCell ref="AD560:AE563"/>
    <mergeCell ref="Y562:Z563"/>
    <mergeCell ref="H563:I563"/>
    <mergeCell ref="N563:O563"/>
    <mergeCell ref="Y556:Z557"/>
    <mergeCell ref="AA556:AC559"/>
    <mergeCell ref="AD556:AE559"/>
    <mergeCell ref="Y558:Z559"/>
    <mergeCell ref="B560:C563"/>
    <mergeCell ref="G560:H560"/>
    <mergeCell ref="I560:J560"/>
    <mergeCell ref="L560:M560"/>
    <mergeCell ref="P560:Q560"/>
    <mergeCell ref="S560:T560"/>
    <mergeCell ref="B556:C559"/>
    <mergeCell ref="K556:L556"/>
    <mergeCell ref="M556:N556"/>
    <mergeCell ref="P556:Q556"/>
    <mergeCell ref="S556:T556"/>
    <mergeCell ref="V556:W556"/>
    <mergeCell ref="S552:T552"/>
    <mergeCell ref="V552:W552"/>
    <mergeCell ref="Y552:Z553"/>
    <mergeCell ref="AA552:AC555"/>
    <mergeCell ref="AD552:AE555"/>
    <mergeCell ref="Y554:Z555"/>
    <mergeCell ref="B552:C555"/>
    <mergeCell ref="D552:E552"/>
    <mergeCell ref="G552:H552"/>
    <mergeCell ref="K552:L552"/>
    <mergeCell ref="M552:N552"/>
    <mergeCell ref="P552:Q552"/>
    <mergeCell ref="F555:Q555"/>
    <mergeCell ref="P548:Q548"/>
    <mergeCell ref="S548:T548"/>
    <mergeCell ref="V548:W548"/>
    <mergeCell ref="Y548:Z549"/>
    <mergeCell ref="AA548:AC551"/>
    <mergeCell ref="AD548:AE551"/>
    <mergeCell ref="Y550:Z551"/>
    <mergeCell ref="B548:C551"/>
    <mergeCell ref="D548:E548"/>
    <mergeCell ref="G548:H548"/>
    <mergeCell ref="I548:J548"/>
    <mergeCell ref="L548:M548"/>
    <mergeCell ref="N548:O548"/>
    <mergeCell ref="E551:G551"/>
    <mergeCell ref="B544:C547"/>
    <mergeCell ref="D544:E544"/>
    <mergeCell ref="G544:H544"/>
    <mergeCell ref="Y544:Z545"/>
    <mergeCell ref="AA544:AC547"/>
    <mergeCell ref="AD544:AE547"/>
    <mergeCell ref="Y546:Z547"/>
    <mergeCell ref="E547:G547"/>
    <mergeCell ref="P540:Q540"/>
    <mergeCell ref="S540:T540"/>
    <mergeCell ref="V540:W540"/>
    <mergeCell ref="Y540:Z541"/>
    <mergeCell ref="AA540:AC543"/>
    <mergeCell ref="AD540:AE543"/>
    <mergeCell ref="Y542:Z543"/>
    <mergeCell ref="B540:C543"/>
    <mergeCell ref="D540:E540"/>
    <mergeCell ref="G540:H540"/>
    <mergeCell ref="I540:J540"/>
    <mergeCell ref="K540:L540"/>
    <mergeCell ref="M540:N540"/>
    <mergeCell ref="D543:E543"/>
    <mergeCell ref="I543:J543"/>
    <mergeCell ref="L543:M543"/>
    <mergeCell ref="P536:Q536"/>
    <mergeCell ref="S536:T536"/>
    <mergeCell ref="V536:W536"/>
    <mergeCell ref="Y536:Z537"/>
    <mergeCell ref="AA536:AC539"/>
    <mergeCell ref="AD536:AE539"/>
    <mergeCell ref="Y538:Z539"/>
    <mergeCell ref="B536:C539"/>
    <mergeCell ref="D536:E536"/>
    <mergeCell ref="G536:H536"/>
    <mergeCell ref="I536:J536"/>
    <mergeCell ref="L536:M536"/>
    <mergeCell ref="N536:O536"/>
    <mergeCell ref="E539:G539"/>
    <mergeCell ref="H539:I539"/>
    <mergeCell ref="M539:N539"/>
    <mergeCell ref="P532:Q532"/>
    <mergeCell ref="S532:T532"/>
    <mergeCell ref="V532:W532"/>
    <mergeCell ref="Y532:Z533"/>
    <mergeCell ref="AA532:AC535"/>
    <mergeCell ref="AD532:AE535"/>
    <mergeCell ref="Y534:Z535"/>
    <mergeCell ref="B532:C535"/>
    <mergeCell ref="D532:E532"/>
    <mergeCell ref="G532:H532"/>
    <mergeCell ref="I532:J532"/>
    <mergeCell ref="L532:M532"/>
    <mergeCell ref="N532:O532"/>
    <mergeCell ref="E535:G535"/>
    <mergeCell ref="H535:I535"/>
    <mergeCell ref="M535:N535"/>
    <mergeCell ref="S528:T528"/>
    <mergeCell ref="V528:W528"/>
    <mergeCell ref="Y528:Z529"/>
    <mergeCell ref="AA528:AC531"/>
    <mergeCell ref="AD528:AE531"/>
    <mergeCell ref="Y530:Z531"/>
    <mergeCell ref="D531:X531"/>
    <mergeCell ref="B528:C531"/>
    <mergeCell ref="D528:E528"/>
    <mergeCell ref="G528:H528"/>
    <mergeCell ref="K528:L528"/>
    <mergeCell ref="M528:N528"/>
    <mergeCell ref="P528:Q528"/>
    <mergeCell ref="S524:T524"/>
    <mergeCell ref="V524:W524"/>
    <mergeCell ref="Y524:Z525"/>
    <mergeCell ref="AA524:AC527"/>
    <mergeCell ref="AD524:AE527"/>
    <mergeCell ref="Y526:Z527"/>
    <mergeCell ref="B524:C527"/>
    <mergeCell ref="D524:E524"/>
    <mergeCell ref="F524:G524"/>
    <mergeCell ref="K524:L524"/>
    <mergeCell ref="M524:N524"/>
    <mergeCell ref="P524:Q524"/>
    <mergeCell ref="E527:F527"/>
    <mergeCell ref="S520:T520"/>
    <mergeCell ref="V520:W520"/>
    <mergeCell ref="Y520:Z521"/>
    <mergeCell ref="AA520:AC523"/>
    <mergeCell ref="AD520:AE523"/>
    <mergeCell ref="Y522:Z523"/>
    <mergeCell ref="D523:X523"/>
    <mergeCell ref="B520:C523"/>
    <mergeCell ref="D520:E520"/>
    <mergeCell ref="F520:G520"/>
    <mergeCell ref="K520:L520"/>
    <mergeCell ref="M520:N520"/>
    <mergeCell ref="P520:Q520"/>
    <mergeCell ref="V516:W516"/>
    <mergeCell ref="Y516:Z517"/>
    <mergeCell ref="AA516:AC519"/>
    <mergeCell ref="AD516:AE519"/>
    <mergeCell ref="Y518:Z519"/>
    <mergeCell ref="D519:E519"/>
    <mergeCell ref="L519:M519"/>
    <mergeCell ref="B516:C519"/>
    <mergeCell ref="D516:E516"/>
    <mergeCell ref="K516:L516"/>
    <mergeCell ref="M516:N516"/>
    <mergeCell ref="P516:Q516"/>
    <mergeCell ref="S516:T516"/>
    <mergeCell ref="V512:X512"/>
    <mergeCell ref="Y512:Z513"/>
    <mergeCell ref="AA512:AC515"/>
    <mergeCell ref="AD512:AE515"/>
    <mergeCell ref="Y514:Z515"/>
    <mergeCell ref="L515:M515"/>
    <mergeCell ref="AD508:AE511"/>
    <mergeCell ref="Y510:Z511"/>
    <mergeCell ref="E511:F511"/>
    <mergeCell ref="B512:C515"/>
    <mergeCell ref="D512:E512"/>
    <mergeCell ref="G512:H512"/>
    <mergeCell ref="K512:L512"/>
    <mergeCell ref="M512:N512"/>
    <mergeCell ref="P512:Q512"/>
    <mergeCell ref="S512:T512"/>
    <mergeCell ref="AA504:AC507"/>
    <mergeCell ref="AD504:AE507"/>
    <mergeCell ref="Y506:Z507"/>
    <mergeCell ref="I507:J507"/>
    <mergeCell ref="B508:C511"/>
    <mergeCell ref="D508:E508"/>
    <mergeCell ref="F508:G508"/>
    <mergeCell ref="I508:J508"/>
    <mergeCell ref="Y508:Z509"/>
    <mergeCell ref="AA508:AC511"/>
    <mergeCell ref="B504:C507"/>
    <mergeCell ref="D504:E504"/>
    <mergeCell ref="G504:H504"/>
    <mergeCell ref="K504:L504"/>
    <mergeCell ref="P504:Q504"/>
    <mergeCell ref="Y504:Z505"/>
    <mergeCell ref="R500:S500"/>
    <mergeCell ref="V500:W500"/>
    <mergeCell ref="Y500:Z501"/>
    <mergeCell ref="AA500:AC503"/>
    <mergeCell ref="AD500:AE503"/>
    <mergeCell ref="Y502:Z503"/>
    <mergeCell ref="B500:C503"/>
    <mergeCell ref="D500:E500"/>
    <mergeCell ref="F500:G500"/>
    <mergeCell ref="K500:L500"/>
    <mergeCell ref="M500:N500"/>
    <mergeCell ref="P500:Q500"/>
    <mergeCell ref="E503:F503"/>
    <mergeCell ref="L503:M503"/>
    <mergeCell ref="P496:Q496"/>
    <mergeCell ref="Y496:Z497"/>
    <mergeCell ref="AA496:AC499"/>
    <mergeCell ref="AD496:AE499"/>
    <mergeCell ref="Y498:Z499"/>
    <mergeCell ref="E499:F499"/>
    <mergeCell ref="D495:E495"/>
    <mergeCell ref="I495:J495"/>
    <mergeCell ref="L495:M495"/>
    <mergeCell ref="B496:C499"/>
    <mergeCell ref="D496:E496"/>
    <mergeCell ref="F496:G496"/>
    <mergeCell ref="I496:J496"/>
    <mergeCell ref="M496:N496"/>
    <mergeCell ref="P492:Q492"/>
    <mergeCell ref="S492:T492"/>
    <mergeCell ref="V492:W492"/>
    <mergeCell ref="Y492:Z493"/>
    <mergeCell ref="AA492:AC495"/>
    <mergeCell ref="AD492:AE495"/>
    <mergeCell ref="Y494:Z495"/>
    <mergeCell ref="B490:C491"/>
    <mergeCell ref="F490:Y491"/>
    <mergeCell ref="AA490:AC491"/>
    <mergeCell ref="AD490:AE491"/>
    <mergeCell ref="B492:C495"/>
    <mergeCell ref="D492:E492"/>
    <mergeCell ref="G492:H492"/>
    <mergeCell ref="I492:J492"/>
    <mergeCell ref="K492:L492"/>
    <mergeCell ref="M492:N492"/>
    <mergeCell ref="S481:T481"/>
    <mergeCell ref="V481:W481"/>
    <mergeCell ref="Y481:Z482"/>
    <mergeCell ref="AA481:AC484"/>
    <mergeCell ref="AD481:AE484"/>
    <mergeCell ref="Y483:Z484"/>
    <mergeCell ref="D484:X484"/>
    <mergeCell ref="B481:C484"/>
    <mergeCell ref="D481:E481"/>
    <mergeCell ref="G481:H481"/>
    <mergeCell ref="K481:L481"/>
    <mergeCell ref="M481:N481"/>
    <mergeCell ref="P481:Q481"/>
    <mergeCell ref="R477:S477"/>
    <mergeCell ref="V477:W477"/>
    <mergeCell ref="Y477:Z478"/>
    <mergeCell ref="AA477:AC480"/>
    <mergeCell ref="AD477:AE480"/>
    <mergeCell ref="Y479:Z480"/>
    <mergeCell ref="D480:X480"/>
    <mergeCell ref="B477:C480"/>
    <mergeCell ref="D477:E477"/>
    <mergeCell ref="G477:H477"/>
    <mergeCell ref="I477:K477"/>
    <mergeCell ref="M477:N477"/>
    <mergeCell ref="P477:Q477"/>
    <mergeCell ref="S473:T473"/>
    <mergeCell ref="V473:W473"/>
    <mergeCell ref="Y473:Z474"/>
    <mergeCell ref="AA473:AC476"/>
    <mergeCell ref="AD473:AE476"/>
    <mergeCell ref="Y475:Z476"/>
    <mergeCell ref="B473:C476"/>
    <mergeCell ref="D473:E473"/>
    <mergeCell ref="G473:H473"/>
    <mergeCell ref="K473:L473"/>
    <mergeCell ref="M473:N473"/>
    <mergeCell ref="P473:Q473"/>
    <mergeCell ref="D476:E476"/>
    <mergeCell ref="L476:M476"/>
    <mergeCell ref="N476:O476"/>
    <mergeCell ref="S469:T469"/>
    <mergeCell ref="V469:W469"/>
    <mergeCell ref="Y469:Z470"/>
    <mergeCell ref="AA469:AC472"/>
    <mergeCell ref="AD469:AE472"/>
    <mergeCell ref="Y471:Z472"/>
    <mergeCell ref="D472:X472"/>
    <mergeCell ref="B469:C472"/>
    <mergeCell ref="D469:E469"/>
    <mergeCell ref="G469:H469"/>
    <mergeCell ref="I469:J469"/>
    <mergeCell ref="L469:M469"/>
    <mergeCell ref="P469:Q469"/>
    <mergeCell ref="P465:Q465"/>
    <mergeCell ref="V465:W465"/>
    <mergeCell ref="Y465:Z466"/>
    <mergeCell ref="AA465:AC468"/>
    <mergeCell ref="AD465:AE468"/>
    <mergeCell ref="Y467:Z468"/>
    <mergeCell ref="B465:C468"/>
    <mergeCell ref="D465:E465"/>
    <mergeCell ref="G465:H465"/>
    <mergeCell ref="I465:J465"/>
    <mergeCell ref="K465:L465"/>
    <mergeCell ref="M465:N465"/>
    <mergeCell ref="E468:G468"/>
    <mergeCell ref="H468:I468"/>
    <mergeCell ref="J468:K468"/>
    <mergeCell ref="L468:M468"/>
    <mergeCell ref="S461:T461"/>
    <mergeCell ref="V461:W461"/>
    <mergeCell ref="Y461:Z462"/>
    <mergeCell ref="AA461:AC464"/>
    <mergeCell ref="AD461:AE464"/>
    <mergeCell ref="Y463:Z464"/>
    <mergeCell ref="B461:C464"/>
    <mergeCell ref="D461:E461"/>
    <mergeCell ref="G461:H461"/>
    <mergeCell ref="K461:L461"/>
    <mergeCell ref="M461:N461"/>
    <mergeCell ref="P461:Q461"/>
    <mergeCell ref="D464:E464"/>
    <mergeCell ref="H464:I464"/>
    <mergeCell ref="S457:T457"/>
    <mergeCell ref="U457:V457"/>
    <mergeCell ref="Y457:Z458"/>
    <mergeCell ref="AA457:AC460"/>
    <mergeCell ref="AD457:AE460"/>
    <mergeCell ref="Y459:Z460"/>
    <mergeCell ref="T460:U460"/>
    <mergeCell ref="B457:C460"/>
    <mergeCell ref="D457:E457"/>
    <mergeCell ref="G457:H457"/>
    <mergeCell ref="I457:J457"/>
    <mergeCell ref="M457:N457"/>
    <mergeCell ref="P457:Q457"/>
    <mergeCell ref="E460:G460"/>
    <mergeCell ref="H460:I460"/>
    <mergeCell ref="K460:L460"/>
    <mergeCell ref="S453:T453"/>
    <mergeCell ref="V453:W453"/>
    <mergeCell ref="Y453:Z454"/>
    <mergeCell ref="AA453:AC456"/>
    <mergeCell ref="AD453:AE456"/>
    <mergeCell ref="Y455:Z456"/>
    <mergeCell ref="B453:C456"/>
    <mergeCell ref="D453:E453"/>
    <mergeCell ref="G453:H453"/>
    <mergeCell ref="I453:J453"/>
    <mergeCell ref="M453:N453"/>
    <mergeCell ref="P453:Q453"/>
    <mergeCell ref="E456:G456"/>
    <mergeCell ref="H456:I456"/>
    <mergeCell ref="K456:L456"/>
    <mergeCell ref="S449:T449"/>
    <mergeCell ref="V449:W449"/>
    <mergeCell ref="Y449:Z450"/>
    <mergeCell ref="AA449:AC452"/>
    <mergeCell ref="AD449:AE452"/>
    <mergeCell ref="Y451:Z452"/>
    <mergeCell ref="B449:C452"/>
    <mergeCell ref="D449:E449"/>
    <mergeCell ref="F449:G449"/>
    <mergeCell ref="K449:L449"/>
    <mergeCell ref="M449:N449"/>
    <mergeCell ref="P449:Q449"/>
    <mergeCell ref="E452:F452"/>
    <mergeCell ref="L452:M452"/>
    <mergeCell ref="S445:T445"/>
    <mergeCell ref="V445:W445"/>
    <mergeCell ref="Y445:Z446"/>
    <mergeCell ref="AA445:AC448"/>
    <mergeCell ref="AD445:AE448"/>
    <mergeCell ref="Y447:Z448"/>
    <mergeCell ref="B445:C448"/>
    <mergeCell ref="D445:E445"/>
    <mergeCell ref="G445:H445"/>
    <mergeCell ref="K445:L445"/>
    <mergeCell ref="N445:O445"/>
    <mergeCell ref="P445:Q445"/>
    <mergeCell ref="D448:E448"/>
    <mergeCell ref="G448:H448"/>
    <mergeCell ref="P441:Q441"/>
    <mergeCell ref="R441:S441"/>
    <mergeCell ref="V441:W441"/>
    <mergeCell ref="Y441:Z442"/>
    <mergeCell ref="AA441:AC444"/>
    <mergeCell ref="AD441:AE444"/>
    <mergeCell ref="Y443:Z444"/>
    <mergeCell ref="E440:F440"/>
    <mergeCell ref="L440:M440"/>
    <mergeCell ref="B441:C444"/>
    <mergeCell ref="D441:E441"/>
    <mergeCell ref="G441:H441"/>
    <mergeCell ref="I441:K441"/>
    <mergeCell ref="M441:N441"/>
    <mergeCell ref="D444:E444"/>
    <mergeCell ref="P437:Q437"/>
    <mergeCell ref="S437:T437"/>
    <mergeCell ref="V437:W437"/>
    <mergeCell ref="Y437:Z438"/>
    <mergeCell ref="AA437:AC440"/>
    <mergeCell ref="AD437:AE440"/>
    <mergeCell ref="Y439:Z440"/>
    <mergeCell ref="AA433:AC436"/>
    <mergeCell ref="AD433:AE436"/>
    <mergeCell ref="Y435:Z436"/>
    <mergeCell ref="E436:G436"/>
    <mergeCell ref="I436:J436"/>
    <mergeCell ref="B437:C440"/>
    <mergeCell ref="D437:E437"/>
    <mergeCell ref="F437:G437"/>
    <mergeCell ref="K437:L437"/>
    <mergeCell ref="M437:N437"/>
    <mergeCell ref="B433:C436"/>
    <mergeCell ref="D433:E433"/>
    <mergeCell ref="G433:H433"/>
    <mergeCell ref="K433:L433"/>
    <mergeCell ref="P433:Q433"/>
    <mergeCell ref="Y433:Z434"/>
    <mergeCell ref="S429:T429"/>
    <mergeCell ref="U429:V429"/>
    <mergeCell ref="Y429:Z430"/>
    <mergeCell ref="AA429:AC432"/>
    <mergeCell ref="AD429:AE432"/>
    <mergeCell ref="Y431:Z432"/>
    <mergeCell ref="T432:U432"/>
    <mergeCell ref="B429:C432"/>
    <mergeCell ref="D429:E429"/>
    <mergeCell ref="G429:H429"/>
    <mergeCell ref="K429:L429"/>
    <mergeCell ref="M429:N429"/>
    <mergeCell ref="P429:Q429"/>
    <mergeCell ref="E432:G432"/>
    <mergeCell ref="I432:J432"/>
    <mergeCell ref="L432:M432"/>
    <mergeCell ref="S425:T425"/>
    <mergeCell ref="V425:W425"/>
    <mergeCell ref="Y425:Z426"/>
    <mergeCell ref="AA425:AC428"/>
    <mergeCell ref="AD425:AE428"/>
    <mergeCell ref="Y427:Z428"/>
    <mergeCell ref="B425:C428"/>
    <mergeCell ref="D425:E425"/>
    <mergeCell ref="G425:H425"/>
    <mergeCell ref="K425:L425"/>
    <mergeCell ref="M425:N425"/>
    <mergeCell ref="P425:Q425"/>
    <mergeCell ref="E428:G428"/>
    <mergeCell ref="I428:J428"/>
    <mergeCell ref="L428:M428"/>
    <mergeCell ref="P421:Q421"/>
    <mergeCell ref="S421:T421"/>
    <mergeCell ref="U421:V421"/>
    <mergeCell ref="Y421:Z422"/>
    <mergeCell ref="AA421:AC424"/>
    <mergeCell ref="AD421:AE424"/>
    <mergeCell ref="Y423:Z424"/>
    <mergeCell ref="T424:U424"/>
    <mergeCell ref="B421:C424"/>
    <mergeCell ref="D421:E421"/>
    <mergeCell ref="F421:H421"/>
    <mergeCell ref="I421:J421"/>
    <mergeCell ref="K421:L421"/>
    <mergeCell ref="M421:N421"/>
    <mergeCell ref="D424:E424"/>
    <mergeCell ref="H424:I424"/>
    <mergeCell ref="J424:K424"/>
    <mergeCell ref="L424:M424"/>
    <mergeCell ref="S417:T417"/>
    <mergeCell ref="V417:W417"/>
    <mergeCell ref="Y417:Z418"/>
    <mergeCell ref="AA417:AC420"/>
    <mergeCell ref="AD417:AE420"/>
    <mergeCell ref="Y419:Z420"/>
    <mergeCell ref="B417:C420"/>
    <mergeCell ref="D417:E417"/>
    <mergeCell ref="G417:H417"/>
    <mergeCell ref="K417:L417"/>
    <mergeCell ref="M417:N417"/>
    <mergeCell ref="P417:Q417"/>
    <mergeCell ref="E420:G420"/>
    <mergeCell ref="I420:J420"/>
    <mergeCell ref="L420:M420"/>
    <mergeCell ref="P413:Q413"/>
    <mergeCell ref="R413:S413"/>
    <mergeCell ref="U413:V413"/>
    <mergeCell ref="Y413:Z414"/>
    <mergeCell ref="AA413:AC416"/>
    <mergeCell ref="AD413:AE416"/>
    <mergeCell ref="Y415:Z416"/>
    <mergeCell ref="N416:R416"/>
    <mergeCell ref="B413:C416"/>
    <mergeCell ref="D413:E413"/>
    <mergeCell ref="F413:H413"/>
    <mergeCell ref="I413:J413"/>
    <mergeCell ref="K413:L413"/>
    <mergeCell ref="M413:N413"/>
    <mergeCell ref="E416:F416"/>
    <mergeCell ref="H416:I416"/>
    <mergeCell ref="J416:K416"/>
    <mergeCell ref="L416:M416"/>
    <mergeCell ref="P409:Q409"/>
    <mergeCell ref="U409:V409"/>
    <mergeCell ref="Y409:Z410"/>
    <mergeCell ref="AA409:AC412"/>
    <mergeCell ref="AD409:AE412"/>
    <mergeCell ref="Y411:Z412"/>
    <mergeCell ref="Q412:R412"/>
    <mergeCell ref="T412:U412"/>
    <mergeCell ref="B409:C412"/>
    <mergeCell ref="D409:E409"/>
    <mergeCell ref="F409:H409"/>
    <mergeCell ref="I409:J409"/>
    <mergeCell ref="K409:L409"/>
    <mergeCell ref="M409:N409"/>
    <mergeCell ref="E412:F412"/>
    <mergeCell ref="H412:I412"/>
    <mergeCell ref="J412:K412"/>
    <mergeCell ref="L412:M412"/>
    <mergeCell ref="P405:Q405"/>
    <mergeCell ref="U405:V405"/>
    <mergeCell ref="Y405:Z406"/>
    <mergeCell ref="AA405:AC408"/>
    <mergeCell ref="AD405:AE408"/>
    <mergeCell ref="Y407:Z408"/>
    <mergeCell ref="Q408:R408"/>
    <mergeCell ref="T408:U408"/>
    <mergeCell ref="B405:C408"/>
    <mergeCell ref="D405:E405"/>
    <mergeCell ref="F405:H405"/>
    <mergeCell ref="I405:J405"/>
    <mergeCell ref="K405:L405"/>
    <mergeCell ref="M405:N405"/>
    <mergeCell ref="E408:F408"/>
    <mergeCell ref="H408:I408"/>
    <mergeCell ref="J408:K408"/>
    <mergeCell ref="L408:M408"/>
    <mergeCell ref="AD401:AE404"/>
    <mergeCell ref="Y403:Z404"/>
    <mergeCell ref="E404:G404"/>
    <mergeCell ref="H404:I404"/>
    <mergeCell ref="J404:K404"/>
    <mergeCell ref="L404:M404"/>
    <mergeCell ref="T404:U404"/>
    <mergeCell ref="V404:W404"/>
    <mergeCell ref="P401:Q401"/>
    <mergeCell ref="S401:T401"/>
    <mergeCell ref="U401:V401"/>
    <mergeCell ref="W401:X401"/>
    <mergeCell ref="Y401:Z402"/>
    <mergeCell ref="AA401:AC404"/>
    <mergeCell ref="B401:C404"/>
    <mergeCell ref="D401:E401"/>
    <mergeCell ref="G401:H401"/>
    <mergeCell ref="I401:J401"/>
    <mergeCell ref="K401:L401"/>
    <mergeCell ref="M401:N401"/>
    <mergeCell ref="E400:F400"/>
    <mergeCell ref="J400:K400"/>
    <mergeCell ref="L400:M400"/>
    <mergeCell ref="Q400:S400"/>
    <mergeCell ref="T400:U400"/>
    <mergeCell ref="V400:W400"/>
    <mergeCell ref="S397:T397"/>
    <mergeCell ref="U397:V397"/>
    <mergeCell ref="W397:X397"/>
    <mergeCell ref="Y397:Z398"/>
    <mergeCell ref="AA397:AC400"/>
    <mergeCell ref="AD397:AE400"/>
    <mergeCell ref="Y399:Z400"/>
    <mergeCell ref="B393:C396"/>
    <mergeCell ref="AA393:AC396"/>
    <mergeCell ref="AD393:AE396"/>
    <mergeCell ref="E394:Y396"/>
    <mergeCell ref="B397:C400"/>
    <mergeCell ref="D397:E397"/>
    <mergeCell ref="F397:G397"/>
    <mergeCell ref="I397:J397"/>
    <mergeCell ref="L397:M397"/>
    <mergeCell ref="P397:Q397"/>
    <mergeCell ref="AD389:AE392"/>
    <mergeCell ref="Y391:Z392"/>
    <mergeCell ref="D392:E392"/>
    <mergeCell ref="H392:I392"/>
    <mergeCell ref="J392:K392"/>
    <mergeCell ref="L392:M392"/>
    <mergeCell ref="Q392:R392"/>
    <mergeCell ref="S392:T392"/>
    <mergeCell ref="P389:Q389"/>
    <mergeCell ref="R389:S389"/>
    <mergeCell ref="T389:U389"/>
    <mergeCell ref="W389:X389"/>
    <mergeCell ref="Y389:Z390"/>
    <mergeCell ref="AA389:AC392"/>
    <mergeCell ref="B389:C392"/>
    <mergeCell ref="D389:E389"/>
    <mergeCell ref="G389:H389"/>
    <mergeCell ref="I389:J389"/>
    <mergeCell ref="K389:L389"/>
    <mergeCell ref="M389:N389"/>
    <mergeCell ref="W385:X385"/>
    <mergeCell ref="Y385:Z386"/>
    <mergeCell ref="AA385:AC388"/>
    <mergeCell ref="AD385:AE388"/>
    <mergeCell ref="Y387:Z388"/>
    <mergeCell ref="D388:N388"/>
    <mergeCell ref="V388:W388"/>
    <mergeCell ref="D384:E384"/>
    <mergeCell ref="T384:U384"/>
    <mergeCell ref="B385:C388"/>
    <mergeCell ref="D385:E385"/>
    <mergeCell ref="G385:H385"/>
    <mergeCell ref="I385:J385"/>
    <mergeCell ref="M385:N385"/>
    <mergeCell ref="P385:Q385"/>
    <mergeCell ref="U385:V385"/>
    <mergeCell ref="P381:Q381"/>
    <mergeCell ref="S381:T381"/>
    <mergeCell ref="U381:V381"/>
    <mergeCell ref="Y381:Z382"/>
    <mergeCell ref="AA381:AC384"/>
    <mergeCell ref="AD381:AE384"/>
    <mergeCell ref="Y383:Z384"/>
    <mergeCell ref="E380:F380"/>
    <mergeCell ref="G380:H380"/>
    <mergeCell ref="J380:K380"/>
    <mergeCell ref="L380:M380"/>
    <mergeCell ref="Q380:R380"/>
    <mergeCell ref="B381:C384"/>
    <mergeCell ref="D381:E381"/>
    <mergeCell ref="G381:H381"/>
    <mergeCell ref="J381:K381"/>
    <mergeCell ref="M381:N381"/>
    <mergeCell ref="R377:S377"/>
    <mergeCell ref="U377:V377"/>
    <mergeCell ref="Y377:Z378"/>
    <mergeCell ref="AA377:AC380"/>
    <mergeCell ref="AD377:AE380"/>
    <mergeCell ref="Y379:Z380"/>
    <mergeCell ref="N376:P376"/>
    <mergeCell ref="Q376:S376"/>
    <mergeCell ref="T376:X376"/>
    <mergeCell ref="B377:C380"/>
    <mergeCell ref="D377:E377"/>
    <mergeCell ref="F377:G377"/>
    <mergeCell ref="I377:J377"/>
    <mergeCell ref="K377:L377"/>
    <mergeCell ref="M377:N377"/>
    <mergeCell ref="P377:Q377"/>
    <mergeCell ref="S373:T373"/>
    <mergeCell ref="U373:V373"/>
    <mergeCell ref="Y373:Z374"/>
    <mergeCell ref="AA373:AC376"/>
    <mergeCell ref="AD373:AE376"/>
    <mergeCell ref="Y375:Z376"/>
    <mergeCell ref="B373:C376"/>
    <mergeCell ref="D373:E373"/>
    <mergeCell ref="G373:H373"/>
    <mergeCell ref="K373:L373"/>
    <mergeCell ref="M373:N373"/>
    <mergeCell ref="P373:Q373"/>
    <mergeCell ref="D376:E376"/>
    <mergeCell ref="F376:G376"/>
    <mergeCell ref="I376:J376"/>
    <mergeCell ref="L376:M376"/>
    <mergeCell ref="S369:T369"/>
    <mergeCell ref="V369:W369"/>
    <mergeCell ref="Y369:Z370"/>
    <mergeCell ref="AA369:AC372"/>
    <mergeCell ref="AD369:AE372"/>
    <mergeCell ref="Y371:Z372"/>
    <mergeCell ref="B369:C372"/>
    <mergeCell ref="D369:E369"/>
    <mergeCell ref="G369:H369"/>
    <mergeCell ref="J369:K369"/>
    <mergeCell ref="M369:N369"/>
    <mergeCell ref="P369:Q369"/>
    <mergeCell ref="D372:E372"/>
    <mergeCell ref="G372:H372"/>
    <mergeCell ref="I372:J372"/>
    <mergeCell ref="L372:M372"/>
    <mergeCell ref="V365:W365"/>
    <mergeCell ref="Y365:Z366"/>
    <mergeCell ref="AA365:AC368"/>
    <mergeCell ref="AD365:AE368"/>
    <mergeCell ref="Y367:Z368"/>
    <mergeCell ref="I368:J368"/>
    <mergeCell ref="L368:M368"/>
    <mergeCell ref="E364:F364"/>
    <mergeCell ref="K364:L364"/>
    <mergeCell ref="T364:U364"/>
    <mergeCell ref="B365:C368"/>
    <mergeCell ref="D365:E365"/>
    <mergeCell ref="G365:H365"/>
    <mergeCell ref="K365:L365"/>
    <mergeCell ref="M365:N365"/>
    <mergeCell ref="P365:Q365"/>
    <mergeCell ref="S365:T365"/>
    <mergeCell ref="S361:T361"/>
    <mergeCell ref="U361:V361"/>
    <mergeCell ref="Y361:Z362"/>
    <mergeCell ref="AA361:AC364"/>
    <mergeCell ref="AD361:AE364"/>
    <mergeCell ref="Y363:Z364"/>
    <mergeCell ref="B359:C360"/>
    <mergeCell ref="F359:Y360"/>
    <mergeCell ref="AA359:AC360"/>
    <mergeCell ref="AD359:AE360"/>
    <mergeCell ref="B361:C364"/>
    <mergeCell ref="D361:E361"/>
    <mergeCell ref="F361:G361"/>
    <mergeCell ref="I361:J361"/>
    <mergeCell ref="M361:N361"/>
    <mergeCell ref="P361:Q361"/>
    <mergeCell ref="R323:S323"/>
    <mergeCell ref="V323:W323"/>
    <mergeCell ref="Y323:Z324"/>
    <mergeCell ref="AA323:AC326"/>
    <mergeCell ref="AD323:AE326"/>
    <mergeCell ref="Y325:Z326"/>
    <mergeCell ref="B323:C326"/>
    <mergeCell ref="D323:E323"/>
    <mergeCell ref="G323:H323"/>
    <mergeCell ref="I323:J323"/>
    <mergeCell ref="M323:N323"/>
    <mergeCell ref="P323:Q323"/>
    <mergeCell ref="E326:I326"/>
    <mergeCell ref="J326:M326"/>
    <mergeCell ref="Y319:Z320"/>
    <mergeCell ref="AA319:AC322"/>
    <mergeCell ref="AD319:AE322"/>
    <mergeCell ref="Y321:Z322"/>
    <mergeCell ref="D322:E322"/>
    <mergeCell ref="G322:H322"/>
    <mergeCell ref="B319:C322"/>
    <mergeCell ref="D319:E319"/>
    <mergeCell ref="L319:M319"/>
    <mergeCell ref="P319:Q319"/>
    <mergeCell ref="S319:T319"/>
    <mergeCell ref="V319:W319"/>
    <mergeCell ref="R315:S315"/>
    <mergeCell ref="V315:W315"/>
    <mergeCell ref="Y315:Z316"/>
    <mergeCell ref="AA315:AC318"/>
    <mergeCell ref="AD315:AE318"/>
    <mergeCell ref="Y317:Z318"/>
    <mergeCell ref="Q318:R318"/>
    <mergeCell ref="B315:C318"/>
    <mergeCell ref="D315:E315"/>
    <mergeCell ref="G315:H315"/>
    <mergeCell ref="I315:K315"/>
    <mergeCell ref="M315:N315"/>
    <mergeCell ref="P315:Q315"/>
    <mergeCell ref="E318:G318"/>
    <mergeCell ref="H318:I318"/>
    <mergeCell ref="R311:S311"/>
    <mergeCell ref="U311:V311"/>
    <mergeCell ref="Y311:Z312"/>
    <mergeCell ref="AA311:AC314"/>
    <mergeCell ref="AD311:AE314"/>
    <mergeCell ref="Y313:Z314"/>
    <mergeCell ref="B311:C314"/>
    <mergeCell ref="D311:E311"/>
    <mergeCell ref="F311:G311"/>
    <mergeCell ref="I311:J311"/>
    <mergeCell ref="M311:N311"/>
    <mergeCell ref="P311:Q311"/>
    <mergeCell ref="E314:F314"/>
    <mergeCell ref="K314:L314"/>
    <mergeCell ref="P307:Q307"/>
    <mergeCell ref="Y307:Z308"/>
    <mergeCell ref="AA307:AC310"/>
    <mergeCell ref="AD307:AE310"/>
    <mergeCell ref="Y309:Z310"/>
    <mergeCell ref="E310:F310"/>
    <mergeCell ref="J310:L310"/>
    <mergeCell ref="M310:N310"/>
    <mergeCell ref="Q310:R310"/>
    <mergeCell ref="B307:C310"/>
    <mergeCell ref="D307:E307"/>
    <mergeCell ref="F307:G307"/>
    <mergeCell ref="I307:J307"/>
    <mergeCell ref="L307:M307"/>
    <mergeCell ref="N307:O307"/>
    <mergeCell ref="AA291:AC294"/>
    <mergeCell ref="AD291:AE294"/>
    <mergeCell ref="Y293:Z294"/>
    <mergeCell ref="P303:Q303"/>
    <mergeCell ref="R303:S303"/>
    <mergeCell ref="U303:V303"/>
    <mergeCell ref="Y303:Z304"/>
    <mergeCell ref="AA303:AC306"/>
    <mergeCell ref="AD303:AE306"/>
    <mergeCell ref="Y305:Z306"/>
    <mergeCell ref="O306:P306"/>
    <mergeCell ref="B303:C306"/>
    <mergeCell ref="D303:E303"/>
    <mergeCell ref="G303:H303"/>
    <mergeCell ref="I303:J303"/>
    <mergeCell ref="K303:L303"/>
    <mergeCell ref="N303:O303"/>
    <mergeCell ref="D306:E306"/>
    <mergeCell ref="V299:W299"/>
    <mergeCell ref="Y299:Z300"/>
    <mergeCell ref="AA299:AC302"/>
    <mergeCell ref="AD299:AE302"/>
    <mergeCell ref="Y301:Z302"/>
    <mergeCell ref="E302:G302"/>
    <mergeCell ref="J302:K302"/>
    <mergeCell ref="Q302:R302"/>
    <mergeCell ref="B299:C302"/>
    <mergeCell ref="D299:E299"/>
    <mergeCell ref="G299:H299"/>
    <mergeCell ref="M299:N299"/>
    <mergeCell ref="P299:Q299"/>
    <mergeCell ref="R299:S299"/>
    <mergeCell ref="B291:C294"/>
    <mergeCell ref="D291:E291"/>
    <mergeCell ref="F291:G291"/>
    <mergeCell ref="I291:J291"/>
    <mergeCell ref="M291:N291"/>
    <mergeCell ref="E294:F294"/>
    <mergeCell ref="K294:L294"/>
    <mergeCell ref="P287:Q287"/>
    <mergeCell ref="S287:T287"/>
    <mergeCell ref="V287:W287"/>
    <mergeCell ref="Y287:Z288"/>
    <mergeCell ref="AA287:AC290"/>
    <mergeCell ref="AD287:AE290"/>
    <mergeCell ref="Y289:Z290"/>
    <mergeCell ref="S295:T295"/>
    <mergeCell ref="V295:W295"/>
    <mergeCell ref="Y295:Z296"/>
    <mergeCell ref="AA295:AC298"/>
    <mergeCell ref="AD295:AE298"/>
    <mergeCell ref="Y297:Z298"/>
    <mergeCell ref="B295:C298"/>
    <mergeCell ref="D295:E295"/>
    <mergeCell ref="G295:H295"/>
    <mergeCell ref="I295:J295"/>
    <mergeCell ref="M295:N295"/>
    <mergeCell ref="P295:Q295"/>
    <mergeCell ref="E298:I298"/>
    <mergeCell ref="J298:M298"/>
    <mergeCell ref="P291:Q291"/>
    <mergeCell ref="S291:T291"/>
    <mergeCell ref="V291:W291"/>
    <mergeCell ref="Y291:Z292"/>
    <mergeCell ref="B285:C286"/>
    <mergeCell ref="F285:Y286"/>
    <mergeCell ref="AA285:AC286"/>
    <mergeCell ref="AD285:AE286"/>
    <mergeCell ref="B287:C290"/>
    <mergeCell ref="D287:E287"/>
    <mergeCell ref="F287:G287"/>
    <mergeCell ref="I287:J287"/>
    <mergeCell ref="K287:L287"/>
    <mergeCell ref="M287:N287"/>
    <mergeCell ref="S279:T279"/>
    <mergeCell ref="V279:W279"/>
    <mergeCell ref="Y279:Z280"/>
    <mergeCell ref="AA279:AC282"/>
    <mergeCell ref="AD279:AE282"/>
    <mergeCell ref="Y281:Z282"/>
    <mergeCell ref="B279:C282"/>
    <mergeCell ref="D279:E279"/>
    <mergeCell ref="G279:H279"/>
    <mergeCell ref="K279:L279"/>
    <mergeCell ref="M279:N279"/>
    <mergeCell ref="P279:Q279"/>
    <mergeCell ref="E282:G282"/>
    <mergeCell ref="I282:J282"/>
    <mergeCell ref="L282:M282"/>
    <mergeCell ref="E290:F290"/>
    <mergeCell ref="J290:K290"/>
    <mergeCell ref="L290:M290"/>
    <mergeCell ref="P275:Q275"/>
    <mergeCell ref="R275:S275"/>
    <mergeCell ref="V275:W275"/>
    <mergeCell ref="Y275:Z276"/>
    <mergeCell ref="AA275:AC278"/>
    <mergeCell ref="AD275:AE278"/>
    <mergeCell ref="Y277:Z278"/>
    <mergeCell ref="L274:M274"/>
    <mergeCell ref="N274:O274"/>
    <mergeCell ref="B275:C278"/>
    <mergeCell ref="D275:E275"/>
    <mergeCell ref="G275:H275"/>
    <mergeCell ref="K275:L275"/>
    <mergeCell ref="M275:N275"/>
    <mergeCell ref="E278:G278"/>
    <mergeCell ref="I278:J278"/>
    <mergeCell ref="L278:M278"/>
    <mergeCell ref="P271:Q271"/>
    <mergeCell ref="S271:T271"/>
    <mergeCell ref="V271:W271"/>
    <mergeCell ref="Y271:Z272"/>
    <mergeCell ref="AA271:AC274"/>
    <mergeCell ref="AD271:AE274"/>
    <mergeCell ref="Y273:Z274"/>
    <mergeCell ref="E270:G270"/>
    <mergeCell ref="I270:J270"/>
    <mergeCell ref="L270:M270"/>
    <mergeCell ref="B271:C274"/>
    <mergeCell ref="D271:E271"/>
    <mergeCell ref="G271:H271"/>
    <mergeCell ref="K271:L271"/>
    <mergeCell ref="M271:N271"/>
    <mergeCell ref="E274:G274"/>
    <mergeCell ref="I274:J274"/>
    <mergeCell ref="P267:Q267"/>
    <mergeCell ref="S267:T267"/>
    <mergeCell ref="V267:W267"/>
    <mergeCell ref="Y267:Z268"/>
    <mergeCell ref="AA267:AC270"/>
    <mergeCell ref="AD267:AE270"/>
    <mergeCell ref="Y269:Z270"/>
    <mergeCell ref="AA263:AC266"/>
    <mergeCell ref="AD263:AE266"/>
    <mergeCell ref="Y265:Z266"/>
    <mergeCell ref="E266:G266"/>
    <mergeCell ref="L266:M266"/>
    <mergeCell ref="B267:C270"/>
    <mergeCell ref="D267:E267"/>
    <mergeCell ref="G267:H267"/>
    <mergeCell ref="I267:K267"/>
    <mergeCell ref="M267:N267"/>
    <mergeCell ref="B263:C266"/>
    <mergeCell ref="D263:E263"/>
    <mergeCell ref="G263:H263"/>
    <mergeCell ref="K263:L263"/>
    <mergeCell ref="M263:N263"/>
    <mergeCell ref="Y263:Z264"/>
    <mergeCell ref="P259:Q259"/>
    <mergeCell ref="S259:T259"/>
    <mergeCell ref="V259:W259"/>
    <mergeCell ref="Y259:Z260"/>
    <mergeCell ref="AA259:AC262"/>
    <mergeCell ref="AD259:AE262"/>
    <mergeCell ref="Y261:Z262"/>
    <mergeCell ref="B259:C262"/>
    <mergeCell ref="D259:E259"/>
    <mergeCell ref="G259:H259"/>
    <mergeCell ref="I259:J259"/>
    <mergeCell ref="K259:L259"/>
    <mergeCell ref="M259:N259"/>
    <mergeCell ref="E262:G262"/>
    <mergeCell ref="H262:I262"/>
    <mergeCell ref="J262:K262"/>
    <mergeCell ref="L262:M262"/>
    <mergeCell ref="S255:T255"/>
    <mergeCell ref="Y255:Z256"/>
    <mergeCell ref="AA255:AC258"/>
    <mergeCell ref="AD255:AE258"/>
    <mergeCell ref="Y257:Z258"/>
    <mergeCell ref="E258:G258"/>
    <mergeCell ref="H258:I258"/>
    <mergeCell ref="J258:K258"/>
    <mergeCell ref="B255:C258"/>
    <mergeCell ref="D255:E255"/>
    <mergeCell ref="G255:H255"/>
    <mergeCell ref="I255:J255"/>
    <mergeCell ref="L255:M255"/>
    <mergeCell ref="P255:Q255"/>
    <mergeCell ref="S251:T251"/>
    <mergeCell ref="V251:W251"/>
    <mergeCell ref="Y251:Z252"/>
    <mergeCell ref="AA251:AC254"/>
    <mergeCell ref="AD251:AE254"/>
    <mergeCell ref="Y253:Z254"/>
    <mergeCell ref="B251:C254"/>
    <mergeCell ref="D251:E251"/>
    <mergeCell ref="G251:H251"/>
    <mergeCell ref="K251:L251"/>
    <mergeCell ref="M251:N251"/>
    <mergeCell ref="P251:Q251"/>
    <mergeCell ref="F254:Q254"/>
    <mergeCell ref="S247:T247"/>
    <mergeCell ref="V247:W247"/>
    <mergeCell ref="Y247:Z248"/>
    <mergeCell ref="AA247:AA250"/>
    <mergeCell ref="AD247:AD250"/>
    <mergeCell ref="Y249:Z250"/>
    <mergeCell ref="C247:C250"/>
    <mergeCell ref="D247:E247"/>
    <mergeCell ref="G247:H247"/>
    <mergeCell ref="K247:L247"/>
    <mergeCell ref="M247:N247"/>
    <mergeCell ref="P247:Q247"/>
    <mergeCell ref="I250:J250"/>
    <mergeCell ref="L250:M250"/>
    <mergeCell ref="P243:Q243"/>
    <mergeCell ref="S243:T243"/>
    <mergeCell ref="V243:W243"/>
    <mergeCell ref="Y243:Z244"/>
    <mergeCell ref="AA243:AC246"/>
    <mergeCell ref="AD243:AE246"/>
    <mergeCell ref="Y245:Z246"/>
    <mergeCell ref="P246:R246"/>
    <mergeCell ref="B243:C246"/>
    <mergeCell ref="D243:E243"/>
    <mergeCell ref="G243:H243"/>
    <mergeCell ref="I243:J243"/>
    <mergeCell ref="L243:M243"/>
    <mergeCell ref="N243:O243"/>
    <mergeCell ref="E246:G246"/>
    <mergeCell ref="H246:I246"/>
    <mergeCell ref="M246:N246"/>
    <mergeCell ref="B239:C242"/>
    <mergeCell ref="D239:E239"/>
    <mergeCell ref="G239:H239"/>
    <mergeCell ref="Y239:Z240"/>
    <mergeCell ref="AA239:AC242"/>
    <mergeCell ref="AD239:AE242"/>
    <mergeCell ref="Y241:Z242"/>
    <mergeCell ref="E242:G242"/>
    <mergeCell ref="S235:T235"/>
    <mergeCell ref="V235:W235"/>
    <mergeCell ref="Y235:Z236"/>
    <mergeCell ref="AA235:AC238"/>
    <mergeCell ref="AD235:AE238"/>
    <mergeCell ref="Y237:Z238"/>
    <mergeCell ref="B235:C238"/>
    <mergeCell ref="D235:E235"/>
    <mergeCell ref="G235:H235"/>
    <mergeCell ref="K235:M235"/>
    <mergeCell ref="N235:O235"/>
    <mergeCell ref="P235:Q235"/>
    <mergeCell ref="E238:G238"/>
    <mergeCell ref="I238:J238"/>
    <mergeCell ref="M238:N238"/>
    <mergeCell ref="P231:Q231"/>
    <mergeCell ref="S231:T231"/>
    <mergeCell ref="V231:W231"/>
    <mergeCell ref="Y231:Z232"/>
    <mergeCell ref="AA231:AC234"/>
    <mergeCell ref="AD231:AE234"/>
    <mergeCell ref="Y233:Z234"/>
    <mergeCell ref="B231:C234"/>
    <mergeCell ref="D231:E231"/>
    <mergeCell ref="G231:H231"/>
    <mergeCell ref="I231:J231"/>
    <mergeCell ref="L231:M231"/>
    <mergeCell ref="N231:O231"/>
    <mergeCell ref="E234:G234"/>
    <mergeCell ref="H234:I234"/>
    <mergeCell ref="M234:N234"/>
    <mergeCell ref="P227:Q227"/>
    <mergeCell ref="S227:T227"/>
    <mergeCell ref="V227:W227"/>
    <mergeCell ref="Y227:Z228"/>
    <mergeCell ref="AA227:AC230"/>
    <mergeCell ref="AD227:AE230"/>
    <mergeCell ref="Y229:Z230"/>
    <mergeCell ref="B227:C230"/>
    <mergeCell ref="D227:E227"/>
    <mergeCell ref="G227:H227"/>
    <mergeCell ref="I227:J227"/>
    <mergeCell ref="L227:M227"/>
    <mergeCell ref="N227:O227"/>
    <mergeCell ref="E230:G230"/>
    <mergeCell ref="H230:I230"/>
    <mergeCell ref="M230:N230"/>
    <mergeCell ref="S223:T223"/>
    <mergeCell ref="V223:W223"/>
    <mergeCell ref="Y223:Z224"/>
    <mergeCell ref="AA223:AC226"/>
    <mergeCell ref="AD223:AE226"/>
    <mergeCell ref="Y225:Z226"/>
    <mergeCell ref="D226:X226"/>
    <mergeCell ref="B223:C226"/>
    <mergeCell ref="D223:E223"/>
    <mergeCell ref="G223:H223"/>
    <mergeCell ref="K223:L223"/>
    <mergeCell ref="M223:N223"/>
    <mergeCell ref="P223:Q223"/>
    <mergeCell ref="S219:T219"/>
    <mergeCell ref="V219:W219"/>
    <mergeCell ref="Y219:Z220"/>
    <mergeCell ref="AA219:AC222"/>
    <mergeCell ref="AD219:AE222"/>
    <mergeCell ref="Y221:Z222"/>
    <mergeCell ref="B219:C222"/>
    <mergeCell ref="D219:E219"/>
    <mergeCell ref="F219:G219"/>
    <mergeCell ref="K219:L219"/>
    <mergeCell ref="M219:N219"/>
    <mergeCell ref="P219:Q219"/>
    <mergeCell ref="E222:F222"/>
    <mergeCell ref="V215:W215"/>
    <mergeCell ref="Y215:Z216"/>
    <mergeCell ref="AA215:AC218"/>
    <mergeCell ref="AD215:AE218"/>
    <mergeCell ref="Y217:Z218"/>
    <mergeCell ref="E218:G218"/>
    <mergeCell ref="H218:I218"/>
    <mergeCell ref="J218:K218"/>
    <mergeCell ref="AD211:AE214"/>
    <mergeCell ref="Y213:Z214"/>
    <mergeCell ref="E214:F214"/>
    <mergeCell ref="B215:C218"/>
    <mergeCell ref="D215:E215"/>
    <mergeCell ref="G215:H215"/>
    <mergeCell ref="I215:J215"/>
    <mergeCell ref="K215:L215"/>
    <mergeCell ref="P215:Q215"/>
    <mergeCell ref="R215:S215"/>
    <mergeCell ref="B211:C214"/>
    <mergeCell ref="D211:E211"/>
    <mergeCell ref="F211:G211"/>
    <mergeCell ref="I211:J211"/>
    <mergeCell ref="Y211:Z212"/>
    <mergeCell ref="AA211:AC214"/>
    <mergeCell ref="R207:S207"/>
    <mergeCell ref="V207:W207"/>
    <mergeCell ref="Y207:Z208"/>
    <mergeCell ref="AA207:AC210"/>
    <mergeCell ref="AD207:AE210"/>
    <mergeCell ref="Y209:Z210"/>
    <mergeCell ref="B207:C210"/>
    <mergeCell ref="D207:E207"/>
    <mergeCell ref="F207:G207"/>
    <mergeCell ref="K207:L207"/>
    <mergeCell ref="M207:N207"/>
    <mergeCell ref="P207:Q207"/>
    <mergeCell ref="E210:F210"/>
    <mergeCell ref="L210:M210"/>
    <mergeCell ref="S203:T203"/>
    <mergeCell ref="V203:W203"/>
    <mergeCell ref="Y203:Z204"/>
    <mergeCell ref="AA203:AC206"/>
    <mergeCell ref="AD203:AE206"/>
    <mergeCell ref="Y205:Z206"/>
    <mergeCell ref="B203:C206"/>
    <mergeCell ref="D203:E203"/>
    <mergeCell ref="F203:G203"/>
    <mergeCell ref="I203:J203"/>
    <mergeCell ref="M203:N203"/>
    <mergeCell ref="P203:Q203"/>
    <mergeCell ref="E206:F206"/>
    <mergeCell ref="K206:L206"/>
    <mergeCell ref="P199:Q199"/>
    <mergeCell ref="S199:T199"/>
    <mergeCell ref="V199:W199"/>
    <mergeCell ref="Y199:Z200"/>
    <mergeCell ref="AA199:AC202"/>
    <mergeCell ref="AD199:AE202"/>
    <mergeCell ref="Y201:Z202"/>
    <mergeCell ref="B199:C202"/>
    <mergeCell ref="D199:E199"/>
    <mergeCell ref="G199:H199"/>
    <mergeCell ref="I199:J199"/>
    <mergeCell ref="K199:L199"/>
    <mergeCell ref="M199:N199"/>
    <mergeCell ref="D202:E202"/>
    <mergeCell ref="I202:J202"/>
    <mergeCell ref="L202:M202"/>
    <mergeCell ref="S195:T195"/>
    <mergeCell ref="V195:W195"/>
    <mergeCell ref="Y195:Z196"/>
    <mergeCell ref="AA195:AC198"/>
    <mergeCell ref="AD195:AE198"/>
    <mergeCell ref="Y197:Z198"/>
    <mergeCell ref="D198:X198"/>
    <mergeCell ref="B195:C198"/>
    <mergeCell ref="D195:E195"/>
    <mergeCell ref="G195:H195"/>
    <mergeCell ref="K195:L195"/>
    <mergeCell ref="M195:N195"/>
    <mergeCell ref="P195:Q195"/>
    <mergeCell ref="S191:T191"/>
    <mergeCell ref="V191:W191"/>
    <mergeCell ref="Y191:Z192"/>
    <mergeCell ref="AA191:AC194"/>
    <mergeCell ref="AD191:AE194"/>
    <mergeCell ref="Y193:Z194"/>
    <mergeCell ref="B191:C194"/>
    <mergeCell ref="D191:E191"/>
    <mergeCell ref="G191:H191"/>
    <mergeCell ref="I191:J191"/>
    <mergeCell ref="M191:N191"/>
    <mergeCell ref="P191:Q191"/>
    <mergeCell ref="D194:E194"/>
    <mergeCell ref="R187:S187"/>
    <mergeCell ref="V187:W187"/>
    <mergeCell ref="Y187:Z188"/>
    <mergeCell ref="AA187:AC190"/>
    <mergeCell ref="AD187:AE190"/>
    <mergeCell ref="Y189:Z190"/>
    <mergeCell ref="E190:X190"/>
    <mergeCell ref="B187:C190"/>
    <mergeCell ref="D187:E187"/>
    <mergeCell ref="G187:H187"/>
    <mergeCell ref="I187:K187"/>
    <mergeCell ref="M187:N187"/>
    <mergeCell ref="P187:Q187"/>
    <mergeCell ref="S183:T183"/>
    <mergeCell ref="V183:W183"/>
    <mergeCell ref="Y183:Z184"/>
    <mergeCell ref="AA183:AC186"/>
    <mergeCell ref="AD183:AE186"/>
    <mergeCell ref="Y185:Z186"/>
    <mergeCell ref="B183:C186"/>
    <mergeCell ref="D183:E183"/>
    <mergeCell ref="G183:H183"/>
    <mergeCell ref="K183:L183"/>
    <mergeCell ref="M183:N183"/>
    <mergeCell ref="P183:Q183"/>
    <mergeCell ref="D186:E186"/>
    <mergeCell ref="L186:M186"/>
    <mergeCell ref="N186:O186"/>
    <mergeCell ref="S179:T179"/>
    <mergeCell ref="V179:W179"/>
    <mergeCell ref="Y179:Z180"/>
    <mergeCell ref="AA179:AC182"/>
    <mergeCell ref="AD179:AE182"/>
    <mergeCell ref="Y181:Z182"/>
    <mergeCell ref="B179:C182"/>
    <mergeCell ref="D179:E179"/>
    <mergeCell ref="G179:H179"/>
    <mergeCell ref="I179:J179"/>
    <mergeCell ref="L179:M179"/>
    <mergeCell ref="P179:Q179"/>
    <mergeCell ref="D182:E182"/>
    <mergeCell ref="H182:I182"/>
    <mergeCell ref="N182:O182"/>
    <mergeCell ref="S175:T175"/>
    <mergeCell ref="V175:W175"/>
    <mergeCell ref="Y175:Z176"/>
    <mergeCell ref="AA175:AC178"/>
    <mergeCell ref="AD175:AE178"/>
    <mergeCell ref="Y177:Z178"/>
    <mergeCell ref="B175:C178"/>
    <mergeCell ref="D175:E175"/>
    <mergeCell ref="G175:H175"/>
    <mergeCell ref="I175:J175"/>
    <mergeCell ref="L175:M175"/>
    <mergeCell ref="P175:Q175"/>
    <mergeCell ref="D178:E178"/>
    <mergeCell ref="H178:I178"/>
    <mergeCell ref="N178:O178"/>
    <mergeCell ref="P171:Q171"/>
    <mergeCell ref="S171:T171"/>
    <mergeCell ref="V171:W171"/>
    <mergeCell ref="Y171:Z172"/>
    <mergeCell ref="AA171:AC174"/>
    <mergeCell ref="AD171:AE174"/>
    <mergeCell ref="Y173:Z174"/>
    <mergeCell ref="O174:P174"/>
    <mergeCell ref="R174:S174"/>
    <mergeCell ref="B171:C174"/>
    <mergeCell ref="D171:E171"/>
    <mergeCell ref="G171:H171"/>
    <mergeCell ref="I171:J171"/>
    <mergeCell ref="K171:L171"/>
    <mergeCell ref="M171:N171"/>
    <mergeCell ref="E174:G174"/>
    <mergeCell ref="H174:I174"/>
    <mergeCell ref="J174:K174"/>
    <mergeCell ref="L174:M174"/>
    <mergeCell ref="V167:W167"/>
    <mergeCell ref="Y167:Z168"/>
    <mergeCell ref="AA167:AC170"/>
    <mergeCell ref="AD167:AE170"/>
    <mergeCell ref="Y169:Z170"/>
    <mergeCell ref="E170:G170"/>
    <mergeCell ref="H170:I170"/>
    <mergeCell ref="J170:K170"/>
    <mergeCell ref="L170:M170"/>
    <mergeCell ref="T166:U166"/>
    <mergeCell ref="B167:C170"/>
    <mergeCell ref="D167:E167"/>
    <mergeCell ref="G167:H167"/>
    <mergeCell ref="I167:J167"/>
    <mergeCell ref="K167:L167"/>
    <mergeCell ref="M167:N167"/>
    <mergeCell ref="P167:Q167"/>
    <mergeCell ref="V163:X163"/>
    <mergeCell ref="Y163:Z164"/>
    <mergeCell ref="AA163:AC166"/>
    <mergeCell ref="AD163:AE166"/>
    <mergeCell ref="Y165:Z166"/>
    <mergeCell ref="F166:H166"/>
    <mergeCell ref="I166:J166"/>
    <mergeCell ref="L166:M166"/>
    <mergeCell ref="O166:P166"/>
    <mergeCell ref="Q166:R166"/>
    <mergeCell ref="Q162:R162"/>
    <mergeCell ref="B163:C166"/>
    <mergeCell ref="D163:E163"/>
    <mergeCell ref="G163:H163"/>
    <mergeCell ref="I163:J163"/>
    <mergeCell ref="K163:L163"/>
    <mergeCell ref="N163:O163"/>
    <mergeCell ref="P163:Q163"/>
    <mergeCell ref="R163:S163"/>
    <mergeCell ref="S159:T159"/>
    <mergeCell ref="V159:W159"/>
    <mergeCell ref="Y159:Z160"/>
    <mergeCell ref="AA159:AC162"/>
    <mergeCell ref="AD159:AE162"/>
    <mergeCell ref="Y161:Z162"/>
    <mergeCell ref="B159:C162"/>
    <mergeCell ref="D159:E159"/>
    <mergeCell ref="F159:G159"/>
    <mergeCell ref="I159:J159"/>
    <mergeCell ref="K159:M159"/>
    <mergeCell ref="P159:Q159"/>
    <mergeCell ref="E162:F162"/>
    <mergeCell ref="G162:I162"/>
    <mergeCell ref="J162:K162"/>
    <mergeCell ref="N162:O162"/>
    <mergeCell ref="V155:W155"/>
    <mergeCell ref="Y155:Z156"/>
    <mergeCell ref="AA155:AC158"/>
    <mergeCell ref="AD155:AE158"/>
    <mergeCell ref="Y157:Z158"/>
    <mergeCell ref="E158:G158"/>
    <mergeCell ref="L158:M158"/>
    <mergeCell ref="Q158:R158"/>
    <mergeCell ref="B153:C154"/>
    <mergeCell ref="F153:Y154"/>
    <mergeCell ref="AA153:AC154"/>
    <mergeCell ref="AD153:AE154"/>
    <mergeCell ref="B155:C158"/>
    <mergeCell ref="D155:E155"/>
    <mergeCell ref="G155:H155"/>
    <mergeCell ref="M155:N155"/>
    <mergeCell ref="P155:Q155"/>
    <mergeCell ref="S155:T155"/>
    <mergeCell ref="S148:T148"/>
    <mergeCell ref="V148:W148"/>
    <mergeCell ref="Y148:Z149"/>
    <mergeCell ref="AA148:AC151"/>
    <mergeCell ref="AD148:AE151"/>
    <mergeCell ref="Y150:Z151"/>
    <mergeCell ref="B148:C151"/>
    <mergeCell ref="D148:E148"/>
    <mergeCell ref="G148:H148"/>
    <mergeCell ref="K148:L148"/>
    <mergeCell ref="M148:N148"/>
    <mergeCell ref="P148:Q148"/>
    <mergeCell ref="D151:E151"/>
    <mergeCell ref="H151:I151"/>
    <mergeCell ref="S144:T144"/>
    <mergeCell ref="V144:W144"/>
    <mergeCell ref="Y144:Z145"/>
    <mergeCell ref="AA144:AC147"/>
    <mergeCell ref="AD144:AE147"/>
    <mergeCell ref="Y146:Z147"/>
    <mergeCell ref="B144:C147"/>
    <mergeCell ref="D144:E144"/>
    <mergeCell ref="G144:H144"/>
    <mergeCell ref="I144:J144"/>
    <mergeCell ref="M144:N144"/>
    <mergeCell ref="P144:Q144"/>
    <mergeCell ref="E147:G147"/>
    <mergeCell ref="H147:I147"/>
    <mergeCell ref="K147:L147"/>
    <mergeCell ref="S140:T140"/>
    <mergeCell ref="V140:W140"/>
    <mergeCell ref="Y140:Z141"/>
    <mergeCell ref="AA140:AC143"/>
    <mergeCell ref="AD140:AE143"/>
    <mergeCell ref="Y142:Z143"/>
    <mergeCell ref="B140:C143"/>
    <mergeCell ref="D140:E140"/>
    <mergeCell ref="G140:H140"/>
    <mergeCell ref="I140:J140"/>
    <mergeCell ref="M140:N140"/>
    <mergeCell ref="P140:Q140"/>
    <mergeCell ref="E143:G143"/>
    <mergeCell ref="H143:I143"/>
    <mergeCell ref="K143:L143"/>
    <mergeCell ref="S136:T136"/>
    <mergeCell ref="V136:W136"/>
    <mergeCell ref="Y136:Z137"/>
    <mergeCell ref="AA136:AC139"/>
    <mergeCell ref="AD136:AE139"/>
    <mergeCell ref="Y138:Z139"/>
    <mergeCell ref="B136:C139"/>
    <mergeCell ref="D136:E136"/>
    <mergeCell ref="G136:H136"/>
    <mergeCell ref="K136:L136"/>
    <mergeCell ref="N136:O136"/>
    <mergeCell ref="P136:Q136"/>
    <mergeCell ref="D139:E139"/>
    <mergeCell ref="G139:H139"/>
    <mergeCell ref="R132:S132"/>
    <mergeCell ref="V132:W132"/>
    <mergeCell ref="Y132:Z133"/>
    <mergeCell ref="AA132:AC135"/>
    <mergeCell ref="AD132:AE135"/>
    <mergeCell ref="Y134:Z135"/>
    <mergeCell ref="B132:C135"/>
    <mergeCell ref="D132:E132"/>
    <mergeCell ref="G132:H132"/>
    <mergeCell ref="I132:K132"/>
    <mergeCell ref="M132:N132"/>
    <mergeCell ref="P132:Q132"/>
    <mergeCell ref="D135:E135"/>
    <mergeCell ref="S128:T128"/>
    <mergeCell ref="V128:W128"/>
    <mergeCell ref="Y128:Z129"/>
    <mergeCell ref="AA128:AC131"/>
    <mergeCell ref="AD128:AE131"/>
    <mergeCell ref="Y130:Z131"/>
    <mergeCell ref="B128:C131"/>
    <mergeCell ref="D128:E128"/>
    <mergeCell ref="F128:G128"/>
    <mergeCell ref="K128:L128"/>
    <mergeCell ref="M128:N128"/>
    <mergeCell ref="P128:Q128"/>
    <mergeCell ref="E131:F131"/>
    <mergeCell ref="L131:M131"/>
    <mergeCell ref="S124:T124"/>
    <mergeCell ref="V124:W124"/>
    <mergeCell ref="Y124:Z125"/>
    <mergeCell ref="AA124:AC127"/>
    <mergeCell ref="AD124:AE127"/>
    <mergeCell ref="Y126:Z127"/>
    <mergeCell ref="B124:C127"/>
    <mergeCell ref="D124:E124"/>
    <mergeCell ref="G124:H124"/>
    <mergeCell ref="K124:L124"/>
    <mergeCell ref="M124:N124"/>
    <mergeCell ref="P124:Q124"/>
    <mergeCell ref="D127:E127"/>
    <mergeCell ref="L127:M127"/>
    <mergeCell ref="P120:Q120"/>
    <mergeCell ref="Y120:Z121"/>
    <mergeCell ref="AA120:AC123"/>
    <mergeCell ref="AD120:AE123"/>
    <mergeCell ref="Y122:Z123"/>
    <mergeCell ref="I123:J123"/>
    <mergeCell ref="E119:G119"/>
    <mergeCell ref="I119:J119"/>
    <mergeCell ref="L119:M119"/>
    <mergeCell ref="B120:C123"/>
    <mergeCell ref="D120:E120"/>
    <mergeCell ref="G120:H120"/>
    <mergeCell ref="K120:L120"/>
    <mergeCell ref="P116:Q116"/>
    <mergeCell ref="S116:T116"/>
    <mergeCell ref="V116:X116"/>
    <mergeCell ref="Y116:Z117"/>
    <mergeCell ref="AA116:AC119"/>
    <mergeCell ref="AD116:AE119"/>
    <mergeCell ref="Y118:Z119"/>
    <mergeCell ref="AA112:AC115"/>
    <mergeCell ref="AD112:AE115"/>
    <mergeCell ref="Y114:Z115"/>
    <mergeCell ref="E115:G115"/>
    <mergeCell ref="I115:J115"/>
    <mergeCell ref="B116:C119"/>
    <mergeCell ref="D116:E116"/>
    <mergeCell ref="G116:H116"/>
    <mergeCell ref="K116:L116"/>
    <mergeCell ref="M116:N116"/>
    <mergeCell ref="B112:C115"/>
    <mergeCell ref="D112:E112"/>
    <mergeCell ref="G112:H112"/>
    <mergeCell ref="K112:L112"/>
    <mergeCell ref="P112:Q112"/>
    <mergeCell ref="Y112:Z113"/>
    <mergeCell ref="S108:T108"/>
    <mergeCell ref="U108:V108"/>
    <mergeCell ref="Y108:Z109"/>
    <mergeCell ref="AA108:AC111"/>
    <mergeCell ref="AD108:AE111"/>
    <mergeCell ref="Y110:Z111"/>
    <mergeCell ref="T111:U111"/>
    <mergeCell ref="B108:C111"/>
    <mergeCell ref="D108:E108"/>
    <mergeCell ref="G108:H108"/>
    <mergeCell ref="K108:L108"/>
    <mergeCell ref="M108:N108"/>
    <mergeCell ref="P108:Q108"/>
    <mergeCell ref="E111:G111"/>
    <mergeCell ref="I111:J111"/>
    <mergeCell ref="L111:M111"/>
    <mergeCell ref="P104:Q104"/>
    <mergeCell ref="S104:T104"/>
    <mergeCell ref="U104:V104"/>
    <mergeCell ref="Y104:Z105"/>
    <mergeCell ref="AA104:AC107"/>
    <mergeCell ref="AD104:AE107"/>
    <mergeCell ref="Y106:Z107"/>
    <mergeCell ref="Q107:S107"/>
    <mergeCell ref="T107:U107"/>
    <mergeCell ref="B104:C107"/>
    <mergeCell ref="D104:E104"/>
    <mergeCell ref="G104:H104"/>
    <mergeCell ref="I104:J104"/>
    <mergeCell ref="K104:L104"/>
    <mergeCell ref="M104:N104"/>
    <mergeCell ref="D107:E107"/>
    <mergeCell ref="H107:K107"/>
    <mergeCell ref="L107:M107"/>
    <mergeCell ref="P100:Q100"/>
    <mergeCell ref="S100:T100"/>
    <mergeCell ref="U100:V100"/>
    <mergeCell ref="Y100:Z101"/>
    <mergeCell ref="AA100:AC103"/>
    <mergeCell ref="AD100:AE103"/>
    <mergeCell ref="Y102:Z103"/>
    <mergeCell ref="Q103:S103"/>
    <mergeCell ref="T103:U103"/>
    <mergeCell ref="B100:C103"/>
    <mergeCell ref="D100:E100"/>
    <mergeCell ref="G100:H100"/>
    <mergeCell ref="I100:J100"/>
    <mergeCell ref="K100:L100"/>
    <mergeCell ref="M100:N100"/>
    <mergeCell ref="H103:K103"/>
    <mergeCell ref="L103:M103"/>
    <mergeCell ref="S96:T96"/>
    <mergeCell ref="V96:W96"/>
    <mergeCell ref="Y96:Z97"/>
    <mergeCell ref="AA96:AC99"/>
    <mergeCell ref="AD96:AE99"/>
    <mergeCell ref="Y98:Z99"/>
    <mergeCell ref="B96:C99"/>
    <mergeCell ref="D96:E96"/>
    <mergeCell ref="G96:H96"/>
    <mergeCell ref="K96:L96"/>
    <mergeCell ref="M96:N96"/>
    <mergeCell ref="P96:Q96"/>
    <mergeCell ref="E99:G99"/>
    <mergeCell ref="I99:J99"/>
    <mergeCell ref="L99:M99"/>
    <mergeCell ref="P92:Q92"/>
    <mergeCell ref="S92:T92"/>
    <mergeCell ref="U92:V92"/>
    <mergeCell ref="Y92:Z93"/>
    <mergeCell ref="AA92:AC95"/>
    <mergeCell ref="AD92:AE95"/>
    <mergeCell ref="Y94:Z95"/>
    <mergeCell ref="N95:P95"/>
    <mergeCell ref="Q95:S95"/>
    <mergeCell ref="T95:U95"/>
    <mergeCell ref="B92:C95"/>
    <mergeCell ref="D92:E92"/>
    <mergeCell ref="F92:H92"/>
    <mergeCell ref="I92:J92"/>
    <mergeCell ref="K92:L92"/>
    <mergeCell ref="M92:N92"/>
    <mergeCell ref="D95:E95"/>
    <mergeCell ref="H95:I95"/>
    <mergeCell ref="J95:K95"/>
    <mergeCell ref="L95:M95"/>
    <mergeCell ref="S88:T88"/>
    <mergeCell ref="V88:W88"/>
    <mergeCell ref="Y88:Z89"/>
    <mergeCell ref="AA88:AC91"/>
    <mergeCell ref="AD88:AE91"/>
    <mergeCell ref="Y90:Z91"/>
    <mergeCell ref="B88:C91"/>
    <mergeCell ref="D88:E88"/>
    <mergeCell ref="G88:H88"/>
    <mergeCell ref="K88:L88"/>
    <mergeCell ref="M88:N88"/>
    <mergeCell ref="P88:Q88"/>
    <mergeCell ref="E91:G91"/>
    <mergeCell ref="I91:J91"/>
    <mergeCell ref="L91:M91"/>
    <mergeCell ref="S84:T84"/>
    <mergeCell ref="U84:V84"/>
    <mergeCell ref="Y84:Z85"/>
    <mergeCell ref="AA84:AC87"/>
    <mergeCell ref="AD84:AE87"/>
    <mergeCell ref="Y86:Z87"/>
    <mergeCell ref="T87:U87"/>
    <mergeCell ref="B84:C87"/>
    <mergeCell ref="D84:E84"/>
    <mergeCell ref="G84:H84"/>
    <mergeCell ref="K84:L84"/>
    <mergeCell ref="M84:N84"/>
    <mergeCell ref="P84:Q84"/>
    <mergeCell ref="E87:G87"/>
    <mergeCell ref="I87:J87"/>
    <mergeCell ref="L87:M87"/>
    <mergeCell ref="Y80:Z81"/>
    <mergeCell ref="AA80:AC83"/>
    <mergeCell ref="AD80:AE83"/>
    <mergeCell ref="Y82:Z83"/>
    <mergeCell ref="E83:G83"/>
    <mergeCell ref="H83:I83"/>
    <mergeCell ref="K83:L83"/>
    <mergeCell ref="B80:C83"/>
    <mergeCell ref="D80:E80"/>
    <mergeCell ref="G80:H80"/>
    <mergeCell ref="I80:J80"/>
    <mergeCell ref="M80:N80"/>
    <mergeCell ref="P80:Q80"/>
    <mergeCell ref="Y76:Z77"/>
    <mergeCell ref="AA76:AC79"/>
    <mergeCell ref="AD76:AE79"/>
    <mergeCell ref="Y78:Z79"/>
    <mergeCell ref="E79:F79"/>
    <mergeCell ref="H79:I79"/>
    <mergeCell ref="J79:K79"/>
    <mergeCell ref="L79:M79"/>
    <mergeCell ref="Q79:R79"/>
    <mergeCell ref="T79:U79"/>
    <mergeCell ref="V75:W75"/>
    <mergeCell ref="B76:C79"/>
    <mergeCell ref="D76:E76"/>
    <mergeCell ref="F76:H76"/>
    <mergeCell ref="I76:J76"/>
    <mergeCell ref="K76:L76"/>
    <mergeCell ref="M76:N76"/>
    <mergeCell ref="P76:Q76"/>
    <mergeCell ref="U76:V76"/>
    <mergeCell ref="W72:X72"/>
    <mergeCell ref="Y72:Z73"/>
    <mergeCell ref="AA72:AC75"/>
    <mergeCell ref="AD72:AE75"/>
    <mergeCell ref="Y74:Z75"/>
    <mergeCell ref="E75:G75"/>
    <mergeCell ref="H75:I75"/>
    <mergeCell ref="J75:K75"/>
    <mergeCell ref="L75:M75"/>
    <mergeCell ref="T75:U75"/>
    <mergeCell ref="V71:W71"/>
    <mergeCell ref="B72:C75"/>
    <mergeCell ref="D72:E72"/>
    <mergeCell ref="G72:H72"/>
    <mergeCell ref="I72:J72"/>
    <mergeCell ref="K72:L72"/>
    <mergeCell ref="M72:N72"/>
    <mergeCell ref="P72:Q72"/>
    <mergeCell ref="S72:T72"/>
    <mergeCell ref="U72:V72"/>
    <mergeCell ref="W68:X68"/>
    <mergeCell ref="Y68:Z69"/>
    <mergeCell ref="AA68:AC71"/>
    <mergeCell ref="AD68:AE71"/>
    <mergeCell ref="Y70:Z71"/>
    <mergeCell ref="E71:F71"/>
    <mergeCell ref="J71:K71"/>
    <mergeCell ref="L71:M71"/>
    <mergeCell ref="Q71:S71"/>
    <mergeCell ref="T71:U71"/>
    <mergeCell ref="N67:O67"/>
    <mergeCell ref="W67:X67"/>
    <mergeCell ref="B68:C71"/>
    <mergeCell ref="D68:E68"/>
    <mergeCell ref="F68:G68"/>
    <mergeCell ref="I68:J68"/>
    <mergeCell ref="L68:M68"/>
    <mergeCell ref="P68:Q68"/>
    <mergeCell ref="S68:T68"/>
    <mergeCell ref="U68:V68"/>
    <mergeCell ref="P64:Q64"/>
    <mergeCell ref="R64:S64"/>
    <mergeCell ref="V64:W64"/>
    <mergeCell ref="Y64:Z65"/>
    <mergeCell ref="AA64:AC67"/>
    <mergeCell ref="AD64:AE67"/>
    <mergeCell ref="Y66:Z67"/>
    <mergeCell ref="B64:C67"/>
    <mergeCell ref="D64:E64"/>
    <mergeCell ref="G64:H64"/>
    <mergeCell ref="I64:J64"/>
    <mergeCell ref="K64:L64"/>
    <mergeCell ref="M64:N64"/>
    <mergeCell ref="D67:E67"/>
    <mergeCell ref="F67:G67"/>
    <mergeCell ref="H67:I67"/>
    <mergeCell ref="J67:K67"/>
    <mergeCell ref="P60:Q60"/>
    <mergeCell ref="S60:T60"/>
    <mergeCell ref="V60:W60"/>
    <mergeCell ref="Y60:Z61"/>
    <mergeCell ref="AA60:AC63"/>
    <mergeCell ref="AD60:AE63"/>
    <mergeCell ref="Y62:Z63"/>
    <mergeCell ref="O63:P63"/>
    <mergeCell ref="B60:C63"/>
    <mergeCell ref="D60:E60"/>
    <mergeCell ref="G60:H60"/>
    <mergeCell ref="I60:J60"/>
    <mergeCell ref="L60:M60"/>
    <mergeCell ref="N60:O60"/>
    <mergeCell ref="H63:I63"/>
    <mergeCell ref="M63:N63"/>
    <mergeCell ref="AD56:AE59"/>
    <mergeCell ref="Y58:Z59"/>
    <mergeCell ref="D59:E59"/>
    <mergeCell ref="H59:I59"/>
    <mergeCell ref="J59:K59"/>
    <mergeCell ref="L59:M59"/>
    <mergeCell ref="Q59:R59"/>
    <mergeCell ref="S59:T59"/>
    <mergeCell ref="P56:Q56"/>
    <mergeCell ref="R56:S56"/>
    <mergeCell ref="T56:U56"/>
    <mergeCell ref="W56:X56"/>
    <mergeCell ref="Y56:Z57"/>
    <mergeCell ref="AA56:AC59"/>
    <mergeCell ref="B56:C59"/>
    <mergeCell ref="D56:E56"/>
    <mergeCell ref="G56:H56"/>
    <mergeCell ref="I56:J56"/>
    <mergeCell ref="K56:L56"/>
    <mergeCell ref="M56:N56"/>
    <mergeCell ref="U52:V52"/>
    <mergeCell ref="W52:X52"/>
    <mergeCell ref="Y52:Z53"/>
    <mergeCell ref="AA52:AC55"/>
    <mergeCell ref="AD52:AE55"/>
    <mergeCell ref="Y54:Z55"/>
    <mergeCell ref="V55:W55"/>
    <mergeCell ref="B52:C55"/>
    <mergeCell ref="D52:E52"/>
    <mergeCell ref="G52:H52"/>
    <mergeCell ref="I52:J52"/>
    <mergeCell ref="M52:N52"/>
    <mergeCell ref="P52:Q52"/>
    <mergeCell ref="F55:G55"/>
    <mergeCell ref="H55:I55"/>
    <mergeCell ref="K55:L55"/>
    <mergeCell ref="Y48:Z49"/>
    <mergeCell ref="AA48:AC51"/>
    <mergeCell ref="AD48:AE51"/>
    <mergeCell ref="Y50:Z51"/>
    <mergeCell ref="D51:E51"/>
    <mergeCell ref="T51:U51"/>
    <mergeCell ref="L47:M47"/>
    <mergeCell ref="T47:U47"/>
    <mergeCell ref="B48:C51"/>
    <mergeCell ref="D48:E48"/>
    <mergeCell ref="G48:H48"/>
    <mergeCell ref="J48:K48"/>
    <mergeCell ref="M48:N48"/>
    <mergeCell ref="P48:Q48"/>
    <mergeCell ref="S48:T48"/>
    <mergeCell ref="U48:V48"/>
    <mergeCell ref="P44:Q44"/>
    <mergeCell ref="R44:S44"/>
    <mergeCell ref="V44:W44"/>
    <mergeCell ref="Y44:Z45"/>
    <mergeCell ref="AA44:AC47"/>
    <mergeCell ref="AD44:AE47"/>
    <mergeCell ref="Y46:Z47"/>
    <mergeCell ref="I43:J43"/>
    <mergeCell ref="M43:N43"/>
    <mergeCell ref="B44:C47"/>
    <mergeCell ref="D44:E44"/>
    <mergeCell ref="G44:H44"/>
    <mergeCell ref="I44:J44"/>
    <mergeCell ref="K44:L44"/>
    <mergeCell ref="N44:O44"/>
    <mergeCell ref="F47:G47"/>
    <mergeCell ref="I47:J47"/>
    <mergeCell ref="S40:T40"/>
    <mergeCell ref="V40:W40"/>
    <mergeCell ref="Y40:Z41"/>
    <mergeCell ref="AA40:AA43"/>
    <mergeCell ref="AD40:AD43"/>
    <mergeCell ref="Y42:Z43"/>
    <mergeCell ref="E39:F39"/>
    <mergeCell ref="G39:H39"/>
    <mergeCell ref="J39:K39"/>
    <mergeCell ref="L39:M39"/>
    <mergeCell ref="Q39:R39"/>
    <mergeCell ref="C40:C43"/>
    <mergeCell ref="D40:E40"/>
    <mergeCell ref="G40:H40"/>
    <mergeCell ref="K40:L40"/>
    <mergeCell ref="P40:Q40"/>
    <mergeCell ref="R36:S36"/>
    <mergeCell ref="U36:V36"/>
    <mergeCell ref="Y36:Z37"/>
    <mergeCell ref="AA36:AC39"/>
    <mergeCell ref="AD36:AE39"/>
    <mergeCell ref="Y38:Z39"/>
    <mergeCell ref="E35:I35"/>
    <mergeCell ref="J35:N35"/>
    <mergeCell ref="O35:P35"/>
    <mergeCell ref="B36:C39"/>
    <mergeCell ref="D36:E36"/>
    <mergeCell ref="F36:G36"/>
    <mergeCell ref="I36:J36"/>
    <mergeCell ref="K36:L36"/>
    <mergeCell ref="M36:N36"/>
    <mergeCell ref="P36:Q36"/>
    <mergeCell ref="S32:T32"/>
    <mergeCell ref="V32:W32"/>
    <mergeCell ref="Y32:Z33"/>
    <mergeCell ref="AA32:AC35"/>
    <mergeCell ref="AD32:AE35"/>
    <mergeCell ref="Y34:Z35"/>
    <mergeCell ref="N31:P31"/>
    <mergeCell ref="Q31:S31"/>
    <mergeCell ref="T31:U31"/>
    <mergeCell ref="W31:X31"/>
    <mergeCell ref="B32:C35"/>
    <mergeCell ref="D32:E32"/>
    <mergeCell ref="G32:H32"/>
    <mergeCell ref="I32:J32"/>
    <mergeCell ref="N32:O32"/>
    <mergeCell ref="P32:Q32"/>
    <mergeCell ref="S28:T28"/>
    <mergeCell ref="U28:V28"/>
    <mergeCell ref="Y28:Z29"/>
    <mergeCell ref="AA28:AC31"/>
    <mergeCell ref="AD28:AE31"/>
    <mergeCell ref="Y30:Z31"/>
    <mergeCell ref="B28:C31"/>
    <mergeCell ref="D28:E28"/>
    <mergeCell ref="G28:H28"/>
    <mergeCell ref="K28:L28"/>
    <mergeCell ref="M28:N28"/>
    <mergeCell ref="P28:Q28"/>
    <mergeCell ref="D31:E31"/>
    <mergeCell ref="F31:G31"/>
    <mergeCell ref="I31:J31"/>
    <mergeCell ref="L31:M31"/>
    <mergeCell ref="S24:T24"/>
    <mergeCell ref="V24:W24"/>
    <mergeCell ref="Y24:Z25"/>
    <mergeCell ref="AA24:AC27"/>
    <mergeCell ref="AD24:AE27"/>
    <mergeCell ref="Y26:Z27"/>
    <mergeCell ref="B24:C27"/>
    <mergeCell ref="D24:E24"/>
    <mergeCell ref="G24:H24"/>
    <mergeCell ref="I24:J24"/>
    <mergeCell ref="K24:L24"/>
    <mergeCell ref="P24:Q24"/>
    <mergeCell ref="E27:F27"/>
    <mergeCell ref="H27:I27"/>
    <mergeCell ref="J27:K27"/>
    <mergeCell ref="S20:T20"/>
    <mergeCell ref="V20:W20"/>
    <mergeCell ref="Y20:Z21"/>
    <mergeCell ref="AA20:AC23"/>
    <mergeCell ref="AD20:AE23"/>
    <mergeCell ref="Y22:Z23"/>
    <mergeCell ref="B20:C23"/>
    <mergeCell ref="D20:E20"/>
    <mergeCell ref="G20:H20"/>
    <mergeCell ref="K20:L20"/>
    <mergeCell ref="M20:N20"/>
    <mergeCell ref="P20:Q20"/>
    <mergeCell ref="E23:F23"/>
    <mergeCell ref="I23:J23"/>
    <mergeCell ref="L23:M23"/>
    <mergeCell ref="K8:L8"/>
    <mergeCell ref="M8:N8"/>
    <mergeCell ref="P8:Q8"/>
    <mergeCell ref="S8:T8"/>
    <mergeCell ref="B16:C19"/>
    <mergeCell ref="D16:E16"/>
    <mergeCell ref="W16:X16"/>
    <mergeCell ref="Y16:Z17"/>
    <mergeCell ref="AA16:AC19"/>
    <mergeCell ref="AD16:AE19"/>
    <mergeCell ref="Y18:Z19"/>
    <mergeCell ref="Y12:Z13"/>
    <mergeCell ref="AA12:AC15"/>
    <mergeCell ref="AD12:AE15"/>
    <mergeCell ref="Y14:Z15"/>
    <mergeCell ref="E15:F15"/>
    <mergeCell ref="L15:M15"/>
    <mergeCell ref="W11:X11"/>
    <mergeCell ref="B12:C15"/>
    <mergeCell ref="D12:E12"/>
    <mergeCell ref="G12:H12"/>
    <mergeCell ref="K12:L12"/>
    <mergeCell ref="M12:N12"/>
    <mergeCell ref="P12:Q12"/>
    <mergeCell ref="S12:T12"/>
    <mergeCell ref="V12:W12"/>
    <mergeCell ref="S4:T4"/>
    <mergeCell ref="U4:V4"/>
    <mergeCell ref="Y4:Z5"/>
    <mergeCell ref="AA4:AC7"/>
    <mergeCell ref="AD4:AE7"/>
    <mergeCell ref="Y6:Z7"/>
    <mergeCell ref="B2:C3"/>
    <mergeCell ref="F2:Y3"/>
    <mergeCell ref="AA2:AC3"/>
    <mergeCell ref="AD2:AE3"/>
    <mergeCell ref="B4:C7"/>
    <mergeCell ref="D4:E4"/>
    <mergeCell ref="F4:G4"/>
    <mergeCell ref="I4:J4"/>
    <mergeCell ref="M4:N4"/>
    <mergeCell ref="P4:Q4"/>
    <mergeCell ref="V8:W8"/>
    <mergeCell ref="Y8:Z9"/>
    <mergeCell ref="AA8:AC11"/>
    <mergeCell ref="AD8:AE11"/>
    <mergeCell ref="Y10:Z11"/>
    <mergeCell ref="E11:F11"/>
    <mergeCell ref="I11:J11"/>
    <mergeCell ref="L11:M11"/>
    <mergeCell ref="N11:P11"/>
    <mergeCell ref="Q11:S11"/>
    <mergeCell ref="E7:F7"/>
    <mergeCell ref="K7:L7"/>
    <mergeCell ref="T7:U7"/>
    <mergeCell ref="B8:C11"/>
    <mergeCell ref="D8:E8"/>
    <mergeCell ref="G8:H8"/>
  </mergeCells>
  <phoneticPr fontId="0"/>
  <pageMargins left="0.78740157480314965" right="0.78740157480314965" top="0.78740157480314965" bottom="0.59055118110236227" header="0.19685039370078741" footer="0.39370078740157483"/>
  <pageSetup paperSize="9" firstPageNumber="72" fitToHeight="0" orientation="portrait" useFirstPageNumber="1" r:id="rId1"/>
  <headerFooter scaleWithDoc="0" alignWithMargins="0">
    <oddFooter>&amp;C&amp;10- P&amp;P -</oddFooter>
  </headerFooter>
  <rowBreaks count="1" manualBreakCount="1">
    <brk id="357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348"/>
  <sheetViews>
    <sheetView topLeftCell="A130" zoomScale="120" zoomScaleNormal="120" zoomScaleSheetLayoutView="145" workbookViewId="0">
      <selection activeCell="B263" sqref="B263"/>
    </sheetView>
  </sheetViews>
  <sheetFormatPr defaultColWidth="10" defaultRowHeight="9"/>
  <cols>
    <col min="1" max="1" width="2.75" style="10" customWidth="1"/>
    <col min="2" max="3" width="9" style="10" customWidth="1"/>
    <col min="4" max="31" width="4.75" style="10" customWidth="1"/>
    <col min="32" max="16384" width="10" style="10"/>
  </cols>
  <sheetData>
    <row r="1" spans="1:31" ht="15.75" customHeight="1">
      <c r="A1" s="9" t="s">
        <v>265</v>
      </c>
      <c r="D1" s="11"/>
      <c r="E1" s="12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498" t="s">
        <v>308</v>
      </c>
    </row>
    <row r="2" spans="1:31" ht="12" customHeight="1">
      <c r="B2" s="938" t="s">
        <v>242</v>
      </c>
      <c r="C2" s="939"/>
      <c r="D2" s="185"/>
      <c r="E2" s="334"/>
      <c r="F2" s="940" t="s">
        <v>107</v>
      </c>
      <c r="G2" s="940"/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334"/>
      <c r="AA2" s="849" t="s">
        <v>53</v>
      </c>
      <c r="AB2" s="850"/>
      <c r="AC2" s="851"/>
      <c r="AD2" s="852" t="s">
        <v>103</v>
      </c>
      <c r="AE2" s="853"/>
    </row>
    <row r="3" spans="1:31" ht="12" customHeight="1">
      <c r="B3" s="939"/>
      <c r="C3" s="939"/>
      <c r="D3" s="187"/>
      <c r="E3" s="335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335"/>
      <c r="AA3" s="849"/>
      <c r="AB3" s="850"/>
      <c r="AC3" s="851"/>
      <c r="AD3" s="852"/>
      <c r="AE3" s="853"/>
    </row>
    <row r="4" spans="1:31" ht="10.5" customHeight="1">
      <c r="B4" s="854" t="s">
        <v>0</v>
      </c>
      <c r="C4" s="855"/>
      <c r="D4" s="834">
        <v>0</v>
      </c>
      <c r="E4" s="834"/>
      <c r="F4" s="834">
        <v>8</v>
      </c>
      <c r="G4" s="834"/>
      <c r="H4" s="329"/>
      <c r="I4" s="834">
        <v>20</v>
      </c>
      <c r="J4" s="834"/>
      <c r="K4" s="329"/>
      <c r="L4" s="329"/>
      <c r="M4" s="834">
        <v>50</v>
      </c>
      <c r="N4" s="834"/>
      <c r="O4" s="329"/>
      <c r="P4" s="834">
        <v>100</v>
      </c>
      <c r="Q4" s="834"/>
      <c r="R4" s="329"/>
      <c r="S4" s="834">
        <v>300</v>
      </c>
      <c r="T4" s="834"/>
      <c r="U4" s="834">
        <v>500</v>
      </c>
      <c r="V4" s="834"/>
      <c r="W4" s="329"/>
      <c r="X4" s="329"/>
      <c r="Y4" s="816" t="s">
        <v>87</v>
      </c>
      <c r="Z4" s="816"/>
      <c r="AA4" s="526" t="s">
        <v>54</v>
      </c>
      <c r="AB4" s="527"/>
      <c r="AC4" s="528"/>
      <c r="AD4" s="861">
        <v>3470</v>
      </c>
      <c r="AE4" s="862"/>
    </row>
    <row r="5" spans="1:31" ht="3" customHeight="1" thickBot="1">
      <c r="B5" s="856"/>
      <c r="C5" s="857"/>
      <c r="D5" s="317"/>
      <c r="E5" s="64"/>
      <c r="F5" s="65"/>
      <c r="G5" s="4"/>
      <c r="H5" s="4"/>
      <c r="I5" s="65"/>
      <c r="J5" s="4"/>
      <c r="K5" s="4"/>
      <c r="L5" s="4"/>
      <c r="M5" s="65"/>
      <c r="N5" s="4"/>
      <c r="O5" s="4"/>
      <c r="P5" s="65"/>
      <c r="Q5" s="4"/>
      <c r="R5" s="4"/>
      <c r="S5" s="65"/>
      <c r="T5" s="4"/>
      <c r="U5" s="65"/>
      <c r="V5" s="4"/>
      <c r="W5" s="4"/>
      <c r="X5" s="4"/>
      <c r="Y5" s="512"/>
      <c r="Z5" s="512"/>
      <c r="AA5" s="526"/>
      <c r="AB5" s="527"/>
      <c r="AC5" s="528"/>
      <c r="AD5" s="861"/>
      <c r="AE5" s="862"/>
    </row>
    <row r="6" spans="1:31" ht="3" customHeight="1" thickTop="1">
      <c r="B6" s="856"/>
      <c r="C6" s="857"/>
      <c r="D6" s="152"/>
      <c r="E6" s="156"/>
      <c r="F6" s="157"/>
      <c r="G6" s="152"/>
      <c r="H6" s="152"/>
      <c r="I6" s="157"/>
      <c r="J6" s="152"/>
      <c r="K6" s="152"/>
      <c r="L6" s="152"/>
      <c r="M6" s="157"/>
      <c r="N6" s="152"/>
      <c r="O6" s="152"/>
      <c r="P6" s="157"/>
      <c r="Q6" s="152"/>
      <c r="R6" s="152"/>
      <c r="S6" s="157"/>
      <c r="T6" s="152"/>
      <c r="U6" s="157"/>
      <c r="V6" s="152"/>
      <c r="W6" s="152"/>
      <c r="X6" s="152"/>
      <c r="Y6" s="532" t="s">
        <v>41</v>
      </c>
      <c r="Z6" s="532"/>
      <c r="AA6" s="526"/>
      <c r="AB6" s="527"/>
      <c r="AC6" s="528"/>
      <c r="AD6" s="861"/>
      <c r="AE6" s="862"/>
    </row>
    <row r="7" spans="1:31" ht="11.25" customHeight="1">
      <c r="B7" s="858"/>
      <c r="C7" s="857"/>
      <c r="D7" s="311"/>
      <c r="E7" s="562">
        <v>1353</v>
      </c>
      <c r="F7" s="504"/>
      <c r="G7" s="311"/>
      <c r="H7" s="311">
        <v>155</v>
      </c>
      <c r="I7" s="311"/>
      <c r="J7" s="311"/>
      <c r="K7" s="504">
        <v>177</v>
      </c>
      <c r="L7" s="504"/>
      <c r="M7" s="311"/>
      <c r="N7" s="311"/>
      <c r="O7" s="311">
        <v>207</v>
      </c>
      <c r="P7" s="311"/>
      <c r="Q7" s="311"/>
      <c r="R7" s="311">
        <v>236</v>
      </c>
      <c r="S7" s="311"/>
      <c r="T7" s="504">
        <v>262</v>
      </c>
      <c r="U7" s="504"/>
      <c r="V7" s="311"/>
      <c r="W7" s="311"/>
      <c r="X7" s="311">
        <v>282</v>
      </c>
      <c r="Y7" s="557"/>
      <c r="Z7" s="557"/>
      <c r="AA7" s="529"/>
      <c r="AB7" s="530"/>
      <c r="AC7" s="531"/>
      <c r="AD7" s="865"/>
      <c r="AE7" s="866"/>
    </row>
    <row r="8" spans="1:31" ht="10.5" customHeight="1">
      <c r="B8" s="540" t="s">
        <v>142</v>
      </c>
      <c r="C8" s="501"/>
      <c r="D8" s="507">
        <v>0</v>
      </c>
      <c r="E8" s="507"/>
      <c r="F8" s="313" t="s">
        <v>190</v>
      </c>
      <c r="G8" s="507">
        <v>10</v>
      </c>
      <c r="H8" s="507"/>
      <c r="I8" s="313" t="s">
        <v>190</v>
      </c>
      <c r="J8" s="313"/>
      <c r="K8" s="507">
        <v>30</v>
      </c>
      <c r="L8" s="507"/>
      <c r="M8" s="507">
        <v>50</v>
      </c>
      <c r="N8" s="507"/>
      <c r="O8" s="313"/>
      <c r="P8" s="507">
        <v>100</v>
      </c>
      <c r="Q8" s="507"/>
      <c r="R8" s="313"/>
      <c r="S8" s="507">
        <v>300</v>
      </c>
      <c r="T8" s="507"/>
      <c r="U8" s="313"/>
      <c r="V8" s="507" t="s">
        <v>190</v>
      </c>
      <c r="W8" s="507"/>
      <c r="X8" s="313"/>
      <c r="Y8" s="511" t="s">
        <v>191</v>
      </c>
      <c r="Z8" s="511"/>
      <c r="AA8" s="770" t="s">
        <v>139</v>
      </c>
      <c r="AB8" s="771"/>
      <c r="AC8" s="772"/>
      <c r="AD8" s="859">
        <v>4310</v>
      </c>
      <c r="AE8" s="860"/>
    </row>
    <row r="9" spans="1:31" ht="3" customHeight="1" thickBot="1">
      <c r="B9" s="502"/>
      <c r="C9" s="502"/>
      <c r="D9" s="317"/>
      <c r="E9" s="64"/>
      <c r="F9" s="4"/>
      <c r="G9" s="65"/>
      <c r="H9" s="4"/>
      <c r="I9" s="4"/>
      <c r="J9" s="4"/>
      <c r="K9" s="65"/>
      <c r="L9" s="4"/>
      <c r="M9" s="65"/>
      <c r="N9" s="4"/>
      <c r="O9" s="4"/>
      <c r="P9" s="65"/>
      <c r="Q9" s="4"/>
      <c r="R9" s="4"/>
      <c r="S9" s="65"/>
      <c r="T9" s="4"/>
      <c r="U9" s="4"/>
      <c r="V9" s="4"/>
      <c r="W9" s="4"/>
      <c r="X9" s="4"/>
      <c r="Y9" s="512"/>
      <c r="Z9" s="512"/>
      <c r="AA9" s="526"/>
      <c r="AB9" s="527"/>
      <c r="AC9" s="528"/>
      <c r="AD9" s="861"/>
      <c r="AE9" s="862"/>
    </row>
    <row r="10" spans="1:31" ht="3" customHeight="1" thickTop="1">
      <c r="B10" s="502"/>
      <c r="C10" s="502"/>
      <c r="D10" s="152"/>
      <c r="E10" s="163"/>
      <c r="F10" s="152"/>
      <c r="G10" s="157"/>
      <c r="H10" s="152"/>
      <c r="I10" s="152"/>
      <c r="J10" s="152"/>
      <c r="K10" s="157"/>
      <c r="L10" s="152"/>
      <c r="M10" s="157"/>
      <c r="N10" s="152"/>
      <c r="O10" s="152"/>
      <c r="P10" s="157"/>
      <c r="Q10" s="152"/>
      <c r="R10" s="152"/>
      <c r="S10" s="157"/>
      <c r="T10" s="152"/>
      <c r="U10" s="152"/>
      <c r="V10" s="152"/>
      <c r="W10" s="152"/>
      <c r="X10" s="152"/>
      <c r="Y10" s="532" t="s">
        <v>41</v>
      </c>
      <c r="Z10" s="532"/>
      <c r="AA10" s="526"/>
      <c r="AB10" s="527"/>
      <c r="AC10" s="528"/>
      <c r="AD10" s="861"/>
      <c r="AE10" s="862"/>
    </row>
    <row r="11" spans="1:31" ht="11.25" customHeight="1">
      <c r="B11" s="503"/>
      <c r="C11" s="503"/>
      <c r="D11" s="310"/>
      <c r="E11" s="316" t="s">
        <v>193</v>
      </c>
      <c r="F11" s="320"/>
      <c r="G11" s="320"/>
      <c r="H11" s="310" t="s">
        <v>58</v>
      </c>
      <c r="I11" s="500"/>
      <c r="J11" s="500"/>
      <c r="K11" s="310"/>
      <c r="L11" s="500"/>
      <c r="M11" s="500"/>
      <c r="N11" s="310"/>
      <c r="O11" s="310"/>
      <c r="P11" s="310"/>
      <c r="Q11" s="310"/>
      <c r="R11" s="310"/>
      <c r="S11" s="310"/>
      <c r="T11" s="310"/>
      <c r="U11" s="310" t="s">
        <v>58</v>
      </c>
      <c r="V11" s="310"/>
      <c r="W11" s="310"/>
      <c r="X11" s="310"/>
      <c r="Y11" s="533"/>
      <c r="Z11" s="533"/>
      <c r="AA11" s="773"/>
      <c r="AB11" s="774"/>
      <c r="AC11" s="775"/>
      <c r="AD11" s="863"/>
      <c r="AE11" s="864"/>
    </row>
    <row r="12" spans="1:31" ht="11.25" customHeight="1">
      <c r="B12" s="558" t="s">
        <v>143</v>
      </c>
      <c r="C12" s="508"/>
      <c r="D12" s="499">
        <v>0</v>
      </c>
      <c r="E12" s="499"/>
      <c r="F12" s="309" t="s">
        <v>190</v>
      </c>
      <c r="G12" s="499"/>
      <c r="H12" s="499"/>
      <c r="I12" s="309" t="s">
        <v>190</v>
      </c>
      <c r="J12" s="499">
        <v>26</v>
      </c>
      <c r="K12" s="499"/>
      <c r="L12" s="309"/>
      <c r="M12" s="499"/>
      <c r="N12" s="499"/>
      <c r="O12" s="309"/>
      <c r="P12" s="499"/>
      <c r="Q12" s="499"/>
      <c r="R12" s="309"/>
      <c r="S12" s="499"/>
      <c r="T12" s="499"/>
      <c r="U12" s="309"/>
      <c r="V12" s="499" t="s">
        <v>190</v>
      </c>
      <c r="W12" s="499"/>
      <c r="X12" s="309"/>
      <c r="Y12" s="546" t="s">
        <v>191</v>
      </c>
      <c r="Z12" s="546"/>
      <c r="AA12" s="523" t="s">
        <v>54</v>
      </c>
      <c r="AB12" s="524"/>
      <c r="AC12" s="525"/>
      <c r="AD12" s="869">
        <v>3780</v>
      </c>
      <c r="AE12" s="870"/>
    </row>
    <row r="13" spans="1:31" ht="3" customHeight="1" thickBot="1">
      <c r="B13" s="502"/>
      <c r="C13" s="502"/>
      <c r="D13" s="317"/>
      <c r="E13" s="64"/>
      <c r="F13" s="4"/>
      <c r="G13" s="4"/>
      <c r="H13" s="4"/>
      <c r="I13" s="4"/>
      <c r="J13" s="4"/>
      <c r="K13" s="6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512"/>
      <c r="Z13" s="512"/>
      <c r="AA13" s="526"/>
      <c r="AB13" s="527"/>
      <c r="AC13" s="528"/>
      <c r="AD13" s="861"/>
      <c r="AE13" s="862"/>
    </row>
    <row r="14" spans="1:31" ht="3" customHeight="1" thickTop="1">
      <c r="B14" s="502"/>
      <c r="C14" s="502"/>
      <c r="D14" s="152"/>
      <c r="E14" s="156"/>
      <c r="F14" s="152"/>
      <c r="G14" s="152"/>
      <c r="H14" s="152"/>
      <c r="I14" s="152"/>
      <c r="J14" s="152"/>
      <c r="K14" s="156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532" t="s">
        <v>41</v>
      </c>
      <c r="Z14" s="532"/>
      <c r="AA14" s="526"/>
      <c r="AB14" s="527"/>
      <c r="AC14" s="528"/>
      <c r="AD14" s="861"/>
      <c r="AE14" s="862"/>
    </row>
    <row r="15" spans="1:31" ht="10.5" customHeight="1">
      <c r="B15" s="509"/>
      <c r="C15" s="509"/>
      <c r="D15" s="655">
        <v>1500</v>
      </c>
      <c r="E15" s="871"/>
      <c r="F15" s="326"/>
      <c r="G15" s="504">
        <v>100</v>
      </c>
      <c r="H15" s="871"/>
      <c r="I15" s="504"/>
      <c r="J15" s="504"/>
      <c r="K15" s="311"/>
      <c r="L15" s="504"/>
      <c r="M15" s="504"/>
      <c r="N15" s="311">
        <v>80</v>
      </c>
      <c r="O15" s="311"/>
      <c r="P15" s="311"/>
      <c r="Q15" s="311"/>
      <c r="R15" s="311"/>
      <c r="S15" s="311"/>
      <c r="T15" s="311"/>
      <c r="U15" s="311" t="s">
        <v>58</v>
      </c>
      <c r="V15" s="311"/>
      <c r="W15" s="311"/>
      <c r="X15" s="311"/>
      <c r="Y15" s="557"/>
      <c r="Z15" s="557"/>
      <c r="AA15" s="529"/>
      <c r="AB15" s="530"/>
      <c r="AC15" s="531"/>
      <c r="AD15" s="865"/>
      <c r="AE15" s="866"/>
    </row>
    <row r="16" spans="1:31" ht="10.5" customHeight="1">
      <c r="B16" s="540" t="s">
        <v>2</v>
      </c>
      <c r="C16" s="501"/>
      <c r="D16" s="506">
        <v>0</v>
      </c>
      <c r="E16" s="507"/>
      <c r="F16" s="315" t="s">
        <v>194</v>
      </c>
      <c r="G16" s="544">
        <v>10</v>
      </c>
      <c r="H16" s="544"/>
      <c r="I16" s="315" t="s">
        <v>194</v>
      </c>
      <c r="J16" s="315"/>
      <c r="K16" s="544">
        <v>30</v>
      </c>
      <c r="L16" s="544"/>
      <c r="M16" s="544">
        <v>50</v>
      </c>
      <c r="N16" s="544"/>
      <c r="O16" s="315"/>
      <c r="P16" s="544">
        <v>100</v>
      </c>
      <c r="Q16" s="544"/>
      <c r="R16" s="315"/>
      <c r="S16" s="544">
        <v>300</v>
      </c>
      <c r="T16" s="544"/>
      <c r="U16" s="544"/>
      <c r="V16" s="544"/>
      <c r="W16" s="315"/>
      <c r="X16" s="315"/>
      <c r="Y16" s="544" t="s">
        <v>195</v>
      </c>
      <c r="Z16" s="544"/>
      <c r="AA16" s="875" t="s">
        <v>54</v>
      </c>
      <c r="AB16" s="876"/>
      <c r="AC16" s="877"/>
      <c r="AD16" s="884">
        <v>3754</v>
      </c>
      <c r="AE16" s="885"/>
    </row>
    <row r="17" spans="2:31" ht="3" customHeight="1" thickBot="1">
      <c r="B17" s="502"/>
      <c r="C17" s="502"/>
      <c r="D17" s="317"/>
      <c r="E17" s="64"/>
      <c r="F17" s="79"/>
      <c r="G17" s="80"/>
      <c r="H17" s="79"/>
      <c r="I17" s="79"/>
      <c r="J17" s="79"/>
      <c r="K17" s="80"/>
      <c r="L17" s="79"/>
      <c r="M17" s="80"/>
      <c r="N17" s="79"/>
      <c r="O17" s="79"/>
      <c r="P17" s="80"/>
      <c r="Q17" s="79"/>
      <c r="R17" s="79"/>
      <c r="S17" s="80"/>
      <c r="T17" s="79"/>
      <c r="U17" s="79"/>
      <c r="V17" s="79"/>
      <c r="W17" s="79"/>
      <c r="X17" s="79"/>
      <c r="Y17" s="817"/>
      <c r="Z17" s="817"/>
      <c r="AA17" s="878"/>
      <c r="AB17" s="879"/>
      <c r="AC17" s="880"/>
      <c r="AD17" s="886"/>
      <c r="AE17" s="887"/>
    </row>
    <row r="18" spans="2:31" ht="3" customHeight="1" thickTop="1">
      <c r="B18" s="502"/>
      <c r="C18" s="502"/>
      <c r="D18" s="152"/>
      <c r="E18" s="163"/>
      <c r="F18" s="190"/>
      <c r="G18" s="191"/>
      <c r="H18" s="190"/>
      <c r="I18" s="190"/>
      <c r="J18" s="190"/>
      <c r="K18" s="191"/>
      <c r="L18" s="190"/>
      <c r="M18" s="191"/>
      <c r="N18" s="190"/>
      <c r="O18" s="190"/>
      <c r="P18" s="191"/>
      <c r="Q18" s="190"/>
      <c r="R18" s="190"/>
      <c r="S18" s="191"/>
      <c r="T18" s="190"/>
      <c r="U18" s="190"/>
      <c r="V18" s="190"/>
      <c r="W18" s="190"/>
      <c r="X18" s="190"/>
      <c r="Y18" s="890" t="s">
        <v>41</v>
      </c>
      <c r="Z18" s="890"/>
      <c r="AA18" s="878"/>
      <c r="AB18" s="879"/>
      <c r="AC18" s="880"/>
      <c r="AD18" s="886"/>
      <c r="AE18" s="887"/>
    </row>
    <row r="19" spans="2:31" ht="10.5" customHeight="1">
      <c r="B19" s="503"/>
      <c r="C19" s="503"/>
      <c r="D19" s="872">
        <v>1170.48</v>
      </c>
      <c r="E19" s="873"/>
      <c r="F19" s="1003">
        <v>65.72</v>
      </c>
      <c r="G19" s="1003"/>
      <c r="H19" s="192"/>
      <c r="I19" s="874">
        <v>164.77</v>
      </c>
      <c r="J19" s="874"/>
      <c r="K19" s="325"/>
      <c r="L19" s="874">
        <v>176.2</v>
      </c>
      <c r="M19" s="874"/>
      <c r="N19" s="1002">
        <v>180.96</v>
      </c>
      <c r="O19" s="1002"/>
      <c r="P19" s="1002"/>
      <c r="Q19" s="1002">
        <v>185.72</v>
      </c>
      <c r="R19" s="1002"/>
      <c r="S19" s="1002"/>
      <c r="T19" s="1002">
        <v>189.53</v>
      </c>
      <c r="U19" s="1002"/>
      <c r="V19" s="1002"/>
      <c r="W19" s="1002"/>
      <c r="X19" s="1002"/>
      <c r="Y19" s="891"/>
      <c r="Z19" s="891"/>
      <c r="AA19" s="881"/>
      <c r="AB19" s="882"/>
      <c r="AC19" s="883"/>
      <c r="AD19" s="888"/>
      <c r="AE19" s="889"/>
    </row>
    <row r="20" spans="2:31" ht="10.5" customHeight="1">
      <c r="B20" s="508" t="s">
        <v>4</v>
      </c>
      <c r="C20" s="508"/>
      <c r="D20" s="499">
        <v>0</v>
      </c>
      <c r="E20" s="499"/>
      <c r="F20" s="499">
        <v>8</v>
      </c>
      <c r="G20" s="499"/>
      <c r="H20" s="5">
        <v>15</v>
      </c>
      <c r="I20" s="499">
        <v>20</v>
      </c>
      <c r="J20" s="499"/>
      <c r="K20" s="499">
        <v>30</v>
      </c>
      <c r="L20" s="499"/>
      <c r="M20" s="499">
        <v>50</v>
      </c>
      <c r="N20" s="499"/>
      <c r="O20" s="309"/>
      <c r="P20" s="499">
        <v>100</v>
      </c>
      <c r="Q20" s="499"/>
      <c r="R20" s="499">
        <v>200</v>
      </c>
      <c r="S20" s="499"/>
      <c r="T20" s="309"/>
      <c r="U20" s="499">
        <v>500</v>
      </c>
      <c r="V20" s="499"/>
      <c r="W20" s="309"/>
      <c r="X20" s="309"/>
      <c r="Y20" s="546" t="s">
        <v>179</v>
      </c>
      <c r="Z20" s="546"/>
      <c r="AA20" s="523" t="s">
        <v>54</v>
      </c>
      <c r="AB20" s="524"/>
      <c r="AC20" s="525"/>
      <c r="AD20" s="869">
        <v>3727</v>
      </c>
      <c r="AE20" s="870"/>
    </row>
    <row r="21" spans="2:31" ht="3" customHeight="1" thickBot="1">
      <c r="B21" s="502"/>
      <c r="C21" s="502"/>
      <c r="D21" s="317"/>
      <c r="E21" s="64"/>
      <c r="F21" s="4"/>
      <c r="G21" s="64"/>
      <c r="H21" s="65"/>
      <c r="I21" s="83"/>
      <c r="J21" s="4"/>
      <c r="K21" s="65"/>
      <c r="L21" s="4"/>
      <c r="M21" s="65"/>
      <c r="N21" s="4"/>
      <c r="O21" s="4"/>
      <c r="P21" s="65"/>
      <c r="Q21" s="4"/>
      <c r="R21" s="65"/>
      <c r="S21" s="64"/>
      <c r="T21" s="4"/>
      <c r="U21" s="65"/>
      <c r="V21" s="4"/>
      <c r="W21" s="4"/>
      <c r="X21" s="4"/>
      <c r="Y21" s="512"/>
      <c r="Z21" s="512"/>
      <c r="AA21" s="526"/>
      <c r="AB21" s="527"/>
      <c r="AC21" s="528"/>
      <c r="AD21" s="861"/>
      <c r="AE21" s="862"/>
    </row>
    <row r="22" spans="2:31" ht="3" customHeight="1" thickTop="1">
      <c r="B22" s="502"/>
      <c r="C22" s="502"/>
      <c r="D22" s="152"/>
      <c r="E22" s="156"/>
      <c r="F22" s="152"/>
      <c r="G22" s="156"/>
      <c r="H22" s="157"/>
      <c r="I22" s="193"/>
      <c r="J22" s="152"/>
      <c r="K22" s="157"/>
      <c r="L22" s="152"/>
      <c r="M22" s="157"/>
      <c r="N22" s="152"/>
      <c r="O22" s="152"/>
      <c r="P22" s="157"/>
      <c r="Q22" s="152"/>
      <c r="R22" s="157"/>
      <c r="S22" s="156"/>
      <c r="T22" s="152"/>
      <c r="U22" s="157"/>
      <c r="V22" s="152"/>
      <c r="W22" s="152"/>
      <c r="X22" s="152"/>
      <c r="Y22" s="532" t="s">
        <v>41</v>
      </c>
      <c r="Z22" s="532"/>
      <c r="AA22" s="526"/>
      <c r="AB22" s="527"/>
      <c r="AC22" s="528"/>
      <c r="AD22" s="861"/>
      <c r="AE22" s="862"/>
    </row>
    <row r="23" spans="2:31" ht="11.25" customHeight="1">
      <c r="B23" s="509"/>
      <c r="C23" s="509"/>
      <c r="D23" s="311"/>
      <c r="E23" s="562">
        <v>1467</v>
      </c>
      <c r="F23" s="562"/>
      <c r="G23" s="504">
        <v>152</v>
      </c>
      <c r="H23" s="504"/>
      <c r="I23" s="311">
        <v>185</v>
      </c>
      <c r="J23" s="562">
        <v>213</v>
      </c>
      <c r="K23" s="562"/>
      <c r="L23" s="504">
        <v>232</v>
      </c>
      <c r="M23" s="504"/>
      <c r="N23" s="311"/>
      <c r="O23" s="311">
        <v>259</v>
      </c>
      <c r="P23" s="311"/>
      <c r="Q23" s="504">
        <v>284</v>
      </c>
      <c r="R23" s="504"/>
      <c r="S23" s="311"/>
      <c r="T23" s="311">
        <v>294</v>
      </c>
      <c r="U23" s="311"/>
      <c r="V23" s="311"/>
      <c r="W23" s="311"/>
      <c r="X23" s="311">
        <v>298</v>
      </c>
      <c r="Y23" s="557"/>
      <c r="Z23" s="557"/>
      <c r="AA23" s="529"/>
      <c r="AB23" s="530"/>
      <c r="AC23" s="531"/>
      <c r="AD23" s="865"/>
      <c r="AE23" s="866"/>
    </row>
    <row r="24" spans="2:31" ht="10.5" customHeight="1">
      <c r="B24" s="501" t="s">
        <v>6</v>
      </c>
      <c r="C24" s="501"/>
      <c r="D24" s="507">
        <v>0</v>
      </c>
      <c r="E24" s="507"/>
      <c r="F24" s="313" t="s">
        <v>90</v>
      </c>
      <c r="G24" s="507">
        <v>10</v>
      </c>
      <c r="H24" s="507"/>
      <c r="I24" s="313"/>
      <c r="J24" s="507">
        <v>25</v>
      </c>
      <c r="K24" s="507"/>
      <c r="L24" s="313"/>
      <c r="M24" s="507">
        <v>50</v>
      </c>
      <c r="N24" s="507"/>
      <c r="O24" s="313"/>
      <c r="P24" s="507" t="s">
        <v>90</v>
      </c>
      <c r="Q24" s="507"/>
      <c r="R24" s="314" t="s">
        <v>90</v>
      </c>
      <c r="S24" s="507" t="s">
        <v>90</v>
      </c>
      <c r="T24" s="507"/>
      <c r="U24" s="507">
        <v>500</v>
      </c>
      <c r="V24" s="507"/>
      <c r="W24" s="313"/>
      <c r="X24" s="313"/>
      <c r="Y24" s="511" t="s">
        <v>91</v>
      </c>
      <c r="Z24" s="511"/>
      <c r="AA24" s="770" t="s">
        <v>54</v>
      </c>
      <c r="AB24" s="771"/>
      <c r="AC24" s="772"/>
      <c r="AD24" s="859">
        <v>3570</v>
      </c>
      <c r="AE24" s="860"/>
    </row>
    <row r="25" spans="2:31" ht="3" customHeight="1" thickBot="1">
      <c r="B25" s="502"/>
      <c r="C25" s="502"/>
      <c r="D25" s="317"/>
      <c r="E25" s="64"/>
      <c r="F25" s="4"/>
      <c r="G25" s="65"/>
      <c r="H25" s="4"/>
      <c r="I25" s="4"/>
      <c r="J25" s="4"/>
      <c r="K25" s="64"/>
      <c r="L25" s="4"/>
      <c r="M25" s="65"/>
      <c r="N25" s="4"/>
      <c r="O25" s="4"/>
      <c r="P25" s="4"/>
      <c r="Q25" s="4"/>
      <c r="R25" s="4"/>
      <c r="S25" s="4"/>
      <c r="T25" s="4"/>
      <c r="U25" s="65"/>
      <c r="V25" s="4"/>
      <c r="W25" s="4"/>
      <c r="X25" s="4"/>
      <c r="Y25" s="512"/>
      <c r="Z25" s="512"/>
      <c r="AA25" s="526"/>
      <c r="AB25" s="527"/>
      <c r="AC25" s="528"/>
      <c r="AD25" s="861"/>
      <c r="AE25" s="862"/>
    </row>
    <row r="26" spans="2:31" ht="3" customHeight="1" thickTop="1">
      <c r="B26" s="502"/>
      <c r="C26" s="502"/>
      <c r="D26" s="152"/>
      <c r="E26" s="163"/>
      <c r="F26" s="152"/>
      <c r="G26" s="157"/>
      <c r="H26" s="152"/>
      <c r="I26" s="152"/>
      <c r="J26" s="152"/>
      <c r="K26" s="163"/>
      <c r="L26" s="152"/>
      <c r="M26" s="157"/>
      <c r="N26" s="152"/>
      <c r="O26" s="152"/>
      <c r="P26" s="152"/>
      <c r="Q26" s="152"/>
      <c r="R26" s="152"/>
      <c r="S26" s="152"/>
      <c r="T26" s="152"/>
      <c r="U26" s="157"/>
      <c r="V26" s="152"/>
      <c r="W26" s="152"/>
      <c r="X26" s="152"/>
      <c r="Y26" s="532" t="s">
        <v>41</v>
      </c>
      <c r="Z26" s="532"/>
      <c r="AA26" s="526"/>
      <c r="AB26" s="527"/>
      <c r="AC26" s="528"/>
      <c r="AD26" s="861"/>
      <c r="AE26" s="862"/>
    </row>
    <row r="27" spans="2:31" ht="10.5" customHeight="1">
      <c r="B27" s="503"/>
      <c r="C27" s="503"/>
      <c r="D27" s="654">
        <v>590</v>
      </c>
      <c r="E27" s="545"/>
      <c r="F27" s="316">
        <v>96</v>
      </c>
      <c r="G27" s="310" t="s">
        <v>58</v>
      </c>
      <c r="H27" s="310" t="s">
        <v>58</v>
      </c>
      <c r="I27" s="310">
        <v>176</v>
      </c>
      <c r="J27" s="310"/>
      <c r="K27" s="310" t="s">
        <v>58</v>
      </c>
      <c r="L27" s="310">
        <v>193</v>
      </c>
      <c r="M27" s="310"/>
      <c r="N27" s="310"/>
      <c r="O27" s="310" t="s">
        <v>58</v>
      </c>
      <c r="P27" s="310"/>
      <c r="Q27" s="310" t="s">
        <v>58</v>
      </c>
      <c r="R27" s="310" t="s">
        <v>58</v>
      </c>
      <c r="S27" s="310"/>
      <c r="T27" s="500">
        <v>229</v>
      </c>
      <c r="U27" s="500"/>
      <c r="V27" s="310"/>
      <c r="W27" s="310"/>
      <c r="X27" s="310">
        <v>238</v>
      </c>
      <c r="Y27" s="533"/>
      <c r="Z27" s="533"/>
      <c r="AA27" s="773"/>
      <c r="AB27" s="774"/>
      <c r="AC27" s="775"/>
      <c r="AD27" s="863"/>
      <c r="AE27" s="864"/>
    </row>
    <row r="28" spans="2:31" ht="11.25" customHeight="1">
      <c r="B28" s="508" t="s">
        <v>7</v>
      </c>
      <c r="C28" s="508"/>
      <c r="D28" s="499">
        <v>0</v>
      </c>
      <c r="E28" s="499"/>
      <c r="F28" s="167"/>
      <c r="G28" s="499"/>
      <c r="H28" s="499"/>
      <c r="I28" s="499"/>
      <c r="J28" s="499"/>
      <c r="K28" s="309"/>
      <c r="L28" s="309"/>
      <c r="M28" s="499"/>
      <c r="N28" s="499"/>
      <c r="O28" s="309"/>
      <c r="P28" s="499"/>
      <c r="Q28" s="499"/>
      <c r="R28" s="317" t="s">
        <v>194</v>
      </c>
      <c r="S28" s="317" t="s">
        <v>194</v>
      </c>
      <c r="T28" s="317" t="s">
        <v>194</v>
      </c>
      <c r="U28" s="499"/>
      <c r="V28" s="499"/>
      <c r="W28" s="522"/>
      <c r="X28" s="522"/>
      <c r="Y28" s="546" t="s">
        <v>195</v>
      </c>
      <c r="Z28" s="546"/>
      <c r="AA28" s="523" t="s">
        <v>54</v>
      </c>
      <c r="AB28" s="524"/>
      <c r="AC28" s="525"/>
      <c r="AD28" s="869" t="s">
        <v>271</v>
      </c>
      <c r="AE28" s="870"/>
    </row>
    <row r="29" spans="2:31" ht="3" customHeight="1" thickBot="1">
      <c r="B29" s="502"/>
      <c r="C29" s="502"/>
      <c r="D29" s="317"/>
      <c r="E29" s="6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512"/>
      <c r="Z29" s="512"/>
      <c r="AA29" s="526"/>
      <c r="AB29" s="527"/>
      <c r="AC29" s="528"/>
      <c r="AD29" s="861"/>
      <c r="AE29" s="862"/>
    </row>
    <row r="30" spans="2:31" ht="3" customHeight="1" thickTop="1">
      <c r="B30" s="502"/>
      <c r="C30" s="502"/>
      <c r="D30" s="152"/>
      <c r="E30" s="156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95"/>
      <c r="V30" s="152"/>
      <c r="W30" s="152"/>
      <c r="X30" s="152"/>
      <c r="Y30" s="557" t="s">
        <v>41</v>
      </c>
      <c r="Z30" s="557"/>
      <c r="AA30" s="526"/>
      <c r="AB30" s="527"/>
      <c r="AC30" s="528"/>
      <c r="AD30" s="861"/>
      <c r="AE30" s="862"/>
    </row>
    <row r="31" spans="2:31" ht="10.5" customHeight="1">
      <c r="B31" s="509"/>
      <c r="C31" s="509"/>
      <c r="D31" s="893" t="s">
        <v>270</v>
      </c>
      <c r="E31" s="893"/>
      <c r="F31" s="893"/>
      <c r="G31" s="893"/>
      <c r="H31" s="893"/>
      <c r="I31" s="893"/>
      <c r="J31" s="893"/>
      <c r="K31" s="893"/>
      <c r="L31" s="893"/>
      <c r="M31" s="893"/>
      <c r="N31" s="893"/>
      <c r="O31" s="311"/>
      <c r="P31" s="311"/>
      <c r="Q31" s="311"/>
      <c r="R31" s="311"/>
      <c r="S31" s="311"/>
      <c r="T31" s="311"/>
      <c r="U31" s="311"/>
      <c r="V31" s="504"/>
      <c r="W31" s="504"/>
      <c r="X31" s="311"/>
      <c r="Y31" s="557"/>
      <c r="Z31" s="557"/>
      <c r="AA31" s="529"/>
      <c r="AB31" s="530"/>
      <c r="AC31" s="531"/>
      <c r="AD31" s="865"/>
      <c r="AE31" s="866"/>
    </row>
    <row r="32" spans="2:31" ht="10.5" customHeight="1">
      <c r="B32" s="501" t="s">
        <v>8</v>
      </c>
      <c r="C32" s="501"/>
      <c r="D32" s="507">
        <v>0</v>
      </c>
      <c r="E32" s="507"/>
      <c r="F32" s="313" t="s">
        <v>58</v>
      </c>
      <c r="G32" s="507">
        <v>10</v>
      </c>
      <c r="H32" s="507"/>
      <c r="I32" s="507">
        <v>20</v>
      </c>
      <c r="J32" s="507"/>
      <c r="K32" s="507">
        <v>30</v>
      </c>
      <c r="L32" s="507"/>
      <c r="M32" s="507">
        <v>50</v>
      </c>
      <c r="N32" s="507"/>
      <c r="O32" s="314"/>
      <c r="P32" s="507">
        <v>100</v>
      </c>
      <c r="Q32" s="507"/>
      <c r="R32" s="507">
        <v>200</v>
      </c>
      <c r="S32" s="507"/>
      <c r="T32" s="507">
        <v>400</v>
      </c>
      <c r="U32" s="507"/>
      <c r="V32" s="171" t="s">
        <v>58</v>
      </c>
      <c r="W32" s="510">
        <v>1000</v>
      </c>
      <c r="X32" s="510"/>
      <c r="Y32" s="511" t="s">
        <v>77</v>
      </c>
      <c r="Z32" s="511"/>
      <c r="AA32" s="770" t="s">
        <v>54</v>
      </c>
      <c r="AB32" s="771"/>
      <c r="AC32" s="772"/>
      <c r="AD32" s="859">
        <v>3834</v>
      </c>
      <c r="AE32" s="860"/>
    </row>
    <row r="33" spans="2:31" ht="3" customHeight="1" thickBot="1">
      <c r="B33" s="502"/>
      <c r="C33" s="502"/>
      <c r="D33" s="317"/>
      <c r="E33" s="64"/>
      <c r="F33" s="4"/>
      <c r="G33" s="65"/>
      <c r="H33" s="4"/>
      <c r="I33" s="4"/>
      <c r="J33" s="64"/>
      <c r="K33" s="65"/>
      <c r="L33" s="4"/>
      <c r="M33" s="65"/>
      <c r="N33" s="64"/>
      <c r="O33" s="4"/>
      <c r="P33" s="65"/>
      <c r="Q33" s="4"/>
      <c r="R33" s="65"/>
      <c r="S33" s="64"/>
      <c r="T33" s="65"/>
      <c r="U33" s="64"/>
      <c r="V33" s="4"/>
      <c r="W33" s="65"/>
      <c r="X33" s="4"/>
      <c r="Y33" s="512"/>
      <c r="Z33" s="512"/>
      <c r="AA33" s="526"/>
      <c r="AB33" s="527"/>
      <c r="AC33" s="528"/>
      <c r="AD33" s="861"/>
      <c r="AE33" s="862"/>
    </row>
    <row r="34" spans="2:31" ht="3" customHeight="1" thickTop="1">
      <c r="B34" s="502"/>
      <c r="C34" s="502"/>
      <c r="D34" s="66"/>
      <c r="E34" s="71"/>
      <c r="F34" s="66"/>
      <c r="G34" s="68"/>
      <c r="H34" s="66"/>
      <c r="I34" s="66"/>
      <c r="J34" s="71"/>
      <c r="K34" s="272"/>
      <c r="L34" s="66"/>
      <c r="M34" s="68"/>
      <c r="N34" s="71"/>
      <c r="O34" s="66"/>
      <c r="P34" s="68"/>
      <c r="Q34" s="66"/>
      <c r="R34" s="68"/>
      <c r="S34" s="71"/>
      <c r="T34" s="68"/>
      <c r="U34" s="71"/>
      <c r="V34" s="66"/>
      <c r="W34" s="68"/>
      <c r="X34" s="66"/>
      <c r="Y34" s="532" t="s">
        <v>41</v>
      </c>
      <c r="Z34" s="532"/>
      <c r="AA34" s="526"/>
      <c r="AB34" s="527"/>
      <c r="AC34" s="528"/>
      <c r="AD34" s="861"/>
      <c r="AE34" s="862"/>
    </row>
    <row r="35" spans="2:31" ht="10.5" customHeight="1">
      <c r="B35" s="503"/>
      <c r="C35" s="503"/>
      <c r="D35" s="582">
        <v>1800</v>
      </c>
      <c r="E35" s="545"/>
      <c r="F35" s="169">
        <v>15</v>
      </c>
      <c r="G35" s="169"/>
      <c r="H35" s="500">
        <v>160</v>
      </c>
      <c r="I35" s="500"/>
      <c r="J35" s="500">
        <v>190</v>
      </c>
      <c r="K35" s="500"/>
      <c r="L35" s="500">
        <v>205</v>
      </c>
      <c r="M35" s="500"/>
      <c r="N35" s="123"/>
      <c r="O35" s="123">
        <v>240</v>
      </c>
      <c r="P35" s="123"/>
      <c r="Q35" s="500">
        <v>265</v>
      </c>
      <c r="R35" s="500"/>
      <c r="S35" s="500">
        <v>275</v>
      </c>
      <c r="T35" s="500"/>
      <c r="U35" s="310"/>
      <c r="V35" s="310">
        <v>285</v>
      </c>
      <c r="W35" s="310"/>
      <c r="X35" s="310">
        <v>285</v>
      </c>
      <c r="Y35" s="533"/>
      <c r="Z35" s="533"/>
      <c r="AA35" s="773"/>
      <c r="AB35" s="774"/>
      <c r="AC35" s="775"/>
      <c r="AD35" s="863"/>
      <c r="AE35" s="864"/>
    </row>
    <row r="36" spans="2:31" ht="10.5" customHeight="1">
      <c r="B36" s="558" t="s">
        <v>144</v>
      </c>
      <c r="C36" s="558"/>
      <c r="D36" s="53"/>
      <c r="E36" s="194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89"/>
      <c r="AA36" s="523" t="s">
        <v>55</v>
      </c>
      <c r="AB36" s="524"/>
      <c r="AC36" s="525"/>
      <c r="AD36" s="553" t="s">
        <v>145</v>
      </c>
      <c r="AE36" s="554"/>
    </row>
    <row r="37" spans="2:31" ht="3" customHeight="1">
      <c r="B37" s="541"/>
      <c r="C37" s="541"/>
      <c r="D37" s="18"/>
      <c r="E37" s="892" t="s">
        <v>272</v>
      </c>
      <c r="F37" s="892"/>
      <c r="G37" s="892"/>
      <c r="H37" s="892"/>
      <c r="I37" s="892"/>
      <c r="J37" s="892"/>
      <c r="K37" s="892"/>
      <c r="L37" s="892"/>
      <c r="M37" s="892"/>
      <c r="N37" s="892"/>
      <c r="O37" s="892"/>
      <c r="P37" s="892"/>
      <c r="Q37" s="892"/>
      <c r="R37" s="892"/>
      <c r="S37" s="892"/>
      <c r="T37" s="892"/>
      <c r="U37" s="892"/>
      <c r="V37" s="892"/>
      <c r="W37" s="892"/>
      <c r="X37" s="892"/>
      <c r="Y37" s="892"/>
      <c r="Z37" s="189"/>
      <c r="AA37" s="526"/>
      <c r="AB37" s="527"/>
      <c r="AC37" s="528"/>
      <c r="AD37" s="536"/>
      <c r="AE37" s="537"/>
    </row>
    <row r="38" spans="2:31" ht="3" customHeight="1">
      <c r="B38" s="541"/>
      <c r="C38" s="541"/>
      <c r="E38" s="892"/>
      <c r="F38" s="892"/>
      <c r="G38" s="892"/>
      <c r="H38" s="892"/>
      <c r="I38" s="892"/>
      <c r="J38" s="892"/>
      <c r="K38" s="892"/>
      <c r="L38" s="892"/>
      <c r="M38" s="892"/>
      <c r="N38" s="892"/>
      <c r="O38" s="892"/>
      <c r="P38" s="892"/>
      <c r="Q38" s="892"/>
      <c r="R38" s="892"/>
      <c r="S38" s="892"/>
      <c r="T38" s="892"/>
      <c r="U38" s="892"/>
      <c r="V38" s="892"/>
      <c r="W38" s="892"/>
      <c r="X38" s="892"/>
      <c r="Y38" s="892"/>
      <c r="AA38" s="526"/>
      <c r="AB38" s="527"/>
      <c r="AC38" s="528"/>
      <c r="AD38" s="536"/>
      <c r="AE38" s="537"/>
    </row>
    <row r="39" spans="2:31" ht="10.5" customHeight="1">
      <c r="B39" s="559"/>
      <c r="C39" s="559"/>
      <c r="D39" s="53"/>
      <c r="E39" s="892"/>
      <c r="F39" s="892"/>
      <c r="G39" s="892"/>
      <c r="H39" s="892"/>
      <c r="I39" s="892"/>
      <c r="J39" s="892"/>
      <c r="K39" s="892"/>
      <c r="L39" s="892"/>
      <c r="M39" s="892"/>
      <c r="N39" s="892"/>
      <c r="O39" s="892"/>
      <c r="P39" s="892"/>
      <c r="Q39" s="892"/>
      <c r="R39" s="892"/>
      <c r="S39" s="892"/>
      <c r="T39" s="892"/>
      <c r="U39" s="892"/>
      <c r="V39" s="892"/>
      <c r="W39" s="892"/>
      <c r="X39" s="892"/>
      <c r="Y39" s="892"/>
      <c r="Z39" s="14"/>
      <c r="AA39" s="529"/>
      <c r="AB39" s="530"/>
      <c r="AC39" s="531"/>
      <c r="AD39" s="555"/>
      <c r="AE39" s="556"/>
    </row>
    <row r="40" spans="2:31" ht="10.5" customHeight="1">
      <c r="B40" s="501" t="s">
        <v>9</v>
      </c>
      <c r="C40" s="501"/>
      <c r="D40" s="507">
        <v>0</v>
      </c>
      <c r="E40" s="507"/>
      <c r="F40" s="507">
        <v>10</v>
      </c>
      <c r="G40" s="507"/>
      <c r="H40" s="313"/>
      <c r="I40" s="507">
        <v>20</v>
      </c>
      <c r="J40" s="507"/>
      <c r="K40" s="314">
        <v>30</v>
      </c>
      <c r="L40" s="507"/>
      <c r="M40" s="507"/>
      <c r="N40" s="75">
        <v>50</v>
      </c>
      <c r="O40" s="77" t="s">
        <v>194</v>
      </c>
      <c r="P40" s="507">
        <v>100</v>
      </c>
      <c r="Q40" s="507"/>
      <c r="R40" s="77" t="s">
        <v>194</v>
      </c>
      <c r="S40" s="507">
        <v>300</v>
      </c>
      <c r="T40" s="507"/>
      <c r="U40" s="507">
        <v>500</v>
      </c>
      <c r="V40" s="507"/>
      <c r="W40" s="510"/>
      <c r="X40" s="510"/>
      <c r="Y40" s="511" t="s">
        <v>195</v>
      </c>
      <c r="Z40" s="511"/>
      <c r="AA40" s="513" t="s">
        <v>54</v>
      </c>
      <c r="AB40" s="514"/>
      <c r="AC40" s="515"/>
      <c r="AD40" s="859">
        <v>3510</v>
      </c>
      <c r="AE40" s="860"/>
    </row>
    <row r="41" spans="2:31" ht="3" customHeight="1" thickBot="1">
      <c r="B41" s="502"/>
      <c r="C41" s="502"/>
      <c r="D41" s="317"/>
      <c r="E41" s="64"/>
      <c r="F41" s="4"/>
      <c r="G41" s="64"/>
      <c r="H41" s="4"/>
      <c r="I41" s="65"/>
      <c r="J41" s="64"/>
      <c r="K41" s="4"/>
      <c r="L41" s="64"/>
      <c r="M41" s="65"/>
      <c r="N41" s="64"/>
      <c r="O41" s="4"/>
      <c r="P41" s="65"/>
      <c r="Q41" s="4"/>
      <c r="R41" s="4"/>
      <c r="S41" s="65"/>
      <c r="T41" s="4"/>
      <c r="U41" s="65"/>
      <c r="V41" s="4"/>
      <c r="W41" s="4"/>
      <c r="X41" s="4"/>
      <c r="Y41" s="512"/>
      <c r="Z41" s="512"/>
      <c r="AA41" s="516"/>
      <c r="AB41" s="517"/>
      <c r="AC41" s="518"/>
      <c r="AD41" s="861"/>
      <c r="AE41" s="862"/>
    </row>
    <row r="42" spans="2:31" ht="3" customHeight="1" thickTop="1">
      <c r="B42" s="502"/>
      <c r="C42" s="502"/>
      <c r="D42" s="152"/>
      <c r="E42" s="163"/>
      <c r="F42" s="152"/>
      <c r="G42" s="163"/>
      <c r="H42" s="152"/>
      <c r="I42" s="157"/>
      <c r="J42" s="163"/>
      <c r="K42" s="152"/>
      <c r="L42" s="163"/>
      <c r="M42" s="159"/>
      <c r="N42" s="163"/>
      <c r="O42" s="152"/>
      <c r="P42" s="157"/>
      <c r="Q42" s="152"/>
      <c r="R42" s="152"/>
      <c r="S42" s="157"/>
      <c r="T42" s="152"/>
      <c r="U42" s="157"/>
      <c r="V42" s="152"/>
      <c r="W42" s="152"/>
      <c r="X42" s="152"/>
      <c r="Y42" s="532" t="s">
        <v>41</v>
      </c>
      <c r="Z42" s="532"/>
      <c r="AA42" s="516"/>
      <c r="AB42" s="517"/>
      <c r="AC42" s="518"/>
      <c r="AD42" s="861"/>
      <c r="AE42" s="862"/>
    </row>
    <row r="43" spans="2:31" ht="11.25" customHeight="1">
      <c r="B43" s="503"/>
      <c r="C43" s="503"/>
      <c r="D43" s="321" t="s">
        <v>58</v>
      </c>
      <c r="E43" s="545">
        <v>1450</v>
      </c>
      <c r="F43" s="545"/>
      <c r="G43" s="316"/>
      <c r="H43" s="320">
        <v>180</v>
      </c>
      <c r="I43" s="320" t="s">
        <v>58</v>
      </c>
      <c r="J43" s="581">
        <v>200</v>
      </c>
      <c r="K43" s="581"/>
      <c r="L43" s="701">
        <v>226</v>
      </c>
      <c r="M43" s="701"/>
      <c r="N43" s="310" t="s">
        <v>58</v>
      </c>
      <c r="O43" s="310">
        <v>248</v>
      </c>
      <c r="P43" s="310" t="s">
        <v>58</v>
      </c>
      <c r="Q43" s="500">
        <v>254</v>
      </c>
      <c r="R43" s="500"/>
      <c r="S43" s="500"/>
      <c r="T43" s="500">
        <v>262</v>
      </c>
      <c r="U43" s="500"/>
      <c r="V43" s="500">
        <v>276</v>
      </c>
      <c r="W43" s="500"/>
      <c r="X43" s="310"/>
      <c r="Y43" s="533"/>
      <c r="Z43" s="533"/>
      <c r="AA43" s="519"/>
      <c r="AB43" s="520"/>
      <c r="AC43" s="521"/>
      <c r="AD43" s="863"/>
      <c r="AE43" s="864"/>
    </row>
    <row r="44" spans="2:31" ht="10.5" customHeight="1">
      <c r="B44" s="508" t="s">
        <v>10</v>
      </c>
      <c r="C44" s="508"/>
      <c r="D44" s="499">
        <v>0</v>
      </c>
      <c r="E44" s="499"/>
      <c r="F44" s="309" t="s">
        <v>204</v>
      </c>
      <c r="G44" s="499">
        <v>10</v>
      </c>
      <c r="H44" s="499"/>
      <c r="I44" s="499">
        <v>20</v>
      </c>
      <c r="J44" s="499"/>
      <c r="K44" s="561">
        <v>30</v>
      </c>
      <c r="L44" s="561"/>
      <c r="M44" s="499">
        <v>50</v>
      </c>
      <c r="N44" s="499"/>
      <c r="O44" s="309"/>
      <c r="P44" s="499">
        <v>100</v>
      </c>
      <c r="Q44" s="499"/>
      <c r="R44" s="317" t="s">
        <v>204</v>
      </c>
      <c r="S44" s="499">
        <v>300</v>
      </c>
      <c r="T44" s="499"/>
      <c r="U44" s="561">
        <v>500</v>
      </c>
      <c r="V44" s="561"/>
      <c r="W44" s="894">
        <v>1000</v>
      </c>
      <c r="X44" s="894"/>
      <c r="Y44" s="546" t="s">
        <v>205</v>
      </c>
      <c r="Z44" s="546"/>
      <c r="AA44" s="547" t="s">
        <v>54</v>
      </c>
      <c r="AB44" s="548"/>
      <c r="AC44" s="549"/>
      <c r="AD44" s="553">
        <v>3720</v>
      </c>
      <c r="AE44" s="554"/>
    </row>
    <row r="45" spans="2:31" ht="3" customHeight="1" thickBot="1">
      <c r="B45" s="502"/>
      <c r="C45" s="502"/>
      <c r="D45" s="317"/>
      <c r="E45" s="64"/>
      <c r="F45" s="4"/>
      <c r="G45" s="65"/>
      <c r="H45" s="4"/>
      <c r="I45" s="4"/>
      <c r="J45" s="64"/>
      <c r="K45" s="80"/>
      <c r="L45" s="79"/>
      <c r="M45" s="4"/>
      <c r="N45" s="64"/>
      <c r="O45" s="4"/>
      <c r="P45" s="65"/>
      <c r="Q45" s="4"/>
      <c r="R45" s="4"/>
      <c r="S45" s="65"/>
      <c r="T45" s="4"/>
      <c r="U45" s="80"/>
      <c r="V45" s="79"/>
      <c r="W45" s="80"/>
      <c r="X45" s="79"/>
      <c r="Y45" s="512"/>
      <c r="Z45" s="512"/>
      <c r="AA45" s="516"/>
      <c r="AB45" s="517"/>
      <c r="AC45" s="518"/>
      <c r="AD45" s="536"/>
      <c r="AE45" s="537"/>
    </row>
    <row r="46" spans="2:31" ht="3" customHeight="1" thickTop="1">
      <c r="B46" s="502"/>
      <c r="C46" s="502"/>
      <c r="D46" s="152"/>
      <c r="E46" s="156"/>
      <c r="F46" s="152"/>
      <c r="G46" s="157"/>
      <c r="H46" s="152"/>
      <c r="I46" s="152"/>
      <c r="J46" s="156"/>
      <c r="K46" s="191"/>
      <c r="L46" s="190"/>
      <c r="M46" s="152"/>
      <c r="N46" s="156"/>
      <c r="O46" s="152"/>
      <c r="P46" s="157"/>
      <c r="Q46" s="152"/>
      <c r="R46" s="152"/>
      <c r="S46" s="157"/>
      <c r="T46" s="152"/>
      <c r="U46" s="191"/>
      <c r="V46" s="190"/>
      <c r="W46" s="191"/>
      <c r="X46" s="190"/>
      <c r="Y46" s="532" t="s">
        <v>41</v>
      </c>
      <c r="Z46" s="532"/>
      <c r="AA46" s="516"/>
      <c r="AB46" s="517"/>
      <c r="AC46" s="518"/>
      <c r="AD46" s="536"/>
      <c r="AE46" s="537"/>
    </row>
    <row r="47" spans="2:31" ht="10.5" customHeight="1">
      <c r="B47" s="509"/>
      <c r="C47" s="509"/>
      <c r="D47" s="197"/>
      <c r="E47" s="562">
        <v>1550</v>
      </c>
      <c r="F47" s="562"/>
      <c r="G47" s="562"/>
      <c r="H47" s="504">
        <v>190</v>
      </c>
      <c r="I47" s="504"/>
      <c r="J47" s="839">
        <v>200</v>
      </c>
      <c r="K47" s="839"/>
      <c r="L47" s="839">
        <v>210</v>
      </c>
      <c r="M47" s="839"/>
      <c r="N47" s="311"/>
      <c r="O47" s="198">
        <v>220</v>
      </c>
      <c r="P47" s="311"/>
      <c r="Q47" s="311" t="s">
        <v>58</v>
      </c>
      <c r="R47" s="198">
        <v>240</v>
      </c>
      <c r="S47" s="311"/>
      <c r="T47" s="839">
        <v>250</v>
      </c>
      <c r="U47" s="839"/>
      <c r="V47" s="839">
        <v>260</v>
      </c>
      <c r="W47" s="839"/>
      <c r="X47" s="330">
        <v>260</v>
      </c>
      <c r="Y47" s="557"/>
      <c r="Z47" s="557"/>
      <c r="AA47" s="550"/>
      <c r="AB47" s="551"/>
      <c r="AC47" s="552"/>
      <c r="AD47" s="555"/>
      <c r="AE47" s="556"/>
    </row>
    <row r="48" spans="2:31" ht="10.5" customHeight="1">
      <c r="B48" s="895" t="s">
        <v>264</v>
      </c>
      <c r="C48" s="540"/>
      <c r="D48" s="507">
        <v>0</v>
      </c>
      <c r="E48" s="507"/>
      <c r="F48" s="543" t="s">
        <v>210</v>
      </c>
      <c r="G48" s="543"/>
      <c r="H48" s="543"/>
      <c r="I48" s="507">
        <v>20</v>
      </c>
      <c r="J48" s="507"/>
      <c r="K48" s="544">
        <v>30</v>
      </c>
      <c r="L48" s="544"/>
      <c r="M48" s="507">
        <v>50</v>
      </c>
      <c r="N48" s="507"/>
      <c r="O48" s="313"/>
      <c r="P48" s="507">
        <v>100</v>
      </c>
      <c r="Q48" s="507"/>
      <c r="R48" s="314" t="s">
        <v>211</v>
      </c>
      <c r="S48" s="314"/>
      <c r="T48" s="314"/>
      <c r="U48" s="510">
        <v>500</v>
      </c>
      <c r="V48" s="510"/>
      <c r="W48" s="313"/>
      <c r="X48" s="313"/>
      <c r="Y48" s="511" t="s">
        <v>212</v>
      </c>
      <c r="Z48" s="511"/>
      <c r="AA48" s="513" t="s">
        <v>54</v>
      </c>
      <c r="AB48" s="514"/>
      <c r="AC48" s="515"/>
      <c r="AD48" s="534">
        <v>3580</v>
      </c>
      <c r="AE48" s="535"/>
    </row>
    <row r="49" spans="2:31" ht="3" customHeight="1" thickBot="1">
      <c r="B49" s="541"/>
      <c r="C49" s="541"/>
      <c r="D49" s="317"/>
      <c r="E49" s="64"/>
      <c r="F49" s="65"/>
      <c r="G49" s="65"/>
      <c r="H49" s="4"/>
      <c r="I49" s="4"/>
      <c r="J49" s="64"/>
      <c r="K49" s="80"/>
      <c r="L49" s="79"/>
      <c r="M49" s="4"/>
      <c r="N49" s="64"/>
      <c r="O49" s="4"/>
      <c r="P49" s="65"/>
      <c r="Q49" s="4"/>
      <c r="R49" s="65"/>
      <c r="S49" s="83"/>
      <c r="T49" s="4"/>
      <c r="U49" s="65"/>
      <c r="V49" s="4"/>
      <c r="W49" s="4"/>
      <c r="X49" s="4"/>
      <c r="Y49" s="512"/>
      <c r="Z49" s="512"/>
      <c r="AA49" s="516"/>
      <c r="AB49" s="517"/>
      <c r="AC49" s="518"/>
      <c r="AD49" s="536"/>
      <c r="AE49" s="537"/>
    </row>
    <row r="50" spans="2:31" ht="3" customHeight="1" thickTop="1">
      <c r="B50" s="541"/>
      <c r="C50" s="541"/>
      <c r="D50" s="152"/>
      <c r="E50" s="163"/>
      <c r="F50" s="157"/>
      <c r="G50" s="157"/>
      <c r="H50" s="152"/>
      <c r="I50" s="152"/>
      <c r="J50" s="163"/>
      <c r="K50" s="191"/>
      <c r="L50" s="190"/>
      <c r="M50" s="152"/>
      <c r="N50" s="163"/>
      <c r="O50" s="152"/>
      <c r="P50" s="157"/>
      <c r="Q50" s="152"/>
      <c r="R50" s="157"/>
      <c r="S50" s="193"/>
      <c r="T50" s="152"/>
      <c r="U50" s="157"/>
      <c r="V50" s="152"/>
      <c r="W50" s="152"/>
      <c r="X50" s="152"/>
      <c r="Y50" s="532" t="s">
        <v>41</v>
      </c>
      <c r="Z50" s="532"/>
      <c r="AA50" s="516"/>
      <c r="AB50" s="517"/>
      <c r="AC50" s="518"/>
      <c r="AD50" s="536"/>
      <c r="AE50" s="537"/>
    </row>
    <row r="51" spans="2:31" ht="10.5" customHeight="1">
      <c r="B51" s="542"/>
      <c r="C51" s="542"/>
      <c r="D51" s="118"/>
      <c r="E51" s="545">
        <v>1432</v>
      </c>
      <c r="F51" s="545"/>
      <c r="G51" s="316">
        <v>120</v>
      </c>
      <c r="H51" s="500">
        <v>156</v>
      </c>
      <c r="I51" s="500"/>
      <c r="J51" s="500">
        <v>165</v>
      </c>
      <c r="K51" s="500"/>
      <c r="L51" s="500">
        <v>166</v>
      </c>
      <c r="M51" s="500"/>
      <c r="N51" s="310"/>
      <c r="O51" s="310">
        <v>170</v>
      </c>
      <c r="P51" s="310"/>
      <c r="Q51" s="500">
        <v>176</v>
      </c>
      <c r="R51" s="500"/>
      <c r="S51" s="310">
        <v>182</v>
      </c>
      <c r="T51" s="500">
        <v>189</v>
      </c>
      <c r="U51" s="500"/>
      <c r="V51" s="310"/>
      <c r="W51" s="310"/>
      <c r="X51" s="310">
        <v>192</v>
      </c>
      <c r="Y51" s="533"/>
      <c r="Z51" s="533"/>
      <c r="AA51" s="519"/>
      <c r="AB51" s="520"/>
      <c r="AC51" s="521"/>
      <c r="AD51" s="538"/>
      <c r="AE51" s="539"/>
    </row>
    <row r="52" spans="2:31" ht="10.5" customHeight="1">
      <c r="B52" s="558" t="s">
        <v>213</v>
      </c>
      <c r="C52" s="558"/>
      <c r="D52" s="499">
        <v>0</v>
      </c>
      <c r="E52" s="499"/>
      <c r="F52" s="560" t="s">
        <v>210</v>
      </c>
      <c r="G52" s="560"/>
      <c r="H52" s="560"/>
      <c r="I52" s="499">
        <v>20</v>
      </c>
      <c r="J52" s="499"/>
      <c r="K52" s="561">
        <v>30</v>
      </c>
      <c r="L52" s="561"/>
      <c r="M52" s="499">
        <v>50</v>
      </c>
      <c r="N52" s="499"/>
      <c r="O52" s="309"/>
      <c r="P52" s="499">
        <v>100</v>
      </c>
      <c r="Q52" s="499"/>
      <c r="R52" s="317" t="s">
        <v>211</v>
      </c>
      <c r="S52" s="317"/>
      <c r="T52" s="317"/>
      <c r="U52" s="522">
        <v>500</v>
      </c>
      <c r="V52" s="522"/>
      <c r="W52" s="309"/>
      <c r="X52" s="309"/>
      <c r="Y52" s="546" t="s">
        <v>212</v>
      </c>
      <c r="Z52" s="546"/>
      <c r="AA52" s="547" t="s">
        <v>54</v>
      </c>
      <c r="AB52" s="548"/>
      <c r="AC52" s="549"/>
      <c r="AD52" s="553">
        <v>3750</v>
      </c>
      <c r="AE52" s="554"/>
    </row>
    <row r="53" spans="2:31" ht="3" customHeight="1" thickBot="1">
      <c r="B53" s="541"/>
      <c r="C53" s="541"/>
      <c r="D53" s="317"/>
      <c r="E53" s="64"/>
      <c r="F53" s="65"/>
      <c r="G53" s="65"/>
      <c r="H53" s="4"/>
      <c r="I53" s="4"/>
      <c r="J53" s="64"/>
      <c r="K53" s="80"/>
      <c r="L53" s="79"/>
      <c r="M53" s="4"/>
      <c r="N53" s="64"/>
      <c r="O53" s="4"/>
      <c r="P53" s="65"/>
      <c r="Q53" s="4"/>
      <c r="R53" s="65"/>
      <c r="S53" s="83"/>
      <c r="T53" s="4"/>
      <c r="U53" s="65"/>
      <c r="V53" s="4"/>
      <c r="W53" s="4"/>
      <c r="X53" s="4"/>
      <c r="Y53" s="512"/>
      <c r="Z53" s="512"/>
      <c r="AA53" s="516"/>
      <c r="AB53" s="517"/>
      <c r="AC53" s="518"/>
      <c r="AD53" s="536"/>
      <c r="AE53" s="537"/>
    </row>
    <row r="54" spans="2:31" ht="3" customHeight="1" thickTop="1">
      <c r="B54" s="541"/>
      <c r="C54" s="541"/>
      <c r="D54" s="152"/>
      <c r="E54" s="156"/>
      <c r="F54" s="157"/>
      <c r="G54" s="157"/>
      <c r="H54" s="152"/>
      <c r="I54" s="152"/>
      <c r="J54" s="156"/>
      <c r="K54" s="191"/>
      <c r="L54" s="190"/>
      <c r="M54" s="152"/>
      <c r="N54" s="156"/>
      <c r="O54" s="152"/>
      <c r="P54" s="157"/>
      <c r="Q54" s="152"/>
      <c r="R54" s="157"/>
      <c r="S54" s="193"/>
      <c r="T54" s="152"/>
      <c r="U54" s="157"/>
      <c r="V54" s="152"/>
      <c r="W54" s="152"/>
      <c r="X54" s="152"/>
      <c r="Y54" s="532" t="s">
        <v>41</v>
      </c>
      <c r="Z54" s="532"/>
      <c r="AA54" s="516"/>
      <c r="AB54" s="517"/>
      <c r="AC54" s="518"/>
      <c r="AD54" s="536"/>
      <c r="AE54" s="537"/>
    </row>
    <row r="55" spans="2:31" ht="10.5" customHeight="1">
      <c r="B55" s="559"/>
      <c r="C55" s="559"/>
      <c r="D55" s="197"/>
      <c r="E55" s="562">
        <v>1497</v>
      </c>
      <c r="F55" s="562"/>
      <c r="G55" s="319">
        <v>134</v>
      </c>
      <c r="H55" s="504">
        <v>159</v>
      </c>
      <c r="I55" s="504"/>
      <c r="J55" s="504">
        <v>163</v>
      </c>
      <c r="K55" s="504"/>
      <c r="L55" s="504">
        <v>168</v>
      </c>
      <c r="M55" s="504"/>
      <c r="N55" s="311"/>
      <c r="O55" s="311">
        <v>174</v>
      </c>
      <c r="P55" s="311"/>
      <c r="Q55" s="504">
        <v>185</v>
      </c>
      <c r="R55" s="504"/>
      <c r="S55" s="311">
        <v>195</v>
      </c>
      <c r="T55" s="504">
        <v>211</v>
      </c>
      <c r="U55" s="504"/>
      <c r="V55" s="311"/>
      <c r="W55" s="311"/>
      <c r="X55" s="311">
        <v>214</v>
      </c>
      <c r="Y55" s="557"/>
      <c r="Z55" s="557"/>
      <c r="AA55" s="550"/>
      <c r="AB55" s="551"/>
      <c r="AC55" s="552"/>
      <c r="AD55" s="555"/>
      <c r="AE55" s="556"/>
    </row>
    <row r="56" spans="2:31" ht="10.5" customHeight="1">
      <c r="B56" s="540" t="s">
        <v>214</v>
      </c>
      <c r="C56" s="540"/>
      <c r="D56" s="507">
        <v>0</v>
      </c>
      <c r="E56" s="507"/>
      <c r="F56" s="543" t="s">
        <v>210</v>
      </c>
      <c r="G56" s="543"/>
      <c r="H56" s="543"/>
      <c r="I56" s="507"/>
      <c r="J56" s="507"/>
      <c r="K56" s="544"/>
      <c r="L56" s="544"/>
      <c r="M56" s="507">
        <v>50</v>
      </c>
      <c r="N56" s="507"/>
      <c r="O56" s="313"/>
      <c r="P56" s="507"/>
      <c r="Q56" s="507"/>
      <c r="R56" s="507">
        <v>200</v>
      </c>
      <c r="S56" s="507"/>
      <c r="T56" s="314"/>
      <c r="U56" s="510">
        <v>500</v>
      </c>
      <c r="V56" s="510"/>
      <c r="W56" s="313"/>
      <c r="X56" s="313"/>
      <c r="Y56" s="511" t="s">
        <v>212</v>
      </c>
      <c r="Z56" s="511"/>
      <c r="AA56" s="513" t="s">
        <v>54</v>
      </c>
      <c r="AB56" s="514"/>
      <c r="AC56" s="515"/>
      <c r="AD56" s="534">
        <v>4700</v>
      </c>
      <c r="AE56" s="535"/>
    </row>
    <row r="57" spans="2:31" ht="3" customHeight="1" thickBot="1">
      <c r="B57" s="541"/>
      <c r="C57" s="541"/>
      <c r="D57" s="317"/>
      <c r="E57" s="64"/>
      <c r="F57" s="65"/>
      <c r="G57" s="65"/>
      <c r="H57" s="4"/>
      <c r="I57" s="4"/>
      <c r="J57" s="4"/>
      <c r="K57" s="79"/>
      <c r="L57" s="79"/>
      <c r="M57" s="4"/>
      <c r="N57" s="64"/>
      <c r="O57" s="4"/>
      <c r="P57" s="4"/>
      <c r="Q57" s="4"/>
      <c r="R57" s="65"/>
      <c r="S57" s="64"/>
      <c r="T57" s="4"/>
      <c r="U57" s="65"/>
      <c r="V57" s="4"/>
      <c r="W57" s="4"/>
      <c r="X57" s="4"/>
      <c r="Y57" s="512"/>
      <c r="Z57" s="512"/>
      <c r="AA57" s="516"/>
      <c r="AB57" s="517"/>
      <c r="AC57" s="518"/>
      <c r="AD57" s="536"/>
      <c r="AE57" s="537"/>
    </row>
    <row r="58" spans="2:31" ht="3" customHeight="1" thickTop="1">
      <c r="B58" s="541"/>
      <c r="C58" s="541"/>
      <c r="D58" s="152"/>
      <c r="E58" s="163"/>
      <c r="F58" s="157"/>
      <c r="G58" s="157"/>
      <c r="H58" s="152"/>
      <c r="I58" s="152"/>
      <c r="J58" s="152"/>
      <c r="K58" s="190"/>
      <c r="L58" s="190"/>
      <c r="M58" s="152"/>
      <c r="N58" s="163"/>
      <c r="O58" s="152"/>
      <c r="P58" s="152"/>
      <c r="Q58" s="152"/>
      <c r="R58" s="157"/>
      <c r="S58" s="201"/>
      <c r="T58" s="152"/>
      <c r="U58" s="157"/>
      <c r="V58" s="152"/>
      <c r="W58" s="152"/>
      <c r="X58" s="152"/>
      <c r="Y58" s="532" t="s">
        <v>41</v>
      </c>
      <c r="Z58" s="532"/>
      <c r="AA58" s="516"/>
      <c r="AB58" s="517"/>
      <c r="AC58" s="518"/>
      <c r="AD58" s="536"/>
      <c r="AE58" s="537"/>
    </row>
    <row r="59" spans="2:31" ht="11.25" customHeight="1">
      <c r="B59" s="542"/>
      <c r="C59" s="542"/>
      <c r="D59" s="118"/>
      <c r="E59" s="545">
        <v>1771</v>
      </c>
      <c r="F59" s="545"/>
      <c r="G59" s="316">
        <v>186</v>
      </c>
      <c r="H59" s="500"/>
      <c r="I59" s="500"/>
      <c r="J59" s="500">
        <v>200</v>
      </c>
      <c r="K59" s="500"/>
      <c r="L59" s="500"/>
      <c r="M59" s="500"/>
      <c r="N59" s="500">
        <v>202</v>
      </c>
      <c r="O59" s="500"/>
      <c r="P59" s="500"/>
      <c r="Q59" s="500"/>
      <c r="R59" s="500"/>
      <c r="S59" s="310"/>
      <c r="T59" s="310">
        <v>204</v>
      </c>
      <c r="U59" s="123"/>
      <c r="V59" s="310"/>
      <c r="W59" s="310"/>
      <c r="X59" s="310">
        <v>206</v>
      </c>
      <c r="Y59" s="533"/>
      <c r="Z59" s="533"/>
      <c r="AA59" s="519"/>
      <c r="AB59" s="520"/>
      <c r="AC59" s="521"/>
      <c r="AD59" s="538"/>
      <c r="AE59" s="539"/>
    </row>
    <row r="60" spans="2:31" ht="10.5" customHeight="1">
      <c r="B60" s="508" t="s">
        <v>12</v>
      </c>
      <c r="C60" s="508"/>
      <c r="D60" s="499">
        <v>0</v>
      </c>
      <c r="E60" s="499"/>
      <c r="F60" s="309" t="s">
        <v>76</v>
      </c>
      <c r="G60" s="499">
        <v>10</v>
      </c>
      <c r="H60" s="499"/>
      <c r="I60" s="309" t="s">
        <v>76</v>
      </c>
      <c r="J60" s="309"/>
      <c r="K60" s="499">
        <v>30</v>
      </c>
      <c r="L60" s="499"/>
      <c r="M60" s="499">
        <v>50</v>
      </c>
      <c r="N60" s="499"/>
      <c r="O60" s="309"/>
      <c r="P60" s="499">
        <v>100</v>
      </c>
      <c r="Q60" s="499"/>
      <c r="R60" s="317" t="s">
        <v>76</v>
      </c>
      <c r="S60" s="499">
        <v>300</v>
      </c>
      <c r="T60" s="499"/>
      <c r="U60" s="309"/>
      <c r="V60" s="522" t="s">
        <v>76</v>
      </c>
      <c r="W60" s="522"/>
      <c r="X60" s="309"/>
      <c r="Y60" s="546" t="s">
        <v>208</v>
      </c>
      <c r="Z60" s="546"/>
      <c r="AA60" s="523" t="s">
        <v>55</v>
      </c>
      <c r="AB60" s="524"/>
      <c r="AC60" s="525"/>
      <c r="AD60" s="869">
        <v>3924</v>
      </c>
      <c r="AE60" s="870"/>
    </row>
    <row r="61" spans="2:31" ht="3" customHeight="1" thickBot="1">
      <c r="B61" s="502"/>
      <c r="C61" s="502"/>
      <c r="D61" s="317"/>
      <c r="E61" s="64"/>
      <c r="F61" s="4"/>
      <c r="G61" s="65"/>
      <c r="H61" s="4"/>
      <c r="I61" s="4"/>
      <c r="J61" s="4"/>
      <c r="K61" s="65"/>
      <c r="L61" s="4"/>
      <c r="M61" s="4"/>
      <c r="N61" s="64"/>
      <c r="O61" s="4"/>
      <c r="P61" s="65"/>
      <c r="Q61" s="4"/>
      <c r="R61" s="4"/>
      <c r="S61" s="65"/>
      <c r="T61" s="4"/>
      <c r="U61" s="4"/>
      <c r="V61" s="4"/>
      <c r="W61" s="4"/>
      <c r="X61" s="4"/>
      <c r="Y61" s="512"/>
      <c r="Z61" s="512"/>
      <c r="AA61" s="526"/>
      <c r="AB61" s="527"/>
      <c r="AC61" s="528"/>
      <c r="AD61" s="861"/>
      <c r="AE61" s="862"/>
    </row>
    <row r="62" spans="2:31" ht="3" customHeight="1" thickTop="1">
      <c r="B62" s="502"/>
      <c r="C62" s="502"/>
      <c r="D62" s="152"/>
      <c r="E62" s="156"/>
      <c r="F62" s="152"/>
      <c r="G62" s="157"/>
      <c r="H62" s="152"/>
      <c r="I62" s="152"/>
      <c r="J62" s="152"/>
      <c r="K62" s="157"/>
      <c r="L62" s="152"/>
      <c r="M62" s="152"/>
      <c r="N62" s="156"/>
      <c r="O62" s="152"/>
      <c r="P62" s="157"/>
      <c r="Q62" s="152"/>
      <c r="R62" s="152"/>
      <c r="S62" s="157"/>
      <c r="T62" s="152"/>
      <c r="U62" s="152"/>
      <c r="V62" s="152"/>
      <c r="W62" s="152"/>
      <c r="X62" s="152"/>
      <c r="Y62" s="532" t="s">
        <v>269</v>
      </c>
      <c r="Z62" s="532"/>
      <c r="AA62" s="526"/>
      <c r="AB62" s="527"/>
      <c r="AC62" s="528"/>
      <c r="AD62" s="861"/>
      <c r="AE62" s="862"/>
    </row>
    <row r="63" spans="2:31" ht="10.5" customHeight="1">
      <c r="B63" s="509"/>
      <c r="C63" s="509"/>
      <c r="D63" s="322" t="s">
        <v>58</v>
      </c>
      <c r="E63" s="562">
        <v>1814</v>
      </c>
      <c r="F63" s="562"/>
      <c r="G63" s="562"/>
      <c r="H63" s="311" t="s">
        <v>58</v>
      </c>
      <c r="I63" s="504">
        <v>211</v>
      </c>
      <c r="J63" s="504"/>
      <c r="K63" s="311" t="s">
        <v>58</v>
      </c>
      <c r="L63" s="504">
        <v>248</v>
      </c>
      <c r="M63" s="504"/>
      <c r="N63" s="311"/>
      <c r="O63" s="311">
        <v>265</v>
      </c>
      <c r="P63" s="311"/>
      <c r="Q63" s="311" t="s">
        <v>58</v>
      </c>
      <c r="R63" s="311">
        <v>297</v>
      </c>
      <c r="S63" s="311"/>
      <c r="T63" s="311"/>
      <c r="U63" s="311" t="s">
        <v>58</v>
      </c>
      <c r="V63" s="311"/>
      <c r="W63" s="311"/>
      <c r="X63" s="311">
        <v>319</v>
      </c>
      <c r="Y63" s="557"/>
      <c r="Z63" s="557"/>
      <c r="AA63" s="529"/>
      <c r="AB63" s="530"/>
      <c r="AC63" s="531"/>
      <c r="AD63" s="865"/>
      <c r="AE63" s="866"/>
    </row>
    <row r="64" spans="2:31" ht="10.5" customHeight="1">
      <c r="B64" s="501" t="s">
        <v>72</v>
      </c>
      <c r="C64" s="501"/>
      <c r="D64" s="506">
        <v>0</v>
      </c>
      <c r="E64" s="507"/>
      <c r="F64" s="543" t="s">
        <v>206</v>
      </c>
      <c r="G64" s="543"/>
      <c r="H64" s="543"/>
      <c r="I64" s="896">
        <v>20</v>
      </c>
      <c r="J64" s="897"/>
      <c r="K64" s="507">
        <v>30</v>
      </c>
      <c r="L64" s="507"/>
      <c r="M64" s="507">
        <v>50</v>
      </c>
      <c r="N64" s="507"/>
      <c r="O64" s="313"/>
      <c r="P64" s="507">
        <v>100</v>
      </c>
      <c r="Q64" s="507"/>
      <c r="R64" s="314" t="s">
        <v>76</v>
      </c>
      <c r="S64" s="507">
        <v>300</v>
      </c>
      <c r="T64" s="507"/>
      <c r="U64" s="510">
        <v>500</v>
      </c>
      <c r="V64" s="510"/>
      <c r="W64" s="313"/>
      <c r="X64" s="313"/>
      <c r="Y64" s="511" t="s">
        <v>208</v>
      </c>
      <c r="Z64" s="511"/>
      <c r="AA64" s="770" t="s">
        <v>54</v>
      </c>
      <c r="AB64" s="771"/>
      <c r="AC64" s="772"/>
      <c r="AD64" s="859">
        <v>4428</v>
      </c>
      <c r="AE64" s="860"/>
    </row>
    <row r="65" spans="2:31" ht="3" customHeight="1" thickBot="1">
      <c r="B65" s="502"/>
      <c r="C65" s="502"/>
      <c r="D65" s="317"/>
      <c r="E65" s="64"/>
      <c r="F65" s="4"/>
      <c r="G65" s="202"/>
      <c r="H65" s="4"/>
      <c r="I65" s="4"/>
      <c r="J65" s="64"/>
      <c r="K65" s="65"/>
      <c r="L65" s="4"/>
      <c r="M65" s="4"/>
      <c r="N65" s="64"/>
      <c r="O65" s="4"/>
      <c r="P65" s="65"/>
      <c r="Q65" s="4"/>
      <c r="R65" s="4"/>
      <c r="S65" s="65"/>
      <c r="T65" s="4"/>
      <c r="U65" s="65"/>
      <c r="V65" s="4"/>
      <c r="W65" s="4"/>
      <c r="X65" s="4"/>
      <c r="Y65" s="512"/>
      <c r="Z65" s="512"/>
      <c r="AA65" s="526"/>
      <c r="AB65" s="527"/>
      <c r="AC65" s="528"/>
      <c r="AD65" s="861"/>
      <c r="AE65" s="862"/>
    </row>
    <row r="66" spans="2:31" ht="3" customHeight="1" thickTop="1">
      <c r="B66" s="502"/>
      <c r="C66" s="502"/>
      <c r="D66" s="152"/>
      <c r="E66" s="163"/>
      <c r="F66" s="152"/>
      <c r="G66" s="203"/>
      <c r="H66" s="152"/>
      <c r="I66" s="152"/>
      <c r="J66" s="163"/>
      <c r="K66" s="157"/>
      <c r="L66" s="152"/>
      <c r="M66" s="152"/>
      <c r="N66" s="163"/>
      <c r="O66" s="152"/>
      <c r="P66" s="157"/>
      <c r="Q66" s="152"/>
      <c r="R66" s="152"/>
      <c r="S66" s="157"/>
      <c r="T66" s="152"/>
      <c r="U66" s="157"/>
      <c r="V66" s="152"/>
      <c r="W66" s="152"/>
      <c r="X66" s="152"/>
      <c r="Y66" s="532" t="s">
        <v>41</v>
      </c>
      <c r="Z66" s="532"/>
      <c r="AA66" s="526"/>
      <c r="AB66" s="527"/>
      <c r="AC66" s="528"/>
      <c r="AD66" s="861"/>
      <c r="AE66" s="862"/>
    </row>
    <row r="67" spans="2:31" ht="11.25" customHeight="1">
      <c r="B67" s="503"/>
      <c r="C67" s="503"/>
      <c r="D67" s="654">
        <v>1200</v>
      </c>
      <c r="E67" s="545"/>
      <c r="F67" s="316">
        <v>120</v>
      </c>
      <c r="G67" s="316">
        <v>140</v>
      </c>
      <c r="H67" s="500">
        <v>160</v>
      </c>
      <c r="I67" s="500"/>
      <c r="J67" s="500">
        <v>220</v>
      </c>
      <c r="K67" s="500"/>
      <c r="L67" s="500">
        <v>240</v>
      </c>
      <c r="M67" s="500"/>
      <c r="N67" s="310"/>
      <c r="O67" s="310">
        <v>260</v>
      </c>
      <c r="P67" s="310"/>
      <c r="Q67" s="310" t="s">
        <v>58</v>
      </c>
      <c r="R67" s="310">
        <v>280</v>
      </c>
      <c r="S67" s="310"/>
      <c r="T67" s="500">
        <v>300</v>
      </c>
      <c r="U67" s="500"/>
      <c r="V67" s="310"/>
      <c r="W67" s="310"/>
      <c r="X67" s="310">
        <v>320</v>
      </c>
      <c r="Y67" s="533"/>
      <c r="Z67" s="533"/>
      <c r="AA67" s="773"/>
      <c r="AB67" s="774"/>
      <c r="AC67" s="775"/>
      <c r="AD67" s="863"/>
      <c r="AE67" s="864"/>
    </row>
    <row r="68" spans="2:31" ht="10.5" customHeight="1">
      <c r="B68" s="508" t="s">
        <v>61</v>
      </c>
      <c r="C68" s="508"/>
      <c r="D68" s="499">
        <v>0</v>
      </c>
      <c r="E68" s="499"/>
      <c r="F68" s="309" t="s">
        <v>92</v>
      </c>
      <c r="G68" s="499">
        <v>10</v>
      </c>
      <c r="H68" s="499"/>
      <c r="I68" s="309" t="s">
        <v>92</v>
      </c>
      <c r="J68" s="309"/>
      <c r="K68" s="499">
        <v>30</v>
      </c>
      <c r="L68" s="499"/>
      <c r="M68" s="499">
        <v>50</v>
      </c>
      <c r="N68" s="499"/>
      <c r="O68" s="309"/>
      <c r="P68" s="499">
        <v>100</v>
      </c>
      <c r="Q68" s="499"/>
      <c r="R68" s="317" t="s">
        <v>92</v>
      </c>
      <c r="S68" s="499">
        <v>300</v>
      </c>
      <c r="T68" s="499"/>
      <c r="U68" s="309"/>
      <c r="V68" s="522" t="s">
        <v>92</v>
      </c>
      <c r="W68" s="522"/>
      <c r="X68" s="309"/>
      <c r="Y68" s="546" t="s">
        <v>93</v>
      </c>
      <c r="Z68" s="546"/>
      <c r="AA68" s="523" t="s">
        <v>54</v>
      </c>
      <c r="AB68" s="524"/>
      <c r="AC68" s="525"/>
      <c r="AD68" s="869">
        <v>3186</v>
      </c>
      <c r="AE68" s="870"/>
    </row>
    <row r="69" spans="2:31" ht="3" customHeight="1" thickBot="1">
      <c r="B69" s="502"/>
      <c r="C69" s="502"/>
      <c r="D69" s="317"/>
      <c r="E69" s="64"/>
      <c r="F69" s="4"/>
      <c r="G69" s="65"/>
      <c r="H69" s="4"/>
      <c r="I69" s="4"/>
      <c r="J69" s="4"/>
      <c r="K69" s="65"/>
      <c r="L69" s="4"/>
      <c r="M69" s="4"/>
      <c r="N69" s="64"/>
      <c r="O69" s="4"/>
      <c r="P69" s="65"/>
      <c r="Q69" s="4"/>
      <c r="R69" s="4"/>
      <c r="S69" s="65"/>
      <c r="T69" s="4"/>
      <c r="U69" s="4"/>
      <c r="V69" s="4"/>
      <c r="W69" s="4"/>
      <c r="X69" s="4"/>
      <c r="Y69" s="512"/>
      <c r="Z69" s="512"/>
      <c r="AA69" s="526"/>
      <c r="AB69" s="527"/>
      <c r="AC69" s="528"/>
      <c r="AD69" s="861"/>
      <c r="AE69" s="862"/>
    </row>
    <row r="70" spans="2:31" ht="3" customHeight="1" thickTop="1">
      <c r="B70" s="502"/>
      <c r="C70" s="502"/>
      <c r="D70" s="152"/>
      <c r="E70" s="156"/>
      <c r="F70" s="152"/>
      <c r="G70" s="157"/>
      <c r="H70" s="152"/>
      <c r="I70" s="152"/>
      <c r="J70" s="152"/>
      <c r="K70" s="157"/>
      <c r="L70" s="152"/>
      <c r="M70" s="152"/>
      <c r="N70" s="156"/>
      <c r="O70" s="152"/>
      <c r="P70" s="157"/>
      <c r="Q70" s="152"/>
      <c r="R70" s="152"/>
      <c r="S70" s="157"/>
      <c r="T70" s="152"/>
      <c r="U70" s="152"/>
      <c r="V70" s="152"/>
      <c r="W70" s="152"/>
      <c r="X70" s="152"/>
      <c r="Y70" s="532" t="s">
        <v>41</v>
      </c>
      <c r="Z70" s="532"/>
      <c r="AA70" s="526"/>
      <c r="AB70" s="527"/>
      <c r="AC70" s="528"/>
      <c r="AD70" s="861"/>
      <c r="AE70" s="862"/>
    </row>
    <row r="71" spans="2:31" ht="10.5" customHeight="1">
      <c r="B71" s="509"/>
      <c r="C71" s="509"/>
      <c r="D71" s="322" t="s">
        <v>58</v>
      </c>
      <c r="E71" s="562">
        <v>1400</v>
      </c>
      <c r="F71" s="562"/>
      <c r="G71" s="562"/>
      <c r="H71" s="311" t="s">
        <v>58</v>
      </c>
      <c r="I71" s="504">
        <v>155</v>
      </c>
      <c r="J71" s="504"/>
      <c r="K71" s="311" t="s">
        <v>58</v>
      </c>
      <c r="L71" s="504">
        <v>160</v>
      </c>
      <c r="M71" s="504"/>
      <c r="N71" s="311"/>
      <c r="O71" s="311">
        <v>165</v>
      </c>
      <c r="P71" s="311"/>
      <c r="Q71" s="311" t="s">
        <v>58</v>
      </c>
      <c r="R71" s="311">
        <v>170</v>
      </c>
      <c r="S71" s="311"/>
      <c r="T71" s="311"/>
      <c r="U71" s="311" t="s">
        <v>58</v>
      </c>
      <c r="V71" s="311"/>
      <c r="W71" s="311"/>
      <c r="X71" s="311">
        <v>175</v>
      </c>
      <c r="Y71" s="557"/>
      <c r="Z71" s="557"/>
      <c r="AA71" s="529"/>
      <c r="AB71" s="530"/>
      <c r="AC71" s="531"/>
      <c r="AD71" s="865"/>
      <c r="AE71" s="866"/>
    </row>
    <row r="72" spans="2:31" ht="10.5" customHeight="1">
      <c r="B72" s="898" t="s">
        <v>104</v>
      </c>
      <c r="C72" s="899"/>
      <c r="D72" s="507">
        <v>0</v>
      </c>
      <c r="E72" s="507"/>
      <c r="F72" s="313" t="s">
        <v>119</v>
      </c>
      <c r="G72" s="507">
        <v>10</v>
      </c>
      <c r="H72" s="507"/>
      <c r="I72" s="313" t="s">
        <v>119</v>
      </c>
      <c r="J72" s="313"/>
      <c r="K72" s="507">
        <v>30</v>
      </c>
      <c r="L72" s="507"/>
      <c r="M72" s="507">
        <v>50</v>
      </c>
      <c r="N72" s="507"/>
      <c r="O72" s="313"/>
      <c r="P72" s="507">
        <v>100</v>
      </c>
      <c r="Q72" s="507"/>
      <c r="R72" s="314" t="s">
        <v>119</v>
      </c>
      <c r="S72" s="507"/>
      <c r="T72" s="507"/>
      <c r="U72" s="510"/>
      <c r="V72" s="510"/>
      <c r="W72" s="313"/>
      <c r="X72" s="313"/>
      <c r="Y72" s="511" t="s">
        <v>120</v>
      </c>
      <c r="Z72" s="511"/>
      <c r="AA72" s="770" t="s">
        <v>55</v>
      </c>
      <c r="AB72" s="771"/>
      <c r="AC72" s="772"/>
      <c r="AD72" s="859">
        <v>3294</v>
      </c>
      <c r="AE72" s="860"/>
    </row>
    <row r="73" spans="2:31" ht="3" customHeight="1" thickBot="1">
      <c r="B73" s="900"/>
      <c r="C73" s="901"/>
      <c r="D73" s="317"/>
      <c r="E73" s="64"/>
      <c r="F73" s="4"/>
      <c r="G73" s="65"/>
      <c r="H73" s="4"/>
      <c r="I73" s="4"/>
      <c r="J73" s="4"/>
      <c r="K73" s="65"/>
      <c r="L73" s="4"/>
      <c r="M73" s="4"/>
      <c r="N73" s="64"/>
      <c r="O73" s="4"/>
      <c r="P73" s="65"/>
      <c r="Q73" s="4"/>
      <c r="R73" s="4"/>
      <c r="S73" s="4"/>
      <c r="T73" s="4"/>
      <c r="U73" s="4"/>
      <c r="V73" s="4"/>
      <c r="W73" s="4"/>
      <c r="X73" s="4"/>
      <c r="Y73" s="512"/>
      <c r="Z73" s="512"/>
      <c r="AA73" s="526"/>
      <c r="AB73" s="527"/>
      <c r="AC73" s="528"/>
      <c r="AD73" s="861"/>
      <c r="AE73" s="862"/>
    </row>
    <row r="74" spans="2:31" ht="3" customHeight="1" thickTop="1">
      <c r="B74" s="900"/>
      <c r="C74" s="901"/>
      <c r="D74" s="152"/>
      <c r="E74" s="163"/>
      <c r="F74" s="152"/>
      <c r="G74" s="157"/>
      <c r="H74" s="152"/>
      <c r="I74" s="152"/>
      <c r="J74" s="152"/>
      <c r="K74" s="157"/>
      <c r="L74" s="152"/>
      <c r="M74" s="152"/>
      <c r="N74" s="163"/>
      <c r="O74" s="152"/>
      <c r="P74" s="157"/>
      <c r="Q74" s="152"/>
      <c r="R74" s="152"/>
      <c r="S74" s="152"/>
      <c r="T74" s="152"/>
      <c r="U74" s="152"/>
      <c r="V74" s="152"/>
      <c r="W74" s="152"/>
      <c r="X74" s="152"/>
      <c r="Y74" s="532" t="s">
        <v>41</v>
      </c>
      <c r="Z74" s="532"/>
      <c r="AA74" s="526"/>
      <c r="AB74" s="527"/>
      <c r="AC74" s="528"/>
      <c r="AD74" s="861"/>
      <c r="AE74" s="862"/>
    </row>
    <row r="75" spans="2:31" ht="10.5" customHeight="1">
      <c r="B75" s="902"/>
      <c r="C75" s="903"/>
      <c r="D75" s="321" t="s">
        <v>58</v>
      </c>
      <c r="E75" s="545">
        <v>1500</v>
      </c>
      <c r="F75" s="545"/>
      <c r="G75" s="545"/>
      <c r="H75" s="310" t="s">
        <v>58</v>
      </c>
      <c r="I75" s="500">
        <v>155</v>
      </c>
      <c r="J75" s="500"/>
      <c r="K75" s="310" t="s">
        <v>58</v>
      </c>
      <c r="L75" s="500">
        <v>165</v>
      </c>
      <c r="M75" s="500"/>
      <c r="N75" s="310"/>
      <c r="O75" s="310">
        <v>175</v>
      </c>
      <c r="P75" s="310"/>
      <c r="Q75" s="310" t="s">
        <v>58</v>
      </c>
      <c r="R75" s="310"/>
      <c r="S75" s="310"/>
      <c r="T75" s="500"/>
      <c r="U75" s="500"/>
      <c r="V75" s="310"/>
      <c r="W75" s="310"/>
      <c r="X75" s="310">
        <v>190</v>
      </c>
      <c r="Y75" s="533"/>
      <c r="Z75" s="533"/>
      <c r="AA75" s="773"/>
      <c r="AB75" s="774"/>
      <c r="AC75" s="775"/>
      <c r="AD75" s="863"/>
      <c r="AE75" s="864"/>
    </row>
    <row r="76" spans="2:31" ht="10.5" customHeight="1">
      <c r="B76" s="558" t="s">
        <v>146</v>
      </c>
      <c r="C76" s="558"/>
      <c r="D76" s="499">
        <v>0</v>
      </c>
      <c r="E76" s="499"/>
      <c r="F76" s="309" t="s">
        <v>76</v>
      </c>
      <c r="G76" s="499">
        <v>10</v>
      </c>
      <c r="H76" s="499"/>
      <c r="I76" s="309"/>
      <c r="J76" s="309"/>
      <c r="K76" s="499">
        <v>30</v>
      </c>
      <c r="L76" s="499"/>
      <c r="M76" s="309"/>
      <c r="N76" s="309"/>
      <c r="O76" s="309"/>
      <c r="P76" s="499">
        <v>100</v>
      </c>
      <c r="Q76" s="499"/>
      <c r="R76" s="309"/>
      <c r="S76" s="309"/>
      <c r="T76" s="309"/>
      <c r="U76" s="309"/>
      <c r="V76" s="309"/>
      <c r="W76" s="309"/>
      <c r="X76" s="309"/>
      <c r="Y76" s="546" t="s">
        <v>208</v>
      </c>
      <c r="Z76" s="546"/>
      <c r="AA76" s="523" t="s">
        <v>54</v>
      </c>
      <c r="AB76" s="524"/>
      <c r="AC76" s="525"/>
      <c r="AD76" s="869">
        <v>3888</v>
      </c>
      <c r="AE76" s="870"/>
    </row>
    <row r="77" spans="2:31" ht="3" customHeight="1" thickBot="1">
      <c r="B77" s="541"/>
      <c r="C77" s="541"/>
      <c r="D77" s="317"/>
      <c r="E77" s="64"/>
      <c r="F77" s="4"/>
      <c r="G77" s="65"/>
      <c r="H77" s="4"/>
      <c r="I77" s="4"/>
      <c r="J77" s="4"/>
      <c r="K77" s="65"/>
      <c r="L77" s="4"/>
      <c r="M77" s="4"/>
      <c r="N77" s="4"/>
      <c r="O77" s="4"/>
      <c r="P77" s="65"/>
      <c r="Q77" s="4"/>
      <c r="R77" s="4"/>
      <c r="S77" s="4"/>
      <c r="T77" s="4"/>
      <c r="U77" s="4"/>
      <c r="V77" s="4"/>
      <c r="W77" s="4"/>
      <c r="X77" s="4"/>
      <c r="Y77" s="512"/>
      <c r="Z77" s="512"/>
      <c r="AA77" s="526"/>
      <c r="AB77" s="527"/>
      <c r="AC77" s="528"/>
      <c r="AD77" s="861"/>
      <c r="AE77" s="862"/>
    </row>
    <row r="78" spans="2:31" ht="3" customHeight="1" thickTop="1">
      <c r="B78" s="541"/>
      <c r="C78" s="541"/>
      <c r="D78" s="152"/>
      <c r="E78" s="156"/>
      <c r="F78" s="152"/>
      <c r="G78" s="157"/>
      <c r="H78" s="152"/>
      <c r="I78" s="152"/>
      <c r="J78" s="152"/>
      <c r="K78" s="157"/>
      <c r="L78" s="152" t="s">
        <v>58</v>
      </c>
      <c r="M78" s="152"/>
      <c r="N78" s="152"/>
      <c r="O78" s="152"/>
      <c r="P78" s="157"/>
      <c r="Q78" s="152"/>
      <c r="R78" s="152"/>
      <c r="S78" s="152"/>
      <c r="T78" s="152"/>
      <c r="U78" s="152"/>
      <c r="V78" s="152"/>
      <c r="W78" s="152"/>
      <c r="X78" s="152"/>
      <c r="Y78" s="532" t="s">
        <v>41</v>
      </c>
      <c r="Z78" s="532"/>
      <c r="AA78" s="526"/>
      <c r="AB78" s="527"/>
      <c r="AC78" s="528"/>
      <c r="AD78" s="861"/>
      <c r="AE78" s="862"/>
    </row>
    <row r="79" spans="2:31" ht="10.5" customHeight="1">
      <c r="B79" s="559"/>
      <c r="C79" s="559"/>
      <c r="D79" s="322"/>
      <c r="E79" s="562">
        <v>1800</v>
      </c>
      <c r="F79" s="562"/>
      <c r="G79" s="562"/>
      <c r="H79" s="326" t="s">
        <v>58</v>
      </c>
      <c r="I79" s="724">
        <v>180</v>
      </c>
      <c r="J79" s="724"/>
      <c r="K79" s="160"/>
      <c r="L79" s="311"/>
      <c r="M79" s="326"/>
      <c r="N79" s="311">
        <v>190</v>
      </c>
      <c r="O79" s="311"/>
      <c r="P79" s="311"/>
      <c r="Q79" s="311"/>
      <c r="R79" s="311"/>
      <c r="S79" s="311"/>
      <c r="T79" s="311" t="s">
        <v>58</v>
      </c>
      <c r="U79" s="311" t="s">
        <v>58</v>
      </c>
      <c r="V79" s="311"/>
      <c r="W79" s="311"/>
      <c r="X79" s="311">
        <v>200</v>
      </c>
      <c r="Y79" s="557"/>
      <c r="Z79" s="557"/>
      <c r="AA79" s="529"/>
      <c r="AB79" s="530"/>
      <c r="AC79" s="531"/>
      <c r="AD79" s="865"/>
      <c r="AE79" s="866"/>
    </row>
    <row r="80" spans="2:31" ht="10.5" customHeight="1">
      <c r="B80" s="501" t="s">
        <v>147</v>
      </c>
      <c r="C80" s="501"/>
      <c r="D80" s="507">
        <v>0</v>
      </c>
      <c r="E80" s="507"/>
      <c r="F80" s="507">
        <v>8</v>
      </c>
      <c r="G80" s="507"/>
      <c r="H80" s="313"/>
      <c r="I80" s="313" t="s">
        <v>76</v>
      </c>
      <c r="J80" s="313"/>
      <c r="K80" s="507">
        <v>30</v>
      </c>
      <c r="L80" s="507"/>
      <c r="M80" s="507">
        <v>50</v>
      </c>
      <c r="N80" s="507"/>
      <c r="O80" s="313"/>
      <c r="P80" s="507">
        <v>100</v>
      </c>
      <c r="Q80" s="507"/>
      <c r="R80" s="314" t="s">
        <v>76</v>
      </c>
      <c r="S80" s="507">
        <v>300</v>
      </c>
      <c r="T80" s="507"/>
      <c r="U80" s="313"/>
      <c r="V80" s="510" t="s">
        <v>76</v>
      </c>
      <c r="W80" s="510"/>
      <c r="X80" s="313"/>
      <c r="Y80" s="511" t="s">
        <v>77</v>
      </c>
      <c r="Z80" s="511"/>
      <c r="AA80" s="770" t="s">
        <v>54</v>
      </c>
      <c r="AB80" s="771"/>
      <c r="AC80" s="772"/>
      <c r="AD80" s="859">
        <v>4915</v>
      </c>
      <c r="AE80" s="860"/>
    </row>
    <row r="81" spans="2:31" ht="3" customHeight="1" thickBot="1">
      <c r="B81" s="502"/>
      <c r="C81" s="502"/>
      <c r="D81" s="317"/>
      <c r="E81" s="64"/>
      <c r="F81" s="4"/>
      <c r="G81" s="64"/>
      <c r="H81" s="4"/>
      <c r="I81" s="4"/>
      <c r="J81" s="4"/>
      <c r="K81" s="4"/>
      <c r="L81" s="64"/>
      <c r="M81" s="4"/>
      <c r="N81" s="64"/>
      <c r="O81" s="4"/>
      <c r="P81" s="65"/>
      <c r="Q81" s="4"/>
      <c r="R81" s="4"/>
      <c r="S81" s="4"/>
      <c r="T81" s="64"/>
      <c r="U81" s="4"/>
      <c r="V81" s="4"/>
      <c r="W81" s="4"/>
      <c r="X81" s="4"/>
      <c r="Y81" s="512"/>
      <c r="Z81" s="512"/>
      <c r="AA81" s="526"/>
      <c r="AB81" s="527"/>
      <c r="AC81" s="528"/>
      <c r="AD81" s="861"/>
      <c r="AE81" s="862"/>
    </row>
    <row r="82" spans="2:31" ht="3" customHeight="1" thickTop="1">
      <c r="B82" s="502"/>
      <c r="C82" s="502"/>
      <c r="D82" s="152"/>
      <c r="E82" s="163"/>
      <c r="F82" s="152"/>
      <c r="G82" s="163"/>
      <c r="H82" s="152"/>
      <c r="I82" s="152"/>
      <c r="J82" s="152"/>
      <c r="K82" s="152"/>
      <c r="L82" s="163"/>
      <c r="M82" s="152"/>
      <c r="N82" s="163"/>
      <c r="O82" s="152"/>
      <c r="P82" s="157"/>
      <c r="Q82" s="152"/>
      <c r="R82" s="152"/>
      <c r="S82" s="152"/>
      <c r="T82" s="163"/>
      <c r="U82" s="152"/>
      <c r="V82" s="152"/>
      <c r="W82" s="152"/>
      <c r="X82" s="152"/>
      <c r="Y82" s="532" t="s">
        <v>41</v>
      </c>
      <c r="Z82" s="532"/>
      <c r="AA82" s="526"/>
      <c r="AB82" s="527"/>
      <c r="AC82" s="528"/>
      <c r="AD82" s="861"/>
      <c r="AE82" s="862"/>
    </row>
    <row r="83" spans="2:31" ht="11.25" customHeight="1">
      <c r="B83" s="503"/>
      <c r="C83" s="503"/>
      <c r="D83" s="321"/>
      <c r="E83" s="545">
        <v>1500</v>
      </c>
      <c r="F83" s="545"/>
      <c r="G83" s="310"/>
      <c r="H83" s="310"/>
      <c r="I83" s="310">
        <v>210</v>
      </c>
      <c r="J83" s="310"/>
      <c r="K83" s="310"/>
      <c r="L83" s="500">
        <v>220</v>
      </c>
      <c r="M83" s="500"/>
      <c r="N83" s="310"/>
      <c r="O83" s="310">
        <v>230</v>
      </c>
      <c r="P83" s="310"/>
      <c r="Q83" s="310" t="s">
        <v>58</v>
      </c>
      <c r="R83" s="310">
        <v>240</v>
      </c>
      <c r="S83" s="310"/>
      <c r="T83" s="310"/>
      <c r="U83" s="310" t="s">
        <v>58</v>
      </c>
      <c r="V83" s="310"/>
      <c r="W83" s="310"/>
      <c r="X83" s="310">
        <v>250</v>
      </c>
      <c r="Y83" s="533"/>
      <c r="Z83" s="533"/>
      <c r="AA83" s="773"/>
      <c r="AB83" s="774"/>
      <c r="AC83" s="775"/>
      <c r="AD83" s="863"/>
      <c r="AE83" s="864"/>
    </row>
    <row r="84" spans="2:31" ht="10.5" customHeight="1">
      <c r="B84" s="508" t="s">
        <v>26</v>
      </c>
      <c r="C84" s="508"/>
      <c r="D84" s="499">
        <v>0</v>
      </c>
      <c r="E84" s="499"/>
      <c r="F84" s="309" t="s">
        <v>217</v>
      </c>
      <c r="G84" s="499" t="s">
        <v>217</v>
      </c>
      <c r="H84" s="499"/>
      <c r="I84" s="499"/>
      <c r="J84" s="499"/>
      <c r="K84" s="499"/>
      <c r="L84" s="309"/>
      <c r="M84" s="499"/>
      <c r="N84" s="499"/>
      <c r="O84" s="5" t="s">
        <v>217</v>
      </c>
      <c r="P84" s="499" t="s">
        <v>217</v>
      </c>
      <c r="Q84" s="499"/>
      <c r="R84" s="499" t="s">
        <v>217</v>
      </c>
      <c r="S84" s="499"/>
      <c r="T84" s="167" t="s">
        <v>217</v>
      </c>
      <c r="U84" s="309"/>
      <c r="V84" s="522" t="s">
        <v>217</v>
      </c>
      <c r="W84" s="522"/>
      <c r="X84" s="309"/>
      <c r="Y84" s="546" t="s">
        <v>218</v>
      </c>
      <c r="Z84" s="546"/>
      <c r="AA84" s="523" t="s">
        <v>54</v>
      </c>
      <c r="AB84" s="524"/>
      <c r="AC84" s="525"/>
      <c r="AD84" s="869">
        <v>4420</v>
      </c>
      <c r="AE84" s="870"/>
    </row>
    <row r="85" spans="2:31" ht="3" customHeight="1" thickBot="1">
      <c r="B85" s="502"/>
      <c r="C85" s="502"/>
      <c r="D85" s="317"/>
      <c r="E85" s="6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512"/>
      <c r="Z85" s="512"/>
      <c r="AA85" s="526"/>
      <c r="AB85" s="527"/>
      <c r="AC85" s="528"/>
      <c r="AD85" s="861"/>
      <c r="AE85" s="862"/>
    </row>
    <row r="86" spans="2:31" ht="2.25" customHeight="1" thickTop="1">
      <c r="B86" s="502"/>
      <c r="C86" s="502"/>
      <c r="D86" s="152"/>
      <c r="E86" s="156"/>
      <c r="F86" s="152"/>
      <c r="G86" s="152" t="s">
        <v>58</v>
      </c>
      <c r="H86" s="152"/>
      <c r="I86" s="152" t="s">
        <v>58</v>
      </c>
      <c r="J86" s="152"/>
      <c r="K86" s="152"/>
      <c r="L86" s="152" t="s">
        <v>58</v>
      </c>
      <c r="M86" s="152" t="s">
        <v>58</v>
      </c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532" t="s">
        <v>41</v>
      </c>
      <c r="Z86" s="532"/>
      <c r="AA86" s="526"/>
      <c r="AB86" s="527"/>
      <c r="AC86" s="528"/>
      <c r="AD86" s="861"/>
      <c r="AE86" s="862"/>
    </row>
    <row r="87" spans="2:31" ht="10.5" customHeight="1">
      <c r="B87" s="509"/>
      <c r="C87" s="509"/>
      <c r="D87" s="655">
        <v>1500</v>
      </c>
      <c r="E87" s="562"/>
      <c r="F87" s="319"/>
      <c r="G87" s="319"/>
      <c r="H87" s="326"/>
      <c r="I87" s="326"/>
      <c r="J87" s="326"/>
      <c r="K87" s="160"/>
      <c r="L87" s="326"/>
      <c r="M87" s="326"/>
      <c r="N87" s="311"/>
      <c r="O87" s="161"/>
      <c r="P87" s="311"/>
      <c r="Q87" s="311"/>
      <c r="R87" s="311"/>
      <c r="S87" s="311"/>
      <c r="T87" s="311" t="s">
        <v>58</v>
      </c>
      <c r="U87" s="311" t="s">
        <v>58</v>
      </c>
      <c r="V87" s="311"/>
      <c r="W87" s="311"/>
      <c r="X87" s="311">
        <v>130</v>
      </c>
      <c r="Y87" s="557"/>
      <c r="Z87" s="557"/>
      <c r="AA87" s="529"/>
      <c r="AB87" s="530"/>
      <c r="AC87" s="531"/>
      <c r="AD87" s="865"/>
      <c r="AE87" s="866"/>
    </row>
    <row r="88" spans="2:31" ht="10.5" customHeight="1">
      <c r="B88" s="501" t="s">
        <v>42</v>
      </c>
      <c r="C88" s="501"/>
      <c r="D88" s="507">
        <v>0</v>
      </c>
      <c r="E88" s="507"/>
      <c r="F88" s="313" t="s">
        <v>78</v>
      </c>
      <c r="G88" s="507" t="s">
        <v>78</v>
      </c>
      <c r="H88" s="507"/>
      <c r="I88" s="313" t="s">
        <v>78</v>
      </c>
      <c r="J88" s="313"/>
      <c r="K88" s="507">
        <v>30</v>
      </c>
      <c r="L88" s="507"/>
      <c r="M88" s="313" t="s">
        <v>78</v>
      </c>
      <c r="N88" s="507">
        <v>60</v>
      </c>
      <c r="O88" s="507"/>
      <c r="P88" s="507" t="s">
        <v>78</v>
      </c>
      <c r="Q88" s="507"/>
      <c r="R88" s="314" t="s">
        <v>78</v>
      </c>
      <c r="S88" s="507" t="s">
        <v>78</v>
      </c>
      <c r="T88" s="507"/>
      <c r="U88" s="313"/>
      <c r="V88" s="510" t="s">
        <v>78</v>
      </c>
      <c r="W88" s="510"/>
      <c r="X88" s="313"/>
      <c r="Y88" s="511" t="s">
        <v>80</v>
      </c>
      <c r="Z88" s="511"/>
      <c r="AA88" s="770" t="s">
        <v>54</v>
      </c>
      <c r="AB88" s="771"/>
      <c r="AC88" s="772"/>
      <c r="AD88" s="859">
        <v>5730</v>
      </c>
      <c r="AE88" s="860"/>
    </row>
    <row r="89" spans="2:31" ht="3" customHeight="1" thickBot="1">
      <c r="B89" s="502"/>
      <c r="C89" s="502"/>
      <c r="D89" s="317"/>
      <c r="E89" s="64"/>
      <c r="F89" s="4"/>
      <c r="G89" s="4"/>
      <c r="H89" s="4"/>
      <c r="I89" s="4"/>
      <c r="J89" s="4"/>
      <c r="K89" s="4"/>
      <c r="L89" s="64"/>
      <c r="M89" s="4"/>
      <c r="N89" s="65"/>
      <c r="O89" s="4"/>
      <c r="P89" s="4"/>
      <c r="Q89" s="4"/>
      <c r="R89" s="4"/>
      <c r="S89" s="4"/>
      <c r="T89" s="4"/>
      <c r="U89" s="4"/>
      <c r="V89" s="4"/>
      <c r="W89" s="4"/>
      <c r="X89" s="4"/>
      <c r="Y89" s="512"/>
      <c r="Z89" s="512"/>
      <c r="AA89" s="526"/>
      <c r="AB89" s="527"/>
      <c r="AC89" s="528"/>
      <c r="AD89" s="861"/>
      <c r="AE89" s="862"/>
    </row>
    <row r="90" spans="2:31" ht="3" customHeight="1" thickTop="1">
      <c r="B90" s="502"/>
      <c r="C90" s="502"/>
      <c r="D90" s="152"/>
      <c r="E90" s="163"/>
      <c r="F90" s="152"/>
      <c r="G90" s="152"/>
      <c r="H90" s="152"/>
      <c r="I90" s="152"/>
      <c r="J90" s="152"/>
      <c r="K90" s="152"/>
      <c r="L90" s="163"/>
      <c r="M90" s="152"/>
      <c r="N90" s="157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532" t="s">
        <v>269</v>
      </c>
      <c r="Z90" s="532"/>
      <c r="AA90" s="526"/>
      <c r="AB90" s="527"/>
      <c r="AC90" s="528"/>
      <c r="AD90" s="861"/>
      <c r="AE90" s="862"/>
    </row>
    <row r="91" spans="2:31" ht="10.5" customHeight="1">
      <c r="B91" s="503"/>
      <c r="C91" s="503"/>
      <c r="D91" s="654">
        <v>1028</v>
      </c>
      <c r="E91" s="545"/>
      <c r="F91" s="316" t="s">
        <v>58</v>
      </c>
      <c r="G91" s="500">
        <v>184</v>
      </c>
      <c r="H91" s="500"/>
      <c r="I91" s="310"/>
      <c r="J91" s="310"/>
      <c r="K91" s="310"/>
      <c r="L91" s="310" t="s">
        <v>58</v>
      </c>
      <c r="M91" s="310">
        <v>205</v>
      </c>
      <c r="N91" s="310" t="s">
        <v>58</v>
      </c>
      <c r="O91" s="310" t="s">
        <v>58</v>
      </c>
      <c r="P91" s="310"/>
      <c r="Q91" s="310" t="s">
        <v>58</v>
      </c>
      <c r="R91" s="310" t="s">
        <v>58</v>
      </c>
      <c r="S91" s="310"/>
      <c r="T91" s="310"/>
      <c r="U91" s="310" t="s">
        <v>58</v>
      </c>
      <c r="V91" s="310"/>
      <c r="W91" s="310"/>
      <c r="X91" s="310">
        <v>236</v>
      </c>
      <c r="Y91" s="533"/>
      <c r="Z91" s="533"/>
      <c r="AA91" s="773"/>
      <c r="AB91" s="774"/>
      <c r="AC91" s="775"/>
      <c r="AD91" s="863"/>
      <c r="AE91" s="864"/>
    </row>
    <row r="92" spans="2:31" ht="11.25" customHeight="1">
      <c r="B92" s="508" t="s">
        <v>148</v>
      </c>
      <c r="C92" s="508"/>
      <c r="D92" s="499">
        <v>0</v>
      </c>
      <c r="E92" s="499"/>
      <c r="F92" s="499">
        <v>8</v>
      </c>
      <c r="G92" s="499"/>
      <c r="H92" s="309"/>
      <c r="I92" s="309" t="s">
        <v>117</v>
      </c>
      <c r="J92" s="309"/>
      <c r="K92" s="499">
        <v>30</v>
      </c>
      <c r="L92" s="499"/>
      <c r="M92" s="499">
        <v>50</v>
      </c>
      <c r="N92" s="499"/>
      <c r="O92" s="309"/>
      <c r="P92" s="499">
        <v>100</v>
      </c>
      <c r="Q92" s="499"/>
      <c r="R92" s="317" t="s">
        <v>117</v>
      </c>
      <c r="S92" s="499">
        <v>300</v>
      </c>
      <c r="T92" s="499"/>
      <c r="U92" s="309"/>
      <c r="V92" s="522" t="s">
        <v>117</v>
      </c>
      <c r="W92" s="522"/>
      <c r="X92" s="309"/>
      <c r="Y92" s="546" t="s">
        <v>118</v>
      </c>
      <c r="Z92" s="546"/>
      <c r="AA92" s="523" t="s">
        <v>54</v>
      </c>
      <c r="AB92" s="524"/>
      <c r="AC92" s="525"/>
      <c r="AD92" s="906">
        <v>4020</v>
      </c>
      <c r="AE92" s="870"/>
    </row>
    <row r="93" spans="2:31" ht="3" customHeight="1" thickBot="1">
      <c r="B93" s="502"/>
      <c r="C93" s="502"/>
      <c r="D93" s="317"/>
      <c r="E93" s="64"/>
      <c r="F93" s="4"/>
      <c r="G93" s="64"/>
      <c r="H93" s="4"/>
      <c r="I93" s="4"/>
      <c r="J93" s="4"/>
      <c r="K93" s="4"/>
      <c r="L93" s="64"/>
      <c r="M93" s="4"/>
      <c r="N93" s="64"/>
      <c r="O93" s="4"/>
      <c r="P93" s="65"/>
      <c r="Q93" s="4"/>
      <c r="R93" s="4"/>
      <c r="S93" s="4"/>
      <c r="T93" s="64"/>
      <c r="U93" s="4"/>
      <c r="V93" s="4"/>
      <c r="W93" s="4"/>
      <c r="X93" s="4"/>
      <c r="Y93" s="512"/>
      <c r="Z93" s="512"/>
      <c r="AA93" s="526"/>
      <c r="AB93" s="527"/>
      <c r="AC93" s="528"/>
      <c r="AD93" s="861"/>
      <c r="AE93" s="862"/>
    </row>
    <row r="94" spans="2:31" ht="3" customHeight="1" thickTop="1">
      <c r="B94" s="502"/>
      <c r="C94" s="502"/>
      <c r="D94" s="152"/>
      <c r="E94" s="156"/>
      <c r="F94" s="152"/>
      <c r="G94" s="156"/>
      <c r="H94" s="152"/>
      <c r="I94" s="152"/>
      <c r="J94" s="152"/>
      <c r="K94" s="152"/>
      <c r="L94" s="156"/>
      <c r="M94" s="152"/>
      <c r="N94" s="156"/>
      <c r="O94" s="152"/>
      <c r="P94" s="157"/>
      <c r="Q94" s="152"/>
      <c r="R94" s="152"/>
      <c r="S94" s="152"/>
      <c r="T94" s="156"/>
      <c r="U94" s="152"/>
      <c r="V94" s="152"/>
      <c r="W94" s="152"/>
      <c r="X94" s="152"/>
      <c r="Y94" s="532" t="s">
        <v>41</v>
      </c>
      <c r="Z94" s="532"/>
      <c r="AA94" s="526"/>
      <c r="AB94" s="527"/>
      <c r="AC94" s="528"/>
      <c r="AD94" s="861"/>
      <c r="AE94" s="862"/>
    </row>
    <row r="95" spans="2:31" ht="10.5" customHeight="1">
      <c r="B95" s="509"/>
      <c r="C95" s="509"/>
      <c r="D95" s="322"/>
      <c r="E95" s="562">
        <v>1500</v>
      </c>
      <c r="F95" s="562"/>
      <c r="G95" s="311"/>
      <c r="H95" s="311"/>
      <c r="I95" s="311">
        <v>210</v>
      </c>
      <c r="J95" s="311"/>
      <c r="K95" s="311"/>
      <c r="L95" s="504">
        <v>220</v>
      </c>
      <c r="M95" s="504"/>
      <c r="N95" s="311"/>
      <c r="O95" s="311">
        <v>230</v>
      </c>
      <c r="P95" s="311"/>
      <c r="Q95" s="311" t="s">
        <v>58</v>
      </c>
      <c r="R95" s="311">
        <v>240</v>
      </c>
      <c r="S95" s="311"/>
      <c r="T95" s="311"/>
      <c r="U95" s="311" t="s">
        <v>58</v>
      </c>
      <c r="V95" s="311"/>
      <c r="W95" s="311"/>
      <c r="X95" s="311">
        <v>250</v>
      </c>
      <c r="Y95" s="557"/>
      <c r="Z95" s="557"/>
      <c r="AA95" s="529"/>
      <c r="AB95" s="530"/>
      <c r="AC95" s="531"/>
      <c r="AD95" s="865"/>
      <c r="AE95" s="866"/>
    </row>
    <row r="96" spans="2:31" ht="10.5" customHeight="1">
      <c r="B96" s="501" t="s">
        <v>13</v>
      </c>
      <c r="C96" s="501"/>
      <c r="D96" s="507">
        <v>0</v>
      </c>
      <c r="E96" s="507"/>
      <c r="F96" s="313" t="s">
        <v>217</v>
      </c>
      <c r="G96" s="507">
        <v>10</v>
      </c>
      <c r="H96" s="507"/>
      <c r="I96" s="507">
        <v>20</v>
      </c>
      <c r="J96" s="507"/>
      <c r="K96" s="313"/>
      <c r="L96" s="313"/>
      <c r="M96" s="507">
        <v>50</v>
      </c>
      <c r="N96" s="507"/>
      <c r="O96" s="313"/>
      <c r="P96" s="507">
        <v>100</v>
      </c>
      <c r="Q96" s="507"/>
      <c r="R96" s="314" t="s">
        <v>217</v>
      </c>
      <c r="S96" s="507">
        <v>300</v>
      </c>
      <c r="T96" s="507"/>
      <c r="U96" s="313"/>
      <c r="V96" s="510">
        <v>600</v>
      </c>
      <c r="W96" s="510"/>
      <c r="X96" s="313"/>
      <c r="Y96" s="511" t="s">
        <v>218</v>
      </c>
      <c r="Z96" s="511"/>
      <c r="AA96" s="770" t="s">
        <v>54</v>
      </c>
      <c r="AB96" s="771"/>
      <c r="AC96" s="772"/>
      <c r="AD96" s="859">
        <v>2808</v>
      </c>
      <c r="AE96" s="860"/>
    </row>
    <row r="97" spans="2:31" ht="3" customHeight="1" thickBot="1">
      <c r="B97" s="502"/>
      <c r="C97" s="502"/>
      <c r="D97" s="317"/>
      <c r="E97" s="64"/>
      <c r="F97" s="4"/>
      <c r="G97" s="65"/>
      <c r="H97" s="4"/>
      <c r="I97" s="4"/>
      <c r="J97" s="64"/>
      <c r="K97" s="4"/>
      <c r="L97" s="4"/>
      <c r="M97" s="4"/>
      <c r="N97" s="64"/>
      <c r="O97" s="4"/>
      <c r="P97" s="65"/>
      <c r="Q97" s="4"/>
      <c r="R97" s="4"/>
      <c r="S97" s="65"/>
      <c r="T97" s="4"/>
      <c r="U97" s="4"/>
      <c r="V97" s="65"/>
      <c r="W97" s="4"/>
      <c r="X97" s="4"/>
      <c r="Y97" s="512"/>
      <c r="Z97" s="512"/>
      <c r="AA97" s="526"/>
      <c r="AB97" s="527"/>
      <c r="AC97" s="528"/>
      <c r="AD97" s="861"/>
      <c r="AE97" s="862"/>
    </row>
    <row r="98" spans="2:31" ht="3" customHeight="1" thickTop="1">
      <c r="B98" s="502"/>
      <c r="C98" s="502"/>
      <c r="D98" s="152"/>
      <c r="E98" s="163"/>
      <c r="F98" s="152"/>
      <c r="G98" s="157"/>
      <c r="H98" s="152"/>
      <c r="I98" s="152"/>
      <c r="J98" s="163"/>
      <c r="K98" s="152"/>
      <c r="L98" s="152"/>
      <c r="M98" s="152"/>
      <c r="N98" s="163"/>
      <c r="O98" s="152"/>
      <c r="P98" s="157"/>
      <c r="Q98" s="152"/>
      <c r="R98" s="152"/>
      <c r="S98" s="157"/>
      <c r="T98" s="152"/>
      <c r="U98" s="152"/>
      <c r="V98" s="157"/>
      <c r="W98" s="152"/>
      <c r="X98" s="152"/>
      <c r="Y98" s="532" t="s">
        <v>41</v>
      </c>
      <c r="Z98" s="532"/>
      <c r="AA98" s="526"/>
      <c r="AB98" s="527"/>
      <c r="AC98" s="528"/>
      <c r="AD98" s="861"/>
      <c r="AE98" s="862"/>
    </row>
    <row r="99" spans="2:31" ht="10.5" customHeight="1">
      <c r="B99" s="503"/>
      <c r="C99" s="503"/>
      <c r="D99" s="321" t="s">
        <v>58</v>
      </c>
      <c r="E99" s="545">
        <v>1300</v>
      </c>
      <c r="F99" s="545"/>
      <c r="G99" s="545"/>
      <c r="H99" s="500">
        <v>130</v>
      </c>
      <c r="I99" s="500"/>
      <c r="J99" s="310"/>
      <c r="K99" s="500">
        <v>140</v>
      </c>
      <c r="L99" s="500"/>
      <c r="M99" s="310" t="s">
        <v>58</v>
      </c>
      <c r="N99" s="310" t="s">
        <v>58</v>
      </c>
      <c r="O99" s="310">
        <v>150</v>
      </c>
      <c r="P99" s="310"/>
      <c r="Q99" s="310" t="s">
        <v>58</v>
      </c>
      <c r="R99" s="310">
        <v>170</v>
      </c>
      <c r="S99" s="310"/>
      <c r="T99" s="310"/>
      <c r="U99" s="310">
        <v>200</v>
      </c>
      <c r="V99" s="310"/>
      <c r="W99" s="310"/>
      <c r="X99" s="310">
        <v>250</v>
      </c>
      <c r="Y99" s="533"/>
      <c r="Z99" s="533"/>
      <c r="AA99" s="773"/>
      <c r="AB99" s="774"/>
      <c r="AC99" s="775"/>
      <c r="AD99" s="863"/>
      <c r="AE99" s="864"/>
    </row>
    <row r="100" spans="2:31" ht="11.25" customHeight="1">
      <c r="B100" s="508" t="s">
        <v>14</v>
      </c>
      <c r="C100" s="508"/>
      <c r="D100" s="499">
        <v>0</v>
      </c>
      <c r="E100" s="499"/>
      <c r="F100" s="309" t="s">
        <v>78</v>
      </c>
      <c r="G100" s="499">
        <v>10</v>
      </c>
      <c r="H100" s="499"/>
      <c r="I100" s="499"/>
      <c r="J100" s="499"/>
      <c r="K100" s="309"/>
      <c r="L100" s="167" t="s">
        <v>78</v>
      </c>
      <c r="M100" s="499"/>
      <c r="N100" s="499"/>
      <c r="O100" s="309"/>
      <c r="P100" s="499"/>
      <c r="Q100" s="499"/>
      <c r="R100" s="309" t="s">
        <v>78</v>
      </c>
      <c r="S100" s="499"/>
      <c r="T100" s="499"/>
      <c r="U100" s="522"/>
      <c r="V100" s="522"/>
      <c r="W100" s="309"/>
      <c r="X100" s="309"/>
      <c r="Y100" s="546" t="s">
        <v>80</v>
      </c>
      <c r="Z100" s="546"/>
      <c r="AA100" s="523" t="s">
        <v>54</v>
      </c>
      <c r="AB100" s="524"/>
      <c r="AC100" s="525"/>
      <c r="AD100" s="904">
        <v>4320</v>
      </c>
      <c r="AE100" s="905"/>
    </row>
    <row r="101" spans="2:31" ht="3" customHeight="1" thickBot="1">
      <c r="B101" s="502"/>
      <c r="C101" s="502"/>
      <c r="D101" s="317"/>
      <c r="E101" s="64"/>
      <c r="F101" s="4"/>
      <c r="G101" s="65"/>
      <c r="H101" s="4"/>
      <c r="I101" s="4"/>
      <c r="J101" s="64"/>
      <c r="K101" s="4"/>
      <c r="L101" s="4"/>
      <c r="M101" s="4"/>
      <c r="N101" s="64"/>
      <c r="O101" s="4"/>
      <c r="P101" s="65"/>
      <c r="Q101" s="4"/>
      <c r="R101" s="4"/>
      <c r="S101" s="65"/>
      <c r="T101" s="4"/>
      <c r="U101" s="65"/>
      <c r="V101" s="4"/>
      <c r="W101" s="4"/>
      <c r="X101" s="4"/>
      <c r="Y101" s="512"/>
      <c r="Z101" s="512"/>
      <c r="AA101" s="526"/>
      <c r="AB101" s="527"/>
      <c r="AC101" s="528"/>
      <c r="AD101" s="904"/>
      <c r="AE101" s="905"/>
    </row>
    <row r="102" spans="2:31" ht="3" customHeight="1" thickTop="1">
      <c r="B102" s="502"/>
      <c r="C102" s="502"/>
      <c r="D102" s="152"/>
      <c r="E102" s="156"/>
      <c r="F102" s="152"/>
      <c r="G102" s="157"/>
      <c r="H102" s="152"/>
      <c r="I102" s="152"/>
      <c r="J102" s="156"/>
      <c r="K102" s="152"/>
      <c r="L102" s="152"/>
      <c r="M102" s="152"/>
      <c r="N102" s="156"/>
      <c r="O102" s="152"/>
      <c r="P102" s="157"/>
      <c r="Q102" s="152"/>
      <c r="R102" s="152"/>
      <c r="S102" s="157"/>
      <c r="T102" s="152"/>
      <c r="U102" s="157"/>
      <c r="V102" s="152"/>
      <c r="W102" s="152"/>
      <c r="X102" s="152"/>
      <c r="Y102" s="532" t="s">
        <v>41</v>
      </c>
      <c r="Z102" s="532"/>
      <c r="AA102" s="526"/>
      <c r="AB102" s="527"/>
      <c r="AC102" s="528"/>
      <c r="AD102" s="904"/>
      <c r="AE102" s="905"/>
    </row>
    <row r="103" spans="2:31" ht="10.5" customHeight="1">
      <c r="B103" s="509"/>
      <c r="C103" s="509"/>
      <c r="D103" s="322" t="s">
        <v>58</v>
      </c>
      <c r="E103" s="562">
        <v>2000</v>
      </c>
      <c r="F103" s="562"/>
      <c r="G103" s="562"/>
      <c r="H103" s="504">
        <v>200</v>
      </c>
      <c r="I103" s="504"/>
      <c r="J103" s="311"/>
      <c r="K103" s="504"/>
      <c r="L103" s="504"/>
      <c r="M103" s="311"/>
      <c r="N103" s="311"/>
      <c r="O103" s="311"/>
      <c r="P103" s="311"/>
      <c r="Q103" s="311" t="s">
        <v>58</v>
      </c>
      <c r="R103" s="311"/>
      <c r="S103" s="311"/>
      <c r="T103" s="504"/>
      <c r="U103" s="504"/>
      <c r="V103" s="311"/>
      <c r="W103" s="311"/>
      <c r="X103" s="311"/>
      <c r="Y103" s="557"/>
      <c r="Z103" s="557"/>
      <c r="AA103" s="529"/>
      <c r="AB103" s="530"/>
      <c r="AC103" s="531"/>
      <c r="AD103" s="904"/>
      <c r="AE103" s="905"/>
    </row>
    <row r="104" spans="2:31" ht="10.5" customHeight="1">
      <c r="B104" s="501" t="s">
        <v>27</v>
      </c>
      <c r="C104" s="501"/>
      <c r="D104" s="507">
        <v>0</v>
      </c>
      <c r="E104" s="507"/>
      <c r="F104" s="313" t="s">
        <v>58</v>
      </c>
      <c r="G104" s="507" t="s">
        <v>58</v>
      </c>
      <c r="H104" s="507"/>
      <c r="I104" s="313" t="s">
        <v>58</v>
      </c>
      <c r="J104" s="313"/>
      <c r="K104" s="507" t="s">
        <v>58</v>
      </c>
      <c r="L104" s="507"/>
      <c r="M104" s="507" t="s">
        <v>58</v>
      </c>
      <c r="N104" s="507"/>
      <c r="O104" s="313"/>
      <c r="P104" s="507" t="s">
        <v>58</v>
      </c>
      <c r="Q104" s="507"/>
      <c r="R104" s="313" t="s">
        <v>58</v>
      </c>
      <c r="S104" s="507" t="s">
        <v>58</v>
      </c>
      <c r="T104" s="507"/>
      <c r="U104" s="313"/>
      <c r="V104" s="510" t="s">
        <v>58</v>
      </c>
      <c r="W104" s="510"/>
      <c r="X104" s="313"/>
      <c r="Y104" s="511" t="s">
        <v>82</v>
      </c>
      <c r="Z104" s="511"/>
      <c r="AA104" s="770" t="s">
        <v>54</v>
      </c>
      <c r="AB104" s="771"/>
      <c r="AC104" s="772"/>
      <c r="AD104" s="859">
        <v>3900</v>
      </c>
      <c r="AE104" s="860"/>
    </row>
    <row r="105" spans="2:31" ht="3" customHeight="1" thickBot="1">
      <c r="B105" s="502"/>
      <c r="C105" s="502"/>
      <c r="D105" s="317"/>
      <c r="E105" s="6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512"/>
      <c r="Z105" s="512"/>
      <c r="AA105" s="526"/>
      <c r="AB105" s="527"/>
      <c r="AC105" s="528"/>
      <c r="AD105" s="861"/>
      <c r="AE105" s="862"/>
    </row>
    <row r="106" spans="2:31" ht="3" customHeight="1" thickTop="1">
      <c r="B106" s="502"/>
      <c r="C106" s="502"/>
      <c r="D106" s="152"/>
      <c r="E106" s="163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532" t="s">
        <v>41</v>
      </c>
      <c r="Z106" s="532"/>
      <c r="AA106" s="526"/>
      <c r="AB106" s="527"/>
      <c r="AC106" s="528"/>
      <c r="AD106" s="861"/>
      <c r="AE106" s="862"/>
    </row>
    <row r="107" spans="2:31" ht="10.5" customHeight="1">
      <c r="B107" s="503"/>
      <c r="C107" s="503"/>
      <c r="D107" s="654">
        <v>1500</v>
      </c>
      <c r="E107" s="545"/>
      <c r="F107" s="316" t="s">
        <v>58</v>
      </c>
      <c r="G107" s="316"/>
      <c r="H107" s="581" t="s">
        <v>252</v>
      </c>
      <c r="I107" s="581"/>
      <c r="J107" s="320"/>
      <c r="K107" s="310" t="s">
        <v>58</v>
      </c>
      <c r="L107" s="310" t="s">
        <v>58</v>
      </c>
      <c r="M107" s="310"/>
      <c r="N107" s="310" t="s">
        <v>58</v>
      </c>
      <c r="O107" s="310" t="s">
        <v>58</v>
      </c>
      <c r="P107" s="310"/>
      <c r="Q107" s="310" t="s">
        <v>58</v>
      </c>
      <c r="R107" s="310" t="s">
        <v>58</v>
      </c>
      <c r="S107" s="310"/>
      <c r="T107" s="310"/>
      <c r="U107" s="310" t="s">
        <v>58</v>
      </c>
      <c r="V107" s="310"/>
      <c r="W107" s="310"/>
      <c r="X107" s="310">
        <v>120</v>
      </c>
      <c r="Y107" s="533"/>
      <c r="Z107" s="533"/>
      <c r="AA107" s="773"/>
      <c r="AB107" s="774"/>
      <c r="AC107" s="775"/>
      <c r="AD107" s="863"/>
      <c r="AE107" s="864"/>
    </row>
    <row r="108" spans="2:31" ht="10.5" customHeight="1">
      <c r="B108" s="508" t="s">
        <v>16</v>
      </c>
      <c r="C108" s="508"/>
      <c r="D108" s="499">
        <v>0</v>
      </c>
      <c r="E108" s="499"/>
      <c r="F108" s="309" t="s">
        <v>94</v>
      </c>
      <c r="G108" s="499">
        <v>10</v>
      </c>
      <c r="H108" s="499"/>
      <c r="I108" s="499">
        <v>20</v>
      </c>
      <c r="J108" s="499"/>
      <c r="K108" s="499">
        <v>30</v>
      </c>
      <c r="L108" s="499"/>
      <c r="M108" s="499">
        <v>50</v>
      </c>
      <c r="N108" s="499"/>
      <c r="O108" s="309"/>
      <c r="P108" s="499">
        <v>100</v>
      </c>
      <c r="Q108" s="499"/>
      <c r="R108" s="309" t="s">
        <v>95</v>
      </c>
      <c r="S108" s="317" t="s">
        <v>94</v>
      </c>
      <c r="T108" s="317"/>
      <c r="U108" s="309"/>
      <c r="V108" s="522" t="s">
        <v>94</v>
      </c>
      <c r="W108" s="522"/>
      <c r="X108" s="309"/>
      <c r="Y108" s="546" t="s">
        <v>96</v>
      </c>
      <c r="Z108" s="546"/>
      <c r="AA108" s="523" t="s">
        <v>54</v>
      </c>
      <c r="AB108" s="524"/>
      <c r="AC108" s="525"/>
      <c r="AD108" s="869">
        <v>3996</v>
      </c>
      <c r="AE108" s="870"/>
    </row>
    <row r="109" spans="2:31" ht="3" customHeight="1" thickBot="1">
      <c r="B109" s="502"/>
      <c r="C109" s="502"/>
      <c r="D109" s="317"/>
      <c r="E109" s="64"/>
      <c r="F109" s="4"/>
      <c r="G109" s="65"/>
      <c r="H109" s="4"/>
      <c r="I109" s="4"/>
      <c r="J109" s="64"/>
      <c r="K109" s="4"/>
      <c r="L109" s="64"/>
      <c r="M109" s="65"/>
      <c r="N109" s="4"/>
      <c r="O109" s="4"/>
      <c r="P109" s="65"/>
      <c r="Q109" s="4"/>
      <c r="R109" s="4"/>
      <c r="S109" s="4"/>
      <c r="T109" s="4"/>
      <c r="U109" s="4"/>
      <c r="V109" s="4"/>
      <c r="W109" s="4"/>
      <c r="X109" s="4"/>
      <c r="Y109" s="512"/>
      <c r="Z109" s="512"/>
      <c r="AA109" s="526"/>
      <c r="AB109" s="527"/>
      <c r="AC109" s="528"/>
      <c r="AD109" s="861"/>
      <c r="AE109" s="862"/>
    </row>
    <row r="110" spans="2:31" ht="3" customHeight="1" thickTop="1">
      <c r="B110" s="502"/>
      <c r="C110" s="502"/>
      <c r="D110" s="152"/>
      <c r="E110" s="156"/>
      <c r="F110" s="152"/>
      <c r="G110" s="157"/>
      <c r="H110" s="152"/>
      <c r="I110" s="152"/>
      <c r="J110" s="156"/>
      <c r="K110" s="152"/>
      <c r="L110" s="156"/>
      <c r="M110" s="157"/>
      <c r="N110" s="152"/>
      <c r="O110" s="152"/>
      <c r="P110" s="157"/>
      <c r="Q110" s="152"/>
      <c r="R110" s="152"/>
      <c r="S110" s="152"/>
      <c r="T110" s="152"/>
      <c r="U110" s="152"/>
      <c r="V110" s="152"/>
      <c r="W110" s="152"/>
      <c r="X110" s="152"/>
      <c r="Y110" s="532" t="s">
        <v>41</v>
      </c>
      <c r="Z110" s="532"/>
      <c r="AA110" s="526"/>
      <c r="AB110" s="527"/>
      <c r="AC110" s="528"/>
      <c r="AD110" s="861"/>
      <c r="AE110" s="862"/>
    </row>
    <row r="111" spans="2:31" ht="10.5" customHeight="1">
      <c r="B111" s="509"/>
      <c r="C111" s="509"/>
      <c r="D111" s="197" t="s">
        <v>252</v>
      </c>
      <c r="E111" s="562">
        <v>1800</v>
      </c>
      <c r="F111" s="562"/>
      <c r="G111" s="562"/>
      <c r="H111" s="724">
        <v>190</v>
      </c>
      <c r="I111" s="724"/>
      <c r="J111" s="504">
        <v>195</v>
      </c>
      <c r="K111" s="504"/>
      <c r="L111" s="504">
        <v>205</v>
      </c>
      <c r="M111" s="504"/>
      <c r="N111" s="311" t="s">
        <v>252</v>
      </c>
      <c r="O111" s="311">
        <v>210</v>
      </c>
      <c r="P111" s="311"/>
      <c r="Q111" s="311" t="s">
        <v>252</v>
      </c>
      <c r="R111" s="311" t="s">
        <v>58</v>
      </c>
      <c r="S111" s="311"/>
      <c r="T111" s="311"/>
      <c r="U111" s="311" t="s">
        <v>58</v>
      </c>
      <c r="V111" s="311"/>
      <c r="W111" s="311"/>
      <c r="X111" s="311">
        <v>220</v>
      </c>
      <c r="Y111" s="557"/>
      <c r="Z111" s="557"/>
      <c r="AA111" s="529"/>
      <c r="AB111" s="530"/>
      <c r="AC111" s="531"/>
      <c r="AD111" s="865"/>
      <c r="AE111" s="866"/>
    </row>
    <row r="112" spans="2:31" ht="10.5" customHeight="1" thickBot="1">
      <c r="B112" s="501" t="s">
        <v>149</v>
      </c>
      <c r="C112" s="501"/>
      <c r="D112" s="505">
        <v>0</v>
      </c>
      <c r="E112" s="505"/>
      <c r="F112" s="312"/>
      <c r="G112" s="505">
        <v>10</v>
      </c>
      <c r="H112" s="505"/>
      <c r="I112" s="505">
        <v>20</v>
      </c>
      <c r="J112" s="505"/>
      <c r="K112" s="312"/>
      <c r="L112" s="505">
        <v>40</v>
      </c>
      <c r="M112" s="505"/>
      <c r="N112" s="312"/>
      <c r="O112" s="312"/>
      <c r="P112" s="505">
        <v>100</v>
      </c>
      <c r="Q112" s="505"/>
      <c r="R112" s="312" t="s">
        <v>138</v>
      </c>
      <c r="S112" s="505"/>
      <c r="T112" s="505"/>
      <c r="U112" s="312"/>
      <c r="V112" s="907" t="s">
        <v>137</v>
      </c>
      <c r="W112" s="907"/>
      <c r="X112" s="312"/>
      <c r="Y112" s="908" t="s">
        <v>150</v>
      </c>
      <c r="Z112" s="909"/>
      <c r="AA112" s="912" t="s">
        <v>151</v>
      </c>
      <c r="AB112" s="913"/>
      <c r="AC112" s="914"/>
      <c r="AD112" s="921" t="s">
        <v>274</v>
      </c>
      <c r="AE112" s="922"/>
    </row>
    <row r="113" spans="2:31" ht="3" customHeight="1" thickTop="1" thickBot="1">
      <c r="B113" s="502"/>
      <c r="C113" s="502"/>
      <c r="D113" s="205"/>
      <c r="E113" s="206"/>
      <c r="F113" s="207"/>
      <c r="G113" s="208"/>
      <c r="H113" s="207"/>
      <c r="I113" s="207"/>
      <c r="J113" s="206"/>
      <c r="K113" s="207"/>
      <c r="L113" s="208"/>
      <c r="M113" s="207"/>
      <c r="N113" s="207"/>
      <c r="O113" s="207"/>
      <c r="P113" s="208"/>
      <c r="Q113" s="207"/>
      <c r="R113" s="207"/>
      <c r="S113" s="207"/>
      <c r="T113" s="207"/>
      <c r="U113" s="207"/>
      <c r="V113" s="207"/>
      <c r="W113" s="207"/>
      <c r="X113" s="207"/>
      <c r="Y113" s="910"/>
      <c r="Z113" s="911"/>
      <c r="AA113" s="915"/>
      <c r="AB113" s="916"/>
      <c r="AC113" s="917"/>
      <c r="AD113" s="923"/>
      <c r="AE113" s="924"/>
    </row>
    <row r="114" spans="2:31" ht="3" customHeight="1" thickTop="1" thickBot="1">
      <c r="B114" s="502"/>
      <c r="C114" s="502"/>
      <c r="D114" s="209"/>
      <c r="E114" s="210"/>
      <c r="F114" s="209"/>
      <c r="G114" s="211"/>
      <c r="H114" s="209"/>
      <c r="I114" s="209"/>
      <c r="J114" s="210"/>
      <c r="K114" s="209"/>
      <c r="L114" s="211"/>
      <c r="M114" s="209"/>
      <c r="N114" s="209"/>
      <c r="O114" s="209"/>
      <c r="P114" s="211"/>
      <c r="Q114" s="209"/>
      <c r="R114" s="209"/>
      <c r="S114" s="209"/>
      <c r="T114" s="209"/>
      <c r="U114" s="209"/>
      <c r="V114" s="209"/>
      <c r="W114" s="209"/>
      <c r="X114" s="209"/>
      <c r="Y114" s="927" t="s">
        <v>153</v>
      </c>
      <c r="Z114" s="928"/>
      <c r="AA114" s="915"/>
      <c r="AB114" s="916"/>
      <c r="AC114" s="917"/>
      <c r="AD114" s="923"/>
      <c r="AE114" s="924"/>
    </row>
    <row r="115" spans="2:31" ht="10.5" customHeight="1" thickTop="1">
      <c r="B115" s="503"/>
      <c r="C115" s="503"/>
      <c r="D115" s="931" t="s">
        <v>275</v>
      </c>
      <c r="E115" s="931"/>
      <c r="F115" s="931"/>
      <c r="G115" s="931"/>
      <c r="H115" s="931"/>
      <c r="I115" s="931"/>
      <c r="J115" s="931"/>
      <c r="K115" s="931"/>
      <c r="L115" s="931"/>
      <c r="M115" s="931"/>
      <c r="N115" s="931"/>
      <c r="O115" s="931"/>
      <c r="P115" s="931"/>
      <c r="Q115" s="931"/>
      <c r="R115" s="931"/>
      <c r="S115" s="931"/>
      <c r="T115" s="931"/>
      <c r="U115" s="931"/>
      <c r="V115" s="931"/>
      <c r="W115" s="931"/>
      <c r="X115" s="931"/>
      <c r="Y115" s="929"/>
      <c r="Z115" s="930"/>
      <c r="AA115" s="918"/>
      <c r="AB115" s="919"/>
      <c r="AC115" s="920"/>
      <c r="AD115" s="925"/>
      <c r="AE115" s="926"/>
    </row>
    <row r="116" spans="2:31" ht="11.25" customHeight="1">
      <c r="B116" s="508" t="s">
        <v>17</v>
      </c>
      <c r="C116" s="508"/>
      <c r="D116" s="499">
        <v>0</v>
      </c>
      <c r="E116" s="499"/>
      <c r="F116" s="309" t="s">
        <v>78</v>
      </c>
      <c r="G116" s="499" t="s">
        <v>78</v>
      </c>
      <c r="H116" s="499"/>
      <c r="I116" s="309" t="s">
        <v>78</v>
      </c>
      <c r="J116" s="309"/>
      <c r="K116" s="499">
        <v>30</v>
      </c>
      <c r="L116" s="499"/>
      <c r="M116" s="499">
        <v>50</v>
      </c>
      <c r="N116" s="499"/>
      <c r="O116" s="5">
        <v>70</v>
      </c>
      <c r="P116" s="499">
        <v>100</v>
      </c>
      <c r="Q116" s="499"/>
      <c r="R116" s="309" t="s">
        <v>79</v>
      </c>
      <c r="S116" s="499">
        <v>300</v>
      </c>
      <c r="T116" s="499"/>
      <c r="U116" s="309"/>
      <c r="V116" s="522" t="s">
        <v>78</v>
      </c>
      <c r="W116" s="522"/>
      <c r="X116" s="309"/>
      <c r="Y116" s="546" t="s">
        <v>80</v>
      </c>
      <c r="Z116" s="546"/>
      <c r="AA116" s="594" t="s">
        <v>54</v>
      </c>
      <c r="AB116" s="595"/>
      <c r="AC116" s="596"/>
      <c r="AD116" s="869">
        <v>3456</v>
      </c>
      <c r="AE116" s="870"/>
    </row>
    <row r="117" spans="2:31" ht="3" customHeight="1" thickBot="1">
      <c r="B117" s="502"/>
      <c r="C117" s="502"/>
      <c r="D117" s="317"/>
      <c r="E117" s="64"/>
      <c r="F117" s="4"/>
      <c r="G117" s="4"/>
      <c r="H117" s="4"/>
      <c r="I117" s="4"/>
      <c r="J117" s="4"/>
      <c r="K117" s="65"/>
      <c r="L117" s="4"/>
      <c r="M117" s="65"/>
      <c r="N117" s="4"/>
      <c r="O117" s="65"/>
      <c r="P117" s="65"/>
      <c r="Q117" s="4"/>
      <c r="R117" s="4"/>
      <c r="S117" s="65"/>
      <c r="T117" s="4"/>
      <c r="U117" s="4"/>
      <c r="V117" s="4"/>
      <c r="W117" s="4"/>
      <c r="X117" s="4"/>
      <c r="Y117" s="512"/>
      <c r="Z117" s="512"/>
      <c r="AA117" s="594"/>
      <c r="AB117" s="595"/>
      <c r="AC117" s="596"/>
      <c r="AD117" s="861"/>
      <c r="AE117" s="862"/>
    </row>
    <row r="118" spans="2:31" ht="3" customHeight="1" thickTop="1">
      <c r="B118" s="502"/>
      <c r="C118" s="502"/>
      <c r="D118" s="152"/>
      <c r="E118" s="156"/>
      <c r="F118" s="152"/>
      <c r="G118" s="152"/>
      <c r="H118" s="152"/>
      <c r="I118" s="152"/>
      <c r="J118" s="152"/>
      <c r="K118" s="157"/>
      <c r="L118" s="152"/>
      <c r="M118" s="157"/>
      <c r="N118" s="152"/>
      <c r="O118" s="157"/>
      <c r="P118" s="157"/>
      <c r="Q118" s="152"/>
      <c r="R118" s="152"/>
      <c r="S118" s="157"/>
      <c r="T118" s="152"/>
      <c r="U118" s="152"/>
      <c r="V118" s="152"/>
      <c r="W118" s="152"/>
      <c r="X118" s="152"/>
      <c r="Y118" s="532" t="s">
        <v>41</v>
      </c>
      <c r="Z118" s="532"/>
      <c r="AA118" s="594"/>
      <c r="AB118" s="595"/>
      <c r="AC118" s="596"/>
      <c r="AD118" s="861"/>
      <c r="AE118" s="862"/>
    </row>
    <row r="119" spans="2:31" ht="11.25" customHeight="1">
      <c r="B119" s="509"/>
      <c r="C119" s="509"/>
      <c r="D119" s="932">
        <v>1500</v>
      </c>
      <c r="E119" s="562"/>
      <c r="F119" s="319" t="s">
        <v>58</v>
      </c>
      <c r="G119" s="319"/>
      <c r="H119" s="326">
        <v>85</v>
      </c>
      <c r="I119" s="326"/>
      <c r="J119" s="326"/>
      <c r="K119" s="326"/>
      <c r="L119" s="724">
        <v>115</v>
      </c>
      <c r="M119" s="724"/>
      <c r="N119" s="504">
        <v>145</v>
      </c>
      <c r="O119" s="504"/>
      <c r="P119" s="311">
        <v>165</v>
      </c>
      <c r="Q119" s="311" t="s">
        <v>252</v>
      </c>
      <c r="R119" s="311">
        <v>195</v>
      </c>
      <c r="S119" s="311"/>
      <c r="T119" s="311"/>
      <c r="U119" s="311" t="s">
        <v>58</v>
      </c>
      <c r="V119" s="311"/>
      <c r="W119" s="311"/>
      <c r="X119" s="311">
        <v>215</v>
      </c>
      <c r="Y119" s="557"/>
      <c r="Z119" s="557"/>
      <c r="AA119" s="594"/>
      <c r="AB119" s="595"/>
      <c r="AC119" s="596"/>
      <c r="AD119" s="865"/>
      <c r="AE119" s="866"/>
    </row>
    <row r="120" spans="2:31" ht="10.5" customHeight="1">
      <c r="B120" s="501" t="s">
        <v>18</v>
      </c>
      <c r="C120" s="501"/>
      <c r="D120" s="506">
        <v>0</v>
      </c>
      <c r="E120" s="507"/>
      <c r="F120" s="313" t="s">
        <v>76</v>
      </c>
      <c r="G120" s="507" t="s">
        <v>76</v>
      </c>
      <c r="H120" s="507"/>
      <c r="I120" s="507"/>
      <c r="J120" s="507"/>
      <c r="K120" s="507"/>
      <c r="L120" s="313"/>
      <c r="M120" s="507"/>
      <c r="N120" s="507"/>
      <c r="O120" s="77" t="s">
        <v>76</v>
      </c>
      <c r="P120" s="507" t="s">
        <v>76</v>
      </c>
      <c r="Q120" s="507"/>
      <c r="R120" s="507" t="s">
        <v>76</v>
      </c>
      <c r="S120" s="507"/>
      <c r="T120" s="75" t="s">
        <v>76</v>
      </c>
      <c r="U120" s="313"/>
      <c r="V120" s="510" t="s">
        <v>76</v>
      </c>
      <c r="W120" s="510"/>
      <c r="X120" s="313"/>
      <c r="Y120" s="511" t="s">
        <v>208</v>
      </c>
      <c r="Z120" s="511"/>
      <c r="AA120" s="770" t="s">
        <v>54</v>
      </c>
      <c r="AB120" s="771"/>
      <c r="AC120" s="772"/>
      <c r="AD120" s="859">
        <v>5724</v>
      </c>
      <c r="AE120" s="860"/>
    </row>
    <row r="121" spans="2:31" ht="3" customHeight="1" thickBot="1">
      <c r="B121" s="502"/>
      <c r="C121" s="502"/>
      <c r="D121" s="317"/>
      <c r="E121" s="6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512"/>
      <c r="Z121" s="512"/>
      <c r="AA121" s="526"/>
      <c r="AB121" s="527"/>
      <c r="AC121" s="528"/>
      <c r="AD121" s="861"/>
      <c r="AE121" s="862"/>
    </row>
    <row r="122" spans="2:31" ht="3" customHeight="1" thickTop="1">
      <c r="B122" s="502"/>
      <c r="C122" s="502"/>
      <c r="D122" s="152"/>
      <c r="E122" s="156"/>
      <c r="F122" s="152"/>
      <c r="G122" s="152" t="s">
        <v>58</v>
      </c>
      <c r="H122" s="152"/>
      <c r="I122" s="152"/>
      <c r="J122" s="152"/>
      <c r="K122" s="152"/>
      <c r="L122" s="152" t="s">
        <v>58</v>
      </c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532" t="s">
        <v>41</v>
      </c>
      <c r="Z122" s="813"/>
      <c r="AA122" s="526"/>
      <c r="AB122" s="527"/>
      <c r="AC122" s="528"/>
      <c r="AD122" s="861"/>
      <c r="AE122" s="862"/>
    </row>
    <row r="123" spans="2:31" ht="11.25" customHeight="1">
      <c r="B123" s="503"/>
      <c r="C123" s="503"/>
      <c r="D123" s="934" t="s">
        <v>258</v>
      </c>
      <c r="E123" s="935"/>
      <c r="F123" s="935"/>
      <c r="G123" s="935"/>
      <c r="H123" s="935"/>
      <c r="I123" s="935"/>
      <c r="J123" s="935"/>
      <c r="K123" s="935"/>
      <c r="L123" s="935"/>
      <c r="M123" s="935"/>
      <c r="N123" s="935"/>
      <c r="O123" s="935"/>
      <c r="P123" s="935"/>
      <c r="Q123" s="935"/>
      <c r="R123" s="935"/>
      <c r="S123" s="935"/>
      <c r="T123" s="935"/>
      <c r="U123" s="935"/>
      <c r="V123" s="935"/>
      <c r="W123" s="935"/>
      <c r="X123" s="935"/>
      <c r="Y123" s="933"/>
      <c r="Z123" s="933"/>
      <c r="AA123" s="773"/>
      <c r="AB123" s="774"/>
      <c r="AC123" s="775"/>
      <c r="AD123" s="863"/>
      <c r="AE123" s="864"/>
    </row>
    <row r="124" spans="2:31" ht="11.25" customHeight="1">
      <c r="B124" s="501" t="s">
        <v>19</v>
      </c>
      <c r="C124" s="501"/>
      <c r="D124" s="507">
        <v>0</v>
      </c>
      <c r="E124" s="507"/>
      <c r="F124" s="313" t="s">
        <v>58</v>
      </c>
      <c r="G124" s="507" t="s">
        <v>58</v>
      </c>
      <c r="H124" s="507"/>
      <c r="I124" s="313" t="s">
        <v>58</v>
      </c>
      <c r="J124" s="313"/>
      <c r="K124" s="507" t="s">
        <v>58</v>
      </c>
      <c r="L124" s="507"/>
      <c r="M124" s="507" t="s">
        <v>58</v>
      </c>
      <c r="N124" s="507"/>
      <c r="O124" s="77" t="s">
        <v>58</v>
      </c>
      <c r="P124" s="507" t="s">
        <v>58</v>
      </c>
      <c r="Q124" s="507"/>
      <c r="R124" s="313" t="s">
        <v>79</v>
      </c>
      <c r="S124" s="507" t="s">
        <v>58</v>
      </c>
      <c r="T124" s="507"/>
      <c r="U124" s="313"/>
      <c r="V124" s="510" t="s">
        <v>58</v>
      </c>
      <c r="W124" s="510"/>
      <c r="X124" s="313"/>
      <c r="Y124" s="511" t="s">
        <v>77</v>
      </c>
      <c r="Z124" s="511"/>
      <c r="AA124" s="770" t="s">
        <v>55</v>
      </c>
      <c r="AB124" s="771"/>
      <c r="AC124" s="772"/>
      <c r="AD124" s="859" t="s">
        <v>152</v>
      </c>
      <c r="AE124" s="860"/>
    </row>
    <row r="125" spans="2:31" ht="3" customHeight="1" thickBot="1">
      <c r="B125" s="502"/>
      <c r="C125" s="502"/>
      <c r="D125" s="317"/>
      <c r="E125" s="6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512"/>
      <c r="Z125" s="512"/>
      <c r="AA125" s="526"/>
      <c r="AB125" s="527"/>
      <c r="AC125" s="528"/>
      <c r="AD125" s="861"/>
      <c r="AE125" s="862"/>
    </row>
    <row r="126" spans="2:31" ht="3" customHeight="1" thickTop="1">
      <c r="B126" s="502"/>
      <c r="C126" s="502"/>
      <c r="D126" s="152"/>
      <c r="E126" s="163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532" t="s">
        <v>41</v>
      </c>
      <c r="Z126" s="532"/>
      <c r="AA126" s="526"/>
      <c r="AB126" s="527"/>
      <c r="AC126" s="528"/>
      <c r="AD126" s="861"/>
      <c r="AE126" s="862"/>
    </row>
    <row r="127" spans="2:31" ht="10.5" customHeight="1">
      <c r="B127" s="502"/>
      <c r="C127" s="502"/>
      <c r="D127" s="936" t="s">
        <v>154</v>
      </c>
      <c r="E127" s="937"/>
      <c r="F127" s="937"/>
      <c r="G127" s="937"/>
      <c r="H127" s="937"/>
      <c r="I127" s="937"/>
      <c r="J127" s="937"/>
      <c r="K127" s="937"/>
      <c r="L127" s="937"/>
      <c r="M127" s="937"/>
      <c r="N127" s="937"/>
      <c r="O127" s="937"/>
      <c r="P127" s="937"/>
      <c r="Q127" s="937"/>
      <c r="R127" s="937"/>
      <c r="S127" s="937"/>
      <c r="T127" s="937"/>
      <c r="U127" s="937"/>
      <c r="V127" s="937"/>
      <c r="W127" s="937"/>
      <c r="X127" s="937"/>
      <c r="Y127" s="815"/>
      <c r="Z127" s="815"/>
      <c r="AA127" s="526"/>
      <c r="AB127" s="527"/>
      <c r="AC127" s="528"/>
      <c r="AD127" s="861"/>
      <c r="AE127" s="862"/>
    </row>
    <row r="131" spans="1:31">
      <c r="AA131" s="328"/>
      <c r="AB131" s="328"/>
      <c r="AC131" s="328"/>
      <c r="AD131" s="328"/>
      <c r="AE131" s="328"/>
    </row>
    <row r="132" spans="1:31" ht="15.75" customHeight="1">
      <c r="A132" s="9" t="s">
        <v>268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239"/>
      <c r="AB132" s="239"/>
      <c r="AC132" s="239"/>
      <c r="AD132" s="13"/>
      <c r="AE132" s="498" t="s">
        <v>308</v>
      </c>
    </row>
    <row r="133" spans="1:31" ht="12" customHeight="1">
      <c r="B133" s="938" t="s">
        <v>242</v>
      </c>
      <c r="C133" s="939"/>
      <c r="D133" s="185"/>
      <c r="E133" s="334"/>
      <c r="F133" s="940" t="s">
        <v>107</v>
      </c>
      <c r="G133" s="940"/>
      <c r="H133" s="940"/>
      <c r="I133" s="940"/>
      <c r="J133" s="940"/>
      <c r="K133" s="940"/>
      <c r="L133" s="940"/>
      <c r="M133" s="940"/>
      <c r="N133" s="940"/>
      <c r="O133" s="940"/>
      <c r="P133" s="940"/>
      <c r="Q133" s="940"/>
      <c r="R133" s="940"/>
      <c r="S133" s="940"/>
      <c r="T133" s="940"/>
      <c r="U133" s="940"/>
      <c r="V133" s="940"/>
      <c r="W133" s="940"/>
      <c r="X133" s="940"/>
      <c r="Y133" s="940"/>
      <c r="Z133" s="334"/>
      <c r="AA133" s="948" t="s">
        <v>53</v>
      </c>
      <c r="AB133" s="940"/>
      <c r="AC133" s="949"/>
      <c r="AD133" s="852" t="s">
        <v>103</v>
      </c>
      <c r="AE133" s="853"/>
    </row>
    <row r="134" spans="1:31" ht="12" customHeight="1">
      <c r="B134" s="939"/>
      <c r="C134" s="939"/>
      <c r="D134" s="187"/>
      <c r="E134" s="335"/>
      <c r="F134" s="941"/>
      <c r="G134" s="941"/>
      <c r="H134" s="941"/>
      <c r="I134" s="941"/>
      <c r="J134" s="941"/>
      <c r="K134" s="941"/>
      <c r="L134" s="941"/>
      <c r="M134" s="941"/>
      <c r="N134" s="941"/>
      <c r="O134" s="941"/>
      <c r="P134" s="941"/>
      <c r="Q134" s="941"/>
      <c r="R134" s="941"/>
      <c r="S134" s="941"/>
      <c r="T134" s="941"/>
      <c r="U134" s="941"/>
      <c r="V134" s="941"/>
      <c r="W134" s="941"/>
      <c r="X134" s="941"/>
      <c r="Y134" s="941"/>
      <c r="Z134" s="335"/>
      <c r="AA134" s="950"/>
      <c r="AB134" s="941"/>
      <c r="AC134" s="951"/>
      <c r="AD134" s="852"/>
      <c r="AE134" s="853"/>
    </row>
    <row r="135" spans="1:31" ht="10.5" customHeight="1">
      <c r="B135" s="501" t="s">
        <v>20</v>
      </c>
      <c r="C135" s="501"/>
      <c r="D135" s="507">
        <v>0</v>
      </c>
      <c r="E135" s="507"/>
      <c r="F135" s="313"/>
      <c r="G135" s="507">
        <v>10</v>
      </c>
      <c r="H135" s="507"/>
      <c r="I135" s="507"/>
      <c r="J135" s="507"/>
      <c r="K135" s="507">
        <v>30</v>
      </c>
      <c r="L135" s="507"/>
      <c r="M135" s="507">
        <v>50</v>
      </c>
      <c r="N135" s="507"/>
      <c r="O135" s="77" t="s">
        <v>78</v>
      </c>
      <c r="P135" s="507">
        <v>100</v>
      </c>
      <c r="Q135" s="507"/>
      <c r="R135" s="313" t="s">
        <v>79</v>
      </c>
      <c r="S135" s="507">
        <v>300</v>
      </c>
      <c r="T135" s="507"/>
      <c r="U135" s="313"/>
      <c r="V135" s="510" t="s">
        <v>78</v>
      </c>
      <c r="W135" s="510"/>
      <c r="X135" s="313"/>
      <c r="Y135" s="511" t="s">
        <v>80</v>
      </c>
      <c r="Z135" s="511"/>
      <c r="AA135" s="591" t="s">
        <v>54</v>
      </c>
      <c r="AB135" s="592"/>
      <c r="AC135" s="593"/>
      <c r="AD135" s="942">
        <v>3885</v>
      </c>
      <c r="AE135" s="943"/>
    </row>
    <row r="136" spans="1:31" ht="3" customHeight="1" thickBot="1">
      <c r="B136" s="502"/>
      <c r="C136" s="502"/>
      <c r="D136" s="317"/>
      <c r="E136" s="64"/>
      <c r="F136" s="4"/>
      <c r="G136" s="65"/>
      <c r="H136" s="4"/>
      <c r="I136" s="4"/>
      <c r="J136" s="4"/>
      <c r="K136" s="65"/>
      <c r="L136" s="4"/>
      <c r="M136" s="65"/>
      <c r="N136" s="4"/>
      <c r="O136" s="4"/>
      <c r="P136" s="65"/>
      <c r="Q136" s="4"/>
      <c r="R136" s="4"/>
      <c r="S136" s="65"/>
      <c r="T136" s="4"/>
      <c r="U136" s="4"/>
      <c r="V136" s="4"/>
      <c r="W136" s="4"/>
      <c r="X136" s="4"/>
      <c r="Y136" s="512"/>
      <c r="Z136" s="512"/>
      <c r="AA136" s="594"/>
      <c r="AB136" s="595"/>
      <c r="AC136" s="596"/>
      <c r="AD136" s="944"/>
      <c r="AE136" s="945"/>
    </row>
    <row r="137" spans="1:31" ht="3" customHeight="1" thickTop="1">
      <c r="B137" s="502"/>
      <c r="C137" s="502"/>
      <c r="D137" s="152"/>
      <c r="E137" s="163"/>
      <c r="F137" s="152"/>
      <c r="G137" s="157"/>
      <c r="H137" s="152"/>
      <c r="I137" s="152"/>
      <c r="J137" s="152"/>
      <c r="K137" s="157"/>
      <c r="L137" s="152"/>
      <c r="M137" s="157"/>
      <c r="N137" s="152"/>
      <c r="O137" s="152"/>
      <c r="P137" s="157"/>
      <c r="Q137" s="152"/>
      <c r="R137" s="152"/>
      <c r="S137" s="157"/>
      <c r="T137" s="152"/>
      <c r="U137" s="152"/>
      <c r="V137" s="152"/>
      <c r="W137" s="152"/>
      <c r="X137" s="152"/>
      <c r="Y137" s="532" t="s">
        <v>41</v>
      </c>
      <c r="Z137" s="532"/>
      <c r="AA137" s="594"/>
      <c r="AB137" s="595"/>
      <c r="AC137" s="596"/>
      <c r="AD137" s="944"/>
      <c r="AE137" s="945"/>
    </row>
    <row r="138" spans="1:31" ht="10.5" customHeight="1">
      <c r="B138" s="503"/>
      <c r="C138" s="503"/>
      <c r="D138" s="654">
        <v>1400</v>
      </c>
      <c r="E138" s="545"/>
      <c r="F138" s="123">
        <v>105</v>
      </c>
      <c r="G138" s="199"/>
      <c r="H138" s="320"/>
      <c r="I138" s="581">
        <v>125</v>
      </c>
      <c r="J138" s="581"/>
      <c r="K138" s="113"/>
      <c r="L138" s="500">
        <v>140</v>
      </c>
      <c r="M138" s="500"/>
      <c r="N138" s="310" t="s">
        <v>58</v>
      </c>
      <c r="O138" s="310">
        <v>175</v>
      </c>
      <c r="P138" s="310" t="s">
        <v>58</v>
      </c>
      <c r="Q138" s="310" t="s">
        <v>252</v>
      </c>
      <c r="R138" s="310">
        <v>205</v>
      </c>
      <c r="S138" s="310"/>
      <c r="T138" s="310"/>
      <c r="U138" s="310" t="s">
        <v>58</v>
      </c>
      <c r="V138" s="310"/>
      <c r="W138" s="310"/>
      <c r="X138" s="310">
        <v>220</v>
      </c>
      <c r="Y138" s="533"/>
      <c r="Z138" s="533"/>
      <c r="AA138" s="597"/>
      <c r="AB138" s="598"/>
      <c r="AC138" s="599"/>
      <c r="AD138" s="946"/>
      <c r="AE138" s="947"/>
    </row>
    <row r="139" spans="1:31" ht="10.5" customHeight="1">
      <c r="B139" s="508" t="s">
        <v>21</v>
      </c>
      <c r="C139" s="508"/>
      <c r="D139" s="719">
        <v>0</v>
      </c>
      <c r="E139" s="499"/>
      <c r="F139" s="499">
        <v>8</v>
      </c>
      <c r="G139" s="499"/>
      <c r="H139" s="309"/>
      <c r="I139" s="499">
        <v>20</v>
      </c>
      <c r="J139" s="499"/>
      <c r="K139" s="309"/>
      <c r="L139" s="309"/>
      <c r="M139" s="499">
        <v>50</v>
      </c>
      <c r="N139" s="499"/>
      <c r="O139" s="5" t="s">
        <v>137</v>
      </c>
      <c r="P139" s="499">
        <v>100</v>
      </c>
      <c r="Q139" s="499"/>
      <c r="R139" s="309" t="s">
        <v>138</v>
      </c>
      <c r="S139" s="309" t="s">
        <v>137</v>
      </c>
      <c r="T139" s="309"/>
      <c r="U139" s="309"/>
      <c r="V139" s="323" t="s">
        <v>137</v>
      </c>
      <c r="W139" s="323"/>
      <c r="X139" s="309"/>
      <c r="Y139" s="546" t="s">
        <v>150</v>
      </c>
      <c r="Z139" s="546"/>
      <c r="AA139" s="594" t="s">
        <v>155</v>
      </c>
      <c r="AB139" s="595"/>
      <c r="AC139" s="596"/>
      <c r="AD139" s="904">
        <v>2829</v>
      </c>
      <c r="AE139" s="905"/>
    </row>
    <row r="140" spans="1:31" ht="3" customHeight="1" thickBot="1">
      <c r="B140" s="502"/>
      <c r="C140" s="502"/>
      <c r="D140" s="317"/>
      <c r="E140" s="64"/>
      <c r="F140" s="4"/>
      <c r="G140" s="64"/>
      <c r="H140" s="4"/>
      <c r="I140" s="4"/>
      <c r="J140" s="64"/>
      <c r="K140" s="4"/>
      <c r="L140" s="4"/>
      <c r="M140" s="65"/>
      <c r="N140" s="4"/>
      <c r="O140" s="4"/>
      <c r="P140" s="65"/>
      <c r="Q140" s="4"/>
      <c r="R140" s="4"/>
      <c r="S140" s="4"/>
      <c r="T140" s="4"/>
      <c r="U140" s="4"/>
      <c r="V140" s="4"/>
      <c r="W140" s="4"/>
      <c r="X140" s="4"/>
      <c r="Y140" s="512"/>
      <c r="Z140" s="512"/>
      <c r="AA140" s="594"/>
      <c r="AB140" s="595"/>
      <c r="AC140" s="596"/>
      <c r="AD140" s="904"/>
      <c r="AE140" s="905"/>
    </row>
    <row r="141" spans="1:31" ht="3" customHeight="1" thickTop="1">
      <c r="B141" s="502"/>
      <c r="C141" s="502"/>
      <c r="D141" s="152"/>
      <c r="E141" s="156"/>
      <c r="F141" s="152"/>
      <c r="G141" s="156"/>
      <c r="H141" s="152"/>
      <c r="I141" s="152"/>
      <c r="J141" s="156"/>
      <c r="K141" s="152"/>
      <c r="L141" s="152"/>
      <c r="M141" s="157"/>
      <c r="N141" s="152"/>
      <c r="O141" s="152"/>
      <c r="P141" s="157"/>
      <c r="Q141" s="152"/>
      <c r="R141" s="152"/>
      <c r="S141" s="152"/>
      <c r="T141" s="152"/>
      <c r="U141" s="152"/>
      <c r="V141" s="152"/>
      <c r="W141" s="152"/>
      <c r="X141" s="152"/>
      <c r="Y141" s="532" t="s">
        <v>153</v>
      </c>
      <c r="Z141" s="532"/>
      <c r="AA141" s="594"/>
      <c r="AB141" s="595"/>
      <c r="AC141" s="596"/>
      <c r="AD141" s="904"/>
      <c r="AE141" s="905"/>
    </row>
    <row r="142" spans="1:31" ht="10.5" customHeight="1">
      <c r="B142" s="509"/>
      <c r="C142" s="509"/>
      <c r="D142" s="333" t="s">
        <v>137</v>
      </c>
      <c r="E142" s="562">
        <v>1456</v>
      </c>
      <c r="F142" s="562"/>
      <c r="G142" s="319"/>
      <c r="H142" s="326">
        <v>97</v>
      </c>
      <c r="I142" s="326" t="s">
        <v>137</v>
      </c>
      <c r="J142" s="326"/>
      <c r="K142" s="326">
        <v>136</v>
      </c>
      <c r="L142" s="326"/>
      <c r="M142" s="326"/>
      <c r="N142" s="311" t="s">
        <v>137</v>
      </c>
      <c r="O142" s="311">
        <v>175</v>
      </c>
      <c r="P142" s="311" t="s">
        <v>137</v>
      </c>
      <c r="Q142" s="311" t="s">
        <v>138</v>
      </c>
      <c r="R142" s="311" t="s">
        <v>137</v>
      </c>
      <c r="S142" s="311"/>
      <c r="T142" s="311"/>
      <c r="U142" s="311" t="s">
        <v>137</v>
      </c>
      <c r="V142" s="311"/>
      <c r="W142" s="311"/>
      <c r="X142" s="311">
        <v>243</v>
      </c>
      <c r="Y142" s="557"/>
      <c r="Z142" s="557"/>
      <c r="AA142" s="594"/>
      <c r="AB142" s="595"/>
      <c r="AC142" s="596"/>
      <c r="AD142" s="904"/>
      <c r="AE142" s="905"/>
    </row>
    <row r="143" spans="1:31" ht="10.5" customHeight="1">
      <c r="B143" s="501" t="s">
        <v>47</v>
      </c>
      <c r="C143" s="501"/>
      <c r="D143" s="507">
        <v>0</v>
      </c>
      <c r="E143" s="507"/>
      <c r="F143" s="507">
        <v>8</v>
      </c>
      <c r="G143" s="507"/>
      <c r="H143" s="313"/>
      <c r="I143" s="313"/>
      <c r="J143" s="313"/>
      <c r="K143" s="507">
        <v>30</v>
      </c>
      <c r="L143" s="507"/>
      <c r="M143" s="507">
        <v>50</v>
      </c>
      <c r="N143" s="507"/>
      <c r="O143" s="77" t="s">
        <v>58</v>
      </c>
      <c r="P143" s="507">
        <v>100</v>
      </c>
      <c r="Q143" s="507"/>
      <c r="R143" s="507" t="s">
        <v>58</v>
      </c>
      <c r="S143" s="507"/>
      <c r="T143" s="75" t="s">
        <v>58</v>
      </c>
      <c r="U143" s="313"/>
      <c r="V143" s="510" t="s">
        <v>58</v>
      </c>
      <c r="W143" s="510"/>
      <c r="X143" s="313"/>
      <c r="Y143" s="511" t="s">
        <v>82</v>
      </c>
      <c r="Z143" s="511"/>
      <c r="AA143" s="591" t="s">
        <v>55</v>
      </c>
      <c r="AB143" s="592"/>
      <c r="AC143" s="593"/>
      <c r="AD143" s="859">
        <v>3744</v>
      </c>
      <c r="AE143" s="860"/>
    </row>
    <row r="144" spans="1:31" ht="3" customHeight="1" thickBot="1">
      <c r="B144" s="502"/>
      <c r="C144" s="502"/>
      <c r="D144" s="317"/>
      <c r="E144" s="64"/>
      <c r="F144" s="65"/>
      <c r="G144" s="4"/>
      <c r="H144" s="4"/>
      <c r="I144" s="4"/>
      <c r="J144" s="4"/>
      <c r="K144" s="65"/>
      <c r="L144" s="4"/>
      <c r="M144" s="4"/>
      <c r="N144" s="64"/>
      <c r="O144" s="4"/>
      <c r="P144" s="65"/>
      <c r="Q144" s="4"/>
      <c r="R144" s="4"/>
      <c r="S144" s="4"/>
      <c r="T144" s="4"/>
      <c r="U144" s="4"/>
      <c r="V144" s="4"/>
      <c r="W144" s="4"/>
      <c r="X144" s="4"/>
      <c r="Y144" s="512"/>
      <c r="Z144" s="512"/>
      <c r="AA144" s="594"/>
      <c r="AB144" s="595"/>
      <c r="AC144" s="596"/>
      <c r="AD144" s="861"/>
      <c r="AE144" s="862"/>
    </row>
    <row r="145" spans="2:31" ht="3" customHeight="1" thickTop="1">
      <c r="B145" s="502"/>
      <c r="C145" s="502"/>
      <c r="D145" s="152"/>
      <c r="E145" s="156"/>
      <c r="F145" s="159"/>
      <c r="G145" s="152" t="s">
        <v>58</v>
      </c>
      <c r="H145" s="152"/>
      <c r="I145" s="152"/>
      <c r="J145" s="152"/>
      <c r="K145" s="159"/>
      <c r="L145" s="152" t="s">
        <v>58</v>
      </c>
      <c r="M145" s="152"/>
      <c r="N145" s="156"/>
      <c r="O145" s="152"/>
      <c r="P145" s="159"/>
      <c r="Q145" s="152"/>
      <c r="R145" s="152"/>
      <c r="S145" s="152"/>
      <c r="T145" s="152"/>
      <c r="U145" s="152"/>
      <c r="V145" s="152"/>
      <c r="W145" s="152"/>
      <c r="X145" s="152"/>
      <c r="Y145" s="532" t="s">
        <v>41</v>
      </c>
      <c r="Z145" s="532"/>
      <c r="AA145" s="594"/>
      <c r="AB145" s="595"/>
      <c r="AC145" s="596"/>
      <c r="AD145" s="861"/>
      <c r="AE145" s="862"/>
    </row>
    <row r="146" spans="2:31" ht="10.5" customHeight="1">
      <c r="B146" s="503"/>
      <c r="C146" s="503"/>
      <c r="D146" s="321"/>
      <c r="E146" s="545">
        <v>1295</v>
      </c>
      <c r="F146" s="545"/>
      <c r="G146" s="316"/>
      <c r="H146" s="316"/>
      <c r="I146" s="320">
        <v>181</v>
      </c>
      <c r="J146" s="320"/>
      <c r="K146" s="126"/>
      <c r="L146" s="581">
        <v>200</v>
      </c>
      <c r="M146" s="581"/>
      <c r="N146" s="310" t="s">
        <v>58</v>
      </c>
      <c r="O146" s="310">
        <v>219</v>
      </c>
      <c r="P146" s="310"/>
      <c r="Q146" s="310"/>
      <c r="R146" s="310"/>
      <c r="S146" s="310"/>
      <c r="T146" s="310" t="s">
        <v>58</v>
      </c>
      <c r="U146" s="310" t="s">
        <v>58</v>
      </c>
      <c r="V146" s="310"/>
      <c r="W146" s="310"/>
      <c r="X146" s="310">
        <v>238</v>
      </c>
      <c r="Y146" s="533"/>
      <c r="Z146" s="533"/>
      <c r="AA146" s="597"/>
      <c r="AB146" s="598"/>
      <c r="AC146" s="599"/>
      <c r="AD146" s="863"/>
      <c r="AE146" s="864"/>
    </row>
    <row r="147" spans="2:31" ht="10.5" customHeight="1">
      <c r="B147" s="558" t="s">
        <v>156</v>
      </c>
      <c r="C147" s="558"/>
      <c r="D147" s="499"/>
      <c r="E147" s="499"/>
      <c r="F147" s="309"/>
      <c r="G147" s="499"/>
      <c r="H147" s="499"/>
      <c r="I147" s="309"/>
      <c r="J147" s="309"/>
      <c r="K147" s="499"/>
      <c r="L147" s="499"/>
      <c r="M147" s="309"/>
      <c r="N147" s="309"/>
      <c r="O147" s="309"/>
      <c r="P147" s="499"/>
      <c r="Q147" s="499"/>
      <c r="R147" s="309"/>
      <c r="S147" s="309"/>
      <c r="T147" s="309"/>
      <c r="U147" s="309"/>
      <c r="V147" s="309"/>
      <c r="W147" s="309"/>
      <c r="X147" s="309"/>
      <c r="Y147" s="546" t="s">
        <v>169</v>
      </c>
      <c r="Z147" s="546"/>
      <c r="AA147" s="594" t="s">
        <v>55</v>
      </c>
      <c r="AB147" s="595"/>
      <c r="AC147" s="596"/>
      <c r="AD147" s="869">
        <v>3900</v>
      </c>
      <c r="AE147" s="870"/>
    </row>
    <row r="148" spans="2:31" ht="3" customHeight="1" thickBot="1">
      <c r="B148" s="541"/>
      <c r="C148" s="541"/>
      <c r="D148" s="317"/>
      <c r="E148" s="64"/>
      <c r="F148" s="4"/>
      <c r="G148" s="65"/>
      <c r="H148" s="4"/>
      <c r="I148" s="4"/>
      <c r="J148" s="4"/>
      <c r="K148" s="65"/>
      <c r="L148" s="4"/>
      <c r="M148" s="4"/>
      <c r="N148" s="4"/>
      <c r="O148" s="4"/>
      <c r="P148" s="65"/>
      <c r="Q148" s="4"/>
      <c r="R148" s="4"/>
      <c r="S148" s="4"/>
      <c r="T148" s="4"/>
      <c r="U148" s="4"/>
      <c r="V148" s="4"/>
      <c r="W148" s="4"/>
      <c r="X148" s="4"/>
      <c r="Y148" s="512"/>
      <c r="Z148" s="512"/>
      <c r="AA148" s="594"/>
      <c r="AB148" s="595"/>
      <c r="AC148" s="596"/>
      <c r="AD148" s="861"/>
      <c r="AE148" s="862"/>
    </row>
    <row r="149" spans="2:31" ht="3" customHeight="1" thickTop="1">
      <c r="B149" s="541"/>
      <c r="C149" s="541"/>
      <c r="D149" s="152"/>
      <c r="E149" s="156"/>
      <c r="F149" s="152"/>
      <c r="G149" s="157"/>
      <c r="H149" s="152"/>
      <c r="I149" s="152"/>
      <c r="J149" s="152"/>
      <c r="K149" s="157"/>
      <c r="L149" s="152"/>
      <c r="M149" s="152"/>
      <c r="N149" s="152"/>
      <c r="O149" s="152"/>
      <c r="P149" s="157"/>
      <c r="Q149" s="152"/>
      <c r="R149" s="152"/>
      <c r="S149" s="152"/>
      <c r="T149" s="152"/>
      <c r="U149" s="152"/>
      <c r="V149" s="152"/>
      <c r="W149" s="152"/>
      <c r="X149" s="152"/>
      <c r="Y149" s="952" t="s">
        <v>259</v>
      </c>
      <c r="Z149" s="952"/>
      <c r="AA149" s="594"/>
      <c r="AB149" s="595"/>
      <c r="AC149" s="596"/>
      <c r="AD149" s="861"/>
      <c r="AE149" s="862"/>
    </row>
    <row r="150" spans="2:31" ht="10.5" customHeight="1">
      <c r="B150" s="559"/>
      <c r="C150" s="559"/>
      <c r="D150" s="333"/>
      <c r="E150" s="332"/>
      <c r="F150" s="319"/>
      <c r="G150" s="319"/>
      <c r="H150" s="326"/>
      <c r="I150" s="724"/>
      <c r="J150" s="724"/>
      <c r="K150" s="160"/>
      <c r="L150" s="311"/>
      <c r="M150" s="326"/>
      <c r="N150" s="311"/>
      <c r="O150" s="311"/>
      <c r="P150" s="311"/>
      <c r="Q150" s="311"/>
      <c r="R150" s="311"/>
      <c r="S150" s="311"/>
      <c r="T150" s="311"/>
      <c r="U150" s="311"/>
      <c r="V150" s="311"/>
      <c r="W150" s="311"/>
      <c r="X150" s="311"/>
      <c r="Y150" s="953"/>
      <c r="Z150" s="953"/>
      <c r="AA150" s="594"/>
      <c r="AB150" s="595"/>
      <c r="AC150" s="596"/>
      <c r="AD150" s="865"/>
      <c r="AE150" s="866"/>
    </row>
    <row r="151" spans="2:31" ht="10.5" customHeight="1">
      <c r="B151" s="501" t="s">
        <v>30</v>
      </c>
      <c r="C151" s="501"/>
      <c r="D151" s="507">
        <v>0</v>
      </c>
      <c r="E151" s="507"/>
      <c r="F151" s="507">
        <v>8</v>
      </c>
      <c r="G151" s="507"/>
      <c r="H151" s="313"/>
      <c r="I151" s="507">
        <v>20</v>
      </c>
      <c r="J151" s="507"/>
      <c r="K151" s="313"/>
      <c r="L151" s="313"/>
      <c r="M151" s="77" t="s">
        <v>217</v>
      </c>
      <c r="N151" s="77" t="s">
        <v>217</v>
      </c>
      <c r="O151" s="77" t="s">
        <v>217</v>
      </c>
      <c r="P151" s="77" t="s">
        <v>217</v>
      </c>
      <c r="Q151" s="77" t="s">
        <v>217</v>
      </c>
      <c r="R151" s="77" t="s">
        <v>217</v>
      </c>
      <c r="S151" s="77" t="s">
        <v>217</v>
      </c>
      <c r="T151" s="77" t="s">
        <v>217</v>
      </c>
      <c r="U151" s="77" t="s">
        <v>217</v>
      </c>
      <c r="V151" s="77" t="s">
        <v>217</v>
      </c>
      <c r="W151" s="77" t="s">
        <v>217</v>
      </c>
      <c r="X151" s="313"/>
      <c r="Y151" s="511" t="s">
        <v>218</v>
      </c>
      <c r="Z151" s="511"/>
      <c r="AA151" s="591" t="s">
        <v>54</v>
      </c>
      <c r="AB151" s="592"/>
      <c r="AC151" s="593"/>
      <c r="AD151" s="859">
        <v>3000</v>
      </c>
      <c r="AE151" s="860"/>
    </row>
    <row r="152" spans="2:31" ht="3" customHeight="1" thickBot="1">
      <c r="B152" s="502"/>
      <c r="C152" s="502"/>
      <c r="D152" s="317"/>
      <c r="E152" s="64"/>
      <c r="F152" s="4"/>
      <c r="G152" s="64"/>
      <c r="H152" s="4"/>
      <c r="I152" s="4"/>
      <c r="J152" s="6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512"/>
      <c r="Z152" s="512"/>
      <c r="AA152" s="594"/>
      <c r="AB152" s="595"/>
      <c r="AC152" s="596"/>
      <c r="AD152" s="861"/>
      <c r="AE152" s="862"/>
    </row>
    <row r="153" spans="2:31" ht="3" customHeight="1" thickTop="1">
      <c r="B153" s="502"/>
      <c r="C153" s="502"/>
      <c r="D153" s="152"/>
      <c r="E153" s="156"/>
      <c r="F153" s="152"/>
      <c r="G153" s="156"/>
      <c r="H153" s="152"/>
      <c r="I153" s="152"/>
      <c r="J153" s="156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532" t="s">
        <v>41</v>
      </c>
      <c r="Z153" s="532"/>
      <c r="AA153" s="594"/>
      <c r="AB153" s="595"/>
      <c r="AC153" s="596"/>
      <c r="AD153" s="861"/>
      <c r="AE153" s="862"/>
    </row>
    <row r="154" spans="2:31" ht="10.5" customHeight="1">
      <c r="B154" s="503"/>
      <c r="C154" s="503"/>
      <c r="D154" s="321" t="s">
        <v>58</v>
      </c>
      <c r="E154" s="545">
        <v>1112</v>
      </c>
      <c r="F154" s="545"/>
      <c r="G154" s="316"/>
      <c r="H154" s="320">
        <v>139</v>
      </c>
      <c r="I154" s="320" t="s">
        <v>58</v>
      </c>
      <c r="J154" s="320"/>
      <c r="K154" s="320"/>
      <c r="L154" s="320"/>
      <c r="M154" s="320"/>
      <c r="N154" s="310" t="s">
        <v>58</v>
      </c>
      <c r="O154" s="310" t="s">
        <v>58</v>
      </c>
      <c r="P154" s="310" t="s">
        <v>58</v>
      </c>
      <c r="Q154" s="310" t="s">
        <v>252</v>
      </c>
      <c r="R154" s="310" t="s">
        <v>58</v>
      </c>
      <c r="S154" s="310"/>
      <c r="T154" s="310"/>
      <c r="U154" s="310" t="s">
        <v>58</v>
      </c>
      <c r="V154" s="310"/>
      <c r="W154" s="310"/>
      <c r="X154" s="310">
        <v>149</v>
      </c>
      <c r="Y154" s="533"/>
      <c r="Z154" s="533"/>
      <c r="AA154" s="597"/>
      <c r="AB154" s="598"/>
      <c r="AC154" s="599"/>
      <c r="AD154" s="863"/>
      <c r="AE154" s="864"/>
    </row>
    <row r="155" spans="2:31" ht="10.5" customHeight="1">
      <c r="B155" s="508" t="s">
        <v>157</v>
      </c>
      <c r="C155" s="508"/>
      <c r="D155" s="499"/>
      <c r="E155" s="499"/>
      <c r="F155" s="309"/>
      <c r="G155" s="499"/>
      <c r="H155" s="499"/>
      <c r="I155" s="318"/>
      <c r="J155" s="318"/>
      <c r="K155" s="561"/>
      <c r="L155" s="561"/>
      <c r="M155" s="561"/>
      <c r="N155" s="561"/>
      <c r="O155" s="318"/>
      <c r="P155" s="561"/>
      <c r="Q155" s="561"/>
      <c r="R155" s="3"/>
      <c r="S155" s="561"/>
      <c r="T155" s="561"/>
      <c r="U155" s="318"/>
      <c r="V155" s="561"/>
      <c r="W155" s="561"/>
      <c r="X155" s="561"/>
      <c r="Y155" s="546" t="s">
        <v>170</v>
      </c>
      <c r="Z155" s="546"/>
      <c r="AA155" s="628" t="s">
        <v>277</v>
      </c>
      <c r="AB155" s="595"/>
      <c r="AC155" s="596"/>
      <c r="AD155" s="869">
        <v>3519</v>
      </c>
      <c r="AE155" s="870"/>
    </row>
    <row r="156" spans="2:31" ht="3" customHeight="1" thickBot="1">
      <c r="B156" s="502"/>
      <c r="C156" s="502"/>
      <c r="D156" s="317"/>
      <c r="E156" s="64"/>
      <c r="F156" s="4"/>
      <c r="G156" s="65"/>
      <c r="H156" s="4"/>
      <c r="I156" s="79"/>
      <c r="J156" s="79"/>
      <c r="K156" s="80"/>
      <c r="L156" s="79"/>
      <c r="M156" s="79"/>
      <c r="N156" s="87"/>
      <c r="O156" s="79"/>
      <c r="P156" s="88"/>
      <c r="Q156" s="79"/>
      <c r="R156" s="79"/>
      <c r="S156" s="79"/>
      <c r="T156" s="87"/>
      <c r="U156" s="79"/>
      <c r="V156" s="79"/>
      <c r="W156" s="89"/>
      <c r="X156" s="79"/>
      <c r="Y156" s="512"/>
      <c r="Z156" s="512"/>
      <c r="AA156" s="594"/>
      <c r="AB156" s="595"/>
      <c r="AC156" s="596"/>
      <c r="AD156" s="861"/>
      <c r="AE156" s="862"/>
    </row>
    <row r="157" spans="2:31" ht="3" customHeight="1" thickTop="1">
      <c r="B157" s="502"/>
      <c r="C157" s="502"/>
      <c r="D157" s="152"/>
      <c r="E157" s="156"/>
      <c r="F157" s="152"/>
      <c r="G157" s="157"/>
      <c r="H157" s="152"/>
      <c r="I157" s="190"/>
      <c r="J157" s="190"/>
      <c r="K157" s="191"/>
      <c r="L157" s="190"/>
      <c r="M157" s="190"/>
      <c r="N157" s="213"/>
      <c r="O157" s="190"/>
      <c r="P157" s="214"/>
      <c r="Q157" s="190"/>
      <c r="R157" s="190"/>
      <c r="S157" s="190"/>
      <c r="T157" s="213"/>
      <c r="U157" s="190"/>
      <c r="V157" s="190"/>
      <c r="W157" s="215"/>
      <c r="X157" s="190"/>
      <c r="Y157" s="532" t="s">
        <v>41</v>
      </c>
      <c r="Z157" s="532"/>
      <c r="AA157" s="594"/>
      <c r="AB157" s="595"/>
      <c r="AC157" s="596"/>
      <c r="AD157" s="861"/>
      <c r="AE157" s="862"/>
    </row>
    <row r="158" spans="2:31" ht="10.5" customHeight="1">
      <c r="B158" s="509"/>
      <c r="C158" s="509"/>
      <c r="D158" s="282" t="s">
        <v>276</v>
      </c>
      <c r="E158" s="169"/>
      <c r="F158" s="319"/>
      <c r="G158" s="319"/>
      <c r="H158" s="311"/>
      <c r="I158" s="283"/>
      <c r="J158" s="283"/>
      <c r="K158" s="330"/>
      <c r="L158" s="839"/>
      <c r="M158" s="839"/>
      <c r="N158" s="330"/>
      <c r="O158" s="330"/>
      <c r="P158" s="330"/>
      <c r="Q158" s="330"/>
      <c r="R158" s="330"/>
      <c r="S158" s="330"/>
      <c r="T158" s="330"/>
      <c r="U158" s="330"/>
      <c r="V158" s="330"/>
      <c r="W158" s="330"/>
      <c r="X158" s="330"/>
      <c r="Y158" s="557"/>
      <c r="Z158" s="557"/>
      <c r="AA158" s="594"/>
      <c r="AB158" s="595"/>
      <c r="AC158" s="596"/>
      <c r="AD158" s="865"/>
      <c r="AE158" s="866"/>
    </row>
    <row r="159" spans="2:31" ht="11.25" customHeight="1">
      <c r="B159" s="501" t="s">
        <v>158</v>
      </c>
      <c r="C159" s="501"/>
      <c r="D159" s="507"/>
      <c r="E159" s="507"/>
      <c r="F159" s="75" t="s">
        <v>159</v>
      </c>
      <c r="G159" s="314"/>
      <c r="H159" s="314"/>
      <c r="I159" s="313"/>
      <c r="J159" s="313"/>
      <c r="K159" s="507"/>
      <c r="L159" s="507"/>
      <c r="M159" s="507"/>
      <c r="N159" s="507"/>
      <c r="O159" s="313"/>
      <c r="P159" s="507"/>
      <c r="Q159" s="507"/>
      <c r="R159" s="314"/>
      <c r="S159" s="507"/>
      <c r="T159" s="507"/>
      <c r="U159" s="313"/>
      <c r="V159" s="510"/>
      <c r="W159" s="510"/>
      <c r="X159" s="313"/>
      <c r="Y159" s="511" t="s">
        <v>208</v>
      </c>
      <c r="Z159" s="511"/>
      <c r="AA159" s="591" t="s">
        <v>55</v>
      </c>
      <c r="AB159" s="592"/>
      <c r="AC159" s="593"/>
      <c r="AD159" s="859" t="s">
        <v>152</v>
      </c>
      <c r="AE159" s="860"/>
    </row>
    <row r="160" spans="2:31" ht="3" customHeight="1" thickBot="1">
      <c r="B160" s="502"/>
      <c r="C160" s="502"/>
      <c r="D160" s="317"/>
      <c r="E160" s="6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512"/>
      <c r="Z160" s="512"/>
      <c r="AA160" s="594"/>
      <c r="AB160" s="595"/>
      <c r="AC160" s="596"/>
      <c r="AD160" s="861"/>
      <c r="AE160" s="862"/>
    </row>
    <row r="161" spans="2:31" ht="3" customHeight="1" thickTop="1">
      <c r="B161" s="502"/>
      <c r="C161" s="502"/>
      <c r="D161" s="152"/>
      <c r="E161" s="156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532" t="s">
        <v>41</v>
      </c>
      <c r="Z161" s="532"/>
      <c r="AA161" s="594"/>
      <c r="AB161" s="595"/>
      <c r="AC161" s="596"/>
      <c r="AD161" s="861"/>
      <c r="AE161" s="862"/>
    </row>
    <row r="162" spans="2:31" ht="10.5" customHeight="1">
      <c r="B162" s="503"/>
      <c r="C162" s="503"/>
      <c r="D162" s="654" t="s">
        <v>160</v>
      </c>
      <c r="E162" s="545"/>
      <c r="F162" s="327" t="s">
        <v>161</v>
      </c>
      <c r="G162" s="316"/>
      <c r="H162" s="127"/>
      <c r="I162" s="310"/>
      <c r="J162" s="310"/>
      <c r="K162" s="310"/>
      <c r="L162" s="500"/>
      <c r="M162" s="500"/>
      <c r="N162" s="310"/>
      <c r="O162" s="310"/>
      <c r="P162" s="310"/>
      <c r="Q162" s="310"/>
      <c r="R162" s="310"/>
      <c r="S162" s="310"/>
      <c r="T162" s="310"/>
      <c r="U162" s="310"/>
      <c r="V162" s="310"/>
      <c r="W162" s="310"/>
      <c r="X162" s="310"/>
      <c r="Y162" s="533"/>
      <c r="Z162" s="533"/>
      <c r="AA162" s="597"/>
      <c r="AB162" s="598"/>
      <c r="AC162" s="599"/>
      <c r="AD162" s="863"/>
      <c r="AE162" s="864"/>
    </row>
    <row r="163" spans="2:31" ht="10.5" customHeight="1">
      <c r="B163" s="508" t="s">
        <v>162</v>
      </c>
      <c r="C163" s="508"/>
      <c r="D163" s="499"/>
      <c r="E163" s="499"/>
      <c r="F163" s="499"/>
      <c r="G163" s="499"/>
      <c r="H163" s="309"/>
      <c r="I163" s="309"/>
      <c r="J163" s="309"/>
      <c r="K163" s="499"/>
      <c r="L163" s="499"/>
      <c r="M163" s="499"/>
      <c r="N163" s="499"/>
      <c r="O163" s="309"/>
      <c r="P163" s="499"/>
      <c r="Q163" s="499"/>
      <c r="R163" s="317"/>
      <c r="S163" s="499"/>
      <c r="T163" s="499"/>
      <c r="U163" s="309"/>
      <c r="V163" s="522"/>
      <c r="W163" s="522"/>
      <c r="X163" s="309"/>
      <c r="Y163" s="546" t="s">
        <v>81</v>
      </c>
      <c r="Z163" s="546"/>
      <c r="AA163" s="594" t="s">
        <v>55</v>
      </c>
      <c r="AB163" s="595"/>
      <c r="AC163" s="596"/>
      <c r="AD163" s="869" t="s">
        <v>152</v>
      </c>
      <c r="AE163" s="870"/>
    </row>
    <row r="164" spans="2:31" ht="3" customHeight="1" thickBot="1">
      <c r="B164" s="502"/>
      <c r="C164" s="502"/>
      <c r="D164" s="317"/>
      <c r="E164" s="64"/>
      <c r="F164" s="4"/>
      <c r="G164" s="64"/>
      <c r="H164" s="4"/>
      <c r="I164" s="4"/>
      <c r="J164" s="4"/>
      <c r="K164" s="4"/>
      <c r="L164" s="64"/>
      <c r="M164" s="4"/>
      <c r="N164" s="64"/>
      <c r="O164" s="4"/>
      <c r="P164" s="65"/>
      <c r="Q164" s="4"/>
      <c r="R164" s="4"/>
      <c r="S164" s="4"/>
      <c r="T164" s="64"/>
      <c r="U164" s="4"/>
      <c r="V164" s="4"/>
      <c r="W164" s="4"/>
      <c r="X164" s="4"/>
      <c r="Y164" s="512"/>
      <c r="Z164" s="512"/>
      <c r="AA164" s="594"/>
      <c r="AB164" s="595"/>
      <c r="AC164" s="596"/>
      <c r="AD164" s="861"/>
      <c r="AE164" s="862"/>
    </row>
    <row r="165" spans="2:31" ht="3" customHeight="1" thickTop="1">
      <c r="B165" s="502"/>
      <c r="C165" s="502"/>
      <c r="D165" s="152"/>
      <c r="E165" s="156"/>
      <c r="F165" s="152"/>
      <c r="G165" s="156"/>
      <c r="H165" s="152"/>
      <c r="I165" s="152"/>
      <c r="J165" s="152"/>
      <c r="K165" s="152"/>
      <c r="L165" s="156"/>
      <c r="M165" s="152"/>
      <c r="N165" s="156"/>
      <c r="O165" s="152"/>
      <c r="P165" s="157"/>
      <c r="Q165" s="152"/>
      <c r="R165" s="152"/>
      <c r="S165" s="152"/>
      <c r="T165" s="156"/>
      <c r="U165" s="152"/>
      <c r="V165" s="152"/>
      <c r="W165" s="152"/>
      <c r="X165" s="152"/>
      <c r="Y165" s="532" t="s">
        <v>41</v>
      </c>
      <c r="Z165" s="532"/>
      <c r="AA165" s="594"/>
      <c r="AB165" s="595"/>
      <c r="AC165" s="596"/>
      <c r="AD165" s="861"/>
      <c r="AE165" s="862"/>
    </row>
    <row r="166" spans="2:31" ht="10.5" customHeight="1">
      <c r="B166" s="509"/>
      <c r="C166" s="509"/>
      <c r="D166" s="966" t="s">
        <v>260</v>
      </c>
      <c r="E166" s="967"/>
      <c r="F166" s="967"/>
      <c r="G166" s="967"/>
      <c r="H166" s="967"/>
      <c r="I166" s="967"/>
      <c r="J166" s="967"/>
      <c r="K166" s="967"/>
      <c r="L166" s="967"/>
      <c r="M166" s="967"/>
      <c r="N166" s="967"/>
      <c r="O166" s="967"/>
      <c r="P166" s="967"/>
      <c r="Q166" s="967"/>
      <c r="R166" s="967"/>
      <c r="S166" s="967"/>
      <c r="T166" s="967"/>
      <c r="U166" s="967"/>
      <c r="V166" s="967"/>
      <c r="W166" s="967"/>
      <c r="X166" s="967"/>
      <c r="Y166" s="557"/>
      <c r="Z166" s="557"/>
      <c r="AA166" s="594"/>
      <c r="AB166" s="595"/>
      <c r="AC166" s="596"/>
      <c r="AD166" s="865"/>
      <c r="AE166" s="866"/>
    </row>
    <row r="167" spans="2:31" ht="10.5" customHeight="1">
      <c r="B167" s="501" t="s">
        <v>31</v>
      </c>
      <c r="C167" s="501"/>
      <c r="D167" s="506">
        <v>0</v>
      </c>
      <c r="E167" s="507"/>
      <c r="F167" s="507">
        <v>8</v>
      </c>
      <c r="G167" s="507"/>
      <c r="H167" s="313"/>
      <c r="I167" s="313" t="s">
        <v>58</v>
      </c>
      <c r="J167" s="313"/>
      <c r="K167" s="507">
        <v>30</v>
      </c>
      <c r="L167" s="507"/>
      <c r="M167" s="507" t="s">
        <v>58</v>
      </c>
      <c r="N167" s="507"/>
      <c r="O167" s="77" t="s">
        <v>58</v>
      </c>
      <c r="P167" s="507">
        <v>100</v>
      </c>
      <c r="Q167" s="507"/>
      <c r="R167" s="313" t="s">
        <v>89</v>
      </c>
      <c r="S167" s="507" t="s">
        <v>58</v>
      </c>
      <c r="T167" s="507"/>
      <c r="U167" s="313"/>
      <c r="V167" s="510" t="s">
        <v>58</v>
      </c>
      <c r="W167" s="510"/>
      <c r="X167" s="313"/>
      <c r="Y167" s="511" t="s">
        <v>82</v>
      </c>
      <c r="Z167" s="511"/>
      <c r="AA167" s="591" t="s">
        <v>55</v>
      </c>
      <c r="AB167" s="592"/>
      <c r="AC167" s="593"/>
      <c r="AD167" s="859">
        <v>3553</v>
      </c>
      <c r="AE167" s="860"/>
    </row>
    <row r="168" spans="2:31" ht="3" customHeight="1" thickBot="1">
      <c r="B168" s="502"/>
      <c r="C168" s="502"/>
      <c r="D168" s="317"/>
      <c r="E168" s="64"/>
      <c r="F168" s="4"/>
      <c r="G168" s="64"/>
      <c r="H168" s="4"/>
      <c r="I168" s="4"/>
      <c r="J168" s="4"/>
      <c r="K168" s="65"/>
      <c r="L168" s="4"/>
      <c r="M168" s="4"/>
      <c r="N168" s="4"/>
      <c r="O168" s="4"/>
      <c r="P168" s="65"/>
      <c r="Q168" s="4"/>
      <c r="R168" s="4"/>
      <c r="S168" s="4"/>
      <c r="T168" s="4"/>
      <c r="U168" s="4"/>
      <c r="V168" s="4"/>
      <c r="W168" s="4"/>
      <c r="X168" s="4"/>
      <c r="Y168" s="512"/>
      <c r="Z168" s="512"/>
      <c r="AA168" s="594"/>
      <c r="AB168" s="595"/>
      <c r="AC168" s="596"/>
      <c r="AD168" s="861"/>
      <c r="AE168" s="862"/>
    </row>
    <row r="169" spans="2:31" ht="3" customHeight="1" thickTop="1">
      <c r="B169" s="502"/>
      <c r="C169" s="502"/>
      <c r="D169" s="152"/>
      <c r="E169" s="156"/>
      <c r="F169" s="152"/>
      <c r="G169" s="156"/>
      <c r="H169" s="152"/>
      <c r="I169" s="152"/>
      <c r="J169" s="152"/>
      <c r="K169" s="157"/>
      <c r="L169" s="152" t="s">
        <v>58</v>
      </c>
      <c r="M169" s="152"/>
      <c r="N169" s="152"/>
      <c r="O169" s="152"/>
      <c r="P169" s="157"/>
      <c r="Q169" s="152"/>
      <c r="R169" s="152"/>
      <c r="S169" s="152"/>
      <c r="T169" s="152"/>
      <c r="U169" s="152"/>
      <c r="V169" s="152"/>
      <c r="W169" s="152"/>
      <c r="X169" s="152"/>
      <c r="Y169" s="532" t="s">
        <v>41</v>
      </c>
      <c r="Z169" s="532"/>
      <c r="AA169" s="594"/>
      <c r="AB169" s="595"/>
      <c r="AC169" s="596"/>
      <c r="AD169" s="861"/>
      <c r="AE169" s="862"/>
    </row>
    <row r="170" spans="2:31" ht="11.25" customHeight="1">
      <c r="B170" s="503"/>
      <c r="C170" s="503"/>
      <c r="D170" s="321" t="s">
        <v>137</v>
      </c>
      <c r="E170" s="545">
        <v>1995</v>
      </c>
      <c r="F170" s="545"/>
      <c r="G170" s="316"/>
      <c r="H170" s="320" t="s">
        <v>137</v>
      </c>
      <c r="I170" s="320">
        <v>126</v>
      </c>
      <c r="J170" s="320"/>
      <c r="K170" s="320"/>
      <c r="L170" s="320" t="s">
        <v>137</v>
      </c>
      <c r="M170" s="320"/>
      <c r="N170" s="310">
        <v>210</v>
      </c>
      <c r="O170" s="310"/>
      <c r="P170" s="310" t="s">
        <v>137</v>
      </c>
      <c r="Q170" s="310" t="s">
        <v>138</v>
      </c>
      <c r="R170" s="310" t="s">
        <v>137</v>
      </c>
      <c r="S170" s="310"/>
      <c r="T170" s="310"/>
      <c r="U170" s="310" t="s">
        <v>137</v>
      </c>
      <c r="V170" s="310"/>
      <c r="W170" s="310"/>
      <c r="X170" s="310">
        <v>252</v>
      </c>
      <c r="Y170" s="533"/>
      <c r="Z170" s="533"/>
      <c r="AA170" s="597"/>
      <c r="AB170" s="598"/>
      <c r="AC170" s="599"/>
      <c r="AD170" s="863"/>
      <c r="AE170" s="864"/>
    </row>
    <row r="171" spans="2:31" ht="10.5" customHeight="1">
      <c r="B171" s="508" t="s">
        <v>32</v>
      </c>
      <c r="C171" s="508"/>
      <c r="D171" s="499">
        <v>0</v>
      </c>
      <c r="E171" s="499"/>
      <c r="F171" s="309" t="s">
        <v>217</v>
      </c>
      <c r="G171" s="499" t="s">
        <v>217</v>
      </c>
      <c r="H171" s="499"/>
      <c r="I171" s="309" t="s">
        <v>217</v>
      </c>
      <c r="J171" s="309"/>
      <c r="K171" s="499" t="s">
        <v>217</v>
      </c>
      <c r="L171" s="499"/>
      <c r="M171" s="499" t="s">
        <v>217</v>
      </c>
      <c r="N171" s="499"/>
      <c r="O171" s="5" t="s">
        <v>217</v>
      </c>
      <c r="P171" s="499" t="s">
        <v>217</v>
      </c>
      <c r="Q171" s="499"/>
      <c r="R171" s="309" t="s">
        <v>220</v>
      </c>
      <c r="S171" s="499" t="s">
        <v>217</v>
      </c>
      <c r="T171" s="499"/>
      <c r="U171" s="309"/>
      <c r="V171" s="522" t="s">
        <v>217</v>
      </c>
      <c r="W171" s="522"/>
      <c r="X171" s="309"/>
      <c r="Y171" s="546" t="s">
        <v>218</v>
      </c>
      <c r="Z171" s="546"/>
      <c r="AA171" s="594" t="s">
        <v>54</v>
      </c>
      <c r="AB171" s="595"/>
      <c r="AC171" s="596"/>
      <c r="AD171" s="869" t="s">
        <v>152</v>
      </c>
      <c r="AE171" s="870"/>
    </row>
    <row r="172" spans="2:31" ht="3" customHeight="1" thickBot="1">
      <c r="B172" s="502"/>
      <c r="C172" s="502"/>
      <c r="D172" s="317"/>
      <c r="E172" s="6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512"/>
      <c r="Z172" s="512"/>
      <c r="AA172" s="594"/>
      <c r="AB172" s="595"/>
      <c r="AC172" s="596"/>
      <c r="AD172" s="861"/>
      <c r="AE172" s="862"/>
    </row>
    <row r="173" spans="2:31" ht="3" customHeight="1" thickTop="1">
      <c r="B173" s="502"/>
      <c r="C173" s="502"/>
      <c r="D173" s="152"/>
      <c r="E173" s="156"/>
      <c r="F173" s="152"/>
      <c r="G173" s="152"/>
      <c r="H173" s="152"/>
      <c r="I173" s="152"/>
      <c r="J173" s="152"/>
      <c r="K173" s="152"/>
      <c r="L173" s="152" t="s">
        <v>58</v>
      </c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532" t="s">
        <v>41</v>
      </c>
      <c r="Z173" s="532"/>
      <c r="AA173" s="594"/>
      <c r="AB173" s="595"/>
      <c r="AC173" s="596"/>
      <c r="AD173" s="861"/>
      <c r="AE173" s="862"/>
    </row>
    <row r="174" spans="2:31" ht="10.5" customHeight="1">
      <c r="B174" s="509"/>
      <c r="C174" s="509"/>
      <c r="D174" s="964" t="s">
        <v>261</v>
      </c>
      <c r="E174" s="893"/>
      <c r="F174" s="965"/>
      <c r="G174" s="965"/>
      <c r="H174" s="965"/>
      <c r="I174" s="965"/>
      <c r="J174" s="965"/>
      <c r="K174" s="965"/>
      <c r="L174" s="965"/>
      <c r="M174" s="965"/>
      <c r="N174" s="965"/>
      <c r="O174" s="965"/>
      <c r="P174" s="965"/>
      <c r="Q174" s="965"/>
      <c r="R174" s="965"/>
      <c r="S174" s="965"/>
      <c r="T174" s="965"/>
      <c r="U174" s="965"/>
      <c r="V174" s="965"/>
      <c r="W174" s="965"/>
      <c r="X174" s="965"/>
      <c r="Y174" s="557"/>
      <c r="Z174" s="557"/>
      <c r="AA174" s="594"/>
      <c r="AB174" s="595"/>
      <c r="AC174" s="596"/>
      <c r="AD174" s="865"/>
      <c r="AE174" s="866"/>
    </row>
    <row r="175" spans="2:31" ht="10.5" customHeight="1">
      <c r="B175" s="501" t="s">
        <v>52</v>
      </c>
      <c r="C175" s="501"/>
      <c r="D175" s="507">
        <v>0</v>
      </c>
      <c r="E175" s="507"/>
      <c r="F175" s="313" t="s">
        <v>76</v>
      </c>
      <c r="G175" s="507">
        <v>10</v>
      </c>
      <c r="H175" s="507"/>
      <c r="I175" s="507">
        <v>20</v>
      </c>
      <c r="J175" s="507"/>
      <c r="K175" s="313"/>
      <c r="L175" s="507">
        <v>40</v>
      </c>
      <c r="M175" s="507"/>
      <c r="N175" s="507">
        <v>60</v>
      </c>
      <c r="O175" s="507"/>
      <c r="P175" s="507" t="s">
        <v>76</v>
      </c>
      <c r="Q175" s="507"/>
      <c r="R175" s="313" t="s">
        <v>221</v>
      </c>
      <c r="S175" s="507" t="s">
        <v>76</v>
      </c>
      <c r="T175" s="507"/>
      <c r="U175" s="313"/>
      <c r="V175" s="510" t="s">
        <v>76</v>
      </c>
      <c r="W175" s="510"/>
      <c r="X175" s="313"/>
      <c r="Y175" s="511" t="s">
        <v>208</v>
      </c>
      <c r="Z175" s="511"/>
      <c r="AA175" s="591" t="s">
        <v>55</v>
      </c>
      <c r="AB175" s="592"/>
      <c r="AC175" s="593"/>
      <c r="AD175" s="859">
        <v>4320</v>
      </c>
      <c r="AE175" s="860"/>
    </row>
    <row r="176" spans="2:31" ht="3" customHeight="1" thickBot="1">
      <c r="B176" s="502"/>
      <c r="C176" s="502"/>
      <c r="D176" s="317"/>
      <c r="E176" s="64"/>
      <c r="F176" s="4"/>
      <c r="G176" s="65"/>
      <c r="H176" s="4"/>
      <c r="I176" s="4"/>
      <c r="J176" s="64"/>
      <c r="K176" s="4"/>
      <c r="L176" s="65"/>
      <c r="M176" s="4"/>
      <c r="N176" s="65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512"/>
      <c r="Z176" s="512"/>
      <c r="AA176" s="594"/>
      <c r="AB176" s="595"/>
      <c r="AC176" s="596"/>
      <c r="AD176" s="861"/>
      <c r="AE176" s="862"/>
    </row>
    <row r="177" spans="2:31" ht="3" customHeight="1" thickTop="1">
      <c r="B177" s="502"/>
      <c r="C177" s="502"/>
      <c r="D177" s="152"/>
      <c r="E177" s="156"/>
      <c r="F177" s="152"/>
      <c r="G177" s="157"/>
      <c r="H177" s="152"/>
      <c r="I177" s="152"/>
      <c r="J177" s="156"/>
      <c r="K177" s="152"/>
      <c r="L177" s="157" t="s">
        <v>58</v>
      </c>
      <c r="M177" s="152"/>
      <c r="N177" s="157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532" t="s">
        <v>41</v>
      </c>
      <c r="Z177" s="532"/>
      <c r="AA177" s="594"/>
      <c r="AB177" s="595"/>
      <c r="AC177" s="596"/>
      <c r="AD177" s="861"/>
      <c r="AE177" s="862"/>
    </row>
    <row r="178" spans="2:31" ht="10.5" customHeight="1">
      <c r="B178" s="503"/>
      <c r="C178" s="503"/>
      <c r="D178" s="321" t="s">
        <v>58</v>
      </c>
      <c r="E178" s="545">
        <v>2000</v>
      </c>
      <c r="F178" s="545"/>
      <c r="G178" s="545"/>
      <c r="H178" s="581">
        <v>200</v>
      </c>
      <c r="I178" s="581"/>
      <c r="J178" s="320"/>
      <c r="K178" s="320">
        <v>220</v>
      </c>
      <c r="L178" s="320"/>
      <c r="M178" s="500">
        <v>240</v>
      </c>
      <c r="N178" s="500"/>
      <c r="O178" s="310" t="s">
        <v>58</v>
      </c>
      <c r="P178" s="310" t="s">
        <v>58</v>
      </c>
      <c r="Q178" s="310" t="s">
        <v>252</v>
      </c>
      <c r="R178" s="310" t="s">
        <v>58</v>
      </c>
      <c r="S178" s="310"/>
      <c r="T178" s="310"/>
      <c r="U178" s="310" t="s">
        <v>58</v>
      </c>
      <c r="V178" s="310"/>
      <c r="W178" s="310"/>
      <c r="X178" s="310">
        <v>290</v>
      </c>
      <c r="Y178" s="533"/>
      <c r="Z178" s="533"/>
      <c r="AA178" s="597"/>
      <c r="AB178" s="598"/>
      <c r="AC178" s="599"/>
      <c r="AD178" s="863"/>
      <c r="AE178" s="864"/>
    </row>
    <row r="179" spans="2:31" ht="10.5" customHeight="1">
      <c r="B179" s="508" t="s">
        <v>49</v>
      </c>
      <c r="C179" s="508"/>
      <c r="D179" s="561">
        <v>0</v>
      </c>
      <c r="E179" s="561"/>
      <c r="F179" s="318"/>
      <c r="G179" s="561">
        <v>10</v>
      </c>
      <c r="H179" s="561"/>
      <c r="I179" s="561">
        <v>20</v>
      </c>
      <c r="J179" s="561"/>
      <c r="K179" s="3"/>
      <c r="L179" s="561">
        <v>40</v>
      </c>
      <c r="M179" s="561"/>
      <c r="N179" s="561">
        <v>60</v>
      </c>
      <c r="O179" s="561"/>
      <c r="P179" s="561" t="s">
        <v>84</v>
      </c>
      <c r="Q179" s="561"/>
      <c r="R179" s="318" t="s">
        <v>131</v>
      </c>
      <c r="S179" s="561" t="s">
        <v>84</v>
      </c>
      <c r="T179" s="561"/>
      <c r="U179" s="318"/>
      <c r="V179" s="894" t="s">
        <v>84</v>
      </c>
      <c r="W179" s="894"/>
      <c r="X179" s="318"/>
      <c r="Y179" s="811" t="s">
        <v>85</v>
      </c>
      <c r="Z179" s="811"/>
      <c r="AA179" s="958" t="s">
        <v>55</v>
      </c>
      <c r="AB179" s="959"/>
      <c r="AC179" s="960"/>
      <c r="AD179" s="968">
        <v>3145</v>
      </c>
      <c r="AE179" s="969"/>
    </row>
    <row r="180" spans="2:31" ht="3" customHeight="1" thickBot="1">
      <c r="B180" s="502"/>
      <c r="C180" s="502"/>
      <c r="D180" s="3"/>
      <c r="E180" s="87"/>
      <c r="F180" s="79"/>
      <c r="G180" s="80"/>
      <c r="H180" s="79"/>
      <c r="I180" s="80"/>
      <c r="J180" s="79"/>
      <c r="K180" s="79"/>
      <c r="L180" s="80"/>
      <c r="M180" s="79"/>
      <c r="N180" s="80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39"/>
      <c r="Z180" s="739"/>
      <c r="AA180" s="958"/>
      <c r="AB180" s="959"/>
      <c r="AC180" s="960"/>
      <c r="AD180" s="970"/>
      <c r="AE180" s="971"/>
    </row>
    <row r="181" spans="2:31" ht="3" customHeight="1" thickTop="1">
      <c r="B181" s="502"/>
      <c r="C181" s="502"/>
      <c r="D181" s="190"/>
      <c r="E181" s="213"/>
      <c r="F181" s="190"/>
      <c r="G181" s="191"/>
      <c r="H181" s="190"/>
      <c r="I181" s="191"/>
      <c r="J181" s="190"/>
      <c r="K181" s="190"/>
      <c r="L181" s="191" t="s">
        <v>58</v>
      </c>
      <c r="M181" s="190"/>
      <c r="N181" s="191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  <c r="Y181" s="682" t="s">
        <v>41</v>
      </c>
      <c r="Z181" s="682"/>
      <c r="AA181" s="958"/>
      <c r="AB181" s="959"/>
      <c r="AC181" s="960"/>
      <c r="AD181" s="970"/>
      <c r="AE181" s="971"/>
    </row>
    <row r="182" spans="2:31" ht="11.25" customHeight="1">
      <c r="B182" s="509"/>
      <c r="C182" s="509"/>
      <c r="D182" s="216"/>
      <c r="E182" s="979">
        <v>1700</v>
      </c>
      <c r="F182" s="979"/>
      <c r="G182" s="979"/>
      <c r="H182" s="954">
        <v>130</v>
      </c>
      <c r="I182" s="954"/>
      <c r="J182" s="217"/>
      <c r="K182" s="218">
        <v>150</v>
      </c>
      <c r="L182" s="336"/>
      <c r="M182" s="954">
        <v>170</v>
      </c>
      <c r="N182" s="954"/>
      <c r="O182" s="330"/>
      <c r="P182" s="330"/>
      <c r="Q182" s="330"/>
      <c r="R182" s="330"/>
      <c r="S182" s="330"/>
      <c r="T182" s="330" t="s">
        <v>58</v>
      </c>
      <c r="U182" s="330"/>
      <c r="V182" s="330"/>
      <c r="W182" s="330"/>
      <c r="X182" s="330">
        <v>190</v>
      </c>
      <c r="Y182" s="683"/>
      <c r="Z182" s="683"/>
      <c r="AA182" s="958"/>
      <c r="AB182" s="959"/>
      <c r="AC182" s="960"/>
      <c r="AD182" s="972"/>
      <c r="AE182" s="973"/>
    </row>
    <row r="183" spans="2:31" ht="10.5" customHeight="1">
      <c r="B183" s="501" t="s">
        <v>163</v>
      </c>
      <c r="C183" s="501"/>
      <c r="D183" s="507">
        <v>0</v>
      </c>
      <c r="E183" s="507"/>
      <c r="F183" s="313"/>
      <c r="G183" s="507">
        <v>10</v>
      </c>
      <c r="H183" s="507"/>
      <c r="I183" s="507"/>
      <c r="J183" s="507"/>
      <c r="K183" s="507">
        <v>30</v>
      </c>
      <c r="L183" s="507"/>
      <c r="M183" s="507">
        <v>50</v>
      </c>
      <c r="N183" s="507"/>
      <c r="O183" s="77" t="s">
        <v>112</v>
      </c>
      <c r="P183" s="507"/>
      <c r="Q183" s="507"/>
      <c r="R183" s="313" t="s">
        <v>111</v>
      </c>
      <c r="S183" s="507"/>
      <c r="T183" s="507"/>
      <c r="U183" s="313"/>
      <c r="V183" s="510" t="s">
        <v>112</v>
      </c>
      <c r="W183" s="510"/>
      <c r="X183" s="313"/>
      <c r="Y183" s="511" t="s">
        <v>113</v>
      </c>
      <c r="Z183" s="511"/>
      <c r="AA183" s="955" t="s">
        <v>55</v>
      </c>
      <c r="AB183" s="956"/>
      <c r="AC183" s="957"/>
      <c r="AD183" s="859">
        <v>3360</v>
      </c>
      <c r="AE183" s="860"/>
    </row>
    <row r="184" spans="2:31" ht="3" customHeight="1" thickBot="1">
      <c r="B184" s="502"/>
      <c r="C184" s="502"/>
      <c r="D184" s="317"/>
      <c r="E184" s="64"/>
      <c r="F184" s="4"/>
      <c r="G184" s="65"/>
      <c r="H184" s="4"/>
      <c r="I184" s="4"/>
      <c r="J184" s="4"/>
      <c r="K184" s="65"/>
      <c r="L184" s="4"/>
      <c r="M184" s="65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512"/>
      <c r="Z184" s="512"/>
      <c r="AA184" s="958"/>
      <c r="AB184" s="959"/>
      <c r="AC184" s="960"/>
      <c r="AD184" s="861"/>
      <c r="AE184" s="862"/>
    </row>
    <row r="185" spans="2:31" ht="3" customHeight="1" thickTop="1">
      <c r="B185" s="502"/>
      <c r="C185" s="502"/>
      <c r="D185" s="152"/>
      <c r="E185" s="156"/>
      <c r="F185" s="152"/>
      <c r="G185" s="157"/>
      <c r="H185" s="152"/>
      <c r="I185" s="152"/>
      <c r="J185" s="152"/>
      <c r="K185" s="157"/>
      <c r="L185" s="152"/>
      <c r="M185" s="157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532" t="s">
        <v>41</v>
      </c>
      <c r="Z185" s="532"/>
      <c r="AA185" s="958"/>
      <c r="AB185" s="959"/>
      <c r="AC185" s="960"/>
      <c r="AD185" s="861"/>
      <c r="AE185" s="862"/>
    </row>
    <row r="186" spans="2:31" ht="11.25" customHeight="1">
      <c r="B186" s="503"/>
      <c r="C186" s="503"/>
      <c r="D186" s="654">
        <v>1500</v>
      </c>
      <c r="E186" s="545"/>
      <c r="F186" s="123">
        <v>150</v>
      </c>
      <c r="G186" s="199"/>
      <c r="H186" s="320"/>
      <c r="I186" s="581">
        <v>170</v>
      </c>
      <c r="J186" s="581"/>
      <c r="K186" s="113"/>
      <c r="L186" s="500">
        <v>190</v>
      </c>
      <c r="M186" s="500"/>
      <c r="N186" s="310" t="s">
        <v>58</v>
      </c>
      <c r="O186" s="310">
        <v>200</v>
      </c>
      <c r="P186" s="310" t="s">
        <v>58</v>
      </c>
      <c r="Q186" s="310" t="s">
        <v>252</v>
      </c>
      <c r="R186" s="310"/>
      <c r="S186" s="310"/>
      <c r="T186" s="310"/>
      <c r="U186" s="310"/>
      <c r="V186" s="310"/>
      <c r="W186" s="310"/>
      <c r="X186" s="310"/>
      <c r="Y186" s="533"/>
      <c r="Z186" s="533"/>
      <c r="AA186" s="961"/>
      <c r="AB186" s="962"/>
      <c r="AC186" s="963"/>
      <c r="AD186" s="863"/>
      <c r="AE186" s="864"/>
    </row>
    <row r="187" spans="2:31" ht="10.5" customHeight="1">
      <c r="B187" s="508" t="s">
        <v>56</v>
      </c>
      <c r="C187" s="508"/>
      <c r="D187" s="499">
        <v>0</v>
      </c>
      <c r="E187" s="499"/>
      <c r="F187" s="309" t="s">
        <v>217</v>
      </c>
      <c r="G187" s="499">
        <v>10</v>
      </c>
      <c r="H187" s="499"/>
      <c r="I187" s="309"/>
      <c r="J187" s="309"/>
      <c r="K187" s="309"/>
      <c r="L187" s="309"/>
      <c r="M187" s="309"/>
      <c r="N187" s="309"/>
      <c r="O187" s="309"/>
      <c r="P187" s="309"/>
      <c r="Q187" s="309"/>
      <c r="R187" s="309"/>
      <c r="S187" s="309"/>
      <c r="T187" s="309"/>
      <c r="U187" s="309"/>
      <c r="V187" s="309"/>
      <c r="W187" s="309"/>
      <c r="X187" s="309"/>
      <c r="Y187" s="546" t="s">
        <v>218</v>
      </c>
      <c r="Z187" s="546"/>
      <c r="AA187" s="628" t="s">
        <v>227</v>
      </c>
      <c r="AB187" s="629"/>
      <c r="AC187" s="630"/>
      <c r="AD187" s="869">
        <v>4104</v>
      </c>
      <c r="AE187" s="870"/>
    </row>
    <row r="188" spans="2:31" ht="3" customHeight="1" thickBot="1">
      <c r="B188" s="502"/>
      <c r="C188" s="502"/>
      <c r="D188" s="317"/>
      <c r="E188" s="64"/>
      <c r="F188" s="4"/>
      <c r="G188" s="65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512"/>
      <c r="Z188" s="512"/>
      <c r="AA188" s="628"/>
      <c r="AB188" s="629"/>
      <c r="AC188" s="630"/>
      <c r="AD188" s="861"/>
      <c r="AE188" s="862"/>
    </row>
    <row r="189" spans="2:31" ht="3" customHeight="1" thickTop="1">
      <c r="B189" s="502"/>
      <c r="C189" s="502"/>
      <c r="D189" s="152"/>
      <c r="E189" s="156"/>
      <c r="F189" s="152"/>
      <c r="G189" s="157"/>
      <c r="H189" s="152"/>
      <c r="I189" s="152"/>
      <c r="J189" s="152"/>
      <c r="K189" s="152"/>
      <c r="L189" s="152" t="s">
        <v>58</v>
      </c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532" t="s">
        <v>41</v>
      </c>
      <c r="Z189" s="532"/>
      <c r="AA189" s="628"/>
      <c r="AB189" s="629"/>
      <c r="AC189" s="630"/>
      <c r="AD189" s="861"/>
      <c r="AE189" s="862"/>
    </row>
    <row r="190" spans="2:31" ht="10.5" customHeight="1">
      <c r="B190" s="509"/>
      <c r="C190" s="509"/>
      <c r="D190" s="333"/>
      <c r="E190" s="562">
        <v>1900</v>
      </c>
      <c r="F190" s="562"/>
      <c r="G190" s="562"/>
      <c r="H190" s="326" t="s">
        <v>58</v>
      </c>
      <c r="I190" s="326"/>
      <c r="J190" s="326"/>
      <c r="K190" s="160"/>
      <c r="L190" s="311"/>
      <c r="M190" s="326"/>
      <c r="N190" s="311"/>
      <c r="O190" s="311"/>
      <c r="P190" s="311"/>
      <c r="Q190" s="311"/>
      <c r="R190" s="311"/>
      <c r="S190" s="311"/>
      <c r="T190" s="311" t="s">
        <v>58</v>
      </c>
      <c r="U190" s="311" t="s">
        <v>58</v>
      </c>
      <c r="V190" s="311"/>
      <c r="W190" s="311"/>
      <c r="X190" s="311">
        <v>190</v>
      </c>
      <c r="Y190" s="557"/>
      <c r="Z190" s="557"/>
      <c r="AA190" s="628"/>
      <c r="AB190" s="629"/>
      <c r="AC190" s="630"/>
      <c r="AD190" s="865"/>
      <c r="AE190" s="866"/>
    </row>
    <row r="191" spans="2:31" ht="10.5" customHeight="1">
      <c r="B191" s="540" t="s">
        <v>97</v>
      </c>
      <c r="C191" s="540"/>
      <c r="D191" s="507">
        <v>0</v>
      </c>
      <c r="E191" s="507"/>
      <c r="F191" s="313" t="s">
        <v>84</v>
      </c>
      <c r="G191" s="507">
        <v>10</v>
      </c>
      <c r="H191" s="507"/>
      <c r="I191" s="507">
        <v>20</v>
      </c>
      <c r="J191" s="507"/>
      <c r="K191" s="313"/>
      <c r="L191" s="507">
        <v>40</v>
      </c>
      <c r="M191" s="507"/>
      <c r="N191" s="507">
        <v>60</v>
      </c>
      <c r="O191" s="507"/>
      <c r="P191" s="507" t="s">
        <v>84</v>
      </c>
      <c r="Q191" s="507"/>
      <c r="R191" s="313" t="s">
        <v>131</v>
      </c>
      <c r="S191" s="507" t="s">
        <v>84</v>
      </c>
      <c r="T191" s="507"/>
      <c r="U191" s="313"/>
      <c r="V191" s="510" t="s">
        <v>84</v>
      </c>
      <c r="W191" s="510"/>
      <c r="X191" s="313"/>
      <c r="Y191" s="511" t="s">
        <v>85</v>
      </c>
      <c r="Z191" s="511"/>
      <c r="AA191" s="591" t="s">
        <v>54</v>
      </c>
      <c r="AB191" s="592"/>
      <c r="AC191" s="593"/>
      <c r="AD191" s="974">
        <v>3888</v>
      </c>
      <c r="AE191" s="975"/>
    </row>
    <row r="192" spans="2:31" ht="3" customHeight="1" thickBot="1">
      <c r="B192" s="541"/>
      <c r="C192" s="541"/>
      <c r="D192" s="317"/>
      <c r="E192" s="64"/>
      <c r="F192" s="4"/>
      <c r="G192" s="65"/>
      <c r="H192" s="4"/>
      <c r="I192" s="4"/>
      <c r="J192" s="64"/>
      <c r="K192" s="4"/>
      <c r="L192" s="65"/>
      <c r="M192" s="4"/>
      <c r="N192" s="65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512"/>
      <c r="Z192" s="512"/>
      <c r="AA192" s="594"/>
      <c r="AB192" s="595"/>
      <c r="AC192" s="596"/>
      <c r="AD192" s="970"/>
      <c r="AE192" s="971"/>
    </row>
    <row r="193" spans="2:31" ht="3" customHeight="1" thickTop="1">
      <c r="B193" s="541"/>
      <c r="C193" s="541"/>
      <c r="D193" s="152"/>
      <c r="E193" s="156"/>
      <c r="F193" s="152"/>
      <c r="G193" s="157"/>
      <c r="H193" s="152"/>
      <c r="I193" s="152"/>
      <c r="J193" s="156"/>
      <c r="K193" s="152"/>
      <c r="L193" s="157" t="s">
        <v>58</v>
      </c>
      <c r="M193" s="152"/>
      <c r="N193" s="157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532" t="s">
        <v>41</v>
      </c>
      <c r="Z193" s="532"/>
      <c r="AA193" s="594"/>
      <c r="AB193" s="595"/>
      <c r="AC193" s="596"/>
      <c r="AD193" s="970"/>
      <c r="AE193" s="971"/>
    </row>
    <row r="194" spans="2:31" ht="10.5" customHeight="1">
      <c r="B194" s="542"/>
      <c r="C194" s="542"/>
      <c r="D194" s="321" t="s">
        <v>58</v>
      </c>
      <c r="E194" s="545">
        <v>1944</v>
      </c>
      <c r="F194" s="545"/>
      <c r="G194" s="545"/>
      <c r="H194" s="320">
        <v>194</v>
      </c>
      <c r="I194" s="320"/>
      <c r="J194" s="320"/>
      <c r="K194" s="320">
        <v>216</v>
      </c>
      <c r="L194" s="320"/>
      <c r="M194" s="310">
        <v>237</v>
      </c>
      <c r="N194" s="310"/>
      <c r="O194" s="310" t="s">
        <v>137</v>
      </c>
      <c r="P194" s="500" t="s">
        <v>164</v>
      </c>
      <c r="Q194" s="500"/>
      <c r="R194" s="310" t="s">
        <v>137</v>
      </c>
      <c r="S194" s="310"/>
      <c r="T194" s="310"/>
      <c r="U194" s="310" t="s">
        <v>137</v>
      </c>
      <c r="V194" s="310"/>
      <c r="W194" s="310"/>
      <c r="X194" s="310">
        <v>259</v>
      </c>
      <c r="Y194" s="533"/>
      <c r="Z194" s="533"/>
      <c r="AA194" s="597"/>
      <c r="AB194" s="598"/>
      <c r="AC194" s="599"/>
      <c r="AD194" s="976"/>
      <c r="AE194" s="977"/>
    </row>
    <row r="195" spans="2:31" ht="10.5" customHeight="1">
      <c r="B195" s="508" t="s">
        <v>34</v>
      </c>
      <c r="C195" s="508"/>
      <c r="D195" s="499">
        <v>0</v>
      </c>
      <c r="E195" s="499"/>
      <c r="F195" s="309" t="s">
        <v>112</v>
      </c>
      <c r="G195" s="499"/>
      <c r="H195" s="499"/>
      <c r="I195" s="309" t="s">
        <v>112</v>
      </c>
      <c r="J195" s="309"/>
      <c r="K195" s="499" t="s">
        <v>112</v>
      </c>
      <c r="L195" s="499"/>
      <c r="M195" s="499" t="s">
        <v>112</v>
      </c>
      <c r="N195" s="499"/>
      <c r="O195" s="5" t="s">
        <v>112</v>
      </c>
      <c r="P195" s="499" t="s">
        <v>112</v>
      </c>
      <c r="Q195" s="499"/>
      <c r="R195" s="309" t="s">
        <v>111</v>
      </c>
      <c r="S195" s="499" t="s">
        <v>112</v>
      </c>
      <c r="T195" s="499"/>
      <c r="U195" s="309"/>
      <c r="V195" s="522" t="s">
        <v>112</v>
      </c>
      <c r="W195" s="522"/>
      <c r="X195" s="309"/>
      <c r="Y195" s="546" t="s">
        <v>113</v>
      </c>
      <c r="Z195" s="546"/>
      <c r="AA195" s="594" t="s">
        <v>54</v>
      </c>
      <c r="AB195" s="595"/>
      <c r="AC195" s="596"/>
      <c r="AD195" s="869">
        <v>3770</v>
      </c>
      <c r="AE195" s="870"/>
    </row>
    <row r="196" spans="2:31" ht="3" customHeight="1" thickBot="1">
      <c r="B196" s="502"/>
      <c r="C196" s="502"/>
      <c r="D196" s="317"/>
      <c r="E196" s="6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512"/>
      <c r="Z196" s="512"/>
      <c r="AA196" s="594"/>
      <c r="AB196" s="595"/>
      <c r="AC196" s="596"/>
      <c r="AD196" s="861"/>
      <c r="AE196" s="862"/>
    </row>
    <row r="197" spans="2:31" ht="3" customHeight="1" thickTop="1">
      <c r="B197" s="502"/>
      <c r="C197" s="502"/>
      <c r="D197" s="152"/>
      <c r="E197" s="156"/>
      <c r="F197" s="152"/>
      <c r="G197" s="152"/>
      <c r="H197" s="152"/>
      <c r="I197" s="152"/>
      <c r="J197" s="152"/>
      <c r="K197" s="152"/>
      <c r="L197" s="152" t="s">
        <v>58</v>
      </c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532" t="s">
        <v>41</v>
      </c>
      <c r="Z197" s="532"/>
      <c r="AA197" s="594"/>
      <c r="AB197" s="595"/>
      <c r="AC197" s="596"/>
      <c r="AD197" s="861"/>
      <c r="AE197" s="862"/>
    </row>
    <row r="198" spans="2:31" ht="10.5" customHeight="1">
      <c r="B198" s="509"/>
      <c r="C198" s="509"/>
      <c r="D198" s="333" t="s">
        <v>58</v>
      </c>
      <c r="E198" s="319" t="s">
        <v>58</v>
      </c>
      <c r="F198" s="893" t="s">
        <v>106</v>
      </c>
      <c r="G198" s="893"/>
      <c r="H198" s="893"/>
      <c r="I198" s="893"/>
      <c r="J198" s="893"/>
      <c r="K198" s="893"/>
      <c r="L198" s="893"/>
      <c r="M198" s="893"/>
      <c r="N198" s="893"/>
      <c r="O198" s="893"/>
      <c r="P198" s="893"/>
      <c r="Q198" s="893"/>
      <c r="R198" s="311"/>
      <c r="S198" s="311"/>
      <c r="T198" s="311"/>
      <c r="U198" s="311"/>
      <c r="V198" s="311"/>
      <c r="W198" s="311"/>
      <c r="X198" s="311">
        <v>135</v>
      </c>
      <c r="Y198" s="557"/>
      <c r="Z198" s="557"/>
      <c r="AA198" s="594"/>
      <c r="AB198" s="595"/>
      <c r="AC198" s="596"/>
      <c r="AD198" s="865"/>
      <c r="AE198" s="866"/>
    </row>
    <row r="199" spans="2:31" ht="10.5" customHeight="1">
      <c r="B199" s="501" t="s">
        <v>165</v>
      </c>
      <c r="C199" s="501"/>
      <c r="D199" s="220" t="s">
        <v>159</v>
      </c>
      <c r="E199" s="314"/>
      <c r="F199" s="313"/>
      <c r="G199" s="314"/>
      <c r="H199" s="314"/>
      <c r="I199" s="77"/>
      <c r="J199" s="77"/>
      <c r="K199" s="507"/>
      <c r="L199" s="507"/>
      <c r="M199" s="507"/>
      <c r="N199" s="507"/>
      <c r="O199" s="313"/>
      <c r="P199" s="507"/>
      <c r="Q199" s="507"/>
      <c r="R199" s="313"/>
      <c r="S199" s="507"/>
      <c r="T199" s="507"/>
      <c r="U199" s="313"/>
      <c r="V199" s="510"/>
      <c r="W199" s="510"/>
      <c r="X199" s="313"/>
      <c r="Y199" s="511" t="s">
        <v>108</v>
      </c>
      <c r="Z199" s="511"/>
      <c r="AA199" s="591" t="s">
        <v>55</v>
      </c>
      <c r="AB199" s="592"/>
      <c r="AC199" s="593"/>
      <c r="AD199" s="859" t="s">
        <v>152</v>
      </c>
      <c r="AE199" s="860"/>
    </row>
    <row r="200" spans="2:31" ht="3" customHeight="1" thickBot="1">
      <c r="B200" s="502"/>
      <c r="C200" s="502"/>
      <c r="D200" s="317"/>
      <c r="E200" s="64"/>
      <c r="F200" s="4"/>
      <c r="G200" s="65"/>
      <c r="H200" s="4"/>
      <c r="I200" s="4"/>
      <c r="J200" s="4"/>
      <c r="K200" s="65"/>
      <c r="L200" s="4"/>
      <c r="M200" s="65"/>
      <c r="N200" s="4"/>
      <c r="O200" s="4"/>
      <c r="P200" s="65"/>
      <c r="Q200" s="4"/>
      <c r="R200" s="4"/>
      <c r="S200" s="65"/>
      <c r="T200" s="4"/>
      <c r="U200" s="4"/>
      <c r="V200" s="4"/>
      <c r="W200" s="4"/>
      <c r="X200" s="4"/>
      <c r="Y200" s="512"/>
      <c r="Z200" s="512"/>
      <c r="AA200" s="594"/>
      <c r="AB200" s="595"/>
      <c r="AC200" s="596"/>
      <c r="AD200" s="861"/>
      <c r="AE200" s="862"/>
    </row>
    <row r="201" spans="2:31" ht="3" customHeight="1" thickTop="1">
      <c r="B201" s="502"/>
      <c r="C201" s="502"/>
      <c r="D201" s="152"/>
      <c r="E201" s="156"/>
      <c r="F201" s="152"/>
      <c r="G201" s="157"/>
      <c r="H201" s="152"/>
      <c r="I201" s="152"/>
      <c r="J201" s="152"/>
      <c r="K201" s="157"/>
      <c r="L201" s="152"/>
      <c r="M201" s="157"/>
      <c r="N201" s="152"/>
      <c r="O201" s="152"/>
      <c r="P201" s="157"/>
      <c r="Q201" s="152"/>
      <c r="R201" s="152"/>
      <c r="S201" s="157"/>
      <c r="T201" s="152"/>
      <c r="U201" s="152"/>
      <c r="V201" s="152"/>
      <c r="W201" s="152"/>
      <c r="X201" s="152"/>
      <c r="Y201" s="532" t="s">
        <v>269</v>
      </c>
      <c r="Z201" s="532"/>
      <c r="AA201" s="594"/>
      <c r="AB201" s="595"/>
      <c r="AC201" s="596"/>
      <c r="AD201" s="861"/>
      <c r="AE201" s="862"/>
    </row>
    <row r="202" spans="2:31" ht="10.5" customHeight="1">
      <c r="B202" s="503"/>
      <c r="C202" s="503"/>
      <c r="D202" s="221" t="s">
        <v>289</v>
      </c>
      <c r="E202" s="327"/>
      <c r="F202" s="327"/>
      <c r="G202" s="327"/>
      <c r="H202" s="222"/>
      <c r="I202" s="126"/>
      <c r="J202" s="126"/>
      <c r="K202" s="127"/>
      <c r="L202" s="127"/>
      <c r="M202" s="127"/>
      <c r="N202" s="310"/>
      <c r="O202" s="310"/>
      <c r="P202" s="310"/>
      <c r="Q202" s="310"/>
      <c r="R202" s="310"/>
      <c r="S202" s="310"/>
      <c r="T202" s="310"/>
      <c r="U202" s="310"/>
      <c r="V202" s="310"/>
      <c r="W202" s="310"/>
      <c r="X202" s="310"/>
      <c r="Y202" s="533"/>
      <c r="Z202" s="533"/>
      <c r="AA202" s="597"/>
      <c r="AB202" s="598"/>
      <c r="AC202" s="599"/>
      <c r="AD202" s="863"/>
      <c r="AE202" s="864"/>
    </row>
    <row r="203" spans="2:31" ht="11.25" customHeight="1">
      <c r="B203" s="558" t="s">
        <v>166</v>
      </c>
      <c r="C203" s="558"/>
      <c r="D203" s="223" t="s">
        <v>167</v>
      </c>
      <c r="E203" s="317"/>
      <c r="F203" s="309"/>
      <c r="G203" s="499">
        <v>10</v>
      </c>
      <c r="H203" s="499"/>
      <c r="I203" s="499"/>
      <c r="J203" s="499"/>
      <c r="K203" s="309"/>
      <c r="L203" s="499">
        <v>40</v>
      </c>
      <c r="M203" s="499"/>
      <c r="N203" s="309"/>
      <c r="O203" s="309"/>
      <c r="P203" s="499"/>
      <c r="Q203" s="499"/>
      <c r="R203" s="309"/>
      <c r="S203" s="499"/>
      <c r="T203" s="499"/>
      <c r="U203" s="309"/>
      <c r="V203" s="522"/>
      <c r="W203" s="522"/>
      <c r="X203" s="309"/>
      <c r="Y203" s="546" t="s">
        <v>208</v>
      </c>
      <c r="Z203" s="546"/>
      <c r="AA203" s="594" t="s">
        <v>55</v>
      </c>
      <c r="AB203" s="595"/>
      <c r="AC203" s="596"/>
      <c r="AD203" s="869">
        <v>3130</v>
      </c>
      <c r="AE203" s="870"/>
    </row>
    <row r="204" spans="2:31" ht="3" customHeight="1" thickBot="1">
      <c r="B204" s="541"/>
      <c r="C204" s="541"/>
      <c r="D204" s="317"/>
      <c r="E204" s="64"/>
      <c r="F204" s="4"/>
      <c r="G204" s="65"/>
      <c r="H204" s="4"/>
      <c r="I204" s="4"/>
      <c r="J204" s="64"/>
      <c r="K204" s="4"/>
      <c r="L204" s="65"/>
      <c r="M204" s="4"/>
      <c r="N204" s="4"/>
      <c r="O204" s="4"/>
      <c r="P204" s="65"/>
      <c r="Q204" s="4"/>
      <c r="R204" s="4"/>
      <c r="S204" s="4"/>
      <c r="T204" s="4"/>
      <c r="U204" s="4"/>
      <c r="V204" s="4"/>
      <c r="W204" s="4"/>
      <c r="X204" s="4"/>
      <c r="Y204" s="512"/>
      <c r="Z204" s="512"/>
      <c r="AA204" s="594"/>
      <c r="AB204" s="595"/>
      <c r="AC204" s="596"/>
      <c r="AD204" s="861"/>
      <c r="AE204" s="862"/>
    </row>
    <row r="205" spans="2:31" ht="3" customHeight="1" thickTop="1">
      <c r="B205" s="541"/>
      <c r="C205" s="541"/>
      <c r="D205" s="152"/>
      <c r="E205" s="156"/>
      <c r="F205" s="152"/>
      <c r="G205" s="157"/>
      <c r="H205" s="152"/>
      <c r="I205" s="152"/>
      <c r="J205" s="156"/>
      <c r="K205" s="152"/>
      <c r="L205" s="157"/>
      <c r="M205" s="152"/>
      <c r="N205" s="152"/>
      <c r="O205" s="152"/>
      <c r="P205" s="157"/>
      <c r="Q205" s="152"/>
      <c r="R205" s="152"/>
      <c r="S205" s="152"/>
      <c r="T205" s="152"/>
      <c r="U205" s="152"/>
      <c r="V205" s="152"/>
      <c r="W205" s="152"/>
      <c r="X205" s="152"/>
      <c r="Y205" s="532" t="s">
        <v>41</v>
      </c>
      <c r="Z205" s="532"/>
      <c r="AA205" s="594"/>
      <c r="AB205" s="595"/>
      <c r="AC205" s="596"/>
      <c r="AD205" s="861"/>
      <c r="AE205" s="862"/>
    </row>
    <row r="206" spans="2:31" ht="10.5" customHeight="1">
      <c r="B206" s="559"/>
      <c r="C206" s="559"/>
      <c r="D206" s="224"/>
      <c r="E206" s="165" t="s">
        <v>278</v>
      </c>
      <c r="F206" s="319"/>
      <c r="G206" s="319"/>
      <c r="H206" s="724"/>
      <c r="I206" s="724"/>
      <c r="J206" s="326">
        <v>154</v>
      </c>
      <c r="K206" s="311"/>
      <c r="L206" s="311"/>
      <c r="M206" s="311"/>
      <c r="N206" s="504">
        <v>164</v>
      </c>
      <c r="O206" s="504"/>
      <c r="P206" s="311"/>
      <c r="Q206" s="311"/>
      <c r="R206" s="311"/>
      <c r="S206" s="311"/>
      <c r="T206" s="311"/>
      <c r="U206" s="311"/>
      <c r="V206" s="311"/>
      <c r="W206" s="311"/>
      <c r="X206" s="311"/>
      <c r="Y206" s="557"/>
      <c r="Z206" s="557"/>
      <c r="AA206" s="594"/>
      <c r="AB206" s="595"/>
      <c r="AC206" s="596"/>
      <c r="AD206" s="865"/>
      <c r="AE206" s="866"/>
    </row>
    <row r="207" spans="2:31" ht="11.25" customHeight="1">
      <c r="B207" s="501" t="s">
        <v>22</v>
      </c>
      <c r="C207" s="501"/>
      <c r="D207" s="507">
        <v>0</v>
      </c>
      <c r="E207" s="507"/>
      <c r="F207" s="313" t="s">
        <v>126</v>
      </c>
      <c r="G207" s="507">
        <v>10</v>
      </c>
      <c r="H207" s="507"/>
      <c r="I207" s="77" t="s">
        <v>126</v>
      </c>
      <c r="J207" s="77"/>
      <c r="K207" s="507">
        <v>30</v>
      </c>
      <c r="L207" s="507"/>
      <c r="M207" s="507">
        <v>50</v>
      </c>
      <c r="N207" s="507"/>
      <c r="O207" s="507">
        <v>70</v>
      </c>
      <c r="P207" s="507"/>
      <c r="Q207" s="313"/>
      <c r="R207" s="313" t="s">
        <v>127</v>
      </c>
      <c r="S207" s="507" t="s">
        <v>126</v>
      </c>
      <c r="T207" s="507"/>
      <c r="U207" s="313"/>
      <c r="V207" s="510" t="s">
        <v>126</v>
      </c>
      <c r="W207" s="510"/>
      <c r="X207" s="313"/>
      <c r="Y207" s="511" t="s">
        <v>93</v>
      </c>
      <c r="Z207" s="511"/>
      <c r="AA207" s="591" t="s">
        <v>55</v>
      </c>
      <c r="AB207" s="592"/>
      <c r="AC207" s="593"/>
      <c r="AD207" s="859">
        <v>4200</v>
      </c>
      <c r="AE207" s="860"/>
    </row>
    <row r="208" spans="2:31" ht="3" customHeight="1" thickBot="1">
      <c r="B208" s="502"/>
      <c r="C208" s="502"/>
      <c r="D208" s="317"/>
      <c r="E208" s="64"/>
      <c r="F208" s="4"/>
      <c r="G208" s="65"/>
      <c r="H208" s="4"/>
      <c r="I208" s="4"/>
      <c r="J208" s="4"/>
      <c r="K208" s="65"/>
      <c r="L208" s="4"/>
      <c r="M208" s="65"/>
      <c r="N208" s="4"/>
      <c r="O208" s="65"/>
      <c r="P208" s="64"/>
      <c r="Q208" s="4"/>
      <c r="R208" s="4"/>
      <c r="S208" s="4"/>
      <c r="T208" s="4"/>
      <c r="U208" s="4"/>
      <c r="V208" s="4"/>
      <c r="W208" s="4"/>
      <c r="X208" s="4"/>
      <c r="Y208" s="512"/>
      <c r="Z208" s="512"/>
      <c r="AA208" s="594"/>
      <c r="AB208" s="595"/>
      <c r="AC208" s="596"/>
      <c r="AD208" s="861"/>
      <c r="AE208" s="862"/>
    </row>
    <row r="209" spans="2:31" ht="3" customHeight="1" thickTop="1">
      <c r="B209" s="502"/>
      <c r="C209" s="502"/>
      <c r="D209" s="152"/>
      <c r="E209" s="156"/>
      <c r="F209" s="152"/>
      <c r="G209" s="157"/>
      <c r="H209" s="152"/>
      <c r="I209" s="152"/>
      <c r="J209" s="152"/>
      <c r="K209" s="157"/>
      <c r="L209" s="152" t="s">
        <v>58</v>
      </c>
      <c r="M209" s="157"/>
      <c r="N209" s="152"/>
      <c r="O209" s="157"/>
      <c r="P209" s="156"/>
      <c r="Q209" s="152"/>
      <c r="R209" s="152"/>
      <c r="S209" s="152"/>
      <c r="T209" s="152"/>
      <c r="U209" s="152"/>
      <c r="V209" s="152"/>
      <c r="W209" s="152"/>
      <c r="X209" s="152"/>
      <c r="Y209" s="532" t="s">
        <v>41</v>
      </c>
      <c r="Z209" s="532"/>
      <c r="AA209" s="594"/>
      <c r="AB209" s="595"/>
      <c r="AC209" s="596"/>
      <c r="AD209" s="861"/>
      <c r="AE209" s="862"/>
    </row>
    <row r="210" spans="2:31" ht="10.5" customHeight="1">
      <c r="B210" s="503"/>
      <c r="C210" s="503"/>
      <c r="D210" s="321" t="s">
        <v>58</v>
      </c>
      <c r="E210" s="545">
        <v>1900</v>
      </c>
      <c r="F210" s="545"/>
      <c r="G210" s="545"/>
      <c r="H210" s="320" t="s">
        <v>58</v>
      </c>
      <c r="I210" s="581">
        <v>210</v>
      </c>
      <c r="J210" s="581"/>
      <c r="K210" s="320" t="s">
        <v>58</v>
      </c>
      <c r="L210" s="581">
        <v>250</v>
      </c>
      <c r="M210" s="581"/>
      <c r="N210" s="500">
        <v>310</v>
      </c>
      <c r="O210" s="500"/>
      <c r="P210" s="310"/>
      <c r="Q210" s="310" t="s">
        <v>252</v>
      </c>
      <c r="R210" s="310" t="s">
        <v>58</v>
      </c>
      <c r="S210" s="310"/>
      <c r="T210" s="310"/>
      <c r="U210" s="310" t="s">
        <v>58</v>
      </c>
      <c r="V210" s="310"/>
      <c r="W210" s="310"/>
      <c r="X210" s="310">
        <v>390</v>
      </c>
      <c r="Y210" s="533"/>
      <c r="Z210" s="533"/>
      <c r="AA210" s="597"/>
      <c r="AB210" s="598"/>
      <c r="AC210" s="599"/>
      <c r="AD210" s="863"/>
      <c r="AE210" s="864"/>
    </row>
    <row r="211" spans="2:31" ht="10.5" customHeight="1">
      <c r="B211" s="508" t="s">
        <v>37</v>
      </c>
      <c r="C211" s="508"/>
      <c r="D211" s="978">
        <v>0</v>
      </c>
      <c r="E211" s="561"/>
      <c r="F211" s="318" t="s">
        <v>76</v>
      </c>
      <c r="G211" s="561">
        <v>10</v>
      </c>
      <c r="H211" s="561"/>
      <c r="I211" s="318"/>
      <c r="J211" s="318"/>
      <c r="K211" s="561">
        <v>30</v>
      </c>
      <c r="L211" s="561"/>
      <c r="M211" s="561">
        <v>50</v>
      </c>
      <c r="N211" s="561"/>
      <c r="O211" s="225" t="s">
        <v>76</v>
      </c>
      <c r="P211" s="561">
        <v>100</v>
      </c>
      <c r="Q211" s="561"/>
      <c r="R211" s="561" t="s">
        <v>76</v>
      </c>
      <c r="S211" s="561"/>
      <c r="T211" s="226" t="s">
        <v>76</v>
      </c>
      <c r="U211" s="318"/>
      <c r="V211" s="894" t="s">
        <v>76</v>
      </c>
      <c r="W211" s="894"/>
      <c r="X211" s="318"/>
      <c r="Y211" s="811" t="s">
        <v>208</v>
      </c>
      <c r="Z211" s="811"/>
      <c r="AA211" s="958" t="s">
        <v>139</v>
      </c>
      <c r="AB211" s="959"/>
      <c r="AC211" s="960"/>
      <c r="AD211" s="968">
        <v>3800</v>
      </c>
      <c r="AE211" s="969"/>
    </row>
    <row r="212" spans="2:31" ht="3" customHeight="1" thickBot="1">
      <c r="B212" s="502"/>
      <c r="C212" s="502"/>
      <c r="D212" s="3"/>
      <c r="E212" s="87"/>
      <c r="F212" s="79"/>
      <c r="G212" s="79"/>
      <c r="H212" s="87"/>
      <c r="I212" s="79"/>
      <c r="J212" s="79"/>
      <c r="K212" s="79"/>
      <c r="L212" s="87"/>
      <c r="M212" s="79"/>
      <c r="N212" s="87"/>
      <c r="O212" s="79"/>
      <c r="P212" s="79"/>
      <c r="Q212" s="87"/>
      <c r="R212" s="79"/>
      <c r="S212" s="79"/>
      <c r="T212" s="79"/>
      <c r="U212" s="79"/>
      <c r="V212" s="79"/>
      <c r="W212" s="79"/>
      <c r="X212" s="79"/>
      <c r="Y212" s="739"/>
      <c r="Z212" s="739"/>
      <c r="AA212" s="958"/>
      <c r="AB212" s="959"/>
      <c r="AC212" s="960"/>
      <c r="AD212" s="970"/>
      <c r="AE212" s="971"/>
    </row>
    <row r="213" spans="2:31" ht="3" customHeight="1" thickTop="1">
      <c r="B213" s="502"/>
      <c r="C213" s="502"/>
      <c r="D213" s="190"/>
      <c r="E213" s="213"/>
      <c r="F213" s="190"/>
      <c r="G213" s="190" t="s">
        <v>58</v>
      </c>
      <c r="H213" s="213"/>
      <c r="I213" s="190"/>
      <c r="J213" s="190"/>
      <c r="K213" s="190"/>
      <c r="L213" s="213" t="s">
        <v>58</v>
      </c>
      <c r="M213" s="190"/>
      <c r="N213" s="213"/>
      <c r="O213" s="190"/>
      <c r="P213" s="190"/>
      <c r="Q213" s="213"/>
      <c r="R213" s="190"/>
      <c r="S213" s="190"/>
      <c r="T213" s="190"/>
      <c r="U213" s="190"/>
      <c r="V213" s="190"/>
      <c r="W213" s="190"/>
      <c r="X213" s="190"/>
      <c r="Y213" s="682" t="s">
        <v>41</v>
      </c>
      <c r="Z213" s="682"/>
      <c r="AA213" s="958"/>
      <c r="AB213" s="959"/>
      <c r="AC213" s="960"/>
      <c r="AD213" s="970"/>
      <c r="AE213" s="971"/>
    </row>
    <row r="214" spans="2:31" ht="11.25" customHeight="1">
      <c r="B214" s="509"/>
      <c r="C214" s="509"/>
      <c r="D214" s="216"/>
      <c r="E214" s="979">
        <v>1905</v>
      </c>
      <c r="F214" s="979"/>
      <c r="G214" s="979"/>
      <c r="H214" s="336"/>
      <c r="I214" s="954">
        <v>172</v>
      </c>
      <c r="J214" s="954"/>
      <c r="K214" s="218"/>
      <c r="L214" s="954">
        <v>181</v>
      </c>
      <c r="M214" s="954"/>
      <c r="N214" s="330" t="s">
        <v>58</v>
      </c>
      <c r="O214" s="330">
        <v>191</v>
      </c>
      <c r="P214" s="330"/>
      <c r="Q214" s="330"/>
      <c r="R214" s="330"/>
      <c r="S214" s="330"/>
      <c r="T214" s="330" t="s">
        <v>58</v>
      </c>
      <c r="U214" s="330" t="s">
        <v>58</v>
      </c>
      <c r="V214" s="330"/>
      <c r="W214" s="330"/>
      <c r="X214" s="330">
        <v>200</v>
      </c>
      <c r="Y214" s="683"/>
      <c r="Z214" s="683"/>
      <c r="AA214" s="958"/>
      <c r="AB214" s="959"/>
      <c r="AC214" s="960"/>
      <c r="AD214" s="972"/>
      <c r="AE214" s="973"/>
    </row>
    <row r="215" spans="2:31" ht="10.5" customHeight="1">
      <c r="B215" s="501" t="s">
        <v>23</v>
      </c>
      <c r="C215" s="501"/>
      <c r="D215" s="507">
        <v>0</v>
      </c>
      <c r="E215" s="507"/>
      <c r="F215" s="507">
        <v>8</v>
      </c>
      <c r="G215" s="507"/>
      <c r="H215" s="313"/>
      <c r="I215" s="507">
        <v>20</v>
      </c>
      <c r="J215" s="507"/>
      <c r="K215" s="507">
        <v>30</v>
      </c>
      <c r="L215" s="507"/>
      <c r="M215" s="507">
        <v>50</v>
      </c>
      <c r="N215" s="507"/>
      <c r="O215" s="77" t="s">
        <v>112</v>
      </c>
      <c r="P215" s="507">
        <v>100</v>
      </c>
      <c r="Q215" s="507"/>
      <c r="R215" s="313" t="s">
        <v>111</v>
      </c>
      <c r="S215" s="507" t="s">
        <v>112</v>
      </c>
      <c r="T215" s="507"/>
      <c r="U215" s="313"/>
      <c r="V215" s="510" t="s">
        <v>112</v>
      </c>
      <c r="W215" s="510"/>
      <c r="X215" s="313"/>
      <c r="Y215" s="511" t="s">
        <v>113</v>
      </c>
      <c r="Z215" s="511"/>
      <c r="AA215" s="591" t="s">
        <v>54</v>
      </c>
      <c r="AB215" s="592"/>
      <c r="AC215" s="593"/>
      <c r="AD215" s="859">
        <v>2868</v>
      </c>
      <c r="AE215" s="860"/>
    </row>
    <row r="216" spans="2:31" ht="3" customHeight="1" thickBot="1">
      <c r="B216" s="502"/>
      <c r="C216" s="502"/>
      <c r="D216" s="317"/>
      <c r="E216" s="64"/>
      <c r="F216" s="4"/>
      <c r="G216" s="64"/>
      <c r="H216" s="4"/>
      <c r="I216" s="65"/>
      <c r="J216" s="64"/>
      <c r="K216" s="65"/>
      <c r="L216" s="4"/>
      <c r="M216" s="65"/>
      <c r="N216" s="4"/>
      <c r="O216" s="4"/>
      <c r="P216" s="65"/>
      <c r="Q216" s="4"/>
      <c r="R216" s="4"/>
      <c r="S216" s="4"/>
      <c r="T216" s="4"/>
      <c r="U216" s="4"/>
      <c r="V216" s="4"/>
      <c r="W216" s="4"/>
      <c r="X216" s="4"/>
      <c r="Y216" s="512"/>
      <c r="Z216" s="512"/>
      <c r="AA216" s="594"/>
      <c r="AB216" s="595"/>
      <c r="AC216" s="596"/>
      <c r="AD216" s="861"/>
      <c r="AE216" s="862"/>
    </row>
    <row r="217" spans="2:31" ht="3" customHeight="1" thickTop="1">
      <c r="B217" s="502"/>
      <c r="C217" s="502"/>
      <c r="D217" s="152"/>
      <c r="E217" s="156"/>
      <c r="F217" s="152"/>
      <c r="G217" s="156"/>
      <c r="H217" s="152"/>
      <c r="I217" s="157"/>
      <c r="J217" s="156"/>
      <c r="K217" s="157"/>
      <c r="L217" s="152" t="s">
        <v>58</v>
      </c>
      <c r="M217" s="157"/>
      <c r="N217" s="152"/>
      <c r="O217" s="152"/>
      <c r="P217" s="157"/>
      <c r="Q217" s="152"/>
      <c r="R217" s="152"/>
      <c r="S217" s="152"/>
      <c r="T217" s="152"/>
      <c r="U217" s="152"/>
      <c r="V217" s="152"/>
      <c r="W217" s="152"/>
      <c r="X217" s="152"/>
      <c r="Y217" s="532" t="s">
        <v>41</v>
      </c>
      <c r="Z217" s="532"/>
      <c r="AA217" s="594"/>
      <c r="AB217" s="595"/>
      <c r="AC217" s="596"/>
      <c r="AD217" s="861"/>
      <c r="AE217" s="862"/>
    </row>
    <row r="218" spans="2:31" ht="10.5" customHeight="1">
      <c r="B218" s="503"/>
      <c r="C218" s="503"/>
      <c r="D218" s="321" t="s">
        <v>58</v>
      </c>
      <c r="E218" s="545">
        <v>1120</v>
      </c>
      <c r="F218" s="545"/>
      <c r="G218" s="316"/>
      <c r="H218" s="320">
        <v>128</v>
      </c>
      <c r="I218" s="320" t="s">
        <v>58</v>
      </c>
      <c r="J218" s="581">
        <v>148</v>
      </c>
      <c r="K218" s="581"/>
      <c r="L218" s="581">
        <v>164</v>
      </c>
      <c r="M218" s="581"/>
      <c r="N218" s="310" t="s">
        <v>58</v>
      </c>
      <c r="O218" s="310">
        <v>177</v>
      </c>
      <c r="P218" s="310" t="s">
        <v>58</v>
      </c>
      <c r="Q218" s="310" t="s">
        <v>252</v>
      </c>
      <c r="R218" s="310" t="s">
        <v>58</v>
      </c>
      <c r="S218" s="310"/>
      <c r="T218" s="310"/>
      <c r="U218" s="310" t="s">
        <v>58</v>
      </c>
      <c r="V218" s="310"/>
      <c r="W218" s="310"/>
      <c r="X218" s="310">
        <v>182</v>
      </c>
      <c r="Y218" s="533"/>
      <c r="Z218" s="533"/>
      <c r="AA218" s="597"/>
      <c r="AB218" s="598"/>
      <c r="AC218" s="599"/>
      <c r="AD218" s="863"/>
      <c r="AE218" s="864"/>
    </row>
    <row r="219" spans="2:31" ht="10.5" customHeight="1">
      <c r="B219" s="508" t="s">
        <v>38</v>
      </c>
      <c r="C219" s="508"/>
      <c r="D219" s="984">
        <v>0</v>
      </c>
      <c r="E219" s="499"/>
      <c r="F219" s="499">
        <v>8</v>
      </c>
      <c r="G219" s="499"/>
      <c r="H219" s="309"/>
      <c r="I219" s="499">
        <v>20</v>
      </c>
      <c r="J219" s="499"/>
      <c r="K219" s="309"/>
      <c r="L219" s="167" t="s">
        <v>217</v>
      </c>
      <c r="M219" s="499">
        <v>50</v>
      </c>
      <c r="N219" s="499"/>
      <c r="O219" s="5" t="s">
        <v>217</v>
      </c>
      <c r="P219" s="499" t="s">
        <v>217</v>
      </c>
      <c r="Q219" s="499"/>
      <c r="R219" s="309" t="s">
        <v>220</v>
      </c>
      <c r="S219" s="499" t="s">
        <v>217</v>
      </c>
      <c r="T219" s="499"/>
      <c r="U219" s="309"/>
      <c r="V219" s="522" t="s">
        <v>217</v>
      </c>
      <c r="W219" s="522"/>
      <c r="X219" s="309"/>
      <c r="Y219" s="546" t="s">
        <v>218</v>
      </c>
      <c r="Z219" s="546"/>
      <c r="AA219" s="594" t="s">
        <v>54</v>
      </c>
      <c r="AB219" s="595"/>
      <c r="AC219" s="596"/>
      <c r="AD219" s="904">
        <v>3260</v>
      </c>
      <c r="AE219" s="905"/>
    </row>
    <row r="220" spans="2:31" ht="3" customHeight="1" thickBot="1">
      <c r="B220" s="502"/>
      <c r="C220" s="502"/>
      <c r="D220" s="317"/>
      <c r="E220" s="64"/>
      <c r="F220" s="4"/>
      <c r="G220" s="64"/>
      <c r="H220" s="4"/>
      <c r="I220" s="4"/>
      <c r="J220" s="64"/>
      <c r="K220" s="4"/>
      <c r="L220" s="4"/>
      <c r="M220" s="65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512"/>
      <c r="Z220" s="512"/>
      <c r="AA220" s="594"/>
      <c r="AB220" s="595"/>
      <c r="AC220" s="596"/>
      <c r="AD220" s="904"/>
      <c r="AE220" s="905"/>
    </row>
    <row r="221" spans="2:31" ht="3" customHeight="1" thickTop="1">
      <c r="B221" s="502"/>
      <c r="C221" s="502"/>
      <c r="D221" s="152"/>
      <c r="E221" s="156"/>
      <c r="F221" s="152"/>
      <c r="G221" s="156"/>
      <c r="H221" s="152"/>
      <c r="I221" s="152"/>
      <c r="J221" s="156"/>
      <c r="K221" s="152"/>
      <c r="L221" s="152" t="s">
        <v>58</v>
      </c>
      <c r="M221" s="157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532" t="s">
        <v>41</v>
      </c>
      <c r="Z221" s="532"/>
      <c r="AA221" s="594"/>
      <c r="AB221" s="595"/>
      <c r="AC221" s="596"/>
      <c r="AD221" s="904"/>
      <c r="AE221" s="905"/>
    </row>
    <row r="222" spans="2:31" ht="10.5" customHeight="1">
      <c r="B222" s="509"/>
      <c r="C222" s="509"/>
      <c r="D222" s="333" t="s">
        <v>58</v>
      </c>
      <c r="E222" s="562">
        <v>1100</v>
      </c>
      <c r="F222" s="562"/>
      <c r="G222" s="319"/>
      <c r="H222" s="326">
        <v>160</v>
      </c>
      <c r="I222" s="326" t="s">
        <v>58</v>
      </c>
      <c r="J222" s="326"/>
      <c r="K222" s="724">
        <v>172</v>
      </c>
      <c r="L222" s="724"/>
      <c r="M222" s="326"/>
      <c r="N222" s="311" t="s">
        <v>58</v>
      </c>
      <c r="O222" s="311" t="s">
        <v>58</v>
      </c>
      <c r="P222" s="311" t="s">
        <v>58</v>
      </c>
      <c r="Q222" s="311" t="s">
        <v>252</v>
      </c>
      <c r="R222" s="311" t="s">
        <v>58</v>
      </c>
      <c r="S222" s="311"/>
      <c r="T222" s="311"/>
      <c r="U222" s="311" t="s">
        <v>58</v>
      </c>
      <c r="V222" s="311"/>
      <c r="W222" s="311"/>
      <c r="X222" s="311">
        <v>205</v>
      </c>
      <c r="Y222" s="557"/>
      <c r="Z222" s="557"/>
      <c r="AA222" s="594"/>
      <c r="AB222" s="595"/>
      <c r="AC222" s="596"/>
      <c r="AD222" s="904"/>
      <c r="AE222" s="905"/>
    </row>
    <row r="223" spans="2:31" ht="10.5" customHeight="1">
      <c r="B223" s="501" t="s">
        <v>43</v>
      </c>
      <c r="C223" s="501"/>
      <c r="D223" s="507">
        <v>0</v>
      </c>
      <c r="E223" s="507"/>
      <c r="F223" s="313" t="s">
        <v>132</v>
      </c>
      <c r="G223" s="507">
        <v>20</v>
      </c>
      <c r="H223" s="507"/>
      <c r="I223" s="75" t="s">
        <v>132</v>
      </c>
      <c r="J223" s="75" t="s">
        <v>132</v>
      </c>
      <c r="K223" s="75" t="s">
        <v>132</v>
      </c>
      <c r="L223" s="75" t="s">
        <v>132</v>
      </c>
      <c r="M223" s="507">
        <v>100</v>
      </c>
      <c r="N223" s="507"/>
      <c r="O223" s="77" t="s">
        <v>132</v>
      </c>
      <c r="P223" s="507">
        <v>200</v>
      </c>
      <c r="Q223" s="507"/>
      <c r="R223" s="313" t="s">
        <v>133</v>
      </c>
      <c r="S223" s="507" t="s">
        <v>132</v>
      </c>
      <c r="T223" s="507"/>
      <c r="U223" s="313"/>
      <c r="V223" s="510" t="s">
        <v>132</v>
      </c>
      <c r="W223" s="510"/>
      <c r="X223" s="313"/>
      <c r="Y223" s="511" t="s">
        <v>134</v>
      </c>
      <c r="Z223" s="511"/>
      <c r="AA223" s="591" t="s">
        <v>54</v>
      </c>
      <c r="AB223" s="592"/>
      <c r="AC223" s="593"/>
      <c r="AD223" s="974">
        <v>3004</v>
      </c>
      <c r="AE223" s="975"/>
    </row>
    <row r="224" spans="2:31" ht="3" customHeight="1" thickBot="1">
      <c r="B224" s="502"/>
      <c r="C224" s="502"/>
      <c r="D224" s="317"/>
      <c r="E224" s="64"/>
      <c r="F224" s="4"/>
      <c r="G224" s="65"/>
      <c r="H224" s="64"/>
      <c r="I224" s="4"/>
      <c r="J224" s="4"/>
      <c r="K224" s="4"/>
      <c r="L224" s="4"/>
      <c r="M224" s="65"/>
      <c r="N224" s="4"/>
      <c r="O224" s="4"/>
      <c r="P224" s="65"/>
      <c r="Q224" s="4"/>
      <c r="R224" s="4"/>
      <c r="S224" s="4"/>
      <c r="T224" s="4"/>
      <c r="U224" s="4"/>
      <c r="V224" s="4"/>
      <c r="W224" s="4"/>
      <c r="X224" s="4"/>
      <c r="Y224" s="512"/>
      <c r="Z224" s="512"/>
      <c r="AA224" s="594"/>
      <c r="AB224" s="595"/>
      <c r="AC224" s="596"/>
      <c r="AD224" s="970"/>
      <c r="AE224" s="971"/>
    </row>
    <row r="225" spans="2:31" ht="3" customHeight="1" thickTop="1">
      <c r="B225" s="502"/>
      <c r="C225" s="502"/>
      <c r="D225" s="152"/>
      <c r="E225" s="156"/>
      <c r="F225" s="152"/>
      <c r="G225" s="157"/>
      <c r="H225" s="156"/>
      <c r="I225" s="152"/>
      <c r="J225" s="152"/>
      <c r="K225" s="152"/>
      <c r="L225" s="152" t="s">
        <v>58</v>
      </c>
      <c r="M225" s="157"/>
      <c r="N225" s="152"/>
      <c r="O225" s="152"/>
      <c r="P225" s="157"/>
      <c r="Q225" s="152"/>
      <c r="R225" s="152"/>
      <c r="S225" s="152"/>
      <c r="T225" s="152"/>
      <c r="U225" s="152"/>
      <c r="V225" s="152"/>
      <c r="W225" s="152"/>
      <c r="X225" s="152"/>
      <c r="Y225" s="532" t="s">
        <v>41</v>
      </c>
      <c r="Z225" s="532"/>
      <c r="AA225" s="594"/>
      <c r="AB225" s="595"/>
      <c r="AC225" s="596"/>
      <c r="AD225" s="970"/>
      <c r="AE225" s="971"/>
    </row>
    <row r="226" spans="2:31" ht="10.5" customHeight="1">
      <c r="B226" s="503"/>
      <c r="C226" s="503"/>
      <c r="D226" s="321" t="s">
        <v>58</v>
      </c>
      <c r="E226" s="545">
        <v>3004</v>
      </c>
      <c r="F226" s="545"/>
      <c r="G226" s="545"/>
      <c r="H226" s="320" t="s">
        <v>58</v>
      </c>
      <c r="I226" s="320" t="s">
        <v>58</v>
      </c>
      <c r="J226" s="581">
        <v>163</v>
      </c>
      <c r="K226" s="581"/>
      <c r="L226" s="320" t="s">
        <v>58</v>
      </c>
      <c r="M226" s="320"/>
      <c r="N226" s="310" t="s">
        <v>58</v>
      </c>
      <c r="O226" s="310">
        <v>196</v>
      </c>
      <c r="P226" s="310" t="s">
        <v>58</v>
      </c>
      <c r="Q226" s="310" t="s">
        <v>252</v>
      </c>
      <c r="R226" s="310" t="s">
        <v>58</v>
      </c>
      <c r="S226" s="310"/>
      <c r="T226" s="310"/>
      <c r="U226" s="310" t="s">
        <v>58</v>
      </c>
      <c r="V226" s="310"/>
      <c r="W226" s="310"/>
      <c r="X226" s="310">
        <v>238</v>
      </c>
      <c r="Y226" s="533"/>
      <c r="Z226" s="533"/>
      <c r="AA226" s="597"/>
      <c r="AB226" s="598"/>
      <c r="AC226" s="599"/>
      <c r="AD226" s="976"/>
      <c r="AE226" s="977"/>
    </row>
    <row r="227" spans="2:31" ht="10.5" customHeight="1">
      <c r="B227" s="508" t="s">
        <v>44</v>
      </c>
      <c r="C227" s="508"/>
      <c r="D227" s="499">
        <v>0</v>
      </c>
      <c r="E227" s="499"/>
      <c r="F227" s="309" t="s">
        <v>84</v>
      </c>
      <c r="G227" s="499">
        <v>10</v>
      </c>
      <c r="H227" s="499"/>
      <c r="I227" s="167" t="s">
        <v>84</v>
      </c>
      <c r="J227" s="167" t="s">
        <v>84</v>
      </c>
      <c r="K227" s="167" t="s">
        <v>84</v>
      </c>
      <c r="L227" s="167" t="s">
        <v>84</v>
      </c>
      <c r="M227" s="499">
        <v>50</v>
      </c>
      <c r="N227" s="499"/>
      <c r="O227" s="5" t="s">
        <v>84</v>
      </c>
      <c r="P227" s="499">
        <v>100</v>
      </c>
      <c r="Q227" s="499"/>
      <c r="R227" s="499">
        <v>200</v>
      </c>
      <c r="S227" s="499"/>
      <c r="T227" s="309"/>
      <c r="U227" s="309"/>
      <c r="V227" s="522" t="s">
        <v>84</v>
      </c>
      <c r="W227" s="522"/>
      <c r="X227" s="309"/>
      <c r="Y227" s="546" t="s">
        <v>85</v>
      </c>
      <c r="Z227" s="546"/>
      <c r="AA227" s="628" t="s">
        <v>288</v>
      </c>
      <c r="AB227" s="595"/>
      <c r="AC227" s="596"/>
      <c r="AD227" s="980">
        <v>3888</v>
      </c>
      <c r="AE227" s="981"/>
    </row>
    <row r="228" spans="2:31" ht="3" customHeight="1" thickBot="1">
      <c r="B228" s="502"/>
      <c r="C228" s="502"/>
      <c r="D228" s="317"/>
      <c r="E228" s="64"/>
      <c r="F228" s="4"/>
      <c r="G228" s="65"/>
      <c r="H228" s="64"/>
      <c r="I228" s="4"/>
      <c r="J228" s="4"/>
      <c r="K228" s="4"/>
      <c r="L228" s="4"/>
      <c r="M228" s="65"/>
      <c r="N228" s="4"/>
      <c r="O228" s="4"/>
      <c r="P228" s="65"/>
      <c r="Q228" s="4"/>
      <c r="R228" s="65"/>
      <c r="S228" s="4"/>
      <c r="T228" s="4"/>
      <c r="U228" s="4"/>
      <c r="V228" s="4"/>
      <c r="W228" s="4"/>
      <c r="X228" s="4"/>
      <c r="Y228" s="512"/>
      <c r="Z228" s="512"/>
      <c r="AA228" s="594"/>
      <c r="AB228" s="595"/>
      <c r="AC228" s="596"/>
      <c r="AD228" s="944"/>
      <c r="AE228" s="945"/>
    </row>
    <row r="229" spans="2:31" ht="3" customHeight="1" thickTop="1">
      <c r="B229" s="502"/>
      <c r="C229" s="502"/>
      <c r="D229" s="152"/>
      <c r="E229" s="156"/>
      <c r="F229" s="152"/>
      <c r="G229" s="157"/>
      <c r="H229" s="156"/>
      <c r="I229" s="152"/>
      <c r="J229" s="152"/>
      <c r="K229" s="152"/>
      <c r="L229" s="152" t="s">
        <v>58</v>
      </c>
      <c r="M229" s="157"/>
      <c r="N229" s="152"/>
      <c r="O229" s="152"/>
      <c r="P229" s="157"/>
      <c r="Q229" s="152"/>
      <c r="R229" s="157"/>
      <c r="S229" s="152"/>
      <c r="T229" s="152"/>
      <c r="U229" s="152"/>
      <c r="V229" s="152"/>
      <c r="W229" s="152"/>
      <c r="X229" s="152"/>
      <c r="Y229" s="532" t="s">
        <v>41</v>
      </c>
      <c r="Z229" s="532"/>
      <c r="AA229" s="594"/>
      <c r="AB229" s="595"/>
      <c r="AC229" s="596"/>
      <c r="AD229" s="944"/>
      <c r="AE229" s="945"/>
    </row>
    <row r="230" spans="2:31" ht="10.5" customHeight="1">
      <c r="B230" s="509"/>
      <c r="C230" s="509"/>
      <c r="D230" s="333" t="s">
        <v>58</v>
      </c>
      <c r="E230" s="562">
        <v>1800</v>
      </c>
      <c r="F230" s="562"/>
      <c r="G230" s="562"/>
      <c r="H230" s="326" t="s">
        <v>58</v>
      </c>
      <c r="I230" s="326" t="s">
        <v>58</v>
      </c>
      <c r="J230" s="724">
        <v>180</v>
      </c>
      <c r="K230" s="724"/>
      <c r="L230" s="326" t="s">
        <v>58</v>
      </c>
      <c r="M230" s="326"/>
      <c r="N230" s="311" t="s">
        <v>58</v>
      </c>
      <c r="O230" s="311">
        <v>210</v>
      </c>
      <c r="P230" s="311" t="s">
        <v>58</v>
      </c>
      <c r="Q230" s="504">
        <v>240</v>
      </c>
      <c r="R230" s="504"/>
      <c r="S230" s="311"/>
      <c r="T230" s="311"/>
      <c r="U230" s="311" t="s">
        <v>58</v>
      </c>
      <c r="V230" s="311"/>
      <c r="W230" s="311"/>
      <c r="X230" s="311">
        <v>270</v>
      </c>
      <c r="Y230" s="557"/>
      <c r="Z230" s="557"/>
      <c r="AA230" s="594"/>
      <c r="AB230" s="595"/>
      <c r="AC230" s="596"/>
      <c r="AD230" s="982"/>
      <c r="AE230" s="983"/>
    </row>
    <row r="231" spans="2:31" ht="10.5" customHeight="1">
      <c r="B231" s="501" t="s">
        <v>24</v>
      </c>
      <c r="C231" s="501"/>
      <c r="D231" s="507">
        <v>0</v>
      </c>
      <c r="E231" s="507"/>
      <c r="F231" s="313" t="s">
        <v>76</v>
      </c>
      <c r="G231" s="507">
        <v>10</v>
      </c>
      <c r="H231" s="507"/>
      <c r="I231" s="507"/>
      <c r="J231" s="507"/>
      <c r="K231" s="507">
        <v>30</v>
      </c>
      <c r="L231" s="507"/>
      <c r="M231" s="314" t="s">
        <v>76</v>
      </c>
      <c r="N231" s="507">
        <v>60</v>
      </c>
      <c r="O231" s="507"/>
      <c r="P231" s="507">
        <v>100</v>
      </c>
      <c r="Q231" s="507"/>
      <c r="R231" s="507" t="s">
        <v>76</v>
      </c>
      <c r="S231" s="507"/>
      <c r="T231" s="313"/>
      <c r="U231" s="510">
        <v>500</v>
      </c>
      <c r="V231" s="510"/>
      <c r="W231" s="171"/>
      <c r="X231" s="313"/>
      <c r="Y231" s="511" t="s">
        <v>208</v>
      </c>
      <c r="Z231" s="511"/>
      <c r="AA231" s="987" t="s">
        <v>65</v>
      </c>
      <c r="AB231" s="988"/>
      <c r="AC231" s="989"/>
      <c r="AD231" s="859">
        <v>3980</v>
      </c>
      <c r="AE231" s="860"/>
    </row>
    <row r="232" spans="2:31" ht="3" customHeight="1" thickBot="1">
      <c r="B232" s="502"/>
      <c r="C232" s="502"/>
      <c r="D232" s="317"/>
      <c r="E232" s="64"/>
      <c r="F232" s="4"/>
      <c r="G232" s="65"/>
      <c r="H232" s="64"/>
      <c r="I232" s="4"/>
      <c r="J232" s="4"/>
      <c r="K232" s="65"/>
      <c r="L232" s="4"/>
      <c r="M232" s="4"/>
      <c r="N232" s="65"/>
      <c r="O232" s="4"/>
      <c r="P232" s="65"/>
      <c r="Q232" s="4"/>
      <c r="R232" s="4"/>
      <c r="S232" s="4"/>
      <c r="T232" s="4"/>
      <c r="U232" s="65"/>
      <c r="V232" s="4"/>
      <c r="W232" s="4"/>
      <c r="X232" s="4"/>
      <c r="Y232" s="512"/>
      <c r="Z232" s="512"/>
      <c r="AA232" s="990"/>
      <c r="AB232" s="991"/>
      <c r="AC232" s="992"/>
      <c r="AD232" s="861"/>
      <c r="AE232" s="862"/>
    </row>
    <row r="233" spans="2:31" ht="3" customHeight="1" thickTop="1">
      <c r="B233" s="502"/>
      <c r="C233" s="502"/>
      <c r="D233" s="152"/>
      <c r="E233" s="156"/>
      <c r="F233" s="152"/>
      <c r="G233" s="157"/>
      <c r="H233" s="156"/>
      <c r="I233" s="152"/>
      <c r="J233" s="152"/>
      <c r="K233" s="157"/>
      <c r="L233" s="152" t="s">
        <v>58</v>
      </c>
      <c r="M233" s="152"/>
      <c r="N233" s="157"/>
      <c r="O233" s="152"/>
      <c r="P233" s="157"/>
      <c r="Q233" s="152"/>
      <c r="R233" s="152"/>
      <c r="S233" s="152"/>
      <c r="T233" s="152"/>
      <c r="U233" s="157"/>
      <c r="V233" s="152"/>
      <c r="W233" s="152"/>
      <c r="X233" s="152"/>
      <c r="Y233" s="532" t="s">
        <v>41</v>
      </c>
      <c r="Z233" s="532"/>
      <c r="AA233" s="990"/>
      <c r="AB233" s="991"/>
      <c r="AC233" s="992"/>
      <c r="AD233" s="861"/>
      <c r="AE233" s="862"/>
    </row>
    <row r="234" spans="2:31" ht="10.5" customHeight="1">
      <c r="B234" s="503"/>
      <c r="C234" s="503"/>
      <c r="D234" s="654">
        <v>1602</v>
      </c>
      <c r="E234" s="545"/>
      <c r="F234" s="316">
        <v>17</v>
      </c>
      <c r="G234" s="316"/>
      <c r="H234" s="320" t="s">
        <v>58</v>
      </c>
      <c r="I234" s="320" t="s">
        <v>58</v>
      </c>
      <c r="J234" s="320">
        <v>177</v>
      </c>
      <c r="K234" s="320" t="s">
        <v>58</v>
      </c>
      <c r="L234" s="320" t="s">
        <v>58</v>
      </c>
      <c r="M234" s="320">
        <v>193</v>
      </c>
      <c r="N234" s="123"/>
      <c r="O234" s="500">
        <v>199</v>
      </c>
      <c r="P234" s="500"/>
      <c r="Q234" s="310" t="s">
        <v>252</v>
      </c>
      <c r="R234" s="310"/>
      <c r="S234" s="310">
        <v>194</v>
      </c>
      <c r="T234" s="310"/>
      <c r="U234" s="310" t="s">
        <v>58</v>
      </c>
      <c r="V234" s="310"/>
      <c r="W234" s="310"/>
      <c r="X234" s="310">
        <v>190</v>
      </c>
      <c r="Y234" s="533"/>
      <c r="Z234" s="533"/>
      <c r="AA234" s="993"/>
      <c r="AB234" s="994"/>
      <c r="AC234" s="995"/>
      <c r="AD234" s="863"/>
      <c r="AE234" s="864"/>
    </row>
    <row r="235" spans="2:31" ht="10.5" customHeight="1">
      <c r="B235" s="508" t="s">
        <v>25</v>
      </c>
      <c r="C235" s="508"/>
      <c r="D235" s="499">
        <v>0</v>
      </c>
      <c r="E235" s="499"/>
      <c r="F235" s="499">
        <v>8</v>
      </c>
      <c r="G235" s="499"/>
      <c r="H235" s="309"/>
      <c r="I235" s="499">
        <v>20</v>
      </c>
      <c r="J235" s="499"/>
      <c r="K235" s="309"/>
      <c r="L235" s="309"/>
      <c r="M235" s="499">
        <v>50</v>
      </c>
      <c r="N235" s="499"/>
      <c r="O235" s="5" t="s">
        <v>217</v>
      </c>
      <c r="P235" s="499">
        <v>100</v>
      </c>
      <c r="Q235" s="499"/>
      <c r="R235" s="499" t="s">
        <v>217</v>
      </c>
      <c r="S235" s="499"/>
      <c r="T235" s="309"/>
      <c r="U235" s="522">
        <v>500</v>
      </c>
      <c r="V235" s="522"/>
      <c r="W235" s="309"/>
      <c r="X235" s="309"/>
      <c r="Y235" s="546" t="s">
        <v>218</v>
      </c>
      <c r="Z235" s="546"/>
      <c r="AA235" s="523" t="s">
        <v>55</v>
      </c>
      <c r="AB235" s="524"/>
      <c r="AC235" s="525"/>
      <c r="AD235" s="904">
        <v>3490</v>
      </c>
      <c r="AE235" s="905"/>
    </row>
    <row r="236" spans="2:31" ht="3" customHeight="1" thickBot="1">
      <c r="B236" s="502"/>
      <c r="C236" s="502"/>
      <c r="D236" s="317"/>
      <c r="E236" s="64"/>
      <c r="F236" s="4"/>
      <c r="G236" s="64"/>
      <c r="H236" s="4"/>
      <c r="I236" s="4"/>
      <c r="J236" s="64"/>
      <c r="K236" s="4"/>
      <c r="L236" s="4"/>
      <c r="M236" s="4"/>
      <c r="N236" s="64"/>
      <c r="O236" s="4"/>
      <c r="P236" s="65"/>
      <c r="Q236" s="4"/>
      <c r="R236" s="4"/>
      <c r="S236" s="4"/>
      <c r="T236" s="4"/>
      <c r="U236" s="65"/>
      <c r="V236" s="4"/>
      <c r="W236" s="4"/>
      <c r="X236" s="4"/>
      <c r="Y236" s="512"/>
      <c r="Z236" s="512"/>
      <c r="AA236" s="526"/>
      <c r="AB236" s="527"/>
      <c r="AC236" s="528"/>
      <c r="AD236" s="904"/>
      <c r="AE236" s="905"/>
    </row>
    <row r="237" spans="2:31" ht="3" customHeight="1" thickTop="1">
      <c r="B237" s="502"/>
      <c r="C237" s="502"/>
      <c r="D237" s="152"/>
      <c r="E237" s="156"/>
      <c r="F237" s="152"/>
      <c r="G237" s="156" t="s">
        <v>58</v>
      </c>
      <c r="H237" s="152"/>
      <c r="I237" s="152"/>
      <c r="J237" s="156"/>
      <c r="K237" s="152"/>
      <c r="L237" s="152" t="s">
        <v>58</v>
      </c>
      <c r="M237" s="152"/>
      <c r="N237" s="156"/>
      <c r="O237" s="152"/>
      <c r="P237" s="157"/>
      <c r="Q237" s="152"/>
      <c r="R237" s="152"/>
      <c r="S237" s="152"/>
      <c r="T237" s="152"/>
      <c r="U237" s="157"/>
      <c r="V237" s="152"/>
      <c r="W237" s="152"/>
      <c r="X237" s="152"/>
      <c r="Y237" s="532" t="s">
        <v>41</v>
      </c>
      <c r="Z237" s="532"/>
      <c r="AA237" s="526"/>
      <c r="AB237" s="527"/>
      <c r="AC237" s="528"/>
      <c r="AD237" s="904"/>
      <c r="AE237" s="905"/>
    </row>
    <row r="238" spans="2:31" ht="10.5" customHeight="1">
      <c r="B238" s="509"/>
      <c r="C238" s="509"/>
      <c r="D238" s="333" t="s">
        <v>58</v>
      </c>
      <c r="E238" s="562">
        <v>1200</v>
      </c>
      <c r="F238" s="562"/>
      <c r="G238" s="319" t="s">
        <v>58</v>
      </c>
      <c r="H238" s="326">
        <v>170</v>
      </c>
      <c r="I238" s="326" t="s">
        <v>58</v>
      </c>
      <c r="J238" s="326"/>
      <c r="K238" s="724">
        <v>190</v>
      </c>
      <c r="L238" s="724"/>
      <c r="M238" s="326"/>
      <c r="N238" s="311" t="s">
        <v>58</v>
      </c>
      <c r="O238" s="311">
        <v>200</v>
      </c>
      <c r="P238" s="311"/>
      <c r="Q238" s="311"/>
      <c r="R238" s="311"/>
      <c r="S238" s="311">
        <v>220</v>
      </c>
      <c r="T238" s="311"/>
      <c r="U238" s="311" t="s">
        <v>58</v>
      </c>
      <c r="V238" s="311"/>
      <c r="W238" s="311"/>
      <c r="X238" s="311">
        <v>230</v>
      </c>
      <c r="Y238" s="557"/>
      <c r="Z238" s="557"/>
      <c r="AA238" s="529"/>
      <c r="AB238" s="530"/>
      <c r="AC238" s="531"/>
      <c r="AD238" s="985"/>
      <c r="AE238" s="986"/>
    </row>
    <row r="239" spans="2:31" ht="10.5" customHeight="1">
      <c r="B239" s="501" t="s">
        <v>40</v>
      </c>
      <c r="C239" s="501"/>
      <c r="D239" s="507">
        <v>0</v>
      </c>
      <c r="E239" s="507"/>
      <c r="F239" s="313" t="s">
        <v>92</v>
      </c>
      <c r="G239" s="507">
        <v>10</v>
      </c>
      <c r="H239" s="507"/>
      <c r="I239" s="507" t="s">
        <v>92</v>
      </c>
      <c r="J239" s="507"/>
      <c r="K239" s="507"/>
      <c r="L239" s="313"/>
      <c r="M239" s="507" t="s">
        <v>92</v>
      </c>
      <c r="N239" s="507"/>
      <c r="O239" s="77" t="s">
        <v>92</v>
      </c>
      <c r="P239" s="507" t="s">
        <v>92</v>
      </c>
      <c r="Q239" s="507"/>
      <c r="R239" s="507" t="s">
        <v>92</v>
      </c>
      <c r="S239" s="507"/>
      <c r="T239" s="75" t="s">
        <v>92</v>
      </c>
      <c r="U239" s="313"/>
      <c r="V239" s="510" t="s">
        <v>92</v>
      </c>
      <c r="W239" s="510"/>
      <c r="X239" s="313"/>
      <c r="Y239" s="511" t="s">
        <v>230</v>
      </c>
      <c r="Z239" s="511"/>
      <c r="AA239" s="755" t="s">
        <v>64</v>
      </c>
      <c r="AB239" s="756"/>
      <c r="AC239" s="757"/>
      <c r="AD239" s="859">
        <v>3500</v>
      </c>
      <c r="AE239" s="860"/>
    </row>
    <row r="240" spans="2:31" ht="3" customHeight="1" thickBot="1">
      <c r="B240" s="502"/>
      <c r="C240" s="502"/>
      <c r="D240" s="317"/>
      <c r="E240" s="64"/>
      <c r="F240" s="4"/>
      <c r="G240" s="4"/>
      <c r="H240" s="6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512"/>
      <c r="Z240" s="512"/>
      <c r="AA240" s="758"/>
      <c r="AB240" s="759"/>
      <c r="AC240" s="760"/>
      <c r="AD240" s="861"/>
      <c r="AE240" s="862"/>
    </row>
    <row r="241" spans="2:31" ht="3" customHeight="1" thickTop="1">
      <c r="B241" s="502"/>
      <c r="C241" s="502"/>
      <c r="D241" s="152"/>
      <c r="E241" s="156"/>
      <c r="F241" s="152"/>
      <c r="G241" s="152" t="s">
        <v>58</v>
      </c>
      <c r="H241" s="156"/>
      <c r="I241" s="152"/>
      <c r="J241" s="152"/>
      <c r="K241" s="152"/>
      <c r="L241" s="152" t="s">
        <v>58</v>
      </c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532" t="s">
        <v>41</v>
      </c>
      <c r="Z241" s="532"/>
      <c r="AA241" s="758"/>
      <c r="AB241" s="759"/>
      <c r="AC241" s="760"/>
      <c r="AD241" s="861"/>
      <c r="AE241" s="862"/>
    </row>
    <row r="242" spans="2:31" ht="10.5" customHeight="1">
      <c r="B242" s="503"/>
      <c r="C242" s="503"/>
      <c r="D242" s="321" t="s">
        <v>58</v>
      </c>
      <c r="E242" s="545">
        <v>1852</v>
      </c>
      <c r="F242" s="545"/>
      <c r="G242" s="545"/>
      <c r="H242" s="581" t="s">
        <v>58</v>
      </c>
      <c r="I242" s="581"/>
      <c r="J242" s="320"/>
      <c r="K242" s="320" t="s">
        <v>58</v>
      </c>
      <c r="L242" s="320" t="s">
        <v>58</v>
      </c>
      <c r="M242" s="320"/>
      <c r="N242" s="310" t="s">
        <v>58</v>
      </c>
      <c r="O242" s="310" t="s">
        <v>58</v>
      </c>
      <c r="P242" s="310" t="s">
        <v>58</v>
      </c>
      <c r="Q242" s="500" t="s">
        <v>58</v>
      </c>
      <c r="R242" s="500"/>
      <c r="S242" s="310" t="s">
        <v>58</v>
      </c>
      <c r="T242" s="310" t="s">
        <v>58</v>
      </c>
      <c r="U242" s="310" t="s">
        <v>58</v>
      </c>
      <c r="V242" s="310"/>
      <c r="W242" s="310"/>
      <c r="X242" s="310">
        <v>139</v>
      </c>
      <c r="Y242" s="533"/>
      <c r="Z242" s="533"/>
      <c r="AA242" s="761"/>
      <c r="AB242" s="762"/>
      <c r="AC242" s="763"/>
      <c r="AD242" s="863"/>
      <c r="AE242" s="864"/>
    </row>
    <row r="243" spans="2:31" ht="10.5" customHeight="1">
      <c r="B243" s="508" t="s">
        <v>75</v>
      </c>
      <c r="C243" s="508"/>
      <c r="D243" s="499">
        <v>0</v>
      </c>
      <c r="E243" s="499"/>
      <c r="F243" s="309" t="s">
        <v>58</v>
      </c>
      <c r="G243" s="309" t="s">
        <v>58</v>
      </c>
      <c r="H243" s="309" t="s">
        <v>58</v>
      </c>
      <c r="I243" s="309" t="s">
        <v>58</v>
      </c>
      <c r="J243" s="309" t="s">
        <v>58</v>
      </c>
      <c r="K243" s="309" t="s">
        <v>58</v>
      </c>
      <c r="L243" s="499"/>
      <c r="M243" s="499"/>
      <c r="N243" s="309"/>
      <c r="O243" s="309"/>
      <c r="P243" s="499">
        <v>100</v>
      </c>
      <c r="Q243" s="499"/>
      <c r="R243" s="317" t="s">
        <v>58</v>
      </c>
      <c r="S243" s="499" t="s">
        <v>58</v>
      </c>
      <c r="T243" s="499"/>
      <c r="U243" s="309"/>
      <c r="V243" s="522" t="s">
        <v>58</v>
      </c>
      <c r="W243" s="522"/>
      <c r="X243" s="309"/>
      <c r="Y243" s="546" t="s">
        <v>83</v>
      </c>
      <c r="Z243" s="546"/>
      <c r="AA243" s="594" t="s">
        <v>54</v>
      </c>
      <c r="AB243" s="595"/>
      <c r="AC243" s="596"/>
      <c r="AD243" s="869">
        <v>3996</v>
      </c>
      <c r="AE243" s="870"/>
    </row>
    <row r="244" spans="2:31" ht="3" customHeight="1" thickBot="1">
      <c r="B244" s="502"/>
      <c r="C244" s="502"/>
      <c r="D244" s="317"/>
      <c r="E244" s="6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65"/>
      <c r="Q244" s="4"/>
      <c r="R244" s="4"/>
      <c r="S244" s="4"/>
      <c r="T244" s="4"/>
      <c r="U244" s="4"/>
      <c r="V244" s="4"/>
      <c r="W244" s="4"/>
      <c r="X244" s="4"/>
      <c r="Y244" s="512"/>
      <c r="Z244" s="512"/>
      <c r="AA244" s="594"/>
      <c r="AB244" s="595"/>
      <c r="AC244" s="596"/>
      <c r="AD244" s="861"/>
      <c r="AE244" s="862"/>
    </row>
    <row r="245" spans="2:31" ht="3" customHeight="1" thickTop="1">
      <c r="B245" s="502"/>
      <c r="C245" s="502"/>
      <c r="D245" s="152"/>
      <c r="E245" s="156"/>
      <c r="F245" s="152"/>
      <c r="G245" s="152"/>
      <c r="H245" s="152"/>
      <c r="I245" s="152"/>
      <c r="J245" s="152"/>
      <c r="K245" s="152"/>
      <c r="L245" s="195"/>
      <c r="M245" s="195"/>
      <c r="N245" s="152"/>
      <c r="O245" s="152"/>
      <c r="P245" s="157"/>
      <c r="Q245" s="152"/>
      <c r="R245" s="152"/>
      <c r="S245" s="152"/>
      <c r="T245" s="152"/>
      <c r="U245" s="152"/>
      <c r="V245" s="152"/>
      <c r="W245" s="152"/>
      <c r="X245" s="152"/>
      <c r="Y245" s="532" t="s">
        <v>41</v>
      </c>
      <c r="Z245" s="532"/>
      <c r="AA245" s="594"/>
      <c r="AB245" s="595"/>
      <c r="AC245" s="596"/>
      <c r="AD245" s="861"/>
      <c r="AE245" s="862"/>
    </row>
    <row r="246" spans="2:31" ht="11.25" customHeight="1">
      <c r="B246" s="509"/>
      <c r="C246" s="509"/>
      <c r="D246" s="932">
        <v>700</v>
      </c>
      <c r="E246" s="562"/>
      <c r="F246" s="319" t="s">
        <v>58</v>
      </c>
      <c r="G246" s="504"/>
      <c r="H246" s="504"/>
      <c r="I246" s="319" t="s">
        <v>58</v>
      </c>
      <c r="J246" s="504">
        <v>150</v>
      </c>
      <c r="K246" s="504"/>
      <c r="L246" s="311" t="s">
        <v>58</v>
      </c>
      <c r="M246" s="311"/>
      <c r="N246" s="311"/>
      <c r="O246" s="311"/>
      <c r="P246" s="311"/>
      <c r="Q246" s="311" t="s">
        <v>58</v>
      </c>
      <c r="R246" s="311" t="s">
        <v>58</v>
      </c>
      <c r="S246" s="311"/>
      <c r="T246" s="311"/>
      <c r="U246" s="311" t="s">
        <v>58</v>
      </c>
      <c r="V246" s="311"/>
      <c r="W246" s="311"/>
      <c r="X246" s="311">
        <v>200</v>
      </c>
      <c r="Y246" s="557"/>
      <c r="Z246" s="557"/>
      <c r="AA246" s="594"/>
      <c r="AB246" s="595"/>
      <c r="AC246" s="596"/>
      <c r="AD246" s="865"/>
      <c r="AE246" s="866"/>
    </row>
    <row r="247" spans="2:31" ht="10.5" customHeight="1">
      <c r="B247" s="501" t="s">
        <v>168</v>
      </c>
      <c r="C247" s="501"/>
      <c r="D247" s="220"/>
      <c r="E247" s="284" t="s">
        <v>279</v>
      </c>
      <c r="F247" s="314"/>
      <c r="G247" s="314"/>
      <c r="H247" s="313"/>
      <c r="I247" s="313"/>
      <c r="J247" s="313"/>
      <c r="K247" s="314"/>
      <c r="L247" s="314"/>
      <c r="M247" s="314"/>
      <c r="N247" s="314"/>
      <c r="O247" s="77"/>
      <c r="P247" s="314"/>
      <c r="Q247" s="314"/>
      <c r="R247" s="313"/>
      <c r="S247" s="507"/>
      <c r="T247" s="507"/>
      <c r="U247" s="313"/>
      <c r="V247" s="510"/>
      <c r="W247" s="510"/>
      <c r="X247" s="313"/>
      <c r="Y247" s="511" t="s">
        <v>82</v>
      </c>
      <c r="Z247" s="511"/>
      <c r="AA247" s="591" t="s">
        <v>55</v>
      </c>
      <c r="AB247" s="592"/>
      <c r="AC247" s="593"/>
      <c r="AD247" s="859" t="s">
        <v>145</v>
      </c>
      <c r="AE247" s="860"/>
    </row>
    <row r="248" spans="2:31" ht="3" customHeight="1" thickBot="1">
      <c r="B248" s="502"/>
      <c r="C248" s="502"/>
      <c r="D248" s="317"/>
      <c r="E248" s="6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512"/>
      <c r="Z248" s="512"/>
      <c r="AA248" s="594"/>
      <c r="AB248" s="595"/>
      <c r="AC248" s="596"/>
      <c r="AD248" s="861"/>
      <c r="AE248" s="862"/>
    </row>
    <row r="249" spans="2:31" ht="3" customHeight="1" thickTop="1">
      <c r="B249" s="502"/>
      <c r="C249" s="502"/>
      <c r="D249" s="152"/>
      <c r="E249" s="156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532" t="s">
        <v>269</v>
      </c>
      <c r="Z249" s="532"/>
      <c r="AA249" s="594"/>
      <c r="AB249" s="595"/>
      <c r="AC249" s="596"/>
      <c r="AD249" s="861"/>
      <c r="AE249" s="862"/>
    </row>
    <row r="250" spans="2:31" ht="10.5" customHeight="1">
      <c r="B250" s="502"/>
      <c r="C250" s="502"/>
      <c r="D250" s="337"/>
      <c r="E250" s="227" t="s">
        <v>280</v>
      </c>
      <c r="F250" s="331"/>
      <c r="G250" s="331"/>
      <c r="H250" s="324"/>
      <c r="I250" s="324"/>
      <c r="J250" s="324"/>
      <c r="K250" s="324"/>
      <c r="L250" s="324"/>
      <c r="M250" s="324"/>
      <c r="N250" s="288"/>
      <c r="O250" s="288"/>
      <c r="P250" s="288"/>
      <c r="Q250" s="288"/>
      <c r="R250" s="288"/>
      <c r="S250" s="288"/>
      <c r="T250" s="288"/>
      <c r="U250" s="288"/>
      <c r="V250" s="288"/>
      <c r="W250" s="288"/>
      <c r="X250" s="288"/>
      <c r="Y250" s="815"/>
      <c r="Z250" s="815"/>
      <c r="AA250" s="688"/>
      <c r="AB250" s="689"/>
      <c r="AC250" s="690"/>
      <c r="AD250" s="861"/>
      <c r="AE250" s="862"/>
    </row>
    <row r="251" spans="2:31" ht="10.5" customHeight="1">
      <c r="B251" s="508" t="s">
        <v>45</v>
      </c>
      <c r="C251" s="508"/>
      <c r="D251" s="499">
        <v>0</v>
      </c>
      <c r="E251" s="499"/>
      <c r="F251" s="309" t="s">
        <v>126</v>
      </c>
      <c r="G251" s="499" t="s">
        <v>126</v>
      </c>
      <c r="H251" s="499"/>
      <c r="I251" s="499">
        <v>20</v>
      </c>
      <c r="J251" s="499"/>
      <c r="K251" s="309"/>
      <c r="L251" s="309"/>
      <c r="M251" s="499">
        <v>50</v>
      </c>
      <c r="N251" s="499"/>
      <c r="O251" s="5" t="s">
        <v>126</v>
      </c>
      <c r="P251" s="499" t="s">
        <v>126</v>
      </c>
      <c r="Q251" s="499"/>
      <c r="R251" s="499" t="s">
        <v>126</v>
      </c>
      <c r="S251" s="499"/>
      <c r="T251" s="167" t="s">
        <v>126</v>
      </c>
      <c r="U251" s="309"/>
      <c r="V251" s="522" t="s">
        <v>126</v>
      </c>
      <c r="W251" s="522"/>
      <c r="X251" s="309"/>
      <c r="Y251" s="546" t="s">
        <v>93</v>
      </c>
      <c r="Z251" s="546"/>
      <c r="AA251" s="523" t="s">
        <v>55</v>
      </c>
      <c r="AB251" s="524"/>
      <c r="AC251" s="525"/>
      <c r="AD251" s="684"/>
      <c r="AE251" s="685"/>
    </row>
    <row r="252" spans="2:31" ht="3" customHeight="1" thickBot="1">
      <c r="B252" s="502"/>
      <c r="C252" s="502"/>
      <c r="D252" s="317"/>
      <c r="E252" s="64"/>
      <c r="F252" s="4"/>
      <c r="G252" s="4"/>
      <c r="H252" s="4"/>
      <c r="I252" s="4"/>
      <c r="J252" s="64"/>
      <c r="K252" s="4"/>
      <c r="L252" s="4"/>
      <c r="M252" s="4"/>
      <c r="N252" s="6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512"/>
      <c r="Z252" s="512"/>
      <c r="AA252" s="526"/>
      <c r="AB252" s="527"/>
      <c r="AC252" s="528"/>
      <c r="AD252" s="650"/>
      <c r="AE252" s="651"/>
    </row>
    <row r="253" spans="2:31" ht="3" customHeight="1" thickTop="1">
      <c r="B253" s="502"/>
      <c r="C253" s="502"/>
      <c r="D253" s="152"/>
      <c r="E253" s="163"/>
      <c r="F253" s="152"/>
      <c r="G253" s="152" t="s">
        <v>58</v>
      </c>
      <c r="H253" s="152"/>
      <c r="I253" s="152"/>
      <c r="J253" s="163"/>
      <c r="K253" s="152"/>
      <c r="L253" s="152" t="s">
        <v>58</v>
      </c>
      <c r="M253" s="152"/>
      <c r="N253" s="163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532" t="s">
        <v>41</v>
      </c>
      <c r="Z253" s="532"/>
      <c r="AA253" s="526"/>
      <c r="AB253" s="527"/>
      <c r="AC253" s="528"/>
      <c r="AD253" s="650"/>
      <c r="AE253" s="651"/>
    </row>
    <row r="254" spans="2:31" ht="19.5" customHeight="1">
      <c r="B254" s="502"/>
      <c r="C254" s="502"/>
      <c r="D254" s="996" t="s">
        <v>262</v>
      </c>
      <c r="E254" s="997"/>
      <c r="F254" s="997"/>
      <c r="G254" s="997"/>
      <c r="H254" s="997"/>
      <c r="I254" s="997"/>
      <c r="J254" s="998" t="s">
        <v>57</v>
      </c>
      <c r="K254" s="998"/>
      <c r="L254" s="998"/>
      <c r="M254" s="998"/>
      <c r="N254" s="228" t="s">
        <v>58</v>
      </c>
      <c r="O254" s="229" t="s">
        <v>46</v>
      </c>
      <c r="P254" s="228"/>
      <c r="Q254" s="228"/>
      <c r="R254" s="228"/>
      <c r="S254" s="228"/>
      <c r="T254" s="228" t="s">
        <v>58</v>
      </c>
      <c r="U254" s="228" t="s">
        <v>58</v>
      </c>
      <c r="V254" s="228"/>
      <c r="W254" s="228"/>
      <c r="X254" s="228"/>
      <c r="Y254" s="815"/>
      <c r="Z254" s="815"/>
      <c r="AA254" s="526"/>
      <c r="AB254" s="527"/>
      <c r="AC254" s="528"/>
      <c r="AD254" s="650"/>
      <c r="AE254" s="651"/>
    </row>
    <row r="255" spans="2:31">
      <c r="B255" s="508" t="s">
        <v>45</v>
      </c>
      <c r="C255" s="508"/>
      <c r="AA255" s="523" t="s">
        <v>55</v>
      </c>
      <c r="AB255" s="524"/>
      <c r="AC255" s="525"/>
      <c r="AD255" s="684"/>
      <c r="AE255" s="685"/>
    </row>
    <row r="256" spans="2:31" ht="14.25" customHeight="1" thickBot="1">
      <c r="B256" s="502"/>
      <c r="C256" s="502"/>
      <c r="AA256" s="526"/>
      <c r="AB256" s="527"/>
      <c r="AC256" s="528"/>
      <c r="AD256" s="650"/>
      <c r="AE256" s="651"/>
    </row>
    <row r="257" spans="1:34" ht="3" customHeight="1" thickTop="1">
      <c r="B257" s="502"/>
      <c r="C257" s="502"/>
      <c r="D257" s="152"/>
      <c r="E257" s="156"/>
      <c r="F257" s="152"/>
      <c r="G257" s="152" t="s">
        <v>58</v>
      </c>
      <c r="H257" s="152"/>
      <c r="I257" s="152"/>
      <c r="J257" s="156"/>
      <c r="K257" s="152"/>
      <c r="L257" s="152" t="s">
        <v>58</v>
      </c>
      <c r="M257" s="152"/>
      <c r="N257" s="156"/>
      <c r="O257" s="152"/>
      <c r="P257" s="152"/>
      <c r="Q257" s="152"/>
      <c r="R257" s="152"/>
      <c r="S257" s="152"/>
      <c r="T257" s="152"/>
      <c r="U257" s="152"/>
      <c r="V257" s="152"/>
      <c r="W257" s="152"/>
      <c r="X257" s="152"/>
      <c r="Y257" s="532" t="s">
        <v>41</v>
      </c>
      <c r="Z257" s="532"/>
      <c r="AA257" s="526"/>
      <c r="AB257" s="527"/>
      <c r="AC257" s="528"/>
      <c r="AD257" s="650"/>
      <c r="AE257" s="651"/>
    </row>
    <row r="258" spans="1:34" ht="19.5" customHeight="1">
      <c r="B258" s="502"/>
      <c r="C258" s="502"/>
      <c r="D258" s="996" t="s">
        <v>262</v>
      </c>
      <c r="E258" s="997"/>
      <c r="F258" s="997"/>
      <c r="G258" s="997"/>
      <c r="H258" s="997"/>
      <c r="I258" s="997"/>
      <c r="J258" s="998" t="s">
        <v>57</v>
      </c>
      <c r="K258" s="998"/>
      <c r="L258" s="998"/>
      <c r="M258" s="998"/>
      <c r="N258" s="228" t="s">
        <v>58</v>
      </c>
      <c r="O258" s="229" t="s">
        <v>46</v>
      </c>
      <c r="P258" s="228"/>
      <c r="Q258" s="228"/>
      <c r="R258" s="228"/>
      <c r="S258" s="228"/>
      <c r="T258" s="228" t="s">
        <v>58</v>
      </c>
      <c r="U258" s="228" t="s">
        <v>58</v>
      </c>
      <c r="V258" s="228"/>
      <c r="W258" s="228"/>
      <c r="X258" s="228"/>
      <c r="Y258" s="815"/>
      <c r="Z258" s="815"/>
      <c r="AA258" s="526"/>
      <c r="AB258" s="527"/>
      <c r="AC258" s="528"/>
      <c r="AD258" s="650"/>
      <c r="AE258" s="651"/>
    </row>
    <row r="262" spans="1:34" ht="15.75" customHeight="1">
      <c r="A262" s="9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96"/>
      <c r="AB262" s="96"/>
      <c r="AC262" s="96"/>
      <c r="AD262" s="13"/>
      <c r="AE262" s="13"/>
    </row>
    <row r="263" spans="1:34" ht="10.5" customHeight="1"/>
    <row r="264" spans="1:34" ht="10.5" customHeight="1"/>
    <row r="265" spans="1:34" ht="10.5" customHeight="1"/>
    <row r="266" spans="1:34" ht="10.5" customHeight="1"/>
    <row r="267" spans="1:34" ht="10.5" customHeight="1"/>
    <row r="268" spans="1:34" ht="10.5" customHeight="1"/>
    <row r="269" spans="1:34" ht="10.5" customHeight="1"/>
    <row r="270" spans="1:34" ht="10.5" customHeight="1">
      <c r="B270" s="343" t="s">
        <v>302</v>
      </c>
    </row>
    <row r="271" spans="1:34" ht="10.5" customHeight="1">
      <c r="AG271" s="348"/>
      <c r="AH271" s="348"/>
    </row>
    <row r="272" spans="1:34" ht="10.5" customHeight="1">
      <c r="AG272" s="349"/>
      <c r="AH272" s="349"/>
    </row>
    <row r="273" spans="33:40" ht="10.5" customHeight="1">
      <c r="AG273" s="344" t="s">
        <v>103</v>
      </c>
      <c r="AH273" s="350" t="s">
        <v>292</v>
      </c>
      <c r="AI273" s="351" t="s">
        <v>303</v>
      </c>
      <c r="AJ273" s="351" t="s">
        <v>304</v>
      </c>
      <c r="AK273" s="351" t="s">
        <v>305</v>
      </c>
      <c r="AL273" s="351" t="s">
        <v>306</v>
      </c>
      <c r="AM273" s="352" t="s">
        <v>307</v>
      </c>
      <c r="AN273" s="353" t="s">
        <v>300</v>
      </c>
    </row>
    <row r="274" spans="33:40" ht="10.5" customHeight="1">
      <c r="AG274" s="354" t="s">
        <v>301</v>
      </c>
      <c r="AH274" s="345">
        <f>COUNTIF(AD4:AE254,"&lt;3000")</f>
        <v>3</v>
      </c>
      <c r="AI274" s="345">
        <f>COUNTIF(AD4:AE254,"&gt;=3000")-COUNTIF(AD4:AE254,"&gt;=3500")</f>
        <v>11</v>
      </c>
      <c r="AJ274" s="345">
        <f>COUNTIF(AD4:AE254,"&gt;=3500")-COUNTIF(AD4:AE254,"&gt;=4000")</f>
        <v>25</v>
      </c>
      <c r="AK274" s="345">
        <f>COUNTIF(AD4:AE254,"&gt;=4000")-COUNTIF(AD4:AE254,"&gt;=4500")</f>
        <v>8</v>
      </c>
      <c r="AL274" s="345">
        <f>COUNTIF(AD4:AE254,"&gt;=4500")-COUNTIF(AD4:AE254,"&gt;=5000")</f>
        <v>2</v>
      </c>
      <c r="AM274" s="346">
        <f>COUNTIF(AD4:AE254,"&gt;=5000")</f>
        <v>2</v>
      </c>
      <c r="AN274" s="347">
        <f>SUM(AH274:AM274)</f>
        <v>51</v>
      </c>
    </row>
    <row r="275" spans="33:40" ht="10.5" customHeight="1"/>
    <row r="276" spans="33:40" ht="10.5" customHeight="1"/>
    <row r="277" spans="33:40" ht="10.5" customHeight="1"/>
    <row r="278" spans="33:40" ht="10.5" customHeight="1"/>
    <row r="279" spans="33:40" ht="10.5" customHeight="1"/>
    <row r="280" spans="33:40" ht="10.5" customHeight="1"/>
    <row r="281" spans="33:40" ht="10.5" customHeight="1"/>
    <row r="282" spans="33:40" ht="10.5" customHeight="1"/>
    <row r="283" spans="33:40" ht="10.5" customHeight="1"/>
    <row r="284" spans="33:40" ht="10.5" customHeight="1"/>
    <row r="285" spans="33:40" ht="10.5" customHeight="1"/>
    <row r="286" spans="33:40" ht="10.5" customHeight="1"/>
    <row r="287" spans="33:40" ht="10.5" customHeight="1"/>
    <row r="288" spans="33:40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</sheetData>
  <mergeCells count="884">
    <mergeCell ref="Y4:Z5"/>
    <mergeCell ref="AA4:AC7"/>
    <mergeCell ref="AD4:AE7"/>
    <mergeCell ref="Y6:Z7"/>
    <mergeCell ref="B2:C3"/>
    <mergeCell ref="F2:Y3"/>
    <mergeCell ref="AA2:AC3"/>
    <mergeCell ref="AD2:AE3"/>
    <mergeCell ref="B4:C7"/>
    <mergeCell ref="D4:E4"/>
    <mergeCell ref="F4:G4"/>
    <mergeCell ref="I4:J4"/>
    <mergeCell ref="M4:N4"/>
    <mergeCell ref="P4:Q4"/>
    <mergeCell ref="B8:C11"/>
    <mergeCell ref="D8:E8"/>
    <mergeCell ref="G8:H8"/>
    <mergeCell ref="K8:L8"/>
    <mergeCell ref="M8:N8"/>
    <mergeCell ref="P8:Q8"/>
    <mergeCell ref="S8:T8"/>
    <mergeCell ref="S4:T4"/>
    <mergeCell ref="U4:V4"/>
    <mergeCell ref="V8:W8"/>
    <mergeCell ref="Y8:Z9"/>
    <mergeCell ref="AA8:AC11"/>
    <mergeCell ref="AD8:AE11"/>
    <mergeCell ref="Y10:Z11"/>
    <mergeCell ref="I11:J11"/>
    <mergeCell ref="L11:M11"/>
    <mergeCell ref="E7:F7"/>
    <mergeCell ref="K7:L7"/>
    <mergeCell ref="T7:U7"/>
    <mergeCell ref="S12:T12"/>
    <mergeCell ref="V12:W12"/>
    <mergeCell ref="Y12:Z13"/>
    <mergeCell ref="AA12:AC15"/>
    <mergeCell ref="AD12:AE15"/>
    <mergeCell ref="Y14:Z15"/>
    <mergeCell ref="B12:C15"/>
    <mergeCell ref="D12:E12"/>
    <mergeCell ref="G12:H12"/>
    <mergeCell ref="J12:K12"/>
    <mergeCell ref="M12:N12"/>
    <mergeCell ref="P12:Q12"/>
    <mergeCell ref="D15:E15"/>
    <mergeCell ref="G15:H15"/>
    <mergeCell ref="I15:J15"/>
    <mergeCell ref="L15:M15"/>
    <mergeCell ref="Y16:Z17"/>
    <mergeCell ref="AA16:AC19"/>
    <mergeCell ref="AD16:AE19"/>
    <mergeCell ref="Y18:Z19"/>
    <mergeCell ref="B16:C19"/>
    <mergeCell ref="D16:E16"/>
    <mergeCell ref="G16:H16"/>
    <mergeCell ref="K16:L16"/>
    <mergeCell ref="M16:N16"/>
    <mergeCell ref="P16:Q16"/>
    <mergeCell ref="D19:E19"/>
    <mergeCell ref="F19:G19"/>
    <mergeCell ref="I19:J19"/>
    <mergeCell ref="L19:M19"/>
    <mergeCell ref="B20:C23"/>
    <mergeCell ref="D20:E20"/>
    <mergeCell ref="F20:G20"/>
    <mergeCell ref="I20:J20"/>
    <mergeCell ref="K20:L20"/>
    <mergeCell ref="M20:N20"/>
    <mergeCell ref="P20:Q20"/>
    <mergeCell ref="S16:T16"/>
    <mergeCell ref="U16:V16"/>
    <mergeCell ref="R20:S20"/>
    <mergeCell ref="U20:V20"/>
    <mergeCell ref="E23:F23"/>
    <mergeCell ref="G23:H23"/>
    <mergeCell ref="J23:K23"/>
    <mergeCell ref="L23:M23"/>
    <mergeCell ref="Y20:Z21"/>
    <mergeCell ref="AA20:AC23"/>
    <mergeCell ref="AD20:AE23"/>
    <mergeCell ref="Y22:Z23"/>
    <mergeCell ref="N19:P19"/>
    <mergeCell ref="Q19:S19"/>
    <mergeCell ref="T19:X19"/>
    <mergeCell ref="Y24:Z25"/>
    <mergeCell ref="AA24:AC27"/>
    <mergeCell ref="AD24:AE27"/>
    <mergeCell ref="Y26:Z27"/>
    <mergeCell ref="Q23:R23"/>
    <mergeCell ref="P24:Q24"/>
    <mergeCell ref="S24:T24"/>
    <mergeCell ref="U24:V24"/>
    <mergeCell ref="B24:C27"/>
    <mergeCell ref="W28:X28"/>
    <mergeCell ref="Y28:Z29"/>
    <mergeCell ref="AA28:AC31"/>
    <mergeCell ref="D24:E24"/>
    <mergeCell ref="G24:H24"/>
    <mergeCell ref="J24:K24"/>
    <mergeCell ref="M24:N24"/>
    <mergeCell ref="B28:C31"/>
    <mergeCell ref="D28:E28"/>
    <mergeCell ref="G28:H28"/>
    <mergeCell ref="I28:J28"/>
    <mergeCell ref="M28:N28"/>
    <mergeCell ref="AD28:AE31"/>
    <mergeCell ref="Y30:Z31"/>
    <mergeCell ref="D31:N31"/>
    <mergeCell ref="V31:W31"/>
    <mergeCell ref="D27:E27"/>
    <mergeCell ref="T27:U27"/>
    <mergeCell ref="P32:Q32"/>
    <mergeCell ref="Y32:Z33"/>
    <mergeCell ref="AA32:AC35"/>
    <mergeCell ref="AD32:AE35"/>
    <mergeCell ref="Y34:Z35"/>
    <mergeCell ref="P28:Q28"/>
    <mergeCell ref="U28:V28"/>
    <mergeCell ref="B32:C35"/>
    <mergeCell ref="D32:E32"/>
    <mergeCell ref="G32:H32"/>
    <mergeCell ref="I32:J32"/>
    <mergeCell ref="H35:I35"/>
    <mergeCell ref="K32:L32"/>
    <mergeCell ref="B36:C39"/>
    <mergeCell ref="AA36:AC39"/>
    <mergeCell ref="AD36:AE39"/>
    <mergeCell ref="E37:Y39"/>
    <mergeCell ref="M32:N32"/>
    <mergeCell ref="R32:S32"/>
    <mergeCell ref="T32:U32"/>
    <mergeCell ref="W32:X32"/>
    <mergeCell ref="D35:E35"/>
    <mergeCell ref="J35:K35"/>
    <mergeCell ref="L35:M35"/>
    <mergeCell ref="Q35:R35"/>
    <mergeCell ref="S35:T35"/>
    <mergeCell ref="B40:C43"/>
    <mergeCell ref="D40:E40"/>
    <mergeCell ref="F40:G40"/>
    <mergeCell ref="I40:J40"/>
    <mergeCell ref="L40:M40"/>
    <mergeCell ref="P40:Q40"/>
    <mergeCell ref="Q43:S43"/>
    <mergeCell ref="T43:U43"/>
    <mergeCell ref="V43:W43"/>
    <mergeCell ref="S40:T40"/>
    <mergeCell ref="U40:V40"/>
    <mergeCell ref="W40:X40"/>
    <mergeCell ref="Y40:Z41"/>
    <mergeCell ref="AA40:AC43"/>
    <mergeCell ref="AD40:AE43"/>
    <mergeCell ref="Y42:Z43"/>
    <mergeCell ref="B44:C47"/>
    <mergeCell ref="D44:E44"/>
    <mergeCell ref="G44:H44"/>
    <mergeCell ref="I44:J44"/>
    <mergeCell ref="K44:L44"/>
    <mergeCell ref="M44:N44"/>
    <mergeCell ref="E43:F43"/>
    <mergeCell ref="J43:K43"/>
    <mergeCell ref="L43:M43"/>
    <mergeCell ref="AD44:AE47"/>
    <mergeCell ref="Y46:Z47"/>
    <mergeCell ref="E47:G47"/>
    <mergeCell ref="H47:I47"/>
    <mergeCell ref="J47:K47"/>
    <mergeCell ref="L47:M47"/>
    <mergeCell ref="T47:U47"/>
    <mergeCell ref="V47:W47"/>
    <mergeCell ref="P44:Q44"/>
    <mergeCell ref="S44:T44"/>
    <mergeCell ref="U44:V44"/>
    <mergeCell ref="W44:X44"/>
    <mergeCell ref="Y44:Z45"/>
    <mergeCell ref="AA44:AC47"/>
    <mergeCell ref="P48:Q48"/>
    <mergeCell ref="U48:V48"/>
    <mergeCell ref="Y48:Z49"/>
    <mergeCell ref="AA48:AC51"/>
    <mergeCell ref="AD48:AE51"/>
    <mergeCell ref="Y50:Z51"/>
    <mergeCell ref="Q51:R51"/>
    <mergeCell ref="T51:U51"/>
    <mergeCell ref="B48:C51"/>
    <mergeCell ref="D48:E48"/>
    <mergeCell ref="F48:H48"/>
    <mergeCell ref="I48:J48"/>
    <mergeCell ref="K48:L48"/>
    <mergeCell ref="M48:N48"/>
    <mergeCell ref="E51:F51"/>
    <mergeCell ref="H51:I51"/>
    <mergeCell ref="J51:K51"/>
    <mergeCell ref="L51:M51"/>
    <mergeCell ref="P52:Q52"/>
    <mergeCell ref="U52:V52"/>
    <mergeCell ref="Y52:Z53"/>
    <mergeCell ref="AA52:AC55"/>
    <mergeCell ref="AD52:AE55"/>
    <mergeCell ref="Y54:Z55"/>
    <mergeCell ref="Q55:R55"/>
    <mergeCell ref="T55:U55"/>
    <mergeCell ref="B52:C55"/>
    <mergeCell ref="D52:E52"/>
    <mergeCell ref="F52:H52"/>
    <mergeCell ref="I52:J52"/>
    <mergeCell ref="K52:L52"/>
    <mergeCell ref="M52:N52"/>
    <mergeCell ref="E55:F55"/>
    <mergeCell ref="H55:I55"/>
    <mergeCell ref="J55:K55"/>
    <mergeCell ref="L55:M55"/>
    <mergeCell ref="P56:Q56"/>
    <mergeCell ref="R56:S56"/>
    <mergeCell ref="U56:V56"/>
    <mergeCell ref="Y56:Z57"/>
    <mergeCell ref="AA56:AC59"/>
    <mergeCell ref="AD56:AE59"/>
    <mergeCell ref="Y58:Z59"/>
    <mergeCell ref="N59:R59"/>
    <mergeCell ref="B56:C59"/>
    <mergeCell ref="D56:E56"/>
    <mergeCell ref="F56:H56"/>
    <mergeCell ref="I56:J56"/>
    <mergeCell ref="K56:L56"/>
    <mergeCell ref="M56:N56"/>
    <mergeCell ref="E59:F59"/>
    <mergeCell ref="H59:I59"/>
    <mergeCell ref="J59:K59"/>
    <mergeCell ref="L59:M59"/>
    <mergeCell ref="S60:T60"/>
    <mergeCell ref="V60:W60"/>
    <mergeCell ref="Y60:Z61"/>
    <mergeCell ref="AA60:AC63"/>
    <mergeCell ref="AD60:AE63"/>
    <mergeCell ref="Y62:Z63"/>
    <mergeCell ref="B60:C63"/>
    <mergeCell ref="D60:E60"/>
    <mergeCell ref="G60:H60"/>
    <mergeCell ref="K60:L60"/>
    <mergeCell ref="M60:N60"/>
    <mergeCell ref="P60:Q60"/>
    <mergeCell ref="E63:G63"/>
    <mergeCell ref="I63:J63"/>
    <mergeCell ref="L63:M63"/>
    <mergeCell ref="P64:Q64"/>
    <mergeCell ref="S64:T64"/>
    <mergeCell ref="U64:V64"/>
    <mergeCell ref="Y64:Z65"/>
    <mergeCell ref="AA64:AC67"/>
    <mergeCell ref="AD64:AE67"/>
    <mergeCell ref="Y66:Z67"/>
    <mergeCell ref="T67:U67"/>
    <mergeCell ref="B64:C67"/>
    <mergeCell ref="D64:E64"/>
    <mergeCell ref="F64:H64"/>
    <mergeCell ref="I64:J64"/>
    <mergeCell ref="K64:L64"/>
    <mergeCell ref="M64:N64"/>
    <mergeCell ref="D67:E67"/>
    <mergeCell ref="H67:I67"/>
    <mergeCell ref="J67:K67"/>
    <mergeCell ref="L67:M67"/>
    <mergeCell ref="S68:T68"/>
    <mergeCell ref="V68:W68"/>
    <mergeCell ref="Y68:Z69"/>
    <mergeCell ref="AA68:AC71"/>
    <mergeCell ref="AD68:AE71"/>
    <mergeCell ref="Y70:Z71"/>
    <mergeCell ref="B68:C71"/>
    <mergeCell ref="D68:E68"/>
    <mergeCell ref="G68:H68"/>
    <mergeCell ref="K68:L68"/>
    <mergeCell ref="M68:N68"/>
    <mergeCell ref="P68:Q68"/>
    <mergeCell ref="E71:G71"/>
    <mergeCell ref="I71:J71"/>
    <mergeCell ref="L71:M71"/>
    <mergeCell ref="AA72:AC75"/>
    <mergeCell ref="AD72:AE75"/>
    <mergeCell ref="Y74:Z75"/>
    <mergeCell ref="T75:U75"/>
    <mergeCell ref="B72:C75"/>
    <mergeCell ref="D72:E72"/>
    <mergeCell ref="G72:H72"/>
    <mergeCell ref="K72:L72"/>
    <mergeCell ref="M72:N72"/>
    <mergeCell ref="P72:Q72"/>
    <mergeCell ref="E75:G75"/>
    <mergeCell ref="I75:J75"/>
    <mergeCell ref="L75:M75"/>
    <mergeCell ref="B76:C79"/>
    <mergeCell ref="D76:E76"/>
    <mergeCell ref="G76:H76"/>
    <mergeCell ref="K76:L76"/>
    <mergeCell ref="P76:Q76"/>
    <mergeCell ref="Y76:Z77"/>
    <mergeCell ref="S72:T72"/>
    <mergeCell ref="U72:V72"/>
    <mergeCell ref="Y72:Z73"/>
    <mergeCell ref="Y80:Z81"/>
    <mergeCell ref="AA80:AC83"/>
    <mergeCell ref="AD80:AE83"/>
    <mergeCell ref="Y82:Z83"/>
    <mergeCell ref="AA76:AC79"/>
    <mergeCell ref="AD76:AE79"/>
    <mergeCell ref="Y78:Z79"/>
    <mergeCell ref="E79:G79"/>
    <mergeCell ref="I79:J79"/>
    <mergeCell ref="D80:E80"/>
    <mergeCell ref="F80:G80"/>
    <mergeCell ref="K80:L80"/>
    <mergeCell ref="M80:N80"/>
    <mergeCell ref="B84:C87"/>
    <mergeCell ref="D84:E84"/>
    <mergeCell ref="G84:H84"/>
    <mergeCell ref="I84:K84"/>
    <mergeCell ref="M84:N84"/>
    <mergeCell ref="D87:E87"/>
    <mergeCell ref="P80:Q80"/>
    <mergeCell ref="S80:T80"/>
    <mergeCell ref="V80:W80"/>
    <mergeCell ref="B80:C83"/>
    <mergeCell ref="P84:Q84"/>
    <mergeCell ref="R84:S84"/>
    <mergeCell ref="V84:W84"/>
    <mergeCell ref="Y84:Z85"/>
    <mergeCell ref="AA84:AC87"/>
    <mergeCell ref="AD84:AE87"/>
    <mergeCell ref="Y86:Z87"/>
    <mergeCell ref="E83:F83"/>
    <mergeCell ref="L83:M83"/>
    <mergeCell ref="S88:T88"/>
    <mergeCell ref="V88:W88"/>
    <mergeCell ref="Y88:Z89"/>
    <mergeCell ref="AA88:AC91"/>
    <mergeCell ref="AD88:AE91"/>
    <mergeCell ref="Y90:Z91"/>
    <mergeCell ref="B88:C91"/>
    <mergeCell ref="D88:E88"/>
    <mergeCell ref="G88:H88"/>
    <mergeCell ref="K88:L88"/>
    <mergeCell ref="N88:O88"/>
    <mergeCell ref="P88:Q88"/>
    <mergeCell ref="D91:E91"/>
    <mergeCell ref="G91:H91"/>
    <mergeCell ref="S92:T92"/>
    <mergeCell ref="V92:W92"/>
    <mergeCell ref="Y92:Z93"/>
    <mergeCell ref="AA92:AC95"/>
    <mergeCell ref="AD92:AE95"/>
    <mergeCell ref="Y94:Z95"/>
    <mergeCell ref="B92:C95"/>
    <mergeCell ref="D92:E92"/>
    <mergeCell ref="F92:G92"/>
    <mergeCell ref="K92:L92"/>
    <mergeCell ref="M92:N92"/>
    <mergeCell ref="P92:Q92"/>
    <mergeCell ref="E95:F95"/>
    <mergeCell ref="L95:M95"/>
    <mergeCell ref="S96:T96"/>
    <mergeCell ref="V96:W96"/>
    <mergeCell ref="Y96:Z97"/>
    <mergeCell ref="AA96:AC99"/>
    <mergeCell ref="AD96:AE99"/>
    <mergeCell ref="Y98:Z99"/>
    <mergeCell ref="B96:C99"/>
    <mergeCell ref="D96:E96"/>
    <mergeCell ref="G96:H96"/>
    <mergeCell ref="I96:J96"/>
    <mergeCell ref="M96:N96"/>
    <mergeCell ref="P96:Q96"/>
    <mergeCell ref="E99:G99"/>
    <mergeCell ref="H99:I99"/>
    <mergeCell ref="K99:L99"/>
    <mergeCell ref="S100:T100"/>
    <mergeCell ref="U100:V100"/>
    <mergeCell ref="Y100:Z101"/>
    <mergeCell ref="AA100:AC103"/>
    <mergeCell ref="AD100:AE103"/>
    <mergeCell ref="Y102:Z103"/>
    <mergeCell ref="T103:U103"/>
    <mergeCell ref="B100:C103"/>
    <mergeCell ref="D100:E100"/>
    <mergeCell ref="G100:H100"/>
    <mergeCell ref="I100:J100"/>
    <mergeCell ref="M100:N100"/>
    <mergeCell ref="P100:Q100"/>
    <mergeCell ref="E103:G103"/>
    <mergeCell ref="H103:I103"/>
    <mergeCell ref="K103:L103"/>
    <mergeCell ref="Y104:Z105"/>
    <mergeCell ref="AA104:AC107"/>
    <mergeCell ref="AD104:AE107"/>
    <mergeCell ref="Y106:Z107"/>
    <mergeCell ref="B104:C107"/>
    <mergeCell ref="D104:E104"/>
    <mergeCell ref="G104:H104"/>
    <mergeCell ref="K104:L104"/>
    <mergeCell ref="M104:N104"/>
    <mergeCell ref="P104:Q104"/>
    <mergeCell ref="D107:E107"/>
    <mergeCell ref="H107:I107"/>
    <mergeCell ref="S104:T104"/>
    <mergeCell ref="V104:W104"/>
    <mergeCell ref="Y108:Z109"/>
    <mergeCell ref="AA108:AC111"/>
    <mergeCell ref="AD108:AE111"/>
    <mergeCell ref="Y110:Z111"/>
    <mergeCell ref="B108:C111"/>
    <mergeCell ref="D108:E108"/>
    <mergeCell ref="G108:H108"/>
    <mergeCell ref="I108:J108"/>
    <mergeCell ref="K108:L108"/>
    <mergeCell ref="M108:N108"/>
    <mergeCell ref="E111:G111"/>
    <mergeCell ref="H111:I111"/>
    <mergeCell ref="J111:K111"/>
    <mergeCell ref="L111:M111"/>
    <mergeCell ref="P108:Q108"/>
    <mergeCell ref="V108:W108"/>
    <mergeCell ref="Y112:Z113"/>
    <mergeCell ref="AA112:AC115"/>
    <mergeCell ref="AD112:AE115"/>
    <mergeCell ref="Y114:Z115"/>
    <mergeCell ref="D115:X115"/>
    <mergeCell ref="B112:C115"/>
    <mergeCell ref="D112:E112"/>
    <mergeCell ref="G112:H112"/>
    <mergeCell ref="I112:J112"/>
    <mergeCell ref="L112:M112"/>
    <mergeCell ref="P112:Q112"/>
    <mergeCell ref="S112:T112"/>
    <mergeCell ref="V112:W112"/>
    <mergeCell ref="Y116:Z117"/>
    <mergeCell ref="AA116:AC119"/>
    <mergeCell ref="AD116:AE119"/>
    <mergeCell ref="Y118:Z119"/>
    <mergeCell ref="B116:C119"/>
    <mergeCell ref="D116:E116"/>
    <mergeCell ref="G116:H116"/>
    <mergeCell ref="K116:L116"/>
    <mergeCell ref="M116:N116"/>
    <mergeCell ref="P116:Q116"/>
    <mergeCell ref="D119:E119"/>
    <mergeCell ref="L119:M119"/>
    <mergeCell ref="N119:O119"/>
    <mergeCell ref="S116:T116"/>
    <mergeCell ref="V116:W116"/>
    <mergeCell ref="Y120:Z121"/>
    <mergeCell ref="AA120:AC123"/>
    <mergeCell ref="AD120:AE123"/>
    <mergeCell ref="Y122:Z123"/>
    <mergeCell ref="D123:X123"/>
    <mergeCell ref="B120:C123"/>
    <mergeCell ref="D120:E120"/>
    <mergeCell ref="G120:H120"/>
    <mergeCell ref="I120:K120"/>
    <mergeCell ref="M120:N120"/>
    <mergeCell ref="P120:Q120"/>
    <mergeCell ref="R120:S120"/>
    <mergeCell ref="V120:W120"/>
    <mergeCell ref="Y124:Z125"/>
    <mergeCell ref="AA124:AC127"/>
    <mergeCell ref="AD124:AE127"/>
    <mergeCell ref="Y126:Z127"/>
    <mergeCell ref="D127:X127"/>
    <mergeCell ref="B124:C127"/>
    <mergeCell ref="D124:E124"/>
    <mergeCell ref="G124:H124"/>
    <mergeCell ref="M124:N124"/>
    <mergeCell ref="P124:Q124"/>
    <mergeCell ref="K124:L124"/>
    <mergeCell ref="S124:T124"/>
    <mergeCell ref="V124:W124"/>
    <mergeCell ref="B133:C134"/>
    <mergeCell ref="F133:Y134"/>
    <mergeCell ref="AA133:AC134"/>
    <mergeCell ref="AD133:AE134"/>
    <mergeCell ref="B135:C138"/>
    <mergeCell ref="D135:E135"/>
    <mergeCell ref="G135:H135"/>
    <mergeCell ref="K135:L135"/>
    <mergeCell ref="M135:N135"/>
    <mergeCell ref="P135:Q135"/>
    <mergeCell ref="Y139:Z140"/>
    <mergeCell ref="AA139:AC142"/>
    <mergeCell ref="AD139:AE142"/>
    <mergeCell ref="Y141:Z142"/>
    <mergeCell ref="B139:C142"/>
    <mergeCell ref="D139:E139"/>
    <mergeCell ref="I139:J139"/>
    <mergeCell ref="M139:N139"/>
    <mergeCell ref="S135:T135"/>
    <mergeCell ref="V135:W135"/>
    <mergeCell ref="Y135:Z136"/>
    <mergeCell ref="AA135:AC138"/>
    <mergeCell ref="AD135:AE138"/>
    <mergeCell ref="Y137:Z138"/>
    <mergeCell ref="I135:J135"/>
    <mergeCell ref="D138:E138"/>
    <mergeCell ref="I138:J138"/>
    <mergeCell ref="P139:Q139"/>
    <mergeCell ref="L138:M138"/>
    <mergeCell ref="F139:G139"/>
    <mergeCell ref="E142:F142"/>
    <mergeCell ref="Y143:Z144"/>
    <mergeCell ref="AA143:AC146"/>
    <mergeCell ref="AD143:AE146"/>
    <mergeCell ref="Y145:Z146"/>
    <mergeCell ref="E146:F146"/>
    <mergeCell ref="B147:C150"/>
    <mergeCell ref="D147:E147"/>
    <mergeCell ref="K147:L147"/>
    <mergeCell ref="B143:C146"/>
    <mergeCell ref="D143:E143"/>
    <mergeCell ref="F143:G143"/>
    <mergeCell ref="M143:N143"/>
    <mergeCell ref="P143:Q143"/>
    <mergeCell ref="L146:M146"/>
    <mergeCell ref="R143:S143"/>
    <mergeCell ref="V143:W143"/>
    <mergeCell ref="K143:L143"/>
    <mergeCell ref="Y151:Z152"/>
    <mergeCell ref="AA151:AC154"/>
    <mergeCell ref="AD151:AE154"/>
    <mergeCell ref="Y153:Z154"/>
    <mergeCell ref="B151:C154"/>
    <mergeCell ref="D151:E151"/>
    <mergeCell ref="P147:Q147"/>
    <mergeCell ref="Y147:Z148"/>
    <mergeCell ref="AA147:AC150"/>
    <mergeCell ref="AD147:AE150"/>
    <mergeCell ref="Y149:Z150"/>
    <mergeCell ref="G147:H147"/>
    <mergeCell ref="I150:J150"/>
    <mergeCell ref="F151:G151"/>
    <mergeCell ref="I151:J151"/>
    <mergeCell ref="E154:F154"/>
    <mergeCell ref="Y159:Z160"/>
    <mergeCell ref="AA159:AC162"/>
    <mergeCell ref="AD159:AE162"/>
    <mergeCell ref="Y161:Z162"/>
    <mergeCell ref="L162:M162"/>
    <mergeCell ref="AD155:AE158"/>
    <mergeCell ref="Y157:Z158"/>
    <mergeCell ref="B159:C162"/>
    <mergeCell ref="D159:E159"/>
    <mergeCell ref="K159:L159"/>
    <mergeCell ref="M159:N159"/>
    <mergeCell ref="P159:Q159"/>
    <mergeCell ref="S159:T159"/>
    <mergeCell ref="B155:C158"/>
    <mergeCell ref="D155:E155"/>
    <mergeCell ref="Y155:Z156"/>
    <mergeCell ref="AA155:AC158"/>
    <mergeCell ref="K155:L155"/>
    <mergeCell ref="M155:N155"/>
    <mergeCell ref="P155:Q155"/>
    <mergeCell ref="S155:T155"/>
    <mergeCell ref="G155:H155"/>
    <mergeCell ref="V155:X155"/>
    <mergeCell ref="L158:M158"/>
    <mergeCell ref="Y163:Z164"/>
    <mergeCell ref="AA163:AC166"/>
    <mergeCell ref="AD163:AE166"/>
    <mergeCell ref="Y165:Z166"/>
    <mergeCell ref="B163:C166"/>
    <mergeCell ref="D163:E163"/>
    <mergeCell ref="K163:L163"/>
    <mergeCell ref="M163:N163"/>
    <mergeCell ref="P163:Q163"/>
    <mergeCell ref="S163:T163"/>
    <mergeCell ref="Y167:Z168"/>
    <mergeCell ref="AA167:AC170"/>
    <mergeCell ref="AD167:AE170"/>
    <mergeCell ref="Y169:Z170"/>
    <mergeCell ref="E170:F170"/>
    <mergeCell ref="B167:C170"/>
    <mergeCell ref="D167:E167"/>
    <mergeCell ref="F167:G167"/>
    <mergeCell ref="K167:L167"/>
    <mergeCell ref="M167:N167"/>
    <mergeCell ref="P167:Q167"/>
    <mergeCell ref="Y171:Z172"/>
    <mergeCell ref="AA171:AC174"/>
    <mergeCell ref="AD171:AE174"/>
    <mergeCell ref="Y173:Z174"/>
    <mergeCell ref="D174:X174"/>
    <mergeCell ref="B171:C174"/>
    <mergeCell ref="D171:E171"/>
    <mergeCell ref="K171:L171"/>
    <mergeCell ref="M171:N171"/>
    <mergeCell ref="P171:Q171"/>
    <mergeCell ref="G171:H171"/>
    <mergeCell ref="Y175:Z176"/>
    <mergeCell ref="AA175:AC178"/>
    <mergeCell ref="AD175:AE178"/>
    <mergeCell ref="Y177:Z178"/>
    <mergeCell ref="I175:J175"/>
    <mergeCell ref="L175:M175"/>
    <mergeCell ref="N175:O175"/>
    <mergeCell ref="B175:C178"/>
    <mergeCell ref="D175:E175"/>
    <mergeCell ref="G175:H175"/>
    <mergeCell ref="P175:Q175"/>
    <mergeCell ref="E178:G178"/>
    <mergeCell ref="H178:I178"/>
    <mergeCell ref="M178:N178"/>
    <mergeCell ref="Y179:Z180"/>
    <mergeCell ref="AA179:AC182"/>
    <mergeCell ref="AD179:AE182"/>
    <mergeCell ref="Y181:Z182"/>
    <mergeCell ref="B179:C182"/>
    <mergeCell ref="D179:E179"/>
    <mergeCell ref="G179:H179"/>
    <mergeCell ref="I179:J179"/>
    <mergeCell ref="L179:M179"/>
    <mergeCell ref="N179:O179"/>
    <mergeCell ref="E182:G182"/>
    <mergeCell ref="H182:I182"/>
    <mergeCell ref="M182:N182"/>
    <mergeCell ref="Y187:Z188"/>
    <mergeCell ref="AA187:AC190"/>
    <mergeCell ref="AD187:AE190"/>
    <mergeCell ref="Y189:Z190"/>
    <mergeCell ref="B187:C190"/>
    <mergeCell ref="D187:E187"/>
    <mergeCell ref="G187:H187"/>
    <mergeCell ref="P183:Q183"/>
    <mergeCell ref="S183:T183"/>
    <mergeCell ref="V183:W183"/>
    <mergeCell ref="Y183:Z184"/>
    <mergeCell ref="AA183:AC186"/>
    <mergeCell ref="AD183:AE186"/>
    <mergeCell ref="Y185:Z186"/>
    <mergeCell ref="B183:C186"/>
    <mergeCell ref="D183:E183"/>
    <mergeCell ref="G183:H183"/>
    <mergeCell ref="I183:J183"/>
    <mergeCell ref="K183:L183"/>
    <mergeCell ref="D186:E186"/>
    <mergeCell ref="I186:J186"/>
    <mergeCell ref="L186:M186"/>
    <mergeCell ref="E190:G190"/>
    <mergeCell ref="M183:N183"/>
    <mergeCell ref="B191:C194"/>
    <mergeCell ref="D191:E191"/>
    <mergeCell ref="G191:H191"/>
    <mergeCell ref="Y191:Z192"/>
    <mergeCell ref="AA191:AC194"/>
    <mergeCell ref="AD191:AE194"/>
    <mergeCell ref="Y193:Z194"/>
    <mergeCell ref="E194:G194"/>
    <mergeCell ref="P191:Q191"/>
    <mergeCell ref="S191:T191"/>
    <mergeCell ref="I191:J191"/>
    <mergeCell ref="L191:M191"/>
    <mergeCell ref="N191:O191"/>
    <mergeCell ref="V191:W191"/>
    <mergeCell ref="P194:Q194"/>
    <mergeCell ref="Y199:Z200"/>
    <mergeCell ref="AA199:AC202"/>
    <mergeCell ref="AD199:AE202"/>
    <mergeCell ref="Y201:Z202"/>
    <mergeCell ref="B199:C202"/>
    <mergeCell ref="K199:L199"/>
    <mergeCell ref="M199:N199"/>
    <mergeCell ref="P199:Q199"/>
    <mergeCell ref="P195:Q195"/>
    <mergeCell ref="S195:T195"/>
    <mergeCell ref="V195:W195"/>
    <mergeCell ref="Y195:Z196"/>
    <mergeCell ref="AA195:AC198"/>
    <mergeCell ref="AD195:AE198"/>
    <mergeCell ref="Y197:Z198"/>
    <mergeCell ref="B195:C198"/>
    <mergeCell ref="D195:E195"/>
    <mergeCell ref="G195:H195"/>
    <mergeCell ref="K195:L195"/>
    <mergeCell ref="M195:N195"/>
    <mergeCell ref="F198:Q198"/>
    <mergeCell ref="S199:T199"/>
    <mergeCell ref="V199:W199"/>
    <mergeCell ref="B207:C210"/>
    <mergeCell ref="G207:H207"/>
    <mergeCell ref="S207:T207"/>
    <mergeCell ref="B203:C206"/>
    <mergeCell ref="P203:Q203"/>
    <mergeCell ref="S203:T203"/>
    <mergeCell ref="V203:W203"/>
    <mergeCell ref="H206:I206"/>
    <mergeCell ref="N206:O206"/>
    <mergeCell ref="V207:W207"/>
    <mergeCell ref="G203:H203"/>
    <mergeCell ref="I203:J203"/>
    <mergeCell ref="L203:M203"/>
    <mergeCell ref="D207:E207"/>
    <mergeCell ref="K207:L207"/>
    <mergeCell ref="E210:G210"/>
    <mergeCell ref="I210:J210"/>
    <mergeCell ref="Y207:Z208"/>
    <mergeCell ref="AA207:AC210"/>
    <mergeCell ref="AD207:AE210"/>
    <mergeCell ref="Y209:Z210"/>
    <mergeCell ref="N210:O210"/>
    <mergeCell ref="Y203:Z204"/>
    <mergeCell ref="AA203:AC206"/>
    <mergeCell ref="AD203:AE206"/>
    <mergeCell ref="Y205:Z206"/>
    <mergeCell ref="M207:N207"/>
    <mergeCell ref="O207:P207"/>
    <mergeCell ref="L210:M210"/>
    <mergeCell ref="Y211:Z212"/>
    <mergeCell ref="AA211:AC214"/>
    <mergeCell ref="AD211:AE214"/>
    <mergeCell ref="Y213:Z214"/>
    <mergeCell ref="B211:C214"/>
    <mergeCell ref="D211:E211"/>
    <mergeCell ref="G211:H211"/>
    <mergeCell ref="K211:L211"/>
    <mergeCell ref="M211:N211"/>
    <mergeCell ref="E214:G214"/>
    <mergeCell ref="I214:J214"/>
    <mergeCell ref="L214:M214"/>
    <mergeCell ref="P211:Q211"/>
    <mergeCell ref="R211:S211"/>
    <mergeCell ref="V211:W211"/>
    <mergeCell ref="B215:C218"/>
    <mergeCell ref="D215:E215"/>
    <mergeCell ref="K215:L215"/>
    <mergeCell ref="M215:N215"/>
    <mergeCell ref="P215:Q215"/>
    <mergeCell ref="L218:M218"/>
    <mergeCell ref="F215:G215"/>
    <mergeCell ref="I215:J215"/>
    <mergeCell ref="S215:T215"/>
    <mergeCell ref="E218:F218"/>
    <mergeCell ref="J218:K218"/>
    <mergeCell ref="B219:C222"/>
    <mergeCell ref="D219:E219"/>
    <mergeCell ref="F219:G219"/>
    <mergeCell ref="I219:J219"/>
    <mergeCell ref="M219:N219"/>
    <mergeCell ref="E222:F222"/>
    <mergeCell ref="K222:L222"/>
    <mergeCell ref="P219:Q219"/>
    <mergeCell ref="S219:T219"/>
    <mergeCell ref="B223:C226"/>
    <mergeCell ref="D223:E223"/>
    <mergeCell ref="M223:N223"/>
    <mergeCell ref="P223:Q223"/>
    <mergeCell ref="G223:H223"/>
    <mergeCell ref="E226:G226"/>
    <mergeCell ref="S223:T223"/>
    <mergeCell ref="V223:W223"/>
    <mergeCell ref="J226:K226"/>
    <mergeCell ref="B231:C234"/>
    <mergeCell ref="D231:E231"/>
    <mergeCell ref="G231:H231"/>
    <mergeCell ref="P231:Q231"/>
    <mergeCell ref="R231:S231"/>
    <mergeCell ref="O234:P234"/>
    <mergeCell ref="Y227:Z228"/>
    <mergeCell ref="AA227:AC230"/>
    <mergeCell ref="R227:S227"/>
    <mergeCell ref="Q230:R230"/>
    <mergeCell ref="I231:J231"/>
    <mergeCell ref="K231:L231"/>
    <mergeCell ref="N231:O231"/>
    <mergeCell ref="Y229:Z230"/>
    <mergeCell ref="E230:G230"/>
    <mergeCell ref="J230:K230"/>
    <mergeCell ref="B227:C230"/>
    <mergeCell ref="D227:E227"/>
    <mergeCell ref="G227:H227"/>
    <mergeCell ref="M227:N227"/>
    <mergeCell ref="P227:Q227"/>
    <mergeCell ref="V227:W227"/>
    <mergeCell ref="B239:C242"/>
    <mergeCell ref="D239:E239"/>
    <mergeCell ref="M239:N239"/>
    <mergeCell ref="P239:Q239"/>
    <mergeCell ref="P235:Q235"/>
    <mergeCell ref="R235:S235"/>
    <mergeCell ref="U235:V235"/>
    <mergeCell ref="Y235:Z236"/>
    <mergeCell ref="AA235:AC238"/>
    <mergeCell ref="Y237:Z238"/>
    <mergeCell ref="B235:C238"/>
    <mergeCell ref="D235:E235"/>
    <mergeCell ref="I235:J235"/>
    <mergeCell ref="F235:G235"/>
    <mergeCell ref="M235:N235"/>
    <mergeCell ref="E238:F238"/>
    <mergeCell ref="V239:W239"/>
    <mergeCell ref="E242:G242"/>
    <mergeCell ref="H242:I242"/>
    <mergeCell ref="Y239:Z240"/>
    <mergeCell ref="AA239:AC242"/>
    <mergeCell ref="G239:H239"/>
    <mergeCell ref="I239:K239"/>
    <mergeCell ref="Q242:R242"/>
    <mergeCell ref="B247:C250"/>
    <mergeCell ref="S247:T247"/>
    <mergeCell ref="V247:W247"/>
    <mergeCell ref="V243:W243"/>
    <mergeCell ref="Y243:Z244"/>
    <mergeCell ref="AA243:AC246"/>
    <mergeCell ref="AD243:AE246"/>
    <mergeCell ref="Y245:Z246"/>
    <mergeCell ref="S243:T243"/>
    <mergeCell ref="B243:C246"/>
    <mergeCell ref="D243:E243"/>
    <mergeCell ref="P243:Q243"/>
    <mergeCell ref="L243:M243"/>
    <mergeCell ref="D246:E246"/>
    <mergeCell ref="G246:H246"/>
    <mergeCell ref="J246:K246"/>
    <mergeCell ref="Y247:Z248"/>
    <mergeCell ref="AA247:AC250"/>
    <mergeCell ref="AD247:AE250"/>
    <mergeCell ref="Y249:Z250"/>
    <mergeCell ref="B255:C258"/>
    <mergeCell ref="D258:I258"/>
    <mergeCell ref="J258:M258"/>
    <mergeCell ref="B251:C254"/>
    <mergeCell ref="V251:W251"/>
    <mergeCell ref="Y251:Z252"/>
    <mergeCell ref="AA251:AC254"/>
    <mergeCell ref="AD251:AE254"/>
    <mergeCell ref="Y253:Z254"/>
    <mergeCell ref="P251:Q251"/>
    <mergeCell ref="R251:S251"/>
    <mergeCell ref="D254:I254"/>
    <mergeCell ref="J254:M254"/>
    <mergeCell ref="D251:E251"/>
    <mergeCell ref="G251:H251"/>
    <mergeCell ref="I251:J251"/>
    <mergeCell ref="M251:N251"/>
    <mergeCell ref="AA255:AC258"/>
    <mergeCell ref="AD255:AE258"/>
    <mergeCell ref="Y257:Z258"/>
    <mergeCell ref="AD239:AE242"/>
    <mergeCell ref="Y241:Z242"/>
    <mergeCell ref="AD235:AE238"/>
    <mergeCell ref="Y231:Z232"/>
    <mergeCell ref="AA231:AC234"/>
    <mergeCell ref="AD231:AE234"/>
    <mergeCell ref="Y233:Z234"/>
    <mergeCell ref="U231:V231"/>
    <mergeCell ref="V159:W159"/>
    <mergeCell ref="AD227:AE230"/>
    <mergeCell ref="Y223:Z224"/>
    <mergeCell ref="AA223:AC226"/>
    <mergeCell ref="AD223:AE226"/>
    <mergeCell ref="Y225:Z226"/>
    <mergeCell ref="Y219:Z220"/>
    <mergeCell ref="AA219:AC222"/>
    <mergeCell ref="AD219:AE222"/>
    <mergeCell ref="Y221:Z222"/>
    <mergeCell ref="V219:W219"/>
    <mergeCell ref="Y215:Z216"/>
    <mergeCell ref="AA215:AC218"/>
    <mergeCell ref="AD215:AE218"/>
    <mergeCell ref="Y217:Z218"/>
    <mergeCell ref="V215:W215"/>
    <mergeCell ref="R239:S239"/>
    <mergeCell ref="K238:L238"/>
    <mergeCell ref="D162:E162"/>
    <mergeCell ref="F163:G163"/>
    <mergeCell ref="D166:X166"/>
    <mergeCell ref="P179:Q179"/>
    <mergeCell ref="S179:T179"/>
    <mergeCell ref="V179:W179"/>
    <mergeCell ref="S175:T175"/>
    <mergeCell ref="V175:W175"/>
    <mergeCell ref="S171:T171"/>
    <mergeCell ref="V171:W171"/>
    <mergeCell ref="S167:T167"/>
    <mergeCell ref="V167:W167"/>
    <mergeCell ref="V163:W163"/>
    <mergeCell ref="D234:E234"/>
  </mergeCells>
  <phoneticPr fontId="0"/>
  <pageMargins left="0.78740157480314965" right="0.78740157480314965" top="0.78740157480314965" bottom="0.59055118110236227" header="0.19685039370078741" footer="0.39370078740157483"/>
  <pageSetup paperSize="9" firstPageNumber="74" fitToHeight="0" orientation="portrait" useFirstPageNumber="1" r:id="rId1"/>
  <headerFooter scaleWithDoc="0" alignWithMargins="0">
    <oddFooter>&amp;C&amp;10- P&amp;P 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P-68～P-70</vt:lpstr>
      <vt:lpstr>P-71</vt:lpstr>
      <vt:lpstr>P-72～P-73</vt:lpstr>
      <vt:lpstr>P-74</vt:lpstr>
      <vt:lpstr>'P-68～P-70'!Print_Area</vt:lpstr>
      <vt:lpstr>'P-71'!Print_Area</vt:lpstr>
      <vt:lpstr>'P-72～P-73'!Print_Area</vt:lpstr>
      <vt:lpstr>'P-74'!Print_Area</vt:lpstr>
    </vt:vector>
  </TitlesOfParts>
  <Company>長野県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情報更新用パソコン</dc:creator>
  <cp:lastModifiedBy>Administrator</cp:lastModifiedBy>
  <cp:lastPrinted>2017-01-06T07:11:13Z</cp:lastPrinted>
  <dcterms:created xsi:type="dcterms:W3CDTF">2002-08-09T00:52:11Z</dcterms:created>
  <dcterms:modified xsi:type="dcterms:W3CDTF">2018-02-27T01:57:40Z</dcterms:modified>
</cp:coreProperties>
</file>