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1320108\Desktop\統計情報ポータルサイト\データ集\01_原稿\"/>
    </mc:Choice>
  </mc:AlternateContent>
  <bookViews>
    <workbookView xWindow="-15" yWindow="-15" windowWidth="6150" windowHeight="6750"/>
  </bookViews>
  <sheets>
    <sheet name="P53" sheetId="1" r:id="rId1"/>
  </sheets>
  <definedNames>
    <definedName name="_xlnm.Print_Area" localSheetId="0">'P53'!$A$1:$H$53</definedName>
  </definedNames>
  <calcPr calcId="152511"/>
</workbook>
</file>

<file path=xl/calcChain.xml><?xml version="1.0" encoding="utf-8"?>
<calcChain xmlns="http://schemas.openxmlformats.org/spreadsheetml/2006/main">
  <c r="F4" i="1" l="1"/>
  <c r="F11" i="1" l="1"/>
  <c r="D10" i="1"/>
  <c r="D12" i="1" s="1"/>
  <c r="E10" i="1"/>
  <c r="E12" i="1" s="1"/>
  <c r="F5" i="1"/>
  <c r="F6" i="1"/>
  <c r="F7" i="1"/>
  <c r="F8" i="1"/>
  <c r="F9" i="1"/>
  <c r="F10" i="1" l="1"/>
  <c r="G9" i="1" s="1"/>
  <c r="G10" i="1" l="1"/>
  <c r="F12" i="1"/>
  <c r="G4" i="1"/>
  <c r="G6" i="1"/>
  <c r="G8" i="1"/>
  <c r="G7" i="1"/>
  <c r="G5" i="1"/>
</calcChain>
</file>

<file path=xl/sharedStrings.xml><?xml version="1.0" encoding="utf-8"?>
<sst xmlns="http://schemas.openxmlformats.org/spreadsheetml/2006/main" count="21" uniqueCount="20">
  <si>
    <t>し尿処理施設</t>
    <rPh sb="1" eb="2">
      <t>ニョウ</t>
    </rPh>
    <rPh sb="2" eb="4">
      <t>ショリ</t>
    </rPh>
    <rPh sb="4" eb="6">
      <t>シセツ</t>
    </rPh>
    <phoneticPr fontId="1"/>
  </si>
  <si>
    <t>ごみ堆肥化施設</t>
    <rPh sb="2" eb="5">
      <t>タイヒカ</t>
    </rPh>
    <rPh sb="5" eb="7">
      <t>シセツ</t>
    </rPh>
    <phoneticPr fontId="1"/>
  </si>
  <si>
    <t>メタン化施設</t>
    <rPh sb="3" eb="4">
      <t>カ</t>
    </rPh>
    <rPh sb="4" eb="6">
      <t>シセツ</t>
    </rPh>
    <phoneticPr fontId="1"/>
  </si>
  <si>
    <t>下水道投入</t>
    <rPh sb="0" eb="3">
      <t>ゲスイドウ</t>
    </rPh>
    <rPh sb="3" eb="5">
      <t>トウニュウ</t>
    </rPh>
    <phoneticPr fontId="1"/>
  </si>
  <si>
    <t>農地還元</t>
    <rPh sb="0" eb="2">
      <t>ノウチ</t>
    </rPh>
    <rPh sb="2" eb="4">
      <t>カンゲン</t>
    </rPh>
    <phoneticPr fontId="1"/>
  </si>
  <si>
    <t>その他</t>
    <rPh sb="2" eb="3">
      <t>タ</t>
    </rPh>
    <phoneticPr fontId="1"/>
  </si>
  <si>
    <t>小計</t>
    <rPh sb="0" eb="2">
      <t>ショウケイ</t>
    </rPh>
    <phoneticPr fontId="1"/>
  </si>
  <si>
    <t>構成比（％）</t>
    <rPh sb="0" eb="3">
      <t>コウセイヒ</t>
    </rPh>
    <phoneticPr fontId="1"/>
  </si>
  <si>
    <t>処理先</t>
    <rPh sb="0" eb="1">
      <t>トコロ</t>
    </rPh>
    <rPh sb="1" eb="2">
      <t>リ</t>
    </rPh>
    <rPh sb="2" eb="3">
      <t>サキ</t>
    </rPh>
    <phoneticPr fontId="1"/>
  </si>
  <si>
    <t>合   　     計</t>
    <rPh sb="0" eb="1">
      <t>ゴウ</t>
    </rPh>
    <rPh sb="10" eb="11">
      <t>ケイ</t>
    </rPh>
    <phoneticPr fontId="1"/>
  </si>
  <si>
    <t>区　分</t>
    <rPh sb="0" eb="1">
      <t>ク</t>
    </rPh>
    <rPh sb="2" eb="3">
      <t>ブン</t>
    </rPh>
    <phoneticPr fontId="1"/>
  </si>
  <si>
    <t>─</t>
  </si>
  <si>
    <t>自家処理量</t>
    <phoneticPr fontId="1"/>
  </si>
  <si>
    <t>４　浄化槽等汚泥処分状況</t>
    <rPh sb="2" eb="5">
      <t>ジョウカソウ</t>
    </rPh>
    <rPh sb="5" eb="6">
      <t>トウ</t>
    </rPh>
    <rPh sb="6" eb="8">
      <t>オデイ</t>
    </rPh>
    <rPh sb="8" eb="10">
      <t>ショブン</t>
    </rPh>
    <rPh sb="10" eb="12">
      <t>ジョウキョウ</t>
    </rPh>
    <phoneticPr fontId="1"/>
  </si>
  <si>
    <t>し尿・浄化槽汚泥処理量</t>
    <rPh sb="1" eb="2">
      <t>ニョウ</t>
    </rPh>
    <rPh sb="3" eb="6">
      <t>ジョウカソウ</t>
    </rPh>
    <rPh sb="6" eb="8">
      <t>オデイ</t>
    </rPh>
    <rPh sb="8" eb="10">
      <t>ショリ</t>
    </rPh>
    <rPh sb="10" eb="11">
      <t>リョウ</t>
    </rPh>
    <phoneticPr fontId="1"/>
  </si>
  <si>
    <t>（一般廃棄物処理事業実態調査より）</t>
    <rPh sb="1" eb="3">
      <t>イッパン</t>
    </rPh>
    <rPh sb="3" eb="6">
      <t>ハイキブツ</t>
    </rPh>
    <rPh sb="6" eb="8">
      <t>ショリ</t>
    </rPh>
    <rPh sb="8" eb="10">
      <t>ジギョウ</t>
    </rPh>
    <rPh sb="10" eb="12">
      <t>ジッタイ</t>
    </rPh>
    <rPh sb="12" eb="14">
      <t>チョウサ</t>
    </rPh>
    <phoneticPr fontId="1"/>
  </si>
  <si>
    <t>(平成26年度末現在）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1"/>
  </si>
  <si>
    <t>くみ取りし尿 （kℓ）</t>
    <rPh sb="2" eb="3">
      <t>ト</t>
    </rPh>
    <rPh sb="5" eb="6">
      <t>ニョウ</t>
    </rPh>
    <phoneticPr fontId="1"/>
  </si>
  <si>
    <r>
      <t>浄化槽汚泥 （kℓ）
（</t>
    </r>
    <r>
      <rPr>
        <sz val="7"/>
        <rFont val="ＭＳ Ｐゴシック"/>
        <family val="3"/>
        <charset val="128"/>
      </rPr>
      <t>単独、合併、農集排含む）</t>
    </r>
    <rPh sb="0" eb="3">
      <t>ジョウカソウ</t>
    </rPh>
    <rPh sb="3" eb="5">
      <t>オデイ</t>
    </rPh>
    <rPh sb="12" eb="14">
      <t>タンドク</t>
    </rPh>
    <rPh sb="15" eb="17">
      <t>ガッペイ</t>
    </rPh>
    <rPh sb="18" eb="20">
      <t>ノウシュウ</t>
    </rPh>
    <rPh sb="20" eb="21">
      <t>ハイ</t>
    </rPh>
    <rPh sb="21" eb="22">
      <t>フク</t>
    </rPh>
    <phoneticPr fontId="1"/>
  </si>
  <si>
    <t>合計 （kℓ）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</si>
</sst>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 "/>
    <numFmt numFmtId="177" formatCode="#,##0_ "/>
    <numFmt numFmtId="178" formatCode="0.0_ "/>
    <numFmt numFmtId="179" formatCode="0.0%"/>
  </numFmts>
  <fonts count="8"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76" fontId="0" fillId="0" borderId="0" xfId="0" applyNumberForma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 indent="1"/>
    </xf>
    <xf numFmtId="177" fontId="6" fillId="0" borderId="4" xfId="0" applyNumberFormat="1" applyFont="1" applyFill="1" applyBorder="1" applyAlignment="1">
      <alignment horizontal="right" vertical="center" indent="1"/>
    </xf>
    <xf numFmtId="177" fontId="6" fillId="0" borderId="5" xfId="0" applyNumberFormat="1" applyFont="1" applyFill="1" applyBorder="1" applyAlignment="1">
      <alignment horizontal="right" vertical="center" indent="1"/>
    </xf>
    <xf numFmtId="177" fontId="6" fillId="0" borderId="5" xfId="0" applyNumberFormat="1" applyFont="1" applyBorder="1" applyAlignment="1">
      <alignment horizontal="right" vertical="center" indent="1"/>
    </xf>
    <xf numFmtId="178" fontId="6" fillId="0" borderId="15" xfId="0" applyNumberFormat="1" applyFont="1" applyBorder="1" applyAlignment="1">
      <alignment horizontal="right" vertical="center" indent="1"/>
    </xf>
    <xf numFmtId="0" fontId="6" fillId="2" borderId="14" xfId="0" applyFont="1" applyFill="1" applyBorder="1" applyAlignment="1">
      <alignment horizontal="left" vertical="center" indent="1"/>
    </xf>
    <xf numFmtId="177" fontId="6" fillId="0" borderId="6" xfId="0" applyNumberFormat="1" applyFont="1" applyFill="1" applyBorder="1" applyAlignment="1">
      <alignment horizontal="right" vertical="center" indent="1"/>
    </xf>
    <xf numFmtId="177" fontId="6" fillId="0" borderId="7" xfId="0" applyNumberFormat="1" applyFont="1" applyFill="1" applyBorder="1" applyAlignment="1">
      <alignment horizontal="right" vertical="center" indent="1"/>
    </xf>
    <xf numFmtId="177" fontId="6" fillId="0" borderId="7" xfId="0" applyNumberFormat="1" applyFont="1" applyBorder="1" applyAlignment="1">
      <alignment horizontal="right" vertical="center" indent="1"/>
    </xf>
    <xf numFmtId="178" fontId="6" fillId="0" borderId="14" xfId="0" applyNumberFormat="1" applyFont="1" applyBorder="1" applyAlignment="1">
      <alignment horizontal="right" vertical="center" indent="1"/>
    </xf>
    <xf numFmtId="178" fontId="6" fillId="0" borderId="16" xfId="0" applyNumberFormat="1" applyFont="1" applyBorder="1" applyAlignment="1">
      <alignment horizontal="right" vertical="center" indent="1"/>
    </xf>
    <xf numFmtId="0" fontId="6" fillId="2" borderId="14" xfId="0" applyFont="1" applyFill="1" applyBorder="1" applyAlignment="1">
      <alignment horizontal="center" vertical="center"/>
    </xf>
    <xf numFmtId="177" fontId="6" fillId="0" borderId="6" xfId="0" applyNumberFormat="1" applyFont="1" applyBorder="1" applyAlignment="1">
      <alignment horizontal="right" vertical="center" indent="1"/>
    </xf>
    <xf numFmtId="0" fontId="6" fillId="2" borderId="6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179" fontId="6" fillId="0" borderId="8" xfId="0" applyNumberFormat="1" applyFont="1" applyBorder="1" applyAlignment="1">
      <alignment horizontal="right" vertical="center" indent="1"/>
    </xf>
    <xf numFmtId="179" fontId="6" fillId="0" borderId="12" xfId="0" applyNumberFormat="1" applyFont="1" applyBorder="1" applyAlignment="1">
      <alignment horizontal="right" vertical="center" indent="1"/>
    </xf>
    <xf numFmtId="177" fontId="6" fillId="0" borderId="10" xfId="0" applyNumberFormat="1" applyFont="1" applyBorder="1" applyAlignment="1">
      <alignment horizontal="right" vertical="center" indent="1"/>
    </xf>
    <xf numFmtId="177" fontId="6" fillId="0" borderId="11" xfId="0" applyNumberFormat="1" applyFont="1" applyBorder="1" applyAlignment="1">
      <alignment horizontal="right" vertical="center" indent="1"/>
    </xf>
    <xf numFmtId="0" fontId="6" fillId="2" borderId="3" xfId="0" applyFont="1" applyFill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1"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ja-JP" altLang="en-US" sz="1100" b="0"/>
              <a:t>し尿・浄化槽</a:t>
            </a:r>
            <a:r>
              <a:rPr lang="ja-JP" sz="1100" b="0"/>
              <a:t>汚泥</a:t>
            </a:r>
            <a:r>
              <a:rPr lang="ja-JP" altLang="en-US" sz="1100" b="0"/>
              <a:t>の</a:t>
            </a:r>
            <a:r>
              <a:rPr lang="ja-JP" sz="1100" b="0"/>
              <a:t>処理先</a:t>
            </a:r>
          </a:p>
        </c:rich>
      </c:tx>
      <c:layout>
        <c:manualLayout>
          <c:xMode val="edge"/>
          <c:yMode val="edge"/>
          <c:x val="0.36409091050073566"/>
          <c:y val="3.31552346325830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743044619422588"/>
          <c:y val="0.32812481773111746"/>
          <c:w val="0.38513910761154857"/>
          <c:h val="0.64189851268591624"/>
        </c:manualLayout>
      </c:layout>
      <c:pieChart>
        <c:varyColors val="1"/>
        <c:ser>
          <c:idx val="2"/>
          <c:order val="0"/>
          <c:tx>
            <c:strRef>
              <c:f>'P53'!$F$3</c:f>
              <c:strCache>
                <c:ptCount val="1"/>
                <c:pt idx="0">
                  <c:v>合計 （kℓ）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 w="3175">
              <a:solidFill>
                <a:sysClr val="windowText" lastClr="000000"/>
              </a:solidFill>
            </a:ln>
          </c:spPr>
          <c:dPt>
            <c:idx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3175">
                <a:solidFill>
                  <a:sysClr val="windowText" lastClr="000000"/>
                </a:solidFill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ja-JP" altLang="en-US"/>
                      <a:t>し尿処理施設
</a:t>
                    </a:r>
                    <a:r>
                      <a:rPr lang="en-US" altLang="ja-JP"/>
                      <a:t>92.1%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028215223097176E-2"/>
                  <c:y val="-1.1460702828813084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800">
                        <a:latin typeface="+mn-ea"/>
                        <a:ea typeface="+mn-ea"/>
                      </a:rPr>
                      <a:t>下水道投入
</a:t>
                    </a:r>
                    <a:r>
                      <a:rPr lang="en-US" altLang="ja-JP" sz="800">
                        <a:latin typeface="+mn-ea"/>
                        <a:ea typeface="+mn-ea"/>
                      </a:rPr>
                      <a:t>7.9%</a:t>
                    </a:r>
                    <a:endParaRPr lang="ja-JP" altLang="en-US">
                      <a:latin typeface="+mn-ea"/>
                      <a:ea typeface="+mn-ea"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'P53'!$C$4:$C$6</c:f>
              <c:strCache>
                <c:ptCount val="3"/>
                <c:pt idx="0">
                  <c:v>し尿処理施設</c:v>
                </c:pt>
                <c:pt idx="1">
                  <c:v>下水道投入</c:v>
                </c:pt>
                <c:pt idx="2">
                  <c:v>農地還元</c:v>
                </c:pt>
              </c:strCache>
            </c:strRef>
          </c:cat>
          <c:val>
            <c:numRef>
              <c:f>'P53'!$F$4:$F$6</c:f>
              <c:numCache>
                <c:formatCode>#,##0_ </c:formatCode>
                <c:ptCount val="3"/>
                <c:pt idx="0">
                  <c:v>310085</c:v>
                </c:pt>
                <c:pt idx="1">
                  <c:v>26716</c:v>
                </c:pt>
                <c:pt idx="2">
                  <c:v>0</c:v>
                </c:pt>
              </c:numCache>
            </c:numRef>
          </c:val>
        </c:ser>
        <c:ser>
          <c:idx val="0"/>
          <c:order val="1"/>
          <c:tx>
            <c:strRef>
              <c:f>'P53'!$D$3</c:f>
              <c:strCache>
                <c:ptCount val="1"/>
                <c:pt idx="0">
                  <c:v>くみ取りし尿 （kℓ）</c:v>
                </c:pt>
              </c:strCache>
            </c:strRef>
          </c:tx>
          <c:cat>
            <c:strRef>
              <c:f>'P53'!$C$4:$C$6</c:f>
              <c:strCache>
                <c:ptCount val="3"/>
                <c:pt idx="0">
                  <c:v>し尿処理施設</c:v>
                </c:pt>
                <c:pt idx="1">
                  <c:v>下水道投入</c:v>
                </c:pt>
                <c:pt idx="2">
                  <c:v>農地還元</c:v>
                </c:pt>
              </c:strCache>
            </c:strRef>
          </c:cat>
          <c:val>
            <c:numRef>
              <c:f>'P53'!$D$4:$D$6</c:f>
              <c:numCache>
                <c:formatCode>#,##0_ </c:formatCode>
                <c:ptCount val="3"/>
                <c:pt idx="0">
                  <c:v>179233</c:v>
                </c:pt>
                <c:pt idx="1">
                  <c:v>17836</c:v>
                </c:pt>
                <c:pt idx="2">
                  <c:v>0</c:v>
                </c:pt>
              </c:numCache>
            </c:numRef>
          </c:val>
        </c:ser>
        <c:ser>
          <c:idx val="1"/>
          <c:order val="2"/>
          <c:tx>
            <c:strRef>
              <c:f>'P53'!$E$3</c:f>
              <c:strCache>
                <c:ptCount val="1"/>
                <c:pt idx="0">
                  <c:v>浄化槽汚泥 （kℓ）
（単独、合併、農集排含む）</c:v>
                </c:pt>
              </c:strCache>
            </c:strRef>
          </c:tx>
          <c:cat>
            <c:strRef>
              <c:f>'P53'!$C$4:$C$6</c:f>
              <c:strCache>
                <c:ptCount val="3"/>
                <c:pt idx="0">
                  <c:v>し尿処理施設</c:v>
                </c:pt>
                <c:pt idx="1">
                  <c:v>下水道投入</c:v>
                </c:pt>
                <c:pt idx="2">
                  <c:v>農地還元</c:v>
                </c:pt>
              </c:strCache>
            </c:strRef>
          </c:cat>
          <c:val>
            <c:numRef>
              <c:f>'P53'!$E$4:$E$6</c:f>
              <c:numCache>
                <c:formatCode>#,##0_ </c:formatCode>
                <c:ptCount val="3"/>
                <c:pt idx="0">
                  <c:v>130852</c:v>
                </c:pt>
                <c:pt idx="1">
                  <c:v>8880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ja-JP" sz="1100" b="0"/>
              <a:t>し尿</a:t>
            </a:r>
            <a:r>
              <a:rPr lang="ja-JP" altLang="en-US" sz="1100" b="0"/>
              <a:t>と</a:t>
            </a:r>
            <a:r>
              <a:rPr lang="ja-JP" sz="1100" b="0"/>
              <a:t>浄化槽汚泥の処理</a:t>
            </a:r>
            <a:r>
              <a:rPr lang="ja-JP" altLang="en-US" sz="1100" b="0"/>
              <a:t>量･構成比</a:t>
            </a:r>
            <a:endParaRPr lang="ja-JP" sz="11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02874062635659"/>
          <c:y val="0.29599314133334081"/>
          <c:w val="0.57608606089921277"/>
          <c:h val="0.660765661995483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'P53'!$D$3</c:f>
              <c:strCache>
                <c:ptCount val="1"/>
                <c:pt idx="0">
                  <c:v>くみ取りし尿 （kℓ）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('P53'!$C$4:$C$5,'P53'!$C$11)</c:f>
              <c:strCache>
                <c:ptCount val="3"/>
                <c:pt idx="0">
                  <c:v>し尿処理施設</c:v>
                </c:pt>
                <c:pt idx="1">
                  <c:v>下水道投入</c:v>
                </c:pt>
                <c:pt idx="2">
                  <c:v>自家処理量</c:v>
                </c:pt>
              </c:strCache>
            </c:strRef>
          </c:cat>
          <c:val>
            <c:numRef>
              <c:f>('P53'!$D$4:$D$5,'P53'!$D$11)</c:f>
              <c:numCache>
                <c:formatCode>#,##0_ </c:formatCode>
                <c:ptCount val="3"/>
                <c:pt idx="0">
                  <c:v>179233</c:v>
                </c:pt>
                <c:pt idx="1">
                  <c:v>17836</c:v>
                </c:pt>
                <c:pt idx="2">
                  <c:v>150</c:v>
                </c:pt>
              </c:numCache>
            </c:numRef>
          </c:val>
        </c:ser>
        <c:ser>
          <c:idx val="1"/>
          <c:order val="1"/>
          <c:tx>
            <c:strRef>
              <c:f>'P53'!$E$3</c:f>
              <c:strCache>
                <c:ptCount val="1"/>
                <c:pt idx="0">
                  <c:v>浄化槽汚泥 （kℓ）
（単独、合併、農集排含む）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2"/>
              <c:layout>
                <c:manualLayout>
                  <c:x val="1.20748006326815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489760759217846E-2"/>
                  <c:y val="3.359087456865125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('P53'!$C$4:$C$5,'P53'!$C$11)</c:f>
              <c:strCache>
                <c:ptCount val="3"/>
                <c:pt idx="0">
                  <c:v>し尿処理施設</c:v>
                </c:pt>
                <c:pt idx="1">
                  <c:v>下水道投入</c:v>
                </c:pt>
                <c:pt idx="2">
                  <c:v>自家処理量</c:v>
                </c:pt>
              </c:strCache>
            </c:strRef>
          </c:cat>
          <c:val>
            <c:numRef>
              <c:f>('P53'!$E$4:$E$5,'P53'!$E$11)</c:f>
              <c:numCache>
                <c:formatCode>#,##0_ </c:formatCode>
                <c:ptCount val="3"/>
                <c:pt idx="0">
                  <c:v>130852</c:v>
                </c:pt>
                <c:pt idx="1">
                  <c:v>8880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6"/>
        <c:overlap val="100"/>
        <c:axId val="322013344"/>
        <c:axId val="322015696"/>
      </c:barChart>
      <c:catAx>
        <c:axId val="32201334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ja-JP"/>
          </a:p>
        </c:txPr>
        <c:crossAx val="322015696"/>
        <c:crosses val="autoZero"/>
        <c:auto val="1"/>
        <c:lblAlgn val="ctr"/>
        <c:lblOffset val="100"/>
        <c:noMultiLvlLbl val="0"/>
      </c:catAx>
      <c:valAx>
        <c:axId val="322015696"/>
        <c:scaling>
          <c:orientation val="minMax"/>
        </c:scaling>
        <c:delete val="0"/>
        <c:axPos val="t"/>
        <c:majorGridlines>
          <c:spPr>
            <a:ln w="3175"/>
          </c:spPr>
        </c:majorGridlines>
        <c:title>
          <c:tx>
            <c:rich>
              <a:bodyPr/>
              <a:lstStyle/>
              <a:p>
                <a:pPr>
                  <a:defRPr sz="800" b="0"/>
                </a:pPr>
                <a:r>
                  <a:rPr lang="ja-JP" sz="800" b="0">
                    <a:latin typeface="+mn-ea"/>
                    <a:ea typeface="+mn-ea"/>
                  </a:rPr>
                  <a:t>処理量</a:t>
                </a:r>
                <a:r>
                  <a:rPr lang="ja-JP" altLang="en-US" sz="800" b="0">
                    <a:latin typeface="+mn-ea"/>
                    <a:ea typeface="+mn-ea"/>
                  </a:rPr>
                  <a:t>（ｋ</a:t>
                </a:r>
                <a:r>
                  <a:rPr lang="en-US" altLang="ja-JP" sz="800" b="0">
                    <a:latin typeface="+mn-ea"/>
                    <a:ea typeface="+mn-ea"/>
                  </a:rPr>
                  <a:t>ℓ</a:t>
                </a:r>
                <a:r>
                  <a:rPr lang="ja-JP" altLang="en-US" sz="800" b="0">
                    <a:latin typeface="+mn-ea"/>
                    <a:ea typeface="+mn-ea"/>
                  </a:rPr>
                  <a:t>）</a:t>
                </a:r>
                <a:endParaRPr lang="ja-JP" sz="800" b="0">
                  <a:latin typeface="+mn-ea"/>
                  <a:ea typeface="+mn-ea"/>
                </a:endParaRPr>
              </a:p>
            </c:rich>
          </c:tx>
          <c:layout>
            <c:manualLayout>
              <c:xMode val="edge"/>
              <c:yMode val="edge"/>
              <c:x val="0.43049484902607188"/>
              <c:y val="0.15900400883346194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ja-JP"/>
          </a:p>
        </c:txPr>
        <c:crossAx val="322013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228622378138777"/>
          <c:y val="0.48286192159618341"/>
          <c:w val="0.237713766729134"/>
          <c:h val="0.24667772932504917"/>
        </c:manualLayout>
      </c:layout>
      <c:overlay val="0"/>
      <c:txPr>
        <a:bodyPr/>
        <a:lstStyle/>
        <a:p>
          <a:pPr>
            <a:defRPr sz="800">
              <a:latin typeface="+mn-ea"/>
              <a:ea typeface="+mn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13138</xdr:colOff>
      <xdr:row>14</xdr:row>
      <xdr:rowOff>13140</xdr:rowOff>
    </xdr:from>
    <xdr:to>
      <xdr:col>6</xdr:col>
      <xdr:colOff>308741</xdr:colOff>
      <xdr:row>28</xdr:row>
      <xdr:rowOff>19709</xdr:rowOff>
    </xdr:to>
    <xdr:graphicFrame macro="">
      <xdr:nvGraphicFramePr>
        <xdr:cNvPr id="15" name="グラフ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59134</xdr:colOff>
      <xdr:row>31</xdr:row>
      <xdr:rowOff>142375</xdr:rowOff>
    </xdr:from>
    <xdr:to>
      <xdr:col>6</xdr:col>
      <xdr:colOff>638175</xdr:colOff>
      <xdr:row>49</xdr:row>
      <xdr:rowOff>28575</xdr:rowOff>
    </xdr:to>
    <xdr:graphicFrame macro="">
      <xdr:nvGraphicFramePr>
        <xdr:cNvPr id="16" name="グラフ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0.72512</cdr:x>
      <cdr:y>0.86292</cdr:y>
    </cdr:from>
    <cdr:to>
      <cdr:x>0.92364</cdr:x>
      <cdr:y>0.95592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6814" y="2038044"/>
          <a:ext cx="960083" cy="2196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+mn-ea"/>
              <a:ea typeface="+mn-ea"/>
            </a:rPr>
            <a:t>※</a:t>
          </a:r>
          <a:r>
            <a:rPr lang="ja-JP" altLang="en-US" sz="800">
              <a:latin typeface="+mn-ea"/>
              <a:ea typeface="+mn-ea"/>
            </a:rPr>
            <a:t>自家処理を除く。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view="pageLayout" zoomScaleNormal="120" workbookViewId="0">
      <selection activeCell="C30" sqref="C30:C34"/>
    </sheetView>
  </sheetViews>
  <sheetFormatPr defaultRowHeight="12"/>
  <cols>
    <col min="1" max="1" width="2.5703125" style="2" customWidth="1"/>
    <col min="2" max="2" width="8.7109375" style="2" customWidth="1"/>
    <col min="3" max="3" width="18.7109375" style="2" customWidth="1"/>
    <col min="4" max="6" width="16.7109375" style="2" customWidth="1"/>
    <col min="7" max="7" width="10.7109375" style="2" customWidth="1"/>
    <col min="8" max="8" width="3.7109375" style="2" customWidth="1"/>
    <col min="9" max="16384" width="9.140625" style="2"/>
  </cols>
  <sheetData>
    <row r="1" spans="1:7" ht="20.25" customHeight="1">
      <c r="A1" s="1" t="s">
        <v>13</v>
      </c>
    </row>
    <row r="2" spans="1:7" ht="20.25" customHeight="1">
      <c r="B2" s="1" t="s">
        <v>14</v>
      </c>
      <c r="C2" s="3"/>
      <c r="D2" s="3"/>
      <c r="E2" s="3"/>
      <c r="F2" s="6"/>
      <c r="G2" s="5" t="s">
        <v>16</v>
      </c>
    </row>
    <row r="3" spans="1:7" ht="24.75" customHeight="1">
      <c r="B3" s="34" t="s">
        <v>10</v>
      </c>
      <c r="C3" s="35"/>
      <c r="D3" s="30" t="s">
        <v>17</v>
      </c>
      <c r="E3" s="28" t="s">
        <v>18</v>
      </c>
      <c r="F3" s="7" t="s">
        <v>19</v>
      </c>
      <c r="G3" s="8" t="s">
        <v>7</v>
      </c>
    </row>
    <row r="4" spans="1:7" ht="24.75" customHeight="1">
      <c r="B4" s="31" t="s">
        <v>8</v>
      </c>
      <c r="C4" s="9" t="s">
        <v>0</v>
      </c>
      <c r="D4" s="10">
        <v>179233</v>
      </c>
      <c r="E4" s="11">
        <v>130852</v>
      </c>
      <c r="F4" s="12">
        <f>SUM(D4:E4)</f>
        <v>310085</v>
      </c>
      <c r="G4" s="13">
        <f t="shared" ref="G4:G10" si="0">(F4/$F$10)*100</f>
        <v>92.067719513896932</v>
      </c>
    </row>
    <row r="5" spans="1:7" ht="24.75" customHeight="1">
      <c r="B5" s="32"/>
      <c r="C5" s="14" t="s">
        <v>3</v>
      </c>
      <c r="D5" s="15">
        <v>17836</v>
      </c>
      <c r="E5" s="16">
        <v>8880</v>
      </c>
      <c r="F5" s="17">
        <f t="shared" ref="F5:F9" si="1">SUM(D5:E5)</f>
        <v>26716</v>
      </c>
      <c r="G5" s="18">
        <f t="shared" si="0"/>
        <v>7.9322804861030702</v>
      </c>
    </row>
    <row r="6" spans="1:7" ht="24.75" customHeight="1">
      <c r="B6" s="32"/>
      <c r="C6" s="14" t="s">
        <v>4</v>
      </c>
      <c r="D6" s="15">
        <v>0</v>
      </c>
      <c r="E6" s="16">
        <v>0</v>
      </c>
      <c r="F6" s="17">
        <f t="shared" si="1"/>
        <v>0</v>
      </c>
      <c r="G6" s="19">
        <f t="shared" si="0"/>
        <v>0</v>
      </c>
    </row>
    <row r="7" spans="1:7" ht="24.75" customHeight="1">
      <c r="B7" s="32"/>
      <c r="C7" s="14" t="s">
        <v>1</v>
      </c>
      <c r="D7" s="15">
        <v>0</v>
      </c>
      <c r="E7" s="16">
        <v>0</v>
      </c>
      <c r="F7" s="17">
        <f t="shared" si="1"/>
        <v>0</v>
      </c>
      <c r="G7" s="19">
        <f t="shared" si="0"/>
        <v>0</v>
      </c>
    </row>
    <row r="8" spans="1:7" ht="24.75" customHeight="1">
      <c r="B8" s="32"/>
      <c r="C8" s="14" t="s">
        <v>2</v>
      </c>
      <c r="D8" s="15">
        <v>0</v>
      </c>
      <c r="E8" s="16">
        <v>0</v>
      </c>
      <c r="F8" s="17">
        <f t="shared" si="1"/>
        <v>0</v>
      </c>
      <c r="G8" s="19">
        <f t="shared" si="0"/>
        <v>0</v>
      </c>
    </row>
    <row r="9" spans="1:7" ht="24.75" customHeight="1">
      <c r="B9" s="32"/>
      <c r="C9" s="14" t="s">
        <v>5</v>
      </c>
      <c r="D9" s="15">
        <v>0</v>
      </c>
      <c r="E9" s="16">
        <v>0</v>
      </c>
      <c r="F9" s="17">
        <f t="shared" si="1"/>
        <v>0</v>
      </c>
      <c r="G9" s="19">
        <f t="shared" si="0"/>
        <v>0</v>
      </c>
    </row>
    <row r="10" spans="1:7" ht="24.75" customHeight="1">
      <c r="B10" s="32"/>
      <c r="C10" s="20" t="s">
        <v>6</v>
      </c>
      <c r="D10" s="21">
        <f t="shared" ref="D10:E10" si="2">SUM(D4:D9)</f>
        <v>197069</v>
      </c>
      <c r="E10" s="17">
        <f t="shared" si="2"/>
        <v>139732</v>
      </c>
      <c r="F10" s="17">
        <f>SUM(F4:F9)</f>
        <v>336801</v>
      </c>
      <c r="G10" s="19">
        <f t="shared" si="0"/>
        <v>100</v>
      </c>
    </row>
    <row r="11" spans="1:7" ht="24.75" customHeight="1">
      <c r="B11" s="22"/>
      <c r="C11" s="23" t="s">
        <v>12</v>
      </c>
      <c r="D11" s="15">
        <v>150</v>
      </c>
      <c r="E11" s="16">
        <v>1</v>
      </c>
      <c r="F11" s="17">
        <f>SUM(D11:E11)</f>
        <v>151</v>
      </c>
      <c r="G11" s="24" t="s">
        <v>11</v>
      </c>
    </row>
    <row r="12" spans="1:7" ht="24.75" customHeight="1">
      <c r="B12" s="33" t="s">
        <v>9</v>
      </c>
      <c r="C12" s="33"/>
      <c r="D12" s="26">
        <f t="shared" ref="D12:E12" si="3">D10+D11</f>
        <v>197219</v>
      </c>
      <c r="E12" s="27">
        <f t="shared" si="3"/>
        <v>139733</v>
      </c>
      <c r="F12" s="27">
        <f>F10+F11</f>
        <v>336952</v>
      </c>
      <c r="G12" s="25" t="s">
        <v>11</v>
      </c>
    </row>
    <row r="13" spans="1:7">
      <c r="B13" s="4"/>
      <c r="C13" s="4"/>
      <c r="D13" s="4"/>
      <c r="E13" s="4"/>
      <c r="F13" s="4"/>
      <c r="G13" s="29" t="s">
        <v>15</v>
      </c>
    </row>
    <row r="14" spans="1:7">
      <c r="B14" s="4"/>
      <c r="C14" s="4"/>
      <c r="D14" s="4"/>
      <c r="E14" s="4"/>
      <c r="F14" s="4"/>
      <c r="G14" s="4"/>
    </row>
  </sheetData>
  <mergeCells count="3">
    <mergeCell ref="B4:B10"/>
    <mergeCell ref="B12:C12"/>
    <mergeCell ref="B3:C3"/>
  </mergeCells>
  <phoneticPr fontId="1"/>
  <pageMargins left="0.78740157480314965" right="0.78740157480314965" top="0.78740157480314965" bottom="0.78740157480314965" header="0.39370078740157483" footer="0.39370078740157483"/>
  <pageSetup paperSize="9" firstPageNumber="54" orientation="portrait" useFirstPageNumber="1" r:id="rId1"/>
  <headerFooter scaleWithDoc="0" alignWithMargins="0">
    <oddFooter>&amp;C- P&amp;P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P53</vt:lpstr>
      <vt:lpstr>'P53'!Print_Area</vt:lpstr>
    </vt:vector>
  </TitlesOfParts>
  <Company>土木部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N1320106</dc:creator>
  <cp:lastModifiedBy>Administrator</cp:lastModifiedBy>
  <cp:lastPrinted>2016-12-20T10:13:37Z</cp:lastPrinted>
  <dcterms:created xsi:type="dcterms:W3CDTF">2008-10-12T10:31:12Z</dcterms:created>
  <dcterms:modified xsi:type="dcterms:W3CDTF">2018-02-27T01:51:52Z</dcterms:modified>
</cp:coreProperties>
</file>