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635" yWindow="15" windowWidth="7680" windowHeight="8655" tabRatio="634" activeTab="1"/>
  </bookViews>
  <sheets>
    <sheet name="P37-P42" sheetId="3" r:id="rId1"/>
    <sheet name="P43" sheetId="5" r:id="rId2"/>
  </sheets>
  <definedNames>
    <definedName name="_xlnm._FilterDatabase" localSheetId="0" hidden="1">'P37-P42'!$B$1:$AO$465</definedName>
    <definedName name="_xlnm._FilterDatabase" localSheetId="1" hidden="1">'P43'!$B$1:$AQ$71</definedName>
    <definedName name="_xlnm.Print_Area" localSheetId="0">'P37-P42'!$A$1:$I$432</definedName>
    <definedName name="_xlnm.Print_Area" localSheetId="1">'P43'!$A$1:$I$71</definedName>
    <definedName name="冊子_事業実施状況">#REF!</definedName>
  </definedNames>
  <calcPr calcId="125725"/>
</workbook>
</file>

<file path=xl/calcChain.xml><?xml version="1.0" encoding="utf-8"?>
<calcChain xmlns="http://schemas.openxmlformats.org/spreadsheetml/2006/main">
  <c r="D426" i="3"/>
  <c r="C426" l="1"/>
  <c r="D41" i="5" l="1"/>
  <c r="C41"/>
  <c r="D31"/>
  <c r="C31"/>
  <c r="C12"/>
  <c r="D12"/>
  <c r="F65" s="1"/>
  <c r="D431" i="3"/>
  <c r="C431"/>
  <c r="G12" i="5" l="1"/>
  <c r="G65" s="1"/>
  <c r="C35" l="1"/>
  <c r="D35"/>
  <c r="F66" s="1"/>
  <c r="G31"/>
  <c r="G35" s="1"/>
  <c r="G66" s="1"/>
  <c r="G41"/>
  <c r="G67" s="1"/>
  <c r="C60"/>
  <c r="D60"/>
  <c r="F68" s="1"/>
  <c r="G60"/>
  <c r="G68" s="1"/>
  <c r="F67"/>
  <c r="G426" i="3"/>
  <c r="G64" i="5" s="1"/>
  <c r="C432" i="3"/>
  <c r="G431"/>
  <c r="D432" l="1"/>
  <c r="F64" i="5"/>
  <c r="F69" s="1"/>
  <c r="G432" i="3"/>
  <c r="G69" i="5"/>
</calcChain>
</file>

<file path=xl/sharedStrings.xml><?xml version="1.0" encoding="utf-8"?>
<sst xmlns="http://schemas.openxmlformats.org/spreadsheetml/2006/main" count="1325" uniqueCount="516">
  <si>
    <t>処理形式</t>
  </si>
  <si>
    <t>備    考</t>
  </si>
  <si>
    <t>長野市</t>
  </si>
  <si>
    <t>信田東部</t>
  </si>
  <si>
    <t>JARUS-Ⅲ</t>
  </si>
  <si>
    <t>安庭</t>
  </si>
  <si>
    <t>芋井中部</t>
  </si>
  <si>
    <t>芋井東部</t>
  </si>
  <si>
    <t>緊急整備</t>
  </si>
  <si>
    <t>浅川北部</t>
  </si>
  <si>
    <t>JARUS-Ⅰ</t>
  </si>
  <si>
    <t>七二会中部</t>
  </si>
  <si>
    <t>JARUS-XI</t>
  </si>
  <si>
    <t>有旅</t>
  </si>
  <si>
    <t>平三水</t>
  </si>
  <si>
    <t>（信州新町）</t>
  </si>
  <si>
    <t>芋井西部</t>
  </si>
  <si>
    <t>山布施</t>
  </si>
  <si>
    <t>松本市</t>
  </si>
  <si>
    <t>赤木</t>
  </si>
  <si>
    <t>機能強化</t>
  </si>
  <si>
    <t>上田市</t>
  </si>
  <si>
    <t>仁古田</t>
  </si>
  <si>
    <t>下之郷</t>
  </si>
  <si>
    <t>岡</t>
  </si>
  <si>
    <t>下小島</t>
  </si>
  <si>
    <t>古安曽</t>
  </si>
  <si>
    <t>保野舞田</t>
  </si>
  <si>
    <t>豊殿南部</t>
  </si>
  <si>
    <t>富士山</t>
  </si>
  <si>
    <t>八木沢</t>
  </si>
  <si>
    <t>浦里</t>
  </si>
  <si>
    <t>室賀</t>
  </si>
  <si>
    <t>林之郷</t>
  </si>
  <si>
    <t>JARUS-XIV</t>
  </si>
  <si>
    <t>山田</t>
  </si>
  <si>
    <t>小泉</t>
  </si>
  <si>
    <t>殿城</t>
  </si>
  <si>
    <t>飯田市</t>
  </si>
  <si>
    <t>知久平</t>
  </si>
  <si>
    <t>柏原</t>
  </si>
  <si>
    <t>礫間酸化</t>
  </si>
  <si>
    <t>下殿岡</t>
  </si>
  <si>
    <t>下虎岩</t>
  </si>
  <si>
    <t>船渡</t>
  </si>
  <si>
    <t>上久堅中央</t>
  </si>
  <si>
    <t>更生太田</t>
  </si>
  <si>
    <t>須坂市</t>
  </si>
  <si>
    <t>高甫</t>
  </si>
  <si>
    <t>小諸市</t>
  </si>
  <si>
    <t>森山</t>
  </si>
  <si>
    <t>耳取</t>
  </si>
  <si>
    <t>平原</t>
  </si>
  <si>
    <t>宮沢大杭</t>
  </si>
  <si>
    <t>八満</t>
  </si>
  <si>
    <t>伊那市</t>
  </si>
  <si>
    <t>西春近南部</t>
  </si>
  <si>
    <t>美篶東部</t>
  </si>
  <si>
    <t>（高遠町）</t>
  </si>
  <si>
    <t>小出南部</t>
  </si>
  <si>
    <t>小出北部</t>
  </si>
  <si>
    <t>春富</t>
  </si>
  <si>
    <t>福地</t>
  </si>
  <si>
    <t>手良</t>
  </si>
  <si>
    <t>駒ヶ根市</t>
  </si>
  <si>
    <t>中割</t>
  </si>
  <si>
    <t>南割</t>
  </si>
  <si>
    <t>南割２期</t>
  </si>
  <si>
    <t>北割北</t>
  </si>
  <si>
    <t>北割南</t>
  </si>
  <si>
    <t>赤穂南部</t>
  </si>
  <si>
    <t>竜東南部</t>
  </si>
  <si>
    <t>竜東北部</t>
  </si>
  <si>
    <t>竜東中部</t>
  </si>
  <si>
    <t>（コンポスト）</t>
  </si>
  <si>
    <t>中野市</t>
  </si>
  <si>
    <t>草間</t>
  </si>
  <si>
    <t>延徳</t>
  </si>
  <si>
    <t>長丘</t>
  </si>
  <si>
    <t>日野</t>
  </si>
  <si>
    <t>平岡</t>
  </si>
  <si>
    <t>科野</t>
  </si>
  <si>
    <t>倭</t>
  </si>
  <si>
    <t>大俣</t>
  </si>
  <si>
    <t>大町市</t>
  </si>
  <si>
    <t>社南部</t>
  </si>
  <si>
    <t>飯山市</t>
  </si>
  <si>
    <t>上新田</t>
  </si>
  <si>
    <t>常盤第一</t>
  </si>
  <si>
    <t>常盤第二</t>
  </si>
  <si>
    <t>羽広山</t>
  </si>
  <si>
    <t>温井</t>
  </si>
  <si>
    <t>北瑞</t>
  </si>
  <si>
    <t>照岡</t>
  </si>
  <si>
    <t>瑞穂</t>
  </si>
  <si>
    <t>（木島平村）</t>
  </si>
  <si>
    <t>塩尻市</t>
  </si>
  <si>
    <t>本洗馬</t>
  </si>
  <si>
    <t>小曽部</t>
  </si>
  <si>
    <t>宗賀南部</t>
  </si>
  <si>
    <t>勝弦</t>
  </si>
  <si>
    <t>東山</t>
  </si>
  <si>
    <t>倉科</t>
  </si>
  <si>
    <t>森</t>
  </si>
  <si>
    <t>佐久市</t>
  </si>
  <si>
    <t>志賀</t>
  </si>
  <si>
    <t>横根</t>
  </si>
  <si>
    <t>JARUS-Ⅴ</t>
  </si>
  <si>
    <t>塚原</t>
  </si>
  <si>
    <t>北岩尾落合</t>
  </si>
  <si>
    <t>岸野</t>
  </si>
  <si>
    <t>平尾</t>
  </si>
  <si>
    <t>上平尾</t>
  </si>
  <si>
    <t>上</t>
  </si>
  <si>
    <t>花岡崎田</t>
  </si>
  <si>
    <t>（八千穂村）</t>
  </si>
  <si>
    <t>小海町</t>
  </si>
  <si>
    <t>松原</t>
  </si>
  <si>
    <t>八那池</t>
  </si>
  <si>
    <t>川上村</t>
  </si>
  <si>
    <t>大深山</t>
  </si>
  <si>
    <t>居倉</t>
  </si>
  <si>
    <t>川端下</t>
  </si>
  <si>
    <t>秋山梓山</t>
  </si>
  <si>
    <t>南牧村</t>
  </si>
  <si>
    <t>平沢</t>
  </si>
  <si>
    <t>うその口</t>
  </si>
  <si>
    <t>軽井沢町</t>
  </si>
  <si>
    <t>発地</t>
  </si>
  <si>
    <t>杉瓜</t>
  </si>
  <si>
    <t>JARUS-Ｓ</t>
  </si>
  <si>
    <t>茂沢</t>
  </si>
  <si>
    <t>流調-接触曝気</t>
  </si>
  <si>
    <t>布施</t>
  </si>
  <si>
    <t>御代田町</t>
  </si>
  <si>
    <t>草越広戸</t>
  </si>
  <si>
    <t>立科町</t>
  </si>
  <si>
    <t>外倉</t>
  </si>
  <si>
    <t>野方塩沢</t>
  </si>
  <si>
    <t>山部牛鹿</t>
  </si>
  <si>
    <t>宇山</t>
  </si>
  <si>
    <t>八重原</t>
  </si>
  <si>
    <t>下八重原</t>
  </si>
  <si>
    <t>羽毛山</t>
  </si>
  <si>
    <t>藤原田</t>
  </si>
  <si>
    <t>荻窪</t>
  </si>
  <si>
    <t>和子</t>
  </si>
  <si>
    <t>田沢</t>
  </si>
  <si>
    <t>新屋</t>
  </si>
  <si>
    <t>東上田</t>
  </si>
  <si>
    <t>別府</t>
  </si>
  <si>
    <t>滋野</t>
  </si>
  <si>
    <t>本原</t>
  </si>
  <si>
    <t>上洗馬</t>
  </si>
  <si>
    <t>本原南</t>
  </si>
  <si>
    <t>武石</t>
  </si>
  <si>
    <t>（丸子町）</t>
  </si>
  <si>
    <t>本入</t>
  </si>
  <si>
    <t>余里小沢根</t>
  </si>
  <si>
    <t>富士見町</t>
  </si>
  <si>
    <t>乙事</t>
  </si>
  <si>
    <t>立沢</t>
  </si>
  <si>
    <t>西久保</t>
  </si>
  <si>
    <t>上山田</t>
  </si>
  <si>
    <t>辰野町</t>
  </si>
  <si>
    <t>下横川</t>
  </si>
  <si>
    <t>辰野北部</t>
  </si>
  <si>
    <t>辰野北部西</t>
  </si>
  <si>
    <t>沢底</t>
  </si>
  <si>
    <t>上横川</t>
  </si>
  <si>
    <t>箕輪町</t>
  </si>
  <si>
    <t>南小河内</t>
  </si>
  <si>
    <t>長岡</t>
  </si>
  <si>
    <t>北小河内</t>
  </si>
  <si>
    <t>箕輪西部南</t>
  </si>
  <si>
    <t>西部中</t>
  </si>
  <si>
    <t>東部</t>
  </si>
  <si>
    <t>飯島町</t>
  </si>
  <si>
    <t>七久保北部</t>
  </si>
  <si>
    <t>田切南部</t>
  </si>
  <si>
    <t>本郷東部</t>
  </si>
  <si>
    <t>中川村</t>
  </si>
  <si>
    <t>片桐北部</t>
  </si>
  <si>
    <t>葛島</t>
  </si>
  <si>
    <t>三共</t>
  </si>
  <si>
    <t>溝口</t>
  </si>
  <si>
    <t>過疎代行</t>
  </si>
  <si>
    <t>黒河内</t>
  </si>
  <si>
    <t>市野瀬</t>
  </si>
  <si>
    <t>非持</t>
  </si>
  <si>
    <t>宮田村</t>
  </si>
  <si>
    <t>宮田西部</t>
  </si>
  <si>
    <t>北割</t>
  </si>
  <si>
    <t>北割第一</t>
  </si>
  <si>
    <t>宮田南部</t>
  </si>
  <si>
    <t>大田切</t>
  </si>
  <si>
    <t>新田</t>
  </si>
  <si>
    <t>宮田東部</t>
  </si>
  <si>
    <t>松川町</t>
  </si>
  <si>
    <t>上片桐下</t>
  </si>
  <si>
    <t>名子南</t>
  </si>
  <si>
    <t>大島</t>
  </si>
  <si>
    <t>福与</t>
  </si>
  <si>
    <t>上片桐上</t>
  </si>
  <si>
    <t>高森町</t>
  </si>
  <si>
    <t>牛牧</t>
  </si>
  <si>
    <t>上平</t>
  </si>
  <si>
    <t>吉田</t>
  </si>
  <si>
    <t>上市田</t>
  </si>
  <si>
    <t>出原</t>
  </si>
  <si>
    <t>阿南町</t>
  </si>
  <si>
    <t>新野</t>
  </si>
  <si>
    <t>深見</t>
  </si>
  <si>
    <t>御供</t>
  </si>
  <si>
    <t>上清内路</t>
  </si>
  <si>
    <t>下清内路</t>
  </si>
  <si>
    <t>阿智村</t>
  </si>
  <si>
    <t>大野</t>
  </si>
  <si>
    <t>浪合</t>
  </si>
  <si>
    <t>平谷村</t>
  </si>
  <si>
    <t>平谷</t>
  </si>
  <si>
    <t>根羽村</t>
  </si>
  <si>
    <t>根羽</t>
  </si>
  <si>
    <t>売木村</t>
  </si>
  <si>
    <t>売木</t>
  </si>
  <si>
    <t>喬木村</t>
  </si>
  <si>
    <t>伊久間</t>
  </si>
  <si>
    <t>富田</t>
  </si>
  <si>
    <t>豊丘村</t>
  </si>
  <si>
    <t>伴野</t>
  </si>
  <si>
    <t>河野</t>
  </si>
  <si>
    <t>上中入</t>
  </si>
  <si>
    <t>上条</t>
  </si>
  <si>
    <t>南木曽町</t>
  </si>
  <si>
    <t>蘭</t>
  </si>
  <si>
    <t>贄川</t>
  </si>
  <si>
    <t>木祖村</t>
  </si>
  <si>
    <t>大平</t>
  </si>
  <si>
    <t>菅</t>
  </si>
  <si>
    <t>西野</t>
  </si>
  <si>
    <t>西又</t>
  </si>
  <si>
    <t>沈分-接触曝気</t>
  </si>
  <si>
    <t>三尾</t>
  </si>
  <si>
    <t>王滝村</t>
  </si>
  <si>
    <t>野口</t>
  </si>
  <si>
    <t>大桑村</t>
  </si>
  <si>
    <t>長野</t>
  </si>
  <si>
    <t>須原</t>
  </si>
  <si>
    <t>押野</t>
  </si>
  <si>
    <t>川西</t>
  </si>
  <si>
    <t>連間</t>
  </si>
  <si>
    <t>中村</t>
  </si>
  <si>
    <t>東条</t>
  </si>
  <si>
    <t>小仁熊</t>
  </si>
  <si>
    <t>乱橋</t>
  </si>
  <si>
    <t>麻績村</t>
  </si>
  <si>
    <t>上井堀</t>
  </si>
  <si>
    <t>桑山</t>
  </si>
  <si>
    <t>坂井</t>
  </si>
  <si>
    <t>生坂村</t>
  </si>
  <si>
    <t>下生野</t>
  </si>
  <si>
    <t>上生坂</t>
  </si>
  <si>
    <t>草尾</t>
  </si>
  <si>
    <t>島々</t>
  </si>
  <si>
    <t>大野田</t>
  </si>
  <si>
    <t>稲核</t>
  </si>
  <si>
    <t>切久保</t>
  </si>
  <si>
    <t>野平</t>
  </si>
  <si>
    <t>舟場</t>
  </si>
  <si>
    <t>白馬村</t>
  </si>
  <si>
    <t>小谷村</t>
  </si>
  <si>
    <t>雨中</t>
  </si>
  <si>
    <t>千国</t>
  </si>
  <si>
    <t>土倉</t>
  </si>
  <si>
    <t>下里瀬</t>
  </si>
  <si>
    <t>羽尾</t>
  </si>
  <si>
    <t>小布施町</t>
  </si>
  <si>
    <t>小布施北部</t>
  </si>
  <si>
    <t>雁中</t>
  </si>
  <si>
    <t>高山村</t>
  </si>
  <si>
    <t>中山</t>
  </si>
  <si>
    <t>牧</t>
  </si>
  <si>
    <t>奥山田</t>
  </si>
  <si>
    <t>山ノ内町</t>
  </si>
  <si>
    <t>西部</t>
  </si>
  <si>
    <t>須賀川</t>
  </si>
  <si>
    <t>木島平村</t>
  </si>
  <si>
    <t>馬曲</t>
  </si>
  <si>
    <t>糠千</t>
  </si>
  <si>
    <t>野沢温泉村</t>
  </si>
  <si>
    <t>平林</t>
  </si>
  <si>
    <t>虫生</t>
  </si>
  <si>
    <t>七ヶ巻</t>
  </si>
  <si>
    <t>東大滝</t>
  </si>
  <si>
    <t>大原牧下</t>
  </si>
  <si>
    <t>二ツ石</t>
  </si>
  <si>
    <t>川谷</t>
  </si>
  <si>
    <t>信濃町</t>
  </si>
  <si>
    <t>古海</t>
  </si>
  <si>
    <t>富濃</t>
  </si>
  <si>
    <t>富士里</t>
  </si>
  <si>
    <t>袖之山</t>
  </si>
  <si>
    <t>牟礼西部</t>
  </si>
  <si>
    <t>牟礼南部</t>
  </si>
  <si>
    <t>上赤塩</t>
  </si>
  <si>
    <t>倉井</t>
  </si>
  <si>
    <t>赤塩中央</t>
  </si>
  <si>
    <t>平志垣</t>
  </si>
  <si>
    <t>裾花</t>
  </si>
  <si>
    <t>下内中村</t>
  </si>
  <si>
    <t>坪山</t>
  </si>
  <si>
    <t>上楠川</t>
  </si>
  <si>
    <t>西京東京</t>
  </si>
  <si>
    <t>上里</t>
  </si>
  <si>
    <t>毛野川</t>
  </si>
  <si>
    <t>永江</t>
  </si>
  <si>
    <t>豊田</t>
  </si>
  <si>
    <t>栄村</t>
  </si>
  <si>
    <t>森中条</t>
  </si>
  <si>
    <t>長時間曝気</t>
  </si>
  <si>
    <t>安原</t>
  </si>
  <si>
    <t>回転円盤</t>
  </si>
  <si>
    <t>下平尾</t>
  </si>
  <si>
    <t>土壌-接触曝気</t>
  </si>
  <si>
    <t>洗馬</t>
  </si>
  <si>
    <t>岩垂</t>
  </si>
  <si>
    <t>佐久中部</t>
  </si>
  <si>
    <t>南岩尾</t>
  </si>
  <si>
    <t>桜井</t>
  </si>
  <si>
    <t>臼田</t>
  </si>
  <si>
    <t>田口本村</t>
  </si>
  <si>
    <t>本城</t>
  </si>
  <si>
    <t>西条</t>
  </si>
  <si>
    <t>豊里中央</t>
  </si>
  <si>
    <t>小井田</t>
  </si>
  <si>
    <t>立石</t>
  </si>
  <si>
    <t>平賀</t>
  </si>
  <si>
    <t>常和</t>
  </si>
  <si>
    <t>金井</t>
  </si>
  <si>
    <t>勝間</t>
  </si>
  <si>
    <t>（宮田）</t>
  </si>
  <si>
    <t>コンポスト</t>
  </si>
  <si>
    <t>富草</t>
  </si>
  <si>
    <t>粟野</t>
  </si>
  <si>
    <t>三岳</t>
  </si>
  <si>
    <t>下殿</t>
  </si>
  <si>
    <t>王滝</t>
  </si>
  <si>
    <t>生野</t>
  </si>
  <si>
    <t>駒場</t>
  </si>
  <si>
    <t>深井</t>
  </si>
  <si>
    <t>和南部</t>
  </si>
  <si>
    <t>上田布引</t>
  </si>
  <si>
    <t>布引</t>
  </si>
  <si>
    <t>目名振</t>
  </si>
  <si>
    <t>接触曝気</t>
  </si>
  <si>
    <t>堤田</t>
  </si>
  <si>
    <t>藤巻</t>
  </si>
  <si>
    <t>上前沢</t>
  </si>
  <si>
    <t>和合上</t>
  </si>
  <si>
    <t>和知野</t>
  </si>
  <si>
    <t>高橋</t>
  </si>
  <si>
    <t>浮遊生物</t>
  </si>
  <si>
    <t>上小川</t>
  </si>
  <si>
    <t>二子持</t>
  </si>
  <si>
    <t>野平南</t>
  </si>
  <si>
    <t>明野</t>
  </si>
  <si>
    <t>城山</t>
  </si>
  <si>
    <t>蟻ヶ崎</t>
  </si>
  <si>
    <t>牟礼</t>
  </si>
  <si>
    <t>坂口</t>
  </si>
  <si>
    <t>ＯＤ</t>
  </si>
  <si>
    <t>市町村名</t>
  </si>
  <si>
    <t>地区名</t>
  </si>
  <si>
    <t>処理区</t>
  </si>
  <si>
    <t>計</t>
  </si>
  <si>
    <t>合計</t>
  </si>
  <si>
    <t xml:space="preserve">  　　汚泥処理施設</t>
  </si>
  <si>
    <t>―</t>
  </si>
  <si>
    <t>事　業　名</t>
  </si>
  <si>
    <t>機能強化</t>
    <rPh sb="0" eb="2">
      <t>キノウ</t>
    </rPh>
    <rPh sb="2" eb="4">
      <t>キョウカ</t>
    </rPh>
    <phoneticPr fontId="2"/>
  </si>
  <si>
    <t>千曲市</t>
    <rPh sb="0" eb="2">
      <t>センキョク</t>
    </rPh>
    <rPh sb="2" eb="3">
      <t>シ</t>
    </rPh>
    <phoneticPr fontId="2"/>
  </si>
  <si>
    <t>（更埴市）</t>
    <rPh sb="1" eb="4">
      <t>コウショクシ</t>
    </rPh>
    <phoneticPr fontId="2"/>
  </si>
  <si>
    <t>(戸倉町)</t>
    <phoneticPr fontId="2"/>
  </si>
  <si>
    <t>（東部町）</t>
    <rPh sb="1" eb="3">
      <t>トウブ</t>
    </rPh>
    <rPh sb="3" eb="4">
      <t>マチ</t>
    </rPh>
    <phoneticPr fontId="2"/>
  </si>
  <si>
    <t>東御市</t>
    <rPh sb="1" eb="2">
      <t>ミ</t>
    </rPh>
    <rPh sb="2" eb="3">
      <t>シ</t>
    </rPh>
    <phoneticPr fontId="2"/>
  </si>
  <si>
    <t>長野市</t>
    <rPh sb="0" eb="3">
      <t>ナガノシ</t>
    </rPh>
    <phoneticPr fontId="2"/>
  </si>
  <si>
    <t>（豊野町）</t>
    <rPh sb="1" eb="4">
      <t>トヨノマチ</t>
    </rPh>
    <phoneticPr fontId="2"/>
  </si>
  <si>
    <t>上平尾</t>
    <rPh sb="0" eb="1">
      <t>ウエ</t>
    </rPh>
    <phoneticPr fontId="2"/>
  </si>
  <si>
    <t>佐久穂町</t>
    <rPh sb="0" eb="2">
      <t>サク</t>
    </rPh>
    <rPh sb="2" eb="3">
      <t>ホ</t>
    </rPh>
    <rPh sb="3" eb="4">
      <t>マチ</t>
    </rPh>
    <phoneticPr fontId="2"/>
  </si>
  <si>
    <t>木曽町</t>
    <rPh sb="0" eb="3">
      <t>キソマチ</t>
    </rPh>
    <phoneticPr fontId="2"/>
  </si>
  <si>
    <t>筑北村</t>
    <rPh sb="0" eb="1">
      <t>チク</t>
    </rPh>
    <rPh sb="1" eb="2">
      <t>キタ</t>
    </rPh>
    <rPh sb="2" eb="3">
      <t>ムラ</t>
    </rPh>
    <phoneticPr fontId="2"/>
  </si>
  <si>
    <t>安曇野市</t>
    <rPh sb="0" eb="3">
      <t>アズミノ</t>
    </rPh>
    <rPh sb="3" eb="4">
      <t>シ</t>
    </rPh>
    <phoneticPr fontId="2"/>
  </si>
  <si>
    <t>飯綱町</t>
    <rPh sb="0" eb="1">
      <t>イイ</t>
    </rPh>
    <rPh sb="1" eb="2">
      <t>ツナ</t>
    </rPh>
    <rPh sb="2" eb="3">
      <t>マチ</t>
    </rPh>
    <phoneticPr fontId="2"/>
  </si>
  <si>
    <t>筑北村</t>
    <rPh sb="0" eb="1">
      <t>チク</t>
    </rPh>
    <rPh sb="1" eb="2">
      <t>キタ</t>
    </rPh>
    <phoneticPr fontId="2"/>
  </si>
  <si>
    <t>伊那市</t>
    <rPh sb="0" eb="3">
      <t>イナシ</t>
    </rPh>
    <phoneticPr fontId="2"/>
  </si>
  <si>
    <t>佐久市</t>
    <rPh sb="0" eb="3">
      <t>サクシ</t>
    </rPh>
    <phoneticPr fontId="2"/>
  </si>
  <si>
    <t>大町市</t>
    <rPh sb="0" eb="3">
      <t>オオマチシ</t>
    </rPh>
    <phoneticPr fontId="2"/>
  </si>
  <si>
    <t>村づくり交付金</t>
    <rPh sb="0" eb="1">
      <t>ムラ</t>
    </rPh>
    <rPh sb="4" eb="7">
      <t>コウフキン</t>
    </rPh>
    <phoneticPr fontId="2"/>
  </si>
  <si>
    <t>吹野</t>
    <rPh sb="0" eb="1">
      <t>フ</t>
    </rPh>
    <rPh sb="1" eb="2">
      <t>ノ</t>
    </rPh>
    <phoneticPr fontId="2"/>
  </si>
  <si>
    <t>米川野池芋平</t>
  </si>
  <si>
    <t>JARUS-XIVG</t>
  </si>
  <si>
    <t>汚水交付金</t>
  </si>
  <si>
    <t>３　農業集落排水施設等の計画と現況</t>
    <rPh sb="2" eb="4">
      <t>ノウギョウ</t>
    </rPh>
    <rPh sb="4" eb="6">
      <t>シュウラク</t>
    </rPh>
    <rPh sb="6" eb="8">
      <t>ハイスイ</t>
    </rPh>
    <rPh sb="8" eb="10">
      <t>シセツ</t>
    </rPh>
    <rPh sb="10" eb="11">
      <t>トウ</t>
    </rPh>
    <rPh sb="12" eb="14">
      <t>ケイカク</t>
    </rPh>
    <rPh sb="15" eb="17">
      <t>ゲンキョウ</t>
    </rPh>
    <phoneticPr fontId="2"/>
  </si>
  <si>
    <t>採択年度</t>
    <phoneticPr fontId="2"/>
  </si>
  <si>
    <t>完了年度</t>
    <phoneticPr fontId="2"/>
  </si>
  <si>
    <t>計画人口</t>
    <phoneticPr fontId="2"/>
  </si>
  <si>
    <t>（豊野町）</t>
    <phoneticPr fontId="2"/>
  </si>
  <si>
    <t>（戸隠村）</t>
    <phoneticPr fontId="2"/>
  </si>
  <si>
    <t>（鬼無里村）</t>
    <phoneticPr fontId="2"/>
  </si>
  <si>
    <t>（安曇村）</t>
    <phoneticPr fontId="2"/>
  </si>
  <si>
    <t>（真田町）</t>
    <phoneticPr fontId="2"/>
  </si>
  <si>
    <t>（丸子町）</t>
    <phoneticPr fontId="2"/>
  </si>
  <si>
    <t>（武石村）</t>
    <phoneticPr fontId="2"/>
  </si>
  <si>
    <t>（高遠町）</t>
    <phoneticPr fontId="2"/>
  </si>
  <si>
    <t>（長谷村）</t>
    <phoneticPr fontId="2"/>
  </si>
  <si>
    <t>村づくり交付金(コンポスト)</t>
    <phoneticPr fontId="2"/>
  </si>
  <si>
    <t>（豊田村）</t>
    <phoneticPr fontId="2"/>
  </si>
  <si>
    <t>（八坂村）</t>
    <phoneticPr fontId="2"/>
  </si>
  <si>
    <t>（楢川村）</t>
    <phoneticPr fontId="2"/>
  </si>
  <si>
    <t>（望月町）</t>
    <phoneticPr fontId="2"/>
  </si>
  <si>
    <t>（浅科村）</t>
    <phoneticPr fontId="2"/>
  </si>
  <si>
    <t>（北御牧村）</t>
    <phoneticPr fontId="2"/>
  </si>
  <si>
    <t>（明科町）</t>
    <phoneticPr fontId="2"/>
  </si>
  <si>
    <t>(佐久町)</t>
    <phoneticPr fontId="2"/>
  </si>
  <si>
    <t>(八千穂村)</t>
    <phoneticPr fontId="2"/>
  </si>
  <si>
    <t>機能強化</t>
    <phoneticPr fontId="2"/>
  </si>
  <si>
    <t>（浪合村）</t>
    <phoneticPr fontId="2"/>
  </si>
  <si>
    <t>（木曽福島町）</t>
    <phoneticPr fontId="2"/>
  </si>
  <si>
    <t>（開田村）</t>
    <phoneticPr fontId="2"/>
  </si>
  <si>
    <t>（三岳村）</t>
    <phoneticPr fontId="2"/>
  </si>
  <si>
    <t>（本城村）</t>
    <phoneticPr fontId="2"/>
  </si>
  <si>
    <t>（坂井村）</t>
    <phoneticPr fontId="2"/>
  </si>
  <si>
    <t>JARUS-XIV</t>
    <phoneticPr fontId="2"/>
  </si>
  <si>
    <t>汚水交付金</t>
    <phoneticPr fontId="2"/>
  </si>
  <si>
    <t>村づくり交付金</t>
    <phoneticPr fontId="2"/>
  </si>
  <si>
    <t>（牟礼村）</t>
    <phoneticPr fontId="2"/>
  </si>
  <si>
    <t>（三水村）</t>
    <phoneticPr fontId="2"/>
  </si>
  <si>
    <t>採択年度</t>
    <phoneticPr fontId="2"/>
  </si>
  <si>
    <t>完了年度</t>
    <phoneticPr fontId="2"/>
  </si>
  <si>
    <t>計画人口</t>
    <phoneticPr fontId="2"/>
  </si>
  <si>
    <t>（臼田町）</t>
    <phoneticPr fontId="2"/>
  </si>
  <si>
    <t>（清内路村）</t>
  </si>
  <si>
    <t>(信州新町)</t>
    <phoneticPr fontId="2"/>
  </si>
  <si>
    <t>計画人口</t>
    <phoneticPr fontId="2"/>
  </si>
  <si>
    <t>木曽町</t>
    <phoneticPr fontId="2"/>
  </si>
  <si>
    <r>
      <t>JARUS-XIV</t>
    </r>
    <r>
      <rPr>
        <sz val="6"/>
        <rFont val="ＭＳ Ｐゴシック"/>
        <family val="3"/>
        <scheme val="minor"/>
      </rPr>
      <t>G</t>
    </r>
    <phoneticPr fontId="2"/>
  </si>
  <si>
    <t>採択年度</t>
    <phoneticPr fontId="2"/>
  </si>
  <si>
    <t>完了年度</t>
    <phoneticPr fontId="2"/>
  </si>
  <si>
    <t>計画人口</t>
    <phoneticPr fontId="2"/>
  </si>
  <si>
    <t>１　農業集落排水事業</t>
    <phoneticPr fontId="2"/>
  </si>
  <si>
    <t>２　モデル事業</t>
    <phoneticPr fontId="2"/>
  </si>
  <si>
    <t>３　ミニ総パ事業</t>
    <phoneticPr fontId="2"/>
  </si>
  <si>
    <t>４　農村活性化住環境整備事業</t>
    <phoneticPr fontId="2"/>
  </si>
  <si>
    <t>５　小規模農業集落排水事業</t>
    <phoneticPr fontId="2"/>
  </si>
  <si>
    <t>合　計</t>
    <phoneticPr fontId="2"/>
  </si>
  <si>
    <t>下水道接続(H22)</t>
    <phoneticPr fontId="2"/>
  </si>
  <si>
    <t>下水道接続(H26)</t>
    <rPh sb="0" eb="3">
      <t>ゲスイドウ</t>
    </rPh>
    <rPh sb="3" eb="5">
      <t>セツゾク</t>
    </rPh>
    <phoneticPr fontId="2"/>
  </si>
  <si>
    <t>下水道接続(H25)</t>
    <rPh sb="0" eb="3">
      <t>ゲスイドウ</t>
    </rPh>
    <rPh sb="3" eb="5">
      <t>セツゾク</t>
    </rPh>
    <phoneticPr fontId="2"/>
  </si>
  <si>
    <t>下水道接続(H24)</t>
    <rPh sb="0" eb="3">
      <t>ゲスイドウ</t>
    </rPh>
    <rPh sb="3" eb="5">
      <t>セツゾク</t>
    </rPh>
    <phoneticPr fontId="2"/>
  </si>
  <si>
    <t>下水道接続(H16)</t>
    <rPh sb="0" eb="3">
      <t>ゲスイドウ</t>
    </rPh>
    <rPh sb="3" eb="5">
      <t>セツゾク</t>
    </rPh>
    <phoneticPr fontId="2"/>
  </si>
  <si>
    <t>下水道接続(H24)</t>
    <phoneticPr fontId="2"/>
  </si>
  <si>
    <t>下水道接続(H25)</t>
    <phoneticPr fontId="2"/>
  </si>
  <si>
    <t>下水道接続(H21)</t>
    <phoneticPr fontId="2"/>
  </si>
  <si>
    <t>下水道接続(H22)</t>
    <rPh sb="0" eb="3">
      <t>ゲスイドウ</t>
    </rPh>
    <rPh sb="3" eb="5">
      <t>セツゾク</t>
    </rPh>
    <phoneticPr fontId="2"/>
  </si>
  <si>
    <t>下水道接続(H13)</t>
    <rPh sb="0" eb="2">
      <t>ゲスイ</t>
    </rPh>
    <rPh sb="2" eb="3">
      <t>ミチ</t>
    </rPh>
    <rPh sb="3" eb="5">
      <t>セツゾク</t>
    </rPh>
    <phoneticPr fontId="2"/>
  </si>
  <si>
    <t>(波田)</t>
    <phoneticPr fontId="2"/>
  </si>
  <si>
    <t>(ひばりヶ丘)</t>
    <phoneticPr fontId="2"/>
  </si>
  <si>
    <t>(上田)</t>
    <phoneticPr fontId="2"/>
  </si>
  <si>
    <t>(上和田)</t>
    <phoneticPr fontId="2"/>
  </si>
  <si>
    <t>(下組)</t>
    <phoneticPr fontId="2"/>
  </si>
  <si>
    <t>(小原)</t>
    <phoneticPr fontId="2"/>
  </si>
  <si>
    <t>(木島南部)</t>
    <phoneticPr fontId="2"/>
  </si>
  <si>
    <t>(矢島)</t>
    <phoneticPr fontId="2"/>
  </si>
  <si>
    <t>(佐口)</t>
    <phoneticPr fontId="2"/>
  </si>
  <si>
    <t>(南箕輪西部)</t>
    <phoneticPr fontId="2"/>
  </si>
  <si>
    <t>(南割)</t>
    <phoneticPr fontId="2"/>
  </si>
  <si>
    <t>(駒ヶ原)</t>
    <phoneticPr fontId="2"/>
  </si>
  <si>
    <t>(針尾)</t>
    <phoneticPr fontId="2"/>
  </si>
  <si>
    <t>(朝日村)</t>
    <phoneticPr fontId="2"/>
  </si>
  <si>
    <t>(御馬越)</t>
    <phoneticPr fontId="2"/>
  </si>
  <si>
    <t>(大道)</t>
    <phoneticPr fontId="2"/>
  </si>
  <si>
    <t>(池田町)</t>
    <phoneticPr fontId="2"/>
  </si>
  <si>
    <t>(滝沢花見)</t>
    <phoneticPr fontId="2"/>
  </si>
  <si>
    <t>(会染北部)</t>
    <phoneticPr fontId="2"/>
  </si>
  <si>
    <t>(東部)</t>
    <phoneticPr fontId="2"/>
  </si>
  <si>
    <t>(豊丘)</t>
    <phoneticPr fontId="2"/>
  </si>
  <si>
    <t>(御影)</t>
    <phoneticPr fontId="2"/>
  </si>
  <si>
    <t>(南箕輪村)</t>
    <phoneticPr fontId="2"/>
  </si>
  <si>
    <t>(高井東部)</t>
    <phoneticPr fontId="2"/>
  </si>
  <si>
    <t>(高井東部第二)</t>
    <phoneticPr fontId="2"/>
  </si>
  <si>
    <t>(東黒川)</t>
    <phoneticPr fontId="2"/>
  </si>
  <si>
    <t>(小川村)</t>
    <phoneticPr fontId="2"/>
  </si>
  <si>
    <t>(瀬戸川平)</t>
    <phoneticPr fontId="2"/>
  </si>
  <si>
    <t>(日本記)</t>
    <phoneticPr fontId="2"/>
  </si>
  <si>
    <t>(松本市)</t>
    <rPh sb="1" eb="4">
      <t>マツモトシ</t>
    </rPh>
    <phoneticPr fontId="2"/>
  </si>
  <si>
    <t>(塩尻市)</t>
    <phoneticPr fontId="2"/>
  </si>
  <si>
    <t>(長和町)</t>
    <rPh sb="1" eb="3">
      <t>ナガワ</t>
    </rPh>
    <rPh sb="3" eb="4">
      <t>マチ</t>
    </rPh>
    <phoneticPr fontId="2"/>
  </si>
  <si>
    <t>　　(16市18町22村)</t>
    <phoneticPr fontId="2"/>
  </si>
  <si>
    <t>56市町村</t>
    <phoneticPr fontId="2"/>
  </si>
  <si>
    <t>（注） 下水道接続済みの地区を除く。</t>
    <rPh sb="1" eb="2">
      <t>チュウ</t>
    </rPh>
    <rPh sb="9" eb="10">
      <t>ズ</t>
    </rPh>
    <rPh sb="12" eb="14">
      <t>チク</t>
    </rPh>
    <rPh sb="15" eb="16">
      <t>ノゾ</t>
    </rPh>
    <phoneticPr fontId="2"/>
  </si>
  <si>
    <t>（平成27年度末現在）</t>
    <rPh sb="1" eb="3">
      <t>ヘイセイ</t>
    </rPh>
    <rPh sb="5" eb="7">
      <t>ネンド</t>
    </rPh>
    <rPh sb="7" eb="8">
      <t>マツ</t>
    </rPh>
    <rPh sb="8" eb="10">
      <t>ゲンザイ</t>
    </rPh>
    <phoneticPr fontId="2"/>
  </si>
  <si>
    <t>下水道接続(H27)</t>
    <phoneticPr fontId="2"/>
  </si>
  <si>
    <t>（先達）</t>
    <phoneticPr fontId="2"/>
  </si>
  <si>
    <t>下水道接続(H27)</t>
    <rPh sb="0" eb="3">
      <t>ゲスイドウ</t>
    </rPh>
    <rPh sb="3" eb="5">
      <t>セツゾク</t>
    </rPh>
    <phoneticPr fontId="2"/>
  </si>
  <si>
    <t>（常田）</t>
    <phoneticPr fontId="2"/>
  </si>
  <si>
    <t>（１） 農業集落排水事業①</t>
    <phoneticPr fontId="2"/>
  </si>
  <si>
    <t>（２） 農村総合整備モデル事業（略称：モデル）</t>
    <phoneticPr fontId="2"/>
  </si>
  <si>
    <t>（３） 農村基盤総合整備事業（略称：ミニ総パ）</t>
    <phoneticPr fontId="2"/>
  </si>
  <si>
    <t>（４） 農村活性化住環境整備事業</t>
    <phoneticPr fontId="2"/>
  </si>
  <si>
    <t>（５） 小規模農業集落排水事業</t>
    <phoneticPr fontId="2"/>
  </si>
  <si>
    <t>（６） 事業別集計表</t>
    <phoneticPr fontId="2"/>
  </si>
  <si>
    <t>　　 農業集落排水事業④</t>
    <phoneticPr fontId="2"/>
  </si>
  <si>
    <t>　　 農業集落排水事業③</t>
    <phoneticPr fontId="2"/>
  </si>
  <si>
    <t>　　 農業集落排水事業②</t>
    <phoneticPr fontId="2"/>
  </si>
  <si>
    <t>　　 農業集落排水事業⑤</t>
    <phoneticPr fontId="2"/>
  </si>
  <si>
    <t>　　 農業集落排水事業⑥</t>
    <phoneticPr fontId="2"/>
  </si>
</sst>
</file>

<file path=xl/styles.xml><?xml version="1.0" encoding="utf-8"?>
<styleSheet xmlns="http://schemas.openxmlformats.org/spreadsheetml/2006/main">
  <numFmts count="6">
    <numFmt numFmtId="176" formatCode="_-* #,##0_-;\-* #,##0_-;_-* &quot;-&quot;_-;_-@_-"/>
    <numFmt numFmtId="177" formatCode="0&quot;地&quot;&quot;区&quot;"/>
    <numFmt numFmtId="178" formatCode="0&quot;処&quot;&quot;理&quot;&quot;区&quot;"/>
    <numFmt numFmtId="179" formatCode="0_);[Red]\(0\)"/>
    <numFmt numFmtId="180" formatCode="0_);\(0\)"/>
    <numFmt numFmtId="181" formatCode="#,##0_);\(#,##0\)"/>
  </numFmts>
  <fonts count="8">
    <font>
      <sz val="6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明朝"/>
      <family val="1"/>
      <charset val="128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7" fillId="0" borderId="0"/>
  </cellStyleXfs>
  <cellXfs count="293">
    <xf numFmtId="0" fontId="0" fillId="0" borderId="0" xfId="0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176" fontId="6" fillId="0" borderId="0" xfId="1" applyFont="1" applyFill="1" applyAlignment="1">
      <alignment vertical="center"/>
    </xf>
    <xf numFmtId="179" fontId="6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vertical="center"/>
    </xf>
    <xf numFmtId="176" fontId="6" fillId="0" borderId="31" xfId="1" applyFont="1" applyFill="1" applyBorder="1" applyAlignment="1">
      <alignment vertical="center"/>
    </xf>
    <xf numFmtId="179" fontId="6" fillId="0" borderId="31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176" fontId="6" fillId="0" borderId="28" xfId="1" applyFont="1" applyFill="1" applyBorder="1" applyAlignment="1">
      <alignment vertical="center"/>
    </xf>
    <xf numFmtId="176" fontId="6" fillId="0" borderId="24" xfId="1" applyFont="1" applyFill="1" applyBorder="1" applyAlignment="1">
      <alignment vertical="center"/>
    </xf>
    <xf numFmtId="176" fontId="6" fillId="0" borderId="27" xfId="1" applyFont="1" applyFill="1" applyBorder="1" applyAlignment="1">
      <alignment vertical="center"/>
    </xf>
    <xf numFmtId="176" fontId="6" fillId="0" borderId="10" xfId="1" applyFont="1" applyFill="1" applyBorder="1" applyAlignment="1">
      <alignment vertical="center"/>
    </xf>
    <xf numFmtId="176" fontId="6" fillId="0" borderId="29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0" borderId="0" xfId="0" applyNumberFormat="1" applyFont="1" applyBorder="1" applyAlignment="1">
      <alignment vertical="center" shrinkToFit="1"/>
    </xf>
    <xf numFmtId="178" fontId="6" fillId="0" borderId="0" xfId="0" applyNumberFormat="1" applyFont="1" applyBorder="1" applyAlignment="1">
      <alignment vertical="center" shrinkToFit="1"/>
    </xf>
    <xf numFmtId="176" fontId="6" fillId="0" borderId="0" xfId="1" applyFont="1" applyFill="1" applyBorder="1" applyAlignment="1">
      <alignment vertical="center"/>
    </xf>
    <xf numFmtId="179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3" fillId="0" borderId="0" xfId="1" applyFont="1" applyFill="1" applyAlignment="1">
      <alignment vertical="center"/>
    </xf>
    <xf numFmtId="179" fontId="3" fillId="0" borderId="0" xfId="0" applyNumberFormat="1" applyFont="1" applyAlignment="1">
      <alignment horizontal="center" vertical="center" shrinkToFit="1"/>
    </xf>
    <xf numFmtId="176" fontId="6" fillId="0" borderId="30" xfId="1" applyFont="1" applyFill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Border="1" applyAlignment="1">
      <alignment vertical="center" shrinkToFit="1"/>
    </xf>
    <xf numFmtId="178" fontId="3" fillId="0" borderId="0" xfId="0" applyNumberFormat="1" applyFont="1" applyBorder="1" applyAlignment="1">
      <alignment vertical="center" shrinkToFit="1"/>
    </xf>
    <xf numFmtId="176" fontId="3" fillId="0" borderId="0" xfId="1" applyFont="1" applyFill="1" applyBorder="1" applyAlignment="1">
      <alignment vertical="center"/>
    </xf>
    <xf numFmtId="179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vertical="center"/>
    </xf>
    <xf numFmtId="37" fontId="3" fillId="0" borderId="0" xfId="0" applyNumberFormat="1" applyFont="1" applyAlignment="1" applyProtection="1">
      <alignment vertical="center"/>
    </xf>
    <xf numFmtId="179" fontId="3" fillId="0" borderId="0" xfId="0" applyNumberFormat="1" applyFont="1" applyAlignment="1" applyProtection="1">
      <alignment vertical="center" shrinkToFit="1"/>
    </xf>
    <xf numFmtId="38" fontId="6" fillId="0" borderId="41" xfId="0" applyNumberFormat="1" applyFont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Alignment="1">
      <alignment vertical="center" shrinkToFit="1"/>
    </xf>
    <xf numFmtId="0" fontId="6" fillId="0" borderId="0" xfId="0" applyFont="1" applyBorder="1" applyAlignment="1">
      <alignment horizontal="right"/>
    </xf>
    <xf numFmtId="0" fontId="6" fillId="3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vertical="center" shrinkToFit="1"/>
    </xf>
    <xf numFmtId="0" fontId="6" fillId="3" borderId="19" xfId="0" applyFont="1" applyFill="1" applyBorder="1" applyAlignment="1">
      <alignment vertical="center" shrinkToFit="1"/>
    </xf>
    <xf numFmtId="0" fontId="6" fillId="3" borderId="0" xfId="0" applyFont="1" applyFill="1" applyBorder="1" applyAlignment="1">
      <alignment vertical="center" shrinkToFit="1"/>
    </xf>
    <xf numFmtId="0" fontId="6" fillId="3" borderId="28" xfId="0" applyFont="1" applyFill="1" applyBorder="1" applyAlignment="1">
      <alignment vertical="center" shrinkToFit="1"/>
    </xf>
    <xf numFmtId="0" fontId="6" fillId="3" borderId="22" xfId="0" applyFont="1" applyFill="1" applyBorder="1" applyAlignment="1">
      <alignment vertical="center" shrinkToFit="1"/>
    </xf>
    <xf numFmtId="0" fontId="6" fillId="3" borderId="11" xfId="0" applyFont="1" applyFill="1" applyBorder="1" applyAlignment="1">
      <alignment vertical="center" shrinkToFit="1"/>
    </xf>
    <xf numFmtId="0" fontId="6" fillId="3" borderId="29" xfId="0" applyFont="1" applyFill="1" applyBorder="1" applyAlignment="1">
      <alignment vertical="center" shrinkToFit="1"/>
    </xf>
    <xf numFmtId="0" fontId="6" fillId="3" borderId="15" xfId="0" applyFont="1" applyFill="1" applyBorder="1" applyAlignment="1">
      <alignment vertical="center" shrinkToFit="1"/>
    </xf>
    <xf numFmtId="0" fontId="6" fillId="3" borderId="4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 shrinkToFit="1"/>
    </xf>
    <xf numFmtId="0" fontId="6" fillId="3" borderId="7" xfId="0" applyFont="1" applyFill="1" applyBorder="1" applyAlignment="1">
      <alignment vertical="center" shrinkToFit="1"/>
    </xf>
    <xf numFmtId="0" fontId="6" fillId="3" borderId="16" xfId="0" applyFont="1" applyFill="1" applyBorder="1" applyAlignment="1">
      <alignment vertical="center" shrinkToFit="1"/>
    </xf>
    <xf numFmtId="0" fontId="6" fillId="3" borderId="5" xfId="0" applyFont="1" applyFill="1" applyBorder="1" applyAlignment="1">
      <alignment vertical="center" shrinkToFit="1"/>
    </xf>
    <xf numFmtId="177" fontId="6" fillId="3" borderId="10" xfId="0" applyNumberFormat="1" applyFont="1" applyFill="1" applyBorder="1" applyAlignment="1">
      <alignment vertical="center" shrinkToFit="1"/>
    </xf>
    <xf numFmtId="0" fontId="6" fillId="3" borderId="18" xfId="0" applyFont="1" applyFill="1" applyBorder="1" applyAlignment="1">
      <alignment vertical="center" shrinkToFit="1"/>
    </xf>
    <xf numFmtId="0" fontId="6" fillId="3" borderId="21" xfId="0" applyFont="1" applyFill="1" applyBorder="1" applyAlignment="1">
      <alignment vertical="center" shrinkToFit="1"/>
    </xf>
    <xf numFmtId="178" fontId="6" fillId="3" borderId="9" xfId="0" applyNumberFormat="1" applyFont="1" applyFill="1" applyBorder="1" applyAlignment="1">
      <alignment vertical="center" shrinkToFit="1"/>
    </xf>
    <xf numFmtId="178" fontId="6" fillId="3" borderId="7" xfId="0" applyNumberFormat="1" applyFont="1" applyFill="1" applyBorder="1" applyAlignment="1">
      <alignment vertical="center" shrinkToFi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76" fontId="6" fillId="3" borderId="10" xfId="1" applyFont="1" applyFill="1" applyBorder="1" applyAlignment="1">
      <alignment horizontal="center" vertical="center" wrapText="1"/>
    </xf>
    <xf numFmtId="179" fontId="6" fillId="3" borderId="10" xfId="0" applyNumberFormat="1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shrinkToFit="1"/>
    </xf>
    <xf numFmtId="0" fontId="6" fillId="3" borderId="30" xfId="0" applyFont="1" applyFill="1" applyBorder="1" applyAlignment="1">
      <alignment vertical="center" shrinkToFit="1"/>
    </xf>
    <xf numFmtId="0" fontId="6" fillId="3" borderId="32" xfId="0" applyFont="1" applyFill="1" applyBorder="1" applyAlignment="1">
      <alignment horizontal="center" vertical="center"/>
    </xf>
    <xf numFmtId="0" fontId="6" fillId="3" borderId="6" xfId="0" applyFont="1" applyFill="1" applyBorder="1" applyAlignment="1" applyProtection="1">
      <alignment vertical="center"/>
    </xf>
    <xf numFmtId="0" fontId="6" fillId="3" borderId="4" xfId="0" applyFont="1" applyFill="1" applyBorder="1" applyAlignment="1" applyProtection="1">
      <alignment vertical="center"/>
    </xf>
    <xf numFmtId="0" fontId="6" fillId="3" borderId="8" xfId="0" applyFont="1" applyFill="1" applyBorder="1" applyAlignment="1" applyProtection="1">
      <alignment vertical="center"/>
    </xf>
    <xf numFmtId="0" fontId="5" fillId="0" borderId="8" xfId="0" applyFont="1" applyFill="1" applyBorder="1" applyAlignment="1" applyProtection="1">
      <alignment vertical="center"/>
    </xf>
    <xf numFmtId="0" fontId="6" fillId="3" borderId="20" xfId="0" applyFont="1" applyFill="1" applyBorder="1" applyAlignment="1">
      <alignment vertical="center" shrinkToFit="1"/>
    </xf>
    <xf numFmtId="176" fontId="6" fillId="0" borderId="26" xfId="1" applyFont="1" applyFill="1" applyBorder="1" applyAlignment="1">
      <alignment vertical="center"/>
    </xf>
    <xf numFmtId="0" fontId="6" fillId="3" borderId="27" xfId="0" applyFont="1" applyFill="1" applyBorder="1" applyAlignment="1">
      <alignment vertical="center" shrinkToFit="1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indent="1"/>
    </xf>
    <xf numFmtId="0" fontId="6" fillId="0" borderId="0" xfId="0" applyFont="1" applyAlignment="1">
      <alignment vertical="center"/>
    </xf>
    <xf numFmtId="0" fontId="6" fillId="3" borderId="24" xfId="0" applyFont="1" applyFill="1" applyBorder="1" applyAlignment="1">
      <alignment vertical="center" shrinkToFit="1"/>
    </xf>
    <xf numFmtId="0" fontId="6" fillId="3" borderId="25" xfId="0" applyFont="1" applyFill="1" applyBorder="1" applyAlignment="1">
      <alignment vertical="center" shrinkToFit="1"/>
    </xf>
    <xf numFmtId="0" fontId="6" fillId="3" borderId="12" xfId="0" applyFont="1" applyFill="1" applyBorder="1" applyAlignment="1">
      <alignment vertical="center" shrinkToFit="1"/>
    </xf>
    <xf numFmtId="176" fontId="6" fillId="0" borderId="25" xfId="1" applyFont="1" applyFill="1" applyBorder="1" applyAlignment="1">
      <alignment vertical="center"/>
    </xf>
    <xf numFmtId="0" fontId="6" fillId="3" borderId="26" xfId="0" applyFont="1" applyFill="1" applyBorder="1" applyAlignment="1">
      <alignment vertical="center" shrinkToFit="1"/>
    </xf>
    <xf numFmtId="0" fontId="6" fillId="3" borderId="13" xfId="0" applyFont="1" applyFill="1" applyBorder="1" applyAlignment="1">
      <alignment vertical="center" shrinkToFit="1"/>
    </xf>
    <xf numFmtId="0" fontId="6" fillId="3" borderId="14" xfId="0" applyFont="1" applyFill="1" applyBorder="1" applyAlignment="1">
      <alignment vertical="center" shrinkToFit="1"/>
    </xf>
    <xf numFmtId="0" fontId="6" fillId="3" borderId="17" xfId="0" applyFont="1" applyFill="1" applyBorder="1" applyAlignment="1">
      <alignment vertical="center" shrinkToFit="1"/>
    </xf>
    <xf numFmtId="0" fontId="6" fillId="3" borderId="9" xfId="0" applyFont="1" applyFill="1" applyBorder="1" applyAlignment="1">
      <alignment vertical="center" shrinkToFit="1"/>
    </xf>
    <xf numFmtId="0" fontId="6" fillId="0" borderId="0" xfId="0" applyFont="1" applyFill="1" applyAlignment="1">
      <alignment vertical="center"/>
    </xf>
    <xf numFmtId="0" fontId="6" fillId="3" borderId="23" xfId="0" applyFont="1" applyFill="1" applyBorder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3" borderId="27" xfId="0" quotePrefix="1" applyNumberFormat="1" applyFont="1" applyFill="1" applyBorder="1" applyAlignment="1">
      <alignment vertical="center" shrinkToFit="1"/>
    </xf>
    <xf numFmtId="0" fontId="6" fillId="3" borderId="21" xfId="0" quotePrefix="1" applyNumberFormat="1" applyFont="1" applyFill="1" applyBorder="1" applyAlignment="1">
      <alignment vertical="center" shrinkToFit="1"/>
    </xf>
    <xf numFmtId="0" fontId="6" fillId="3" borderId="29" xfId="0" quotePrefix="1" applyNumberFormat="1" applyFont="1" applyFill="1" applyBorder="1" applyAlignment="1">
      <alignment vertical="center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33" xfId="0" applyFont="1" applyFill="1" applyBorder="1" applyAlignment="1">
      <alignment horizontal="right" vertical="center" indent="2"/>
    </xf>
    <xf numFmtId="0" fontId="6" fillId="0" borderId="24" xfId="0" applyFont="1" applyFill="1" applyBorder="1" applyAlignment="1">
      <alignment horizontal="right" vertical="center" indent="2"/>
    </xf>
    <xf numFmtId="0" fontId="6" fillId="0" borderId="34" xfId="0" applyFont="1" applyFill="1" applyBorder="1" applyAlignment="1">
      <alignment horizontal="right" vertical="center" indent="2"/>
    </xf>
    <xf numFmtId="0" fontId="6" fillId="0" borderId="25" xfId="0" applyFont="1" applyFill="1" applyBorder="1" applyAlignment="1">
      <alignment horizontal="right" vertical="center" indent="2"/>
    </xf>
    <xf numFmtId="0" fontId="6" fillId="0" borderId="35" xfId="0" applyFont="1" applyFill="1" applyBorder="1" applyAlignment="1">
      <alignment horizontal="right" vertical="center" indent="2"/>
    </xf>
    <xf numFmtId="0" fontId="6" fillId="0" borderId="26" xfId="0" applyFont="1" applyFill="1" applyBorder="1" applyAlignment="1">
      <alignment horizontal="right" vertical="center" indent="2"/>
    </xf>
    <xf numFmtId="0" fontId="6" fillId="0" borderId="36" xfId="0" applyFont="1" applyFill="1" applyBorder="1" applyAlignment="1">
      <alignment horizontal="right" vertical="center" indent="2"/>
    </xf>
    <xf numFmtId="0" fontId="6" fillId="0" borderId="27" xfId="0" applyFont="1" applyFill="1" applyBorder="1" applyAlignment="1">
      <alignment horizontal="right" vertical="center" indent="2"/>
    </xf>
    <xf numFmtId="0" fontId="6" fillId="0" borderId="37" xfId="0" applyFont="1" applyFill="1" applyBorder="1" applyAlignment="1">
      <alignment horizontal="right" vertical="center" indent="2"/>
    </xf>
    <xf numFmtId="0" fontId="6" fillId="0" borderId="28" xfId="0" applyFont="1" applyFill="1" applyBorder="1" applyAlignment="1">
      <alignment horizontal="right" vertical="center" indent="2"/>
    </xf>
    <xf numFmtId="0" fontId="6" fillId="0" borderId="38" xfId="0" applyFont="1" applyFill="1" applyBorder="1" applyAlignment="1">
      <alignment horizontal="right" vertical="center" indent="2"/>
    </xf>
    <xf numFmtId="0" fontId="6" fillId="0" borderId="29" xfId="0" applyFont="1" applyFill="1" applyBorder="1" applyAlignment="1">
      <alignment horizontal="right" vertical="center" indent="2"/>
    </xf>
    <xf numFmtId="0" fontId="6" fillId="0" borderId="39" xfId="0" applyFont="1" applyFill="1" applyBorder="1" applyAlignment="1">
      <alignment horizontal="right" vertical="center" indent="2"/>
    </xf>
    <xf numFmtId="0" fontId="6" fillId="0" borderId="30" xfId="0" applyFont="1" applyFill="1" applyBorder="1" applyAlignment="1">
      <alignment horizontal="right" vertical="center" indent="2"/>
    </xf>
    <xf numFmtId="0" fontId="6" fillId="0" borderId="40" xfId="0" applyFont="1" applyFill="1" applyBorder="1" applyAlignment="1">
      <alignment horizontal="right" vertical="center" indent="2"/>
    </xf>
    <xf numFmtId="0" fontId="6" fillId="0" borderId="31" xfId="0" applyFont="1" applyFill="1" applyBorder="1" applyAlignment="1">
      <alignment horizontal="right" vertical="center" indent="2"/>
    </xf>
    <xf numFmtId="0" fontId="6" fillId="0" borderId="32" xfId="0" applyFont="1" applyFill="1" applyBorder="1" applyAlignment="1">
      <alignment horizontal="right" vertical="center" indent="2"/>
    </xf>
    <xf numFmtId="0" fontId="6" fillId="0" borderId="10" xfId="0" applyFont="1" applyFill="1" applyBorder="1" applyAlignment="1">
      <alignment horizontal="right" vertical="center" indent="2"/>
    </xf>
    <xf numFmtId="0" fontId="6" fillId="0" borderId="42" xfId="0" applyNumberFormat="1" applyFont="1" applyBorder="1" applyAlignment="1" applyProtection="1">
      <alignment horizontal="right" vertical="center" indent="2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 indent="2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 shrinkToFit="1"/>
    </xf>
    <xf numFmtId="179" fontId="6" fillId="0" borderId="0" xfId="0" applyNumberFormat="1" applyFont="1" applyFill="1" applyBorder="1" applyAlignment="1">
      <alignment horizontal="center" vertical="center" shrinkToFit="1"/>
    </xf>
    <xf numFmtId="0" fontId="6" fillId="3" borderId="38" xfId="0" applyFont="1" applyFill="1" applyBorder="1" applyAlignment="1">
      <alignment horizontal="left" vertical="center"/>
    </xf>
    <xf numFmtId="0" fontId="6" fillId="6" borderId="0" xfId="0" applyFont="1" applyFill="1" applyAlignment="1">
      <alignment vertical="center"/>
    </xf>
    <xf numFmtId="179" fontId="6" fillId="0" borderId="0" xfId="0" applyNumberFormat="1" applyFont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center"/>
    </xf>
    <xf numFmtId="179" fontId="6" fillId="0" borderId="0" xfId="0" applyNumberFormat="1" applyFont="1" applyFill="1" applyBorder="1" applyAlignment="1">
      <alignment horizontal="left" vertical="center" shrinkToFit="1"/>
    </xf>
    <xf numFmtId="179" fontId="6" fillId="0" borderId="0" xfId="0" applyNumberFormat="1" applyFont="1" applyAlignment="1">
      <alignment horizontal="left" vertical="center" shrinkToFit="1"/>
    </xf>
    <xf numFmtId="179" fontId="6" fillId="3" borderId="10" xfId="0" applyNumberFormat="1" applyFont="1" applyFill="1" applyBorder="1" applyAlignment="1">
      <alignment horizontal="left" vertical="center" shrinkToFit="1"/>
    </xf>
    <xf numFmtId="179" fontId="6" fillId="0" borderId="24" xfId="0" applyNumberFormat="1" applyFont="1" applyBorder="1" applyAlignment="1">
      <alignment horizontal="left" vertical="center" indent="1" shrinkToFit="1"/>
    </xf>
    <xf numFmtId="0" fontId="6" fillId="0" borderId="14" xfId="0" applyFont="1" applyBorder="1" applyAlignment="1">
      <alignment horizontal="left" vertical="center" indent="1"/>
    </xf>
    <xf numFmtId="179" fontId="6" fillId="0" borderId="25" xfId="0" applyNumberFormat="1" applyFont="1" applyBorder="1" applyAlignment="1">
      <alignment horizontal="left" vertical="center" indent="1" shrinkToFit="1"/>
    </xf>
    <xf numFmtId="0" fontId="6" fillId="0" borderId="23" xfId="0" applyFont="1" applyBorder="1" applyAlignment="1">
      <alignment horizontal="left" vertical="center" indent="1"/>
    </xf>
    <xf numFmtId="179" fontId="6" fillId="0" borderId="26" xfId="0" applyNumberFormat="1" applyFont="1" applyBorder="1" applyAlignment="1">
      <alignment horizontal="left" vertical="center" indent="1" shrinkToFit="1"/>
    </xf>
    <xf numFmtId="179" fontId="6" fillId="0" borderId="27" xfId="0" applyNumberFormat="1" applyFont="1" applyBorder="1" applyAlignment="1">
      <alignment horizontal="left" vertical="center" indent="1" shrinkToFit="1"/>
    </xf>
    <xf numFmtId="0" fontId="6" fillId="0" borderId="21" xfId="0" applyFont="1" applyBorder="1" applyAlignment="1">
      <alignment horizontal="left" vertical="center" indent="1"/>
    </xf>
    <xf numFmtId="179" fontId="6" fillId="0" borderId="28" xfId="0" applyNumberFormat="1" applyFont="1" applyBorder="1" applyAlignment="1">
      <alignment horizontal="left" vertical="center" indent="1" shrinkToFit="1"/>
    </xf>
    <xf numFmtId="179" fontId="6" fillId="0" borderId="29" xfId="0" applyNumberFormat="1" applyFont="1" applyBorder="1" applyAlignment="1">
      <alignment horizontal="left" vertical="center" indent="1" shrinkToFit="1"/>
    </xf>
    <xf numFmtId="179" fontId="6" fillId="0" borderId="30" xfId="0" applyNumberFormat="1" applyFont="1" applyBorder="1" applyAlignment="1">
      <alignment horizontal="left" vertical="center" indent="1" shrinkToFit="1"/>
    </xf>
    <xf numFmtId="0" fontId="6" fillId="0" borderId="18" xfId="0" applyFont="1" applyBorder="1" applyAlignment="1">
      <alignment horizontal="left" vertical="center" indent="1"/>
    </xf>
    <xf numFmtId="179" fontId="6" fillId="0" borderId="31" xfId="0" applyNumberFormat="1" applyFont="1" applyBorder="1" applyAlignment="1">
      <alignment horizontal="left" vertical="center" indent="1" shrinkToFit="1"/>
    </xf>
    <xf numFmtId="0" fontId="6" fillId="4" borderId="21" xfId="0" applyFont="1" applyFill="1" applyBorder="1" applyAlignment="1">
      <alignment horizontal="left" vertical="center" indent="1"/>
    </xf>
    <xf numFmtId="0" fontId="6" fillId="5" borderId="18" xfId="0" applyFont="1" applyFill="1" applyBorder="1" applyAlignment="1" applyProtection="1">
      <alignment horizontal="left" vertical="center" indent="1"/>
      <protection locked="0"/>
    </xf>
    <xf numFmtId="0" fontId="6" fillId="4" borderId="23" xfId="0" applyFont="1" applyFill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5" borderId="18" xfId="0" applyFont="1" applyFill="1" applyBorder="1" applyAlignment="1">
      <alignment horizontal="left" vertical="center" indent="1"/>
    </xf>
    <xf numFmtId="0" fontId="6" fillId="5" borderId="14" xfId="0" applyFont="1" applyFill="1" applyBorder="1" applyAlignment="1">
      <alignment horizontal="left" vertical="center" indent="1"/>
    </xf>
    <xf numFmtId="0" fontId="6" fillId="0" borderId="23" xfId="0" applyFont="1" applyBorder="1" applyAlignment="1">
      <alignment horizontal="left" vertical="center" indent="1" shrinkToFit="1"/>
    </xf>
    <xf numFmtId="179" fontId="6" fillId="0" borderId="10" xfId="0" applyNumberFormat="1" applyFont="1" applyBorder="1" applyAlignment="1">
      <alignment horizontal="left" vertical="center" indent="1" shrinkToFit="1"/>
    </xf>
    <xf numFmtId="0" fontId="6" fillId="0" borderId="7" xfId="0" applyFont="1" applyBorder="1" applyAlignment="1">
      <alignment horizontal="left" vertical="center" indent="1"/>
    </xf>
    <xf numFmtId="0" fontId="6" fillId="5" borderId="5" xfId="0" applyFont="1" applyFill="1" applyBorder="1" applyAlignment="1">
      <alignment horizontal="left" vertical="center" indent="1"/>
    </xf>
    <xf numFmtId="0" fontId="6" fillId="4" borderId="5" xfId="0" applyFont="1" applyFill="1" applyBorder="1" applyAlignment="1">
      <alignment horizontal="left" vertical="center" indent="1"/>
    </xf>
    <xf numFmtId="0" fontId="6" fillId="4" borderId="13" xfId="0" applyFont="1" applyFill="1" applyBorder="1" applyAlignment="1">
      <alignment horizontal="left" vertical="center" indent="1"/>
    </xf>
    <xf numFmtId="179" fontId="6" fillId="0" borderId="30" xfId="0" applyNumberFormat="1" applyFont="1" applyFill="1" applyBorder="1" applyAlignment="1">
      <alignment horizontal="left" vertical="center" indent="1" shrinkToFit="1"/>
    </xf>
    <xf numFmtId="0" fontId="6" fillId="0" borderId="18" xfId="0" applyFont="1" applyFill="1" applyBorder="1" applyAlignment="1">
      <alignment horizontal="left" vertical="center" indent="1"/>
    </xf>
    <xf numFmtId="179" fontId="6" fillId="0" borderId="26" xfId="0" applyNumberFormat="1" applyFont="1" applyFill="1" applyBorder="1" applyAlignment="1">
      <alignment horizontal="left" vertical="center" indent="1" shrinkToFit="1"/>
    </xf>
    <xf numFmtId="0" fontId="6" fillId="0" borderId="23" xfId="0" applyFont="1" applyFill="1" applyBorder="1" applyAlignment="1">
      <alignment horizontal="left" vertical="center" indent="1"/>
    </xf>
    <xf numFmtId="179" fontId="6" fillId="0" borderId="24" xfId="0" applyNumberFormat="1" applyFont="1" applyFill="1" applyBorder="1" applyAlignment="1">
      <alignment horizontal="left" vertical="center" indent="1" shrinkToFit="1"/>
    </xf>
    <xf numFmtId="179" fontId="6" fillId="0" borderId="29" xfId="0" applyNumberFormat="1" applyFont="1" applyFill="1" applyBorder="1" applyAlignment="1">
      <alignment horizontal="left" vertical="center" indent="1" shrinkToFit="1"/>
    </xf>
    <xf numFmtId="0" fontId="6" fillId="0" borderId="21" xfId="0" applyFont="1" applyFill="1" applyBorder="1" applyAlignment="1">
      <alignment horizontal="left" vertical="center" indent="1"/>
    </xf>
    <xf numFmtId="0" fontId="6" fillId="0" borderId="16" xfId="0" applyFont="1" applyBorder="1" applyAlignment="1">
      <alignment horizontal="left" vertical="center" indent="1"/>
    </xf>
    <xf numFmtId="0" fontId="6" fillId="4" borderId="14" xfId="0" applyFont="1" applyFill="1" applyBorder="1" applyAlignment="1">
      <alignment horizontal="left" vertical="center" indent="1"/>
    </xf>
    <xf numFmtId="0" fontId="6" fillId="5" borderId="7" xfId="0" applyFont="1" applyFill="1" applyBorder="1" applyAlignment="1">
      <alignment horizontal="left" vertical="center" indent="1"/>
    </xf>
    <xf numFmtId="0" fontId="6" fillId="5" borderId="23" xfId="0" applyFont="1" applyFill="1" applyBorder="1" applyAlignment="1">
      <alignment horizontal="left" vertical="center" indent="1"/>
    </xf>
    <xf numFmtId="0" fontId="6" fillId="4" borderId="19" xfId="0" applyFont="1" applyFill="1" applyBorder="1" applyAlignment="1">
      <alignment horizontal="left" vertical="center" indent="1"/>
    </xf>
    <xf numFmtId="0" fontId="6" fillId="0" borderId="5" xfId="0" applyFont="1" applyBorder="1" applyAlignment="1">
      <alignment horizontal="left" vertical="center" indent="1"/>
    </xf>
    <xf numFmtId="0" fontId="6" fillId="0" borderId="19" xfId="0" applyFont="1" applyBorder="1" applyAlignment="1">
      <alignment horizontal="left" vertical="center" indent="1"/>
    </xf>
    <xf numFmtId="0" fontId="6" fillId="5" borderId="16" xfId="0" applyFont="1" applyFill="1" applyBorder="1" applyAlignment="1">
      <alignment horizontal="left" vertical="center" indent="1"/>
    </xf>
    <xf numFmtId="0" fontId="6" fillId="5" borderId="21" xfId="0" applyFont="1" applyFill="1" applyBorder="1" applyAlignment="1">
      <alignment horizontal="left" vertical="center" indent="1"/>
    </xf>
    <xf numFmtId="0" fontId="6" fillId="5" borderId="23" xfId="0" applyFont="1" applyFill="1" applyBorder="1" applyAlignment="1">
      <alignment horizontal="left" vertical="center" indent="1" shrinkToFit="1"/>
    </xf>
    <xf numFmtId="0" fontId="6" fillId="3" borderId="43" xfId="0" applyFont="1" applyFill="1" applyBorder="1" applyAlignment="1">
      <alignment vertical="center" shrinkToFit="1"/>
    </xf>
    <xf numFmtId="0" fontId="6" fillId="3" borderId="44" xfId="0" applyFont="1" applyFill="1" applyBorder="1" applyAlignment="1">
      <alignment vertical="center" shrinkToFit="1"/>
    </xf>
    <xf numFmtId="0" fontId="6" fillId="0" borderId="45" xfId="0" applyFont="1" applyFill="1" applyBorder="1" applyAlignment="1">
      <alignment horizontal="right" vertical="center" indent="2"/>
    </xf>
    <xf numFmtId="0" fontId="6" fillId="0" borderId="43" xfId="0" applyFont="1" applyFill="1" applyBorder="1" applyAlignment="1">
      <alignment horizontal="right" vertical="center" indent="2"/>
    </xf>
    <xf numFmtId="176" fontId="6" fillId="0" borderId="43" xfId="1" applyFont="1" applyFill="1" applyBorder="1" applyAlignment="1">
      <alignment vertical="center"/>
    </xf>
    <xf numFmtId="179" fontId="6" fillId="0" borderId="43" xfId="0" applyNumberFormat="1" applyFont="1" applyBorder="1" applyAlignment="1">
      <alignment horizontal="left" vertical="center" indent="1" shrinkToFit="1"/>
    </xf>
    <xf numFmtId="0" fontId="6" fillId="0" borderId="46" xfId="0" applyFont="1" applyBorder="1" applyAlignment="1">
      <alignment horizontal="left" vertical="center" indent="1"/>
    </xf>
    <xf numFmtId="0" fontId="6" fillId="3" borderId="46" xfId="0" applyFont="1" applyFill="1" applyBorder="1" applyAlignment="1">
      <alignment vertical="center" shrinkToFit="1"/>
    </xf>
    <xf numFmtId="0" fontId="6" fillId="3" borderId="47" xfId="0" applyFont="1" applyFill="1" applyBorder="1" applyAlignment="1">
      <alignment vertical="center" shrinkToFit="1"/>
    </xf>
    <xf numFmtId="0" fontId="6" fillId="3" borderId="48" xfId="0" applyFont="1" applyFill="1" applyBorder="1" applyAlignment="1">
      <alignment vertical="center" shrinkToFit="1"/>
    </xf>
    <xf numFmtId="0" fontId="6" fillId="0" borderId="49" xfId="0" applyFont="1" applyFill="1" applyBorder="1" applyAlignment="1">
      <alignment horizontal="right" vertical="center" indent="2"/>
    </xf>
    <xf numFmtId="0" fontId="6" fillId="0" borderId="47" xfId="0" applyFont="1" applyFill="1" applyBorder="1" applyAlignment="1">
      <alignment horizontal="right" vertical="center" indent="2"/>
    </xf>
    <xf numFmtId="176" fontId="6" fillId="0" borderId="47" xfId="1" applyFont="1" applyFill="1" applyBorder="1" applyAlignment="1">
      <alignment vertical="center"/>
    </xf>
    <xf numFmtId="179" fontId="6" fillId="0" borderId="47" xfId="0" applyNumberFormat="1" applyFont="1" applyBorder="1" applyAlignment="1">
      <alignment horizontal="left" vertical="center" indent="1" shrinkToFit="1"/>
    </xf>
    <xf numFmtId="0" fontId="6" fillId="0" borderId="50" xfId="0" applyFont="1" applyBorder="1" applyAlignment="1">
      <alignment horizontal="left" vertical="center" indent="1"/>
    </xf>
    <xf numFmtId="0" fontId="6" fillId="3" borderId="51" xfId="0" applyFont="1" applyFill="1" applyBorder="1" applyAlignment="1">
      <alignment vertical="center" shrinkToFit="1"/>
    </xf>
    <xf numFmtId="0" fontId="6" fillId="3" borderId="52" xfId="0" applyFont="1" applyFill="1" applyBorder="1" applyAlignment="1">
      <alignment vertical="center" shrinkToFit="1"/>
    </xf>
    <xf numFmtId="0" fontId="6" fillId="0" borderId="53" xfId="0" applyFont="1" applyFill="1" applyBorder="1" applyAlignment="1">
      <alignment horizontal="right" vertical="center" indent="2"/>
    </xf>
    <xf numFmtId="0" fontId="6" fillId="0" borderId="51" xfId="0" applyFont="1" applyFill="1" applyBorder="1" applyAlignment="1">
      <alignment horizontal="right" vertical="center" indent="2"/>
    </xf>
    <xf numFmtId="176" fontId="6" fillId="0" borderId="51" xfId="1" applyFont="1" applyFill="1" applyBorder="1" applyAlignment="1">
      <alignment vertical="center"/>
    </xf>
    <xf numFmtId="179" fontId="6" fillId="0" borderId="51" xfId="0" applyNumberFormat="1" applyFont="1" applyBorder="1" applyAlignment="1">
      <alignment horizontal="left" vertical="center" indent="1" shrinkToFit="1"/>
    </xf>
    <xf numFmtId="0" fontId="6" fillId="3" borderId="54" xfId="0" applyFont="1" applyFill="1" applyBorder="1" applyAlignment="1">
      <alignment vertical="center" shrinkToFit="1"/>
    </xf>
    <xf numFmtId="0" fontId="6" fillId="3" borderId="55" xfId="0" applyFont="1" applyFill="1" applyBorder="1" applyAlignment="1">
      <alignment vertical="center" shrinkToFit="1"/>
    </xf>
    <xf numFmtId="0" fontId="6" fillId="0" borderId="56" xfId="0" applyFont="1" applyFill="1" applyBorder="1" applyAlignment="1">
      <alignment horizontal="right" vertical="center" indent="2"/>
    </xf>
    <xf numFmtId="0" fontId="6" fillId="0" borderId="54" xfId="0" applyFont="1" applyFill="1" applyBorder="1" applyAlignment="1">
      <alignment horizontal="right" vertical="center" indent="2"/>
    </xf>
    <xf numFmtId="176" fontId="6" fillId="0" borderId="54" xfId="1" applyFont="1" applyFill="1" applyBorder="1" applyAlignment="1">
      <alignment vertical="center"/>
    </xf>
    <xf numFmtId="179" fontId="6" fillId="0" borderId="54" xfId="0" applyNumberFormat="1" applyFont="1" applyBorder="1" applyAlignment="1">
      <alignment horizontal="left" vertical="center" indent="1" shrinkToFit="1"/>
    </xf>
    <xf numFmtId="0" fontId="6" fillId="5" borderId="46" xfId="0" applyFont="1" applyFill="1" applyBorder="1" applyAlignment="1">
      <alignment horizontal="left" vertical="center" indent="1"/>
    </xf>
    <xf numFmtId="0" fontId="6" fillId="3" borderId="57" xfId="0" applyFont="1" applyFill="1" applyBorder="1" applyAlignment="1">
      <alignment vertical="center" shrinkToFit="1"/>
    </xf>
    <xf numFmtId="0" fontId="6" fillId="3" borderId="58" xfId="0" applyFont="1" applyFill="1" applyBorder="1" applyAlignment="1">
      <alignment vertical="center" shrinkToFit="1"/>
    </xf>
    <xf numFmtId="0" fontId="6" fillId="0" borderId="59" xfId="0" applyFont="1" applyFill="1" applyBorder="1" applyAlignment="1">
      <alignment horizontal="right" vertical="center" indent="2"/>
    </xf>
    <xf numFmtId="0" fontId="6" fillId="0" borderId="57" xfId="0" applyFont="1" applyFill="1" applyBorder="1" applyAlignment="1">
      <alignment horizontal="right" vertical="center" indent="2"/>
    </xf>
    <xf numFmtId="176" fontId="6" fillId="0" borderId="57" xfId="1" applyFont="1" applyFill="1" applyBorder="1" applyAlignment="1">
      <alignment vertical="center"/>
    </xf>
    <xf numFmtId="179" fontId="6" fillId="0" borderId="57" xfId="0" applyNumberFormat="1" applyFont="1" applyBorder="1" applyAlignment="1">
      <alignment horizontal="left" vertical="center" indent="1" shrinkToFit="1"/>
    </xf>
    <xf numFmtId="0" fontId="6" fillId="0" borderId="60" xfId="0" applyFont="1" applyBorder="1" applyAlignment="1">
      <alignment horizontal="left" vertical="center" indent="1"/>
    </xf>
    <xf numFmtId="0" fontId="6" fillId="3" borderId="2" xfId="0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/>
    </xf>
    <xf numFmtId="0" fontId="6" fillId="3" borderId="61" xfId="0" applyFont="1" applyFill="1" applyBorder="1" applyAlignment="1" applyProtection="1">
      <alignment vertical="center"/>
    </xf>
    <xf numFmtId="0" fontId="6" fillId="0" borderId="62" xfId="0" applyNumberFormat="1" applyFont="1" applyBorder="1" applyAlignment="1" applyProtection="1">
      <alignment horizontal="right" vertical="center" indent="2"/>
    </xf>
    <xf numFmtId="38" fontId="6" fillId="0" borderId="31" xfId="0" applyNumberFormat="1" applyFont="1" applyBorder="1" applyAlignment="1" applyProtection="1">
      <alignment vertical="center"/>
    </xf>
    <xf numFmtId="0" fontId="6" fillId="3" borderId="8" xfId="0" applyFont="1" applyFill="1" applyBorder="1" applyAlignment="1" applyProtection="1">
      <alignment horizontal="center" vertical="center" shrinkToFit="1"/>
    </xf>
    <xf numFmtId="0" fontId="6" fillId="3" borderId="63" xfId="0" applyFont="1" applyFill="1" applyBorder="1" applyAlignment="1" applyProtection="1">
      <alignment vertical="center"/>
    </xf>
    <xf numFmtId="0" fontId="6" fillId="3" borderId="12" xfId="0" applyFont="1" applyFill="1" applyBorder="1" applyAlignment="1" applyProtection="1">
      <alignment vertical="center"/>
    </xf>
    <xf numFmtId="0" fontId="6" fillId="3" borderId="64" xfId="0" applyFont="1" applyFill="1" applyBorder="1" applyAlignment="1" applyProtection="1">
      <alignment vertical="center"/>
    </xf>
    <xf numFmtId="0" fontId="6" fillId="0" borderId="65" xfId="0" applyNumberFormat="1" applyFont="1" applyBorder="1" applyAlignment="1" applyProtection="1">
      <alignment horizontal="right" vertical="center" indent="2"/>
    </xf>
    <xf numFmtId="38" fontId="6" fillId="0" borderId="25" xfId="0" applyNumberFormat="1" applyFont="1" applyBorder="1" applyAlignment="1" applyProtection="1">
      <alignment vertical="center"/>
    </xf>
    <xf numFmtId="0" fontId="6" fillId="3" borderId="40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3" borderId="63" xfId="0" applyFont="1" applyFill="1" applyBorder="1" applyAlignment="1">
      <alignment horizontal="left" vertical="center" indent="1"/>
    </xf>
    <xf numFmtId="0" fontId="6" fillId="3" borderId="66" xfId="0" applyFont="1" applyFill="1" applyBorder="1" applyAlignment="1">
      <alignment horizontal="left" vertical="center" indent="1"/>
    </xf>
    <xf numFmtId="0" fontId="6" fillId="3" borderId="67" xfId="0" applyFont="1" applyFill="1" applyBorder="1" applyAlignment="1">
      <alignment horizontal="left" vertical="center" indent="1"/>
    </xf>
    <xf numFmtId="0" fontId="6" fillId="3" borderId="63" xfId="0" applyFont="1" applyFill="1" applyBorder="1" applyAlignment="1">
      <alignment horizontal="center" vertical="center"/>
    </xf>
    <xf numFmtId="177" fontId="6" fillId="3" borderId="25" xfId="0" applyNumberFormat="1" applyFont="1" applyFill="1" applyBorder="1" applyAlignment="1">
      <alignment vertical="center" shrinkToFit="1"/>
    </xf>
    <xf numFmtId="178" fontId="6" fillId="3" borderId="12" xfId="0" applyNumberFormat="1" applyFont="1" applyFill="1" applyBorder="1" applyAlignment="1">
      <alignment vertical="center" shrinkToFit="1"/>
    </xf>
    <xf numFmtId="0" fontId="6" fillId="0" borderId="23" xfId="0" applyFont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/>
    </xf>
    <xf numFmtId="177" fontId="6" fillId="3" borderId="27" xfId="0" applyNumberFormat="1" applyFont="1" applyFill="1" applyBorder="1" applyAlignment="1">
      <alignment vertical="center" shrinkToFit="1"/>
    </xf>
    <xf numFmtId="177" fontId="6" fillId="3" borderId="29" xfId="0" applyNumberFormat="1" applyFont="1" applyFill="1" applyBorder="1" applyAlignment="1">
      <alignment vertical="center" shrinkToFit="1"/>
    </xf>
    <xf numFmtId="177" fontId="6" fillId="3" borderId="8" xfId="0" applyNumberFormat="1" applyFont="1" applyFill="1" applyBorder="1" applyAlignment="1">
      <alignment vertical="center" shrinkToFit="1"/>
    </xf>
    <xf numFmtId="0" fontId="6" fillId="5" borderId="23" xfId="0" applyFont="1" applyFill="1" applyBorder="1" applyAlignment="1" applyProtection="1">
      <alignment horizontal="left" vertical="center" indent="1"/>
      <protection locked="0"/>
    </xf>
    <xf numFmtId="178" fontId="6" fillId="3" borderId="5" xfId="0" applyNumberFormat="1" applyFont="1" applyFill="1" applyBorder="1" applyAlignment="1">
      <alignment vertical="center" shrinkToFit="1"/>
    </xf>
    <xf numFmtId="179" fontId="6" fillId="0" borderId="29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178" fontId="6" fillId="3" borderId="12" xfId="0" applyNumberFormat="1" applyFont="1" applyFill="1" applyBorder="1" applyAlignment="1">
      <alignment horizontal="center" vertical="center" shrinkToFit="1"/>
    </xf>
    <xf numFmtId="179" fontId="6" fillId="0" borderId="25" xfId="0" applyNumberFormat="1" applyFont="1" applyBorder="1" applyAlignment="1">
      <alignment horizontal="center" vertical="center" shrinkToFit="1"/>
    </xf>
    <xf numFmtId="178" fontId="6" fillId="3" borderId="8" xfId="0" applyNumberFormat="1" applyFont="1" applyFill="1" applyBorder="1" applyAlignment="1">
      <alignment vertical="center" shrinkToFit="1"/>
    </xf>
    <xf numFmtId="0" fontId="6" fillId="3" borderId="66" xfId="0" applyFont="1" applyFill="1" applyBorder="1" applyAlignment="1">
      <alignment horizontal="left" vertical="center" wrapText="1" indent="1"/>
    </xf>
    <xf numFmtId="178" fontId="6" fillId="3" borderId="15" xfId="0" applyNumberFormat="1" applyFont="1" applyFill="1" applyBorder="1" applyAlignment="1">
      <alignment vertical="center" shrinkToFit="1"/>
    </xf>
    <xf numFmtId="179" fontId="6" fillId="0" borderId="0" xfId="0" applyNumberFormat="1" applyFont="1" applyBorder="1" applyAlignment="1">
      <alignment horizontal="left" vertical="center" indent="1" shrinkToFit="1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Alignment="1">
      <alignment vertical="center"/>
    </xf>
    <xf numFmtId="177" fontId="6" fillId="3" borderId="9" xfId="0" applyNumberFormat="1" applyFont="1" applyFill="1" applyBorder="1" applyAlignment="1">
      <alignment vertical="center" shrinkToFit="1"/>
    </xf>
    <xf numFmtId="0" fontId="6" fillId="4" borderId="69" xfId="0" applyFont="1" applyFill="1" applyBorder="1" applyAlignment="1">
      <alignment horizontal="left" vertical="center" indent="1"/>
    </xf>
    <xf numFmtId="180" fontId="6" fillId="0" borderId="25" xfId="1" applyNumberFormat="1" applyFont="1" applyFill="1" applyBorder="1" applyAlignment="1">
      <alignment vertical="center"/>
    </xf>
    <xf numFmtId="181" fontId="6" fillId="0" borderId="25" xfId="1" applyNumberFormat="1" applyFont="1" applyFill="1" applyBorder="1" applyAlignment="1">
      <alignment vertical="center"/>
    </xf>
    <xf numFmtId="0" fontId="6" fillId="5" borderId="19" xfId="0" applyFont="1" applyFill="1" applyBorder="1" applyAlignment="1">
      <alignment horizontal="left" vertical="center" indent="1"/>
    </xf>
    <xf numFmtId="0" fontId="6" fillId="5" borderId="70" xfId="0" applyFont="1" applyFill="1" applyBorder="1" applyAlignment="1">
      <alignment horizontal="left" vertical="center" indent="1"/>
    </xf>
    <xf numFmtId="0" fontId="6" fillId="5" borderId="28" xfId="0" applyFont="1" applyFill="1" applyBorder="1" applyAlignment="1">
      <alignment vertical="center" shrinkToFit="1"/>
    </xf>
    <xf numFmtId="0" fontId="6" fillId="5" borderId="16" xfId="0" applyFont="1" applyFill="1" applyBorder="1" applyAlignment="1">
      <alignment vertical="center" shrinkToFit="1"/>
    </xf>
    <xf numFmtId="0" fontId="6" fillId="5" borderId="24" xfId="0" applyFont="1" applyFill="1" applyBorder="1" applyAlignment="1">
      <alignment vertical="center" shrinkToFit="1"/>
    </xf>
    <xf numFmtId="0" fontId="6" fillId="5" borderId="11" xfId="0" applyFont="1" applyFill="1" applyBorder="1" applyAlignment="1">
      <alignment vertical="center" shrinkToFit="1"/>
    </xf>
    <xf numFmtId="0" fontId="6" fillId="5" borderId="31" xfId="0" applyFont="1" applyFill="1" applyBorder="1" applyAlignment="1">
      <alignment vertical="center" shrinkToFit="1"/>
    </xf>
    <xf numFmtId="0" fontId="6" fillId="5" borderId="19" xfId="0" applyFont="1" applyFill="1" applyBorder="1" applyAlignment="1">
      <alignment vertical="center" shrinkToFit="1"/>
    </xf>
    <xf numFmtId="0" fontId="6" fillId="5" borderId="43" xfId="0" applyFont="1" applyFill="1" applyBorder="1" applyAlignment="1">
      <alignment vertical="center" shrinkToFit="1"/>
    </xf>
    <xf numFmtId="0" fontId="6" fillId="5" borderId="44" xfId="0" applyFont="1" applyFill="1" applyBorder="1" applyAlignment="1">
      <alignment vertical="center" shrinkToFit="1"/>
    </xf>
    <xf numFmtId="0" fontId="6" fillId="5" borderId="26" xfId="0" applyFont="1" applyFill="1" applyBorder="1" applyAlignment="1">
      <alignment vertical="center" shrinkToFit="1"/>
    </xf>
    <xf numFmtId="0" fontId="6" fillId="5" borderId="13" xfId="0" applyFont="1" applyFill="1" applyBorder="1" applyAlignment="1">
      <alignment vertical="center" shrinkToFit="1"/>
    </xf>
    <xf numFmtId="0" fontId="6" fillId="5" borderId="29" xfId="0" applyFont="1" applyFill="1" applyBorder="1" applyAlignment="1">
      <alignment vertical="center" shrinkToFit="1"/>
    </xf>
    <xf numFmtId="0" fontId="6" fillId="5" borderId="8" xfId="0" applyFont="1" applyFill="1" applyBorder="1" applyAlignment="1">
      <alignment vertical="center" shrinkToFit="1"/>
    </xf>
    <xf numFmtId="0" fontId="6" fillId="5" borderId="10" xfId="0" applyFont="1" applyFill="1" applyBorder="1" applyAlignment="1">
      <alignment vertical="center" shrinkToFit="1"/>
    </xf>
    <xf numFmtId="0" fontId="6" fillId="5" borderId="9" xfId="0" applyFont="1" applyFill="1" applyBorder="1" applyAlignment="1">
      <alignment vertical="center" shrinkToFit="1"/>
    </xf>
    <xf numFmtId="0" fontId="6" fillId="5" borderId="23" xfId="0" applyFont="1" applyFill="1" applyBorder="1" applyAlignment="1">
      <alignment vertical="center" shrinkToFit="1"/>
    </xf>
    <xf numFmtId="0" fontId="6" fillId="5" borderId="0" xfId="0" applyFont="1" applyFill="1" applyBorder="1" applyAlignment="1">
      <alignment vertical="center" shrinkToFit="1"/>
    </xf>
    <xf numFmtId="0" fontId="6" fillId="5" borderId="25" xfId="0" applyFont="1" applyFill="1" applyBorder="1" applyAlignment="1">
      <alignment vertical="center" shrinkToFit="1"/>
    </xf>
    <xf numFmtId="0" fontId="6" fillId="5" borderId="12" xfId="0" applyFont="1" applyFill="1" applyBorder="1" applyAlignment="1">
      <alignment vertical="center" shrinkToFit="1"/>
    </xf>
    <xf numFmtId="0" fontId="6" fillId="5" borderId="30" xfId="0" applyFont="1" applyFill="1" applyBorder="1" applyAlignment="1">
      <alignment vertical="center" shrinkToFit="1"/>
    </xf>
    <xf numFmtId="0" fontId="6" fillId="5" borderId="17" xfId="0" applyFont="1" applyFill="1" applyBorder="1" applyAlignment="1">
      <alignment vertical="center" shrinkToFit="1"/>
    </xf>
    <xf numFmtId="0" fontId="6" fillId="5" borderId="14" xfId="0" applyFont="1" applyFill="1" applyBorder="1" applyAlignment="1">
      <alignment vertical="center" shrinkToFit="1"/>
    </xf>
    <xf numFmtId="0" fontId="6" fillId="5" borderId="18" xfId="0" applyFont="1" applyFill="1" applyBorder="1" applyAlignment="1">
      <alignment vertical="center" shrinkToFit="1"/>
    </xf>
    <xf numFmtId="0" fontId="6" fillId="3" borderId="7" xfId="0" applyFont="1" applyFill="1" applyBorder="1" applyAlignment="1">
      <alignment horizontal="center" vertical="center"/>
    </xf>
    <xf numFmtId="0" fontId="6" fillId="0" borderId="63" xfId="0" applyFont="1" applyFill="1" applyBorder="1" applyAlignment="1">
      <alignment horizontal="left" vertical="center" indent="1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vertical="center" shrinkToFit="1"/>
    </xf>
    <xf numFmtId="0" fontId="6" fillId="7" borderId="12" xfId="0" applyFont="1" applyFill="1" applyBorder="1" applyAlignment="1">
      <alignment vertical="center" shrinkToFit="1"/>
    </xf>
    <xf numFmtId="0" fontId="6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176" fontId="6" fillId="0" borderId="25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 customBuiltin="1"/>
    <cellStyle name="標準 2" xfId="2"/>
  </cellStyles>
  <dxfs count="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AO465"/>
  <sheetViews>
    <sheetView zoomScaleNormal="100" zoomScaleSheetLayoutView="100" workbookViewId="0">
      <pane xSplit="4" ySplit="3" topLeftCell="E429" activePane="bottomRight" state="frozen"/>
      <selection pane="topRight" activeCell="D1" sqref="D1"/>
      <selection pane="bottomLeft" activeCell="A5" sqref="A5"/>
      <selection pane="bottomRight" activeCell="E386" sqref="E386"/>
    </sheetView>
  </sheetViews>
  <sheetFormatPr defaultColWidth="9.25" defaultRowHeight="10.5"/>
  <cols>
    <col min="1" max="1" width="2.75" style="84" customWidth="1"/>
    <col min="2" max="2" width="18.75" style="17" customWidth="1"/>
    <col min="3" max="4" width="18.75" style="101" customWidth="1"/>
    <col min="5" max="6" width="15.75" style="5" customWidth="1"/>
    <col min="7" max="7" width="15.75" style="6" customWidth="1"/>
    <col min="8" max="8" width="24.75" style="7" customWidth="1"/>
    <col min="9" max="9" width="24.75" style="2" customWidth="1"/>
    <col min="10" max="16384" width="9.25" style="84"/>
  </cols>
  <sheetData>
    <row r="1" spans="1:9" ht="20.25" customHeight="1">
      <c r="A1" s="3" t="s">
        <v>402</v>
      </c>
      <c r="C1" s="39"/>
      <c r="D1" s="39"/>
      <c r="E1" s="39"/>
      <c r="F1" s="39"/>
      <c r="G1" s="39"/>
      <c r="H1" s="39"/>
    </row>
    <row r="2" spans="1:9" ht="15.75" customHeight="1">
      <c r="B2" s="288" t="s">
        <v>505</v>
      </c>
      <c r="C2" s="288"/>
      <c r="D2" s="288"/>
      <c r="I2" s="41" t="s">
        <v>500</v>
      </c>
    </row>
    <row r="3" spans="1:9" s="2" customFormat="1" ht="14.1" customHeight="1">
      <c r="B3" s="281" t="s">
        <v>371</v>
      </c>
      <c r="C3" s="43" t="s">
        <v>372</v>
      </c>
      <c r="D3" s="44" t="s">
        <v>373</v>
      </c>
      <c r="E3" s="64" t="s">
        <v>403</v>
      </c>
      <c r="F3" s="65" t="s">
        <v>404</v>
      </c>
      <c r="G3" s="66" t="s">
        <v>405</v>
      </c>
      <c r="H3" s="67" t="s">
        <v>0</v>
      </c>
      <c r="I3" s="68" t="s">
        <v>1</v>
      </c>
    </row>
    <row r="4" spans="1:9" ht="12.75" customHeight="1">
      <c r="B4" s="79" t="s">
        <v>2</v>
      </c>
      <c r="C4" s="85" t="s">
        <v>3</v>
      </c>
      <c r="D4" s="51" t="s">
        <v>3</v>
      </c>
      <c r="E4" s="102">
        <v>3</v>
      </c>
      <c r="F4" s="103">
        <v>7</v>
      </c>
      <c r="G4" s="13">
        <v>1560</v>
      </c>
      <c r="H4" s="135" t="s">
        <v>4</v>
      </c>
      <c r="I4" s="136"/>
    </row>
    <row r="5" spans="1:9" ht="12.75" customHeight="1">
      <c r="B5" s="79"/>
      <c r="C5" s="86" t="s">
        <v>5</v>
      </c>
      <c r="D5" s="87" t="s">
        <v>5</v>
      </c>
      <c r="E5" s="104">
        <v>4</v>
      </c>
      <c r="F5" s="105">
        <v>7</v>
      </c>
      <c r="G5" s="88">
        <v>860</v>
      </c>
      <c r="H5" s="137" t="s">
        <v>4</v>
      </c>
      <c r="I5" s="138"/>
    </row>
    <row r="6" spans="1:9" ht="12.75" customHeight="1">
      <c r="B6" s="79"/>
      <c r="C6" s="86" t="s">
        <v>6</v>
      </c>
      <c r="D6" s="87" t="s">
        <v>6</v>
      </c>
      <c r="E6" s="104">
        <v>4</v>
      </c>
      <c r="F6" s="105">
        <v>8</v>
      </c>
      <c r="G6" s="88">
        <v>710</v>
      </c>
      <c r="H6" s="137" t="s">
        <v>4</v>
      </c>
      <c r="I6" s="138"/>
    </row>
    <row r="7" spans="1:9" ht="12.75" customHeight="1">
      <c r="B7" s="79"/>
      <c r="C7" s="89" t="s">
        <v>7</v>
      </c>
      <c r="D7" s="90" t="s">
        <v>7</v>
      </c>
      <c r="E7" s="106">
        <v>5</v>
      </c>
      <c r="F7" s="107">
        <v>10</v>
      </c>
      <c r="G7" s="77">
        <v>1120</v>
      </c>
      <c r="H7" s="139" t="s">
        <v>4</v>
      </c>
      <c r="I7" s="138"/>
    </row>
    <row r="8" spans="1:9" ht="12.75" customHeight="1">
      <c r="B8" s="79"/>
      <c r="C8" s="85"/>
      <c r="D8" s="91"/>
      <c r="E8" s="102">
        <v>5</v>
      </c>
      <c r="F8" s="103">
        <v>10</v>
      </c>
      <c r="G8" s="13"/>
      <c r="H8" s="135"/>
      <c r="I8" s="138" t="s">
        <v>8</v>
      </c>
    </row>
    <row r="9" spans="1:9" ht="12.75" customHeight="1">
      <c r="B9" s="79"/>
      <c r="C9" s="86" t="s">
        <v>9</v>
      </c>
      <c r="D9" s="87" t="s">
        <v>9</v>
      </c>
      <c r="E9" s="104">
        <v>6</v>
      </c>
      <c r="F9" s="105">
        <v>11</v>
      </c>
      <c r="G9" s="88">
        <v>440</v>
      </c>
      <c r="H9" s="137" t="s">
        <v>10</v>
      </c>
      <c r="I9" s="138"/>
    </row>
    <row r="10" spans="1:9" ht="12.75" customHeight="1">
      <c r="B10" s="79"/>
      <c r="C10" s="89" t="s">
        <v>11</v>
      </c>
      <c r="D10" s="90" t="s">
        <v>11</v>
      </c>
      <c r="E10" s="106">
        <v>6</v>
      </c>
      <c r="F10" s="107">
        <v>12</v>
      </c>
      <c r="G10" s="77">
        <v>2350</v>
      </c>
      <c r="H10" s="139" t="s">
        <v>12</v>
      </c>
      <c r="I10" s="138"/>
    </row>
    <row r="11" spans="1:9" ht="12.75" customHeight="1">
      <c r="B11" s="79"/>
      <c r="C11" s="85"/>
      <c r="D11" s="91"/>
      <c r="E11" s="102">
        <v>6</v>
      </c>
      <c r="F11" s="103">
        <v>15</v>
      </c>
      <c r="G11" s="13"/>
      <c r="H11" s="135"/>
      <c r="I11" s="138" t="s">
        <v>8</v>
      </c>
    </row>
    <row r="12" spans="1:9" ht="12.75" customHeight="1">
      <c r="B12" s="79"/>
      <c r="C12" s="89" t="s">
        <v>13</v>
      </c>
      <c r="D12" s="90" t="s">
        <v>13</v>
      </c>
      <c r="E12" s="106">
        <v>7</v>
      </c>
      <c r="F12" s="107">
        <v>13</v>
      </c>
      <c r="G12" s="77">
        <v>660</v>
      </c>
      <c r="H12" s="139" t="s">
        <v>4</v>
      </c>
      <c r="I12" s="138"/>
    </row>
    <row r="13" spans="1:9" ht="12" customHeight="1">
      <c r="B13" s="79"/>
      <c r="C13" s="85"/>
      <c r="D13" s="91"/>
      <c r="E13" s="102">
        <v>7</v>
      </c>
      <c r="F13" s="103">
        <v>13</v>
      </c>
      <c r="G13" s="13"/>
      <c r="H13" s="135"/>
      <c r="I13" s="138" t="s">
        <v>8</v>
      </c>
    </row>
    <row r="14" spans="1:9" ht="12" customHeight="1">
      <c r="B14" s="79"/>
      <c r="C14" s="86" t="s">
        <v>14</v>
      </c>
      <c r="D14" s="87" t="s">
        <v>14</v>
      </c>
      <c r="E14" s="104">
        <v>11</v>
      </c>
      <c r="F14" s="105">
        <v>15</v>
      </c>
      <c r="G14" s="88">
        <v>760</v>
      </c>
      <c r="H14" s="137" t="s">
        <v>4</v>
      </c>
      <c r="I14" s="138" t="s">
        <v>15</v>
      </c>
    </row>
    <row r="15" spans="1:9" ht="12" customHeight="1">
      <c r="B15" s="79"/>
      <c r="C15" s="86" t="s">
        <v>16</v>
      </c>
      <c r="D15" s="87" t="s">
        <v>16</v>
      </c>
      <c r="E15" s="104">
        <v>12</v>
      </c>
      <c r="F15" s="105">
        <v>16</v>
      </c>
      <c r="G15" s="88">
        <v>360</v>
      </c>
      <c r="H15" s="137" t="s">
        <v>10</v>
      </c>
      <c r="I15" s="138"/>
    </row>
    <row r="16" spans="1:9" ht="12" customHeight="1">
      <c r="B16" s="79"/>
      <c r="C16" s="89" t="s">
        <v>17</v>
      </c>
      <c r="D16" s="76" t="s">
        <v>17</v>
      </c>
      <c r="E16" s="106">
        <v>14</v>
      </c>
      <c r="F16" s="107">
        <v>18</v>
      </c>
      <c r="G16" s="77">
        <v>660</v>
      </c>
      <c r="H16" s="139" t="s">
        <v>34</v>
      </c>
      <c r="I16" s="150" t="s">
        <v>397</v>
      </c>
    </row>
    <row r="17" spans="2:9" ht="12" customHeight="1">
      <c r="B17" s="79" t="s">
        <v>442</v>
      </c>
      <c r="C17" s="191" t="s">
        <v>294</v>
      </c>
      <c r="D17" s="192" t="s">
        <v>294</v>
      </c>
      <c r="E17" s="193">
        <v>8</v>
      </c>
      <c r="F17" s="194">
        <v>11</v>
      </c>
      <c r="G17" s="195">
        <v>900</v>
      </c>
      <c r="H17" s="196" t="s">
        <v>4</v>
      </c>
      <c r="I17" s="182" t="s">
        <v>74</v>
      </c>
    </row>
    <row r="18" spans="2:9" ht="12" customHeight="1">
      <c r="B18" s="79"/>
      <c r="C18" s="197"/>
      <c r="D18" s="198"/>
      <c r="E18" s="199">
        <v>8</v>
      </c>
      <c r="F18" s="200">
        <v>12</v>
      </c>
      <c r="G18" s="201"/>
      <c r="H18" s="202"/>
      <c r="I18" s="190" t="s">
        <v>8</v>
      </c>
    </row>
    <row r="19" spans="2:9" ht="12" customHeight="1">
      <c r="B19" s="79" t="s">
        <v>406</v>
      </c>
      <c r="C19" s="85" t="s">
        <v>295</v>
      </c>
      <c r="D19" s="51" t="s">
        <v>295</v>
      </c>
      <c r="E19" s="102">
        <v>6</v>
      </c>
      <c r="F19" s="103">
        <v>9</v>
      </c>
      <c r="G19" s="13">
        <v>110</v>
      </c>
      <c r="H19" s="135" t="s">
        <v>10</v>
      </c>
      <c r="I19" s="136"/>
    </row>
    <row r="20" spans="2:9" ht="12" customHeight="1">
      <c r="B20" s="79"/>
      <c r="C20" s="89" t="s">
        <v>296</v>
      </c>
      <c r="D20" s="76" t="s">
        <v>296</v>
      </c>
      <c r="E20" s="106">
        <v>7</v>
      </c>
      <c r="F20" s="107">
        <v>11</v>
      </c>
      <c r="G20" s="77">
        <v>140</v>
      </c>
      <c r="H20" s="139" t="s">
        <v>10</v>
      </c>
      <c r="I20" s="150"/>
    </row>
    <row r="21" spans="2:9" ht="12" customHeight="1">
      <c r="B21" s="79" t="s">
        <v>407</v>
      </c>
      <c r="C21" s="176" t="s">
        <v>307</v>
      </c>
      <c r="D21" s="183" t="s">
        <v>307</v>
      </c>
      <c r="E21" s="178">
        <v>4</v>
      </c>
      <c r="F21" s="179">
        <v>7</v>
      </c>
      <c r="G21" s="180">
        <v>1160</v>
      </c>
      <c r="H21" s="181" t="s">
        <v>4</v>
      </c>
      <c r="I21" s="182"/>
    </row>
    <row r="22" spans="2:9" ht="12" customHeight="1">
      <c r="B22" s="79"/>
      <c r="C22" s="46" t="s">
        <v>308</v>
      </c>
      <c r="D22" s="47" t="s">
        <v>308</v>
      </c>
      <c r="E22" s="106">
        <v>5</v>
      </c>
      <c r="F22" s="107">
        <v>10</v>
      </c>
      <c r="G22" s="77">
        <v>960</v>
      </c>
      <c r="H22" s="139" t="s">
        <v>4</v>
      </c>
      <c r="I22" s="138" t="s">
        <v>186</v>
      </c>
    </row>
    <row r="23" spans="2:9" ht="12" customHeight="1">
      <c r="B23" s="79"/>
      <c r="C23" s="85"/>
      <c r="D23" s="91"/>
      <c r="E23" s="102">
        <v>5</v>
      </c>
      <c r="F23" s="103">
        <v>10</v>
      </c>
      <c r="G23" s="13"/>
      <c r="H23" s="135"/>
      <c r="I23" s="138"/>
    </row>
    <row r="24" spans="2:9" ht="12" customHeight="1">
      <c r="B24" s="79"/>
      <c r="C24" s="85" t="s">
        <v>309</v>
      </c>
      <c r="D24" s="51" t="s">
        <v>309</v>
      </c>
      <c r="E24" s="104">
        <v>11</v>
      </c>
      <c r="F24" s="105">
        <v>14</v>
      </c>
      <c r="G24" s="88">
        <v>200</v>
      </c>
      <c r="H24" s="137" t="s">
        <v>132</v>
      </c>
      <c r="I24" s="138"/>
    </row>
    <row r="25" spans="2:9" ht="12" customHeight="1">
      <c r="B25" s="79"/>
      <c r="C25" s="86" t="s">
        <v>310</v>
      </c>
      <c r="D25" s="87" t="s">
        <v>310</v>
      </c>
      <c r="E25" s="104">
        <v>13</v>
      </c>
      <c r="F25" s="105">
        <v>15</v>
      </c>
      <c r="G25" s="88">
        <v>80</v>
      </c>
      <c r="H25" s="137" t="s">
        <v>241</v>
      </c>
      <c r="I25" s="138"/>
    </row>
    <row r="26" spans="2:9" ht="12" customHeight="1">
      <c r="B26" s="79"/>
      <c r="C26" s="184" t="s">
        <v>311</v>
      </c>
      <c r="D26" s="185" t="s">
        <v>311</v>
      </c>
      <c r="E26" s="186">
        <v>14</v>
      </c>
      <c r="F26" s="187">
        <v>17</v>
      </c>
      <c r="G26" s="188">
        <v>110</v>
      </c>
      <c r="H26" s="189" t="s">
        <v>132</v>
      </c>
      <c r="I26" s="190"/>
    </row>
    <row r="27" spans="2:9" ht="12" customHeight="1">
      <c r="B27" s="79" t="s">
        <v>408</v>
      </c>
      <c r="C27" s="85" t="s">
        <v>312</v>
      </c>
      <c r="D27" s="91" t="s">
        <v>312</v>
      </c>
      <c r="E27" s="102">
        <v>6</v>
      </c>
      <c r="F27" s="103">
        <v>10</v>
      </c>
      <c r="G27" s="13">
        <v>440</v>
      </c>
      <c r="H27" s="135" t="s">
        <v>10</v>
      </c>
      <c r="I27" s="136"/>
    </row>
    <row r="28" spans="2:9" ht="12" customHeight="1">
      <c r="B28" s="79"/>
      <c r="C28" s="46" t="s">
        <v>313</v>
      </c>
      <c r="D28" s="47" t="s">
        <v>313</v>
      </c>
      <c r="E28" s="106">
        <v>7</v>
      </c>
      <c r="F28" s="107">
        <v>11</v>
      </c>
      <c r="G28" s="77">
        <v>500</v>
      </c>
      <c r="H28" s="139" t="s">
        <v>10</v>
      </c>
      <c r="I28" s="138"/>
    </row>
    <row r="29" spans="2:9" ht="12" customHeight="1">
      <c r="B29" s="81"/>
      <c r="C29" s="52"/>
      <c r="D29" s="58"/>
      <c r="E29" s="112">
        <v>7</v>
      </c>
      <c r="F29" s="113">
        <v>12</v>
      </c>
      <c r="G29" s="16"/>
      <c r="H29" s="143"/>
      <c r="I29" s="141" t="s">
        <v>8</v>
      </c>
    </row>
    <row r="30" spans="2:9" ht="12" customHeight="1">
      <c r="B30" s="79" t="s">
        <v>18</v>
      </c>
      <c r="C30" s="46" t="s">
        <v>19</v>
      </c>
      <c r="D30" s="47" t="s">
        <v>19</v>
      </c>
      <c r="E30" s="116">
        <v>61</v>
      </c>
      <c r="F30" s="117">
        <v>63</v>
      </c>
      <c r="G30" s="9">
        <v>540</v>
      </c>
      <c r="H30" s="146" t="s">
        <v>4</v>
      </c>
      <c r="I30" s="136"/>
    </row>
    <row r="31" spans="2:9" ht="12" customHeight="1">
      <c r="B31" s="79"/>
      <c r="C31" s="46"/>
      <c r="D31" s="47"/>
      <c r="E31" s="116">
        <v>12</v>
      </c>
      <c r="F31" s="117">
        <v>12</v>
      </c>
      <c r="G31" s="9"/>
      <c r="H31" s="146"/>
      <c r="I31" s="158" t="s">
        <v>20</v>
      </c>
    </row>
    <row r="32" spans="2:9" ht="12" customHeight="1">
      <c r="B32" s="79" t="s">
        <v>409</v>
      </c>
      <c r="C32" s="176" t="s">
        <v>263</v>
      </c>
      <c r="D32" s="177" t="s">
        <v>263</v>
      </c>
      <c r="E32" s="178">
        <v>5</v>
      </c>
      <c r="F32" s="179">
        <v>8</v>
      </c>
      <c r="G32" s="180">
        <v>810</v>
      </c>
      <c r="H32" s="181" t="s">
        <v>4</v>
      </c>
      <c r="I32" s="182"/>
    </row>
    <row r="33" spans="2:9" ht="12" customHeight="1">
      <c r="B33" s="79"/>
      <c r="C33" s="86" t="s">
        <v>264</v>
      </c>
      <c r="D33" s="87" t="s">
        <v>264</v>
      </c>
      <c r="E33" s="104">
        <v>7</v>
      </c>
      <c r="F33" s="105">
        <v>10</v>
      </c>
      <c r="G33" s="88">
        <v>590</v>
      </c>
      <c r="H33" s="137" t="s">
        <v>4</v>
      </c>
      <c r="I33" s="138"/>
    </row>
    <row r="34" spans="2:9" ht="12" customHeight="1">
      <c r="B34" s="81"/>
      <c r="C34" s="78" t="s">
        <v>265</v>
      </c>
      <c r="D34" s="53" t="s">
        <v>265</v>
      </c>
      <c r="E34" s="108">
        <v>9</v>
      </c>
      <c r="F34" s="109">
        <v>12</v>
      </c>
      <c r="G34" s="14">
        <v>520</v>
      </c>
      <c r="H34" s="140" t="s">
        <v>34</v>
      </c>
      <c r="I34" s="141"/>
    </row>
    <row r="35" spans="2:9" ht="12" customHeight="1">
      <c r="B35" s="80" t="s">
        <v>21</v>
      </c>
      <c r="C35" s="253" t="s">
        <v>469</v>
      </c>
      <c r="D35" s="254" t="s">
        <v>469</v>
      </c>
      <c r="E35" s="106"/>
      <c r="F35" s="107"/>
      <c r="G35" s="77"/>
      <c r="H35" s="139"/>
      <c r="I35" s="148" t="s">
        <v>455</v>
      </c>
    </row>
    <row r="36" spans="2:9" ht="12" customHeight="1">
      <c r="B36" s="79"/>
      <c r="C36" s="89" t="s">
        <v>22</v>
      </c>
      <c r="D36" s="90" t="s">
        <v>22</v>
      </c>
      <c r="E36" s="106">
        <v>63</v>
      </c>
      <c r="F36" s="107">
        <v>5</v>
      </c>
      <c r="G36" s="77">
        <v>1400</v>
      </c>
      <c r="H36" s="139" t="s">
        <v>4</v>
      </c>
      <c r="I36" s="138"/>
    </row>
    <row r="37" spans="2:9" ht="12" customHeight="1">
      <c r="B37" s="79"/>
      <c r="C37" s="85"/>
      <c r="D37" s="91"/>
      <c r="E37" s="102">
        <v>27</v>
      </c>
      <c r="F37" s="103">
        <v>27</v>
      </c>
      <c r="G37" s="13"/>
      <c r="H37" s="135"/>
      <c r="I37" s="149" t="s">
        <v>20</v>
      </c>
    </row>
    <row r="38" spans="2:9" ht="12" customHeight="1">
      <c r="B38" s="79"/>
      <c r="C38" s="89" t="s">
        <v>23</v>
      </c>
      <c r="D38" s="76" t="s">
        <v>23</v>
      </c>
      <c r="E38" s="106">
        <v>1</v>
      </c>
      <c r="F38" s="107">
        <v>7</v>
      </c>
      <c r="G38" s="77">
        <v>2700</v>
      </c>
      <c r="H38" s="139" t="s">
        <v>370</v>
      </c>
      <c r="I38" s="150"/>
    </row>
    <row r="39" spans="2:9" ht="12" customHeight="1">
      <c r="B39" s="79"/>
      <c r="C39" s="85"/>
      <c r="D39" s="51"/>
      <c r="E39" s="102">
        <v>20</v>
      </c>
      <c r="F39" s="103">
        <v>21</v>
      </c>
      <c r="G39" s="13"/>
      <c r="H39" s="135"/>
      <c r="I39" s="149" t="s">
        <v>20</v>
      </c>
    </row>
    <row r="40" spans="2:9" ht="12" customHeight="1">
      <c r="B40" s="79"/>
      <c r="C40" s="86" t="s">
        <v>24</v>
      </c>
      <c r="D40" s="87" t="s">
        <v>24</v>
      </c>
      <c r="E40" s="104">
        <v>3</v>
      </c>
      <c r="F40" s="105">
        <v>6</v>
      </c>
      <c r="G40" s="88">
        <v>940</v>
      </c>
      <c r="H40" s="137" t="s">
        <v>4</v>
      </c>
      <c r="I40" s="138"/>
    </row>
    <row r="41" spans="2:9" ht="12" customHeight="1">
      <c r="B41" s="79"/>
      <c r="C41" s="86" t="s">
        <v>25</v>
      </c>
      <c r="D41" s="87" t="s">
        <v>25</v>
      </c>
      <c r="E41" s="104">
        <v>4</v>
      </c>
      <c r="F41" s="105">
        <v>7</v>
      </c>
      <c r="G41" s="88">
        <v>660</v>
      </c>
      <c r="H41" s="137" t="s">
        <v>4</v>
      </c>
      <c r="I41" s="138"/>
    </row>
    <row r="42" spans="2:9" ht="12" customHeight="1">
      <c r="B42" s="79"/>
      <c r="C42" s="86" t="s">
        <v>26</v>
      </c>
      <c r="D42" s="87" t="s">
        <v>26</v>
      </c>
      <c r="E42" s="104">
        <v>5</v>
      </c>
      <c r="F42" s="105">
        <v>11</v>
      </c>
      <c r="G42" s="88">
        <v>2820</v>
      </c>
      <c r="H42" s="137" t="s">
        <v>370</v>
      </c>
      <c r="I42" s="138"/>
    </row>
    <row r="43" spans="2:9" ht="12" customHeight="1">
      <c r="B43" s="79"/>
      <c r="C43" s="89" t="s">
        <v>27</v>
      </c>
      <c r="D43" s="90" t="s">
        <v>27</v>
      </c>
      <c r="E43" s="106">
        <v>5</v>
      </c>
      <c r="F43" s="107">
        <v>10</v>
      </c>
      <c r="G43" s="77">
        <v>2990</v>
      </c>
      <c r="H43" s="139" t="s">
        <v>370</v>
      </c>
      <c r="I43" s="138"/>
    </row>
    <row r="44" spans="2:9" ht="12" customHeight="1">
      <c r="B44" s="79"/>
      <c r="C44" s="85"/>
      <c r="D44" s="91"/>
      <c r="E44" s="102">
        <v>5</v>
      </c>
      <c r="F44" s="103">
        <v>11</v>
      </c>
      <c r="G44" s="13"/>
      <c r="H44" s="135"/>
      <c r="I44" s="138" t="s">
        <v>8</v>
      </c>
    </row>
    <row r="45" spans="2:9" ht="12" customHeight="1">
      <c r="B45" s="79"/>
      <c r="C45" s="86" t="s">
        <v>28</v>
      </c>
      <c r="D45" s="87" t="s">
        <v>28</v>
      </c>
      <c r="E45" s="104">
        <v>6</v>
      </c>
      <c r="F45" s="105">
        <v>10</v>
      </c>
      <c r="G45" s="88">
        <v>730</v>
      </c>
      <c r="H45" s="137" t="s">
        <v>4</v>
      </c>
      <c r="I45" s="138"/>
    </row>
    <row r="46" spans="2:9" ht="12" customHeight="1">
      <c r="B46" s="79"/>
      <c r="C46" s="89" t="s">
        <v>29</v>
      </c>
      <c r="D46" s="90" t="s">
        <v>29</v>
      </c>
      <c r="E46" s="106">
        <v>6</v>
      </c>
      <c r="F46" s="107">
        <v>10</v>
      </c>
      <c r="G46" s="77">
        <v>1610</v>
      </c>
      <c r="H46" s="139" t="s">
        <v>4</v>
      </c>
      <c r="I46" s="138"/>
    </row>
    <row r="47" spans="2:9" ht="12" customHeight="1">
      <c r="B47" s="79"/>
      <c r="C47" s="85"/>
      <c r="D47" s="91"/>
      <c r="E47" s="102">
        <v>6</v>
      </c>
      <c r="F47" s="103">
        <v>11</v>
      </c>
      <c r="G47" s="13"/>
      <c r="H47" s="135"/>
      <c r="I47" s="138" t="s">
        <v>8</v>
      </c>
    </row>
    <row r="48" spans="2:9" ht="12" customHeight="1">
      <c r="B48" s="79"/>
      <c r="C48" s="86" t="s">
        <v>30</v>
      </c>
      <c r="D48" s="87" t="s">
        <v>30</v>
      </c>
      <c r="E48" s="104">
        <v>7</v>
      </c>
      <c r="F48" s="105">
        <v>12</v>
      </c>
      <c r="G48" s="88">
        <v>1800</v>
      </c>
      <c r="H48" s="137" t="s">
        <v>4</v>
      </c>
      <c r="I48" s="138"/>
    </row>
    <row r="49" spans="2:9" ht="12" customHeight="1">
      <c r="B49" s="79"/>
      <c r="C49" s="89" t="s">
        <v>31</v>
      </c>
      <c r="D49" s="90" t="s">
        <v>31</v>
      </c>
      <c r="E49" s="106">
        <v>7</v>
      </c>
      <c r="F49" s="107">
        <v>11</v>
      </c>
      <c r="G49" s="77">
        <v>2600</v>
      </c>
      <c r="H49" s="139" t="s">
        <v>370</v>
      </c>
      <c r="I49" s="138"/>
    </row>
    <row r="50" spans="2:9" ht="12" customHeight="1">
      <c r="B50" s="79"/>
      <c r="C50" s="85"/>
      <c r="D50" s="91"/>
      <c r="E50" s="102">
        <v>7</v>
      </c>
      <c r="F50" s="103">
        <v>12</v>
      </c>
      <c r="G50" s="13"/>
      <c r="H50" s="135"/>
      <c r="I50" s="138" t="s">
        <v>8</v>
      </c>
    </row>
    <row r="51" spans="2:9" ht="12" customHeight="1">
      <c r="B51" s="79"/>
      <c r="C51" s="86" t="s">
        <v>32</v>
      </c>
      <c r="D51" s="87" t="s">
        <v>32</v>
      </c>
      <c r="E51" s="104">
        <v>8</v>
      </c>
      <c r="F51" s="105">
        <v>14</v>
      </c>
      <c r="G51" s="88">
        <v>2780</v>
      </c>
      <c r="H51" s="137" t="s">
        <v>370</v>
      </c>
      <c r="I51" s="138"/>
    </row>
    <row r="52" spans="2:9" ht="12" customHeight="1">
      <c r="B52" s="79"/>
      <c r="C52" s="89" t="s">
        <v>33</v>
      </c>
      <c r="D52" s="90" t="s">
        <v>33</v>
      </c>
      <c r="E52" s="106">
        <v>8</v>
      </c>
      <c r="F52" s="107">
        <v>13</v>
      </c>
      <c r="G52" s="77">
        <v>1320</v>
      </c>
      <c r="H52" s="139" t="s">
        <v>34</v>
      </c>
      <c r="I52" s="138"/>
    </row>
    <row r="53" spans="2:9" ht="12" customHeight="1">
      <c r="B53" s="79"/>
      <c r="C53" s="85"/>
      <c r="D53" s="91"/>
      <c r="E53" s="102">
        <v>8</v>
      </c>
      <c r="F53" s="103">
        <v>13</v>
      </c>
      <c r="G53" s="13"/>
      <c r="H53" s="135"/>
      <c r="I53" s="138" t="s">
        <v>8</v>
      </c>
    </row>
    <row r="54" spans="2:9" ht="12" customHeight="1">
      <c r="B54" s="79"/>
      <c r="C54" s="86" t="s">
        <v>35</v>
      </c>
      <c r="D54" s="87" t="s">
        <v>35</v>
      </c>
      <c r="E54" s="104">
        <v>9</v>
      </c>
      <c r="F54" s="105">
        <v>13</v>
      </c>
      <c r="G54" s="88">
        <v>550</v>
      </c>
      <c r="H54" s="137" t="s">
        <v>34</v>
      </c>
      <c r="I54" s="138"/>
    </row>
    <row r="55" spans="2:9" ht="12" customHeight="1">
      <c r="B55" s="79"/>
      <c r="C55" s="89" t="s">
        <v>36</v>
      </c>
      <c r="D55" s="90" t="s">
        <v>36</v>
      </c>
      <c r="E55" s="106">
        <v>9</v>
      </c>
      <c r="F55" s="107">
        <v>14</v>
      </c>
      <c r="G55" s="77">
        <v>2990</v>
      </c>
      <c r="H55" s="139" t="s">
        <v>34</v>
      </c>
      <c r="I55" s="138"/>
    </row>
    <row r="56" spans="2:9" ht="12" customHeight="1">
      <c r="B56" s="79"/>
      <c r="C56" s="85"/>
      <c r="D56" s="91"/>
      <c r="E56" s="102">
        <v>9</v>
      </c>
      <c r="F56" s="103">
        <v>14</v>
      </c>
      <c r="G56" s="13"/>
      <c r="H56" s="135"/>
      <c r="I56" s="138" t="s">
        <v>8</v>
      </c>
    </row>
    <row r="57" spans="2:9" ht="12" customHeight="1">
      <c r="B57" s="79"/>
      <c r="C57" s="89" t="s">
        <v>37</v>
      </c>
      <c r="D57" s="90" t="s">
        <v>37</v>
      </c>
      <c r="E57" s="106">
        <v>10</v>
      </c>
      <c r="F57" s="107">
        <v>15</v>
      </c>
      <c r="G57" s="77">
        <v>2460</v>
      </c>
      <c r="H57" s="139" t="s">
        <v>34</v>
      </c>
      <c r="I57" s="138"/>
    </row>
    <row r="58" spans="2:9" ht="12" customHeight="1">
      <c r="B58" s="79"/>
      <c r="C58" s="46"/>
      <c r="D58" s="47"/>
      <c r="E58" s="116">
        <v>10</v>
      </c>
      <c r="F58" s="117">
        <v>16</v>
      </c>
      <c r="G58" s="9"/>
      <c r="H58" s="146"/>
      <c r="I58" s="150" t="s">
        <v>8</v>
      </c>
    </row>
    <row r="59" spans="2:9" s="122" customFormat="1" ht="12" customHeight="1">
      <c r="B59" s="222" t="s">
        <v>410</v>
      </c>
      <c r="C59" s="191" t="s">
        <v>152</v>
      </c>
      <c r="D59" s="192" t="s">
        <v>152</v>
      </c>
      <c r="E59" s="193">
        <v>63</v>
      </c>
      <c r="F59" s="194">
        <v>4</v>
      </c>
      <c r="G59" s="195">
        <v>1270</v>
      </c>
      <c r="H59" s="196" t="s">
        <v>4</v>
      </c>
      <c r="I59" s="182"/>
    </row>
    <row r="60" spans="2:9" s="122" customFormat="1" ht="12" customHeight="1">
      <c r="B60" s="79"/>
      <c r="C60" s="85"/>
      <c r="D60" s="51"/>
      <c r="E60" s="102">
        <v>15</v>
      </c>
      <c r="F60" s="103">
        <v>15</v>
      </c>
      <c r="G60" s="13"/>
      <c r="H60" s="135"/>
      <c r="I60" s="149" t="s">
        <v>379</v>
      </c>
    </row>
    <row r="61" spans="2:9" s="122" customFormat="1" ht="12" customHeight="1">
      <c r="B61" s="79"/>
      <c r="C61" s="86" t="s">
        <v>153</v>
      </c>
      <c r="D61" s="87" t="s">
        <v>153</v>
      </c>
      <c r="E61" s="104">
        <v>4</v>
      </c>
      <c r="F61" s="105">
        <v>7</v>
      </c>
      <c r="G61" s="88">
        <v>970</v>
      </c>
      <c r="H61" s="137" t="s">
        <v>4</v>
      </c>
      <c r="I61" s="138"/>
    </row>
    <row r="62" spans="2:9" s="122" customFormat="1" ht="12" customHeight="1">
      <c r="B62" s="79"/>
      <c r="C62" s="89" t="s">
        <v>154</v>
      </c>
      <c r="D62" s="90" t="s">
        <v>154</v>
      </c>
      <c r="E62" s="106">
        <v>8</v>
      </c>
      <c r="F62" s="107">
        <v>12</v>
      </c>
      <c r="G62" s="77">
        <v>2960</v>
      </c>
      <c r="H62" s="139" t="s">
        <v>370</v>
      </c>
      <c r="I62" s="138"/>
    </row>
    <row r="63" spans="2:9" s="122" customFormat="1" ht="12" customHeight="1">
      <c r="B63" s="79"/>
      <c r="C63" s="46"/>
      <c r="D63" s="47"/>
      <c r="E63" s="116">
        <v>8</v>
      </c>
      <c r="F63" s="117">
        <v>13</v>
      </c>
      <c r="G63" s="9"/>
      <c r="H63" s="146"/>
      <c r="I63" s="150" t="s">
        <v>8</v>
      </c>
    </row>
    <row r="64" spans="2:9" s="122" customFormat="1" ht="12" customHeight="1">
      <c r="B64" s="79" t="s">
        <v>411</v>
      </c>
      <c r="C64" s="176" t="s">
        <v>144</v>
      </c>
      <c r="D64" s="177" t="s">
        <v>144</v>
      </c>
      <c r="E64" s="178">
        <v>4</v>
      </c>
      <c r="F64" s="179">
        <v>7</v>
      </c>
      <c r="G64" s="180">
        <v>420</v>
      </c>
      <c r="H64" s="181" t="s">
        <v>4</v>
      </c>
      <c r="I64" s="182"/>
    </row>
    <row r="65" spans="2:9" s="122" customFormat="1" ht="12" customHeight="1">
      <c r="B65" s="79"/>
      <c r="C65" s="86" t="s">
        <v>145</v>
      </c>
      <c r="D65" s="87" t="s">
        <v>145</v>
      </c>
      <c r="E65" s="104">
        <v>6</v>
      </c>
      <c r="F65" s="105">
        <v>10</v>
      </c>
      <c r="G65" s="88">
        <v>670</v>
      </c>
      <c r="H65" s="137" t="s">
        <v>4</v>
      </c>
      <c r="I65" s="138"/>
    </row>
    <row r="66" spans="2:9" s="122" customFormat="1" ht="12" customHeight="1">
      <c r="B66" s="79"/>
      <c r="C66" s="89" t="s">
        <v>146</v>
      </c>
      <c r="D66" s="90" t="s">
        <v>146</v>
      </c>
      <c r="E66" s="106">
        <v>8</v>
      </c>
      <c r="F66" s="107">
        <v>11</v>
      </c>
      <c r="G66" s="77">
        <v>1060</v>
      </c>
      <c r="H66" s="139" t="s">
        <v>370</v>
      </c>
      <c r="I66" s="138"/>
    </row>
    <row r="67" spans="2:9" s="122" customFormat="1" ht="12" customHeight="1">
      <c r="B67" s="222"/>
      <c r="C67" s="46"/>
      <c r="D67" s="47"/>
      <c r="E67" s="116">
        <v>8</v>
      </c>
      <c r="F67" s="117">
        <v>12</v>
      </c>
      <c r="G67" s="9"/>
      <c r="H67" s="146"/>
      <c r="I67" s="150" t="s">
        <v>8</v>
      </c>
    </row>
    <row r="68" spans="2:9" ht="12" customHeight="1">
      <c r="B68" s="222" t="s">
        <v>412</v>
      </c>
      <c r="C68" s="191" t="s">
        <v>155</v>
      </c>
      <c r="D68" s="192" t="s">
        <v>155</v>
      </c>
      <c r="E68" s="193">
        <v>5</v>
      </c>
      <c r="F68" s="194">
        <v>9</v>
      </c>
      <c r="G68" s="195">
        <v>3570</v>
      </c>
      <c r="H68" s="196" t="s">
        <v>370</v>
      </c>
      <c r="I68" s="182" t="s">
        <v>156</v>
      </c>
    </row>
    <row r="69" spans="2:9" ht="12" customHeight="1">
      <c r="B69" s="79"/>
      <c r="C69" s="46"/>
      <c r="D69" s="47"/>
      <c r="E69" s="116">
        <v>5</v>
      </c>
      <c r="F69" s="117">
        <v>9</v>
      </c>
      <c r="G69" s="9"/>
      <c r="H69" s="146"/>
      <c r="I69" s="138" t="s">
        <v>8</v>
      </c>
    </row>
    <row r="70" spans="2:9" ht="12" customHeight="1">
      <c r="B70" s="79"/>
      <c r="C70" s="46"/>
      <c r="D70" s="47"/>
      <c r="E70" s="116">
        <v>17</v>
      </c>
      <c r="F70" s="117">
        <v>17</v>
      </c>
      <c r="G70" s="9"/>
      <c r="H70" s="146"/>
      <c r="I70" s="149" t="s">
        <v>379</v>
      </c>
    </row>
    <row r="71" spans="2:9" ht="12" customHeight="1">
      <c r="B71" s="79"/>
      <c r="C71" s="89" t="s">
        <v>157</v>
      </c>
      <c r="D71" s="90" t="s">
        <v>157</v>
      </c>
      <c r="E71" s="106">
        <v>7</v>
      </c>
      <c r="F71" s="107">
        <v>12</v>
      </c>
      <c r="G71" s="77">
        <v>870</v>
      </c>
      <c r="H71" s="139" t="s">
        <v>4</v>
      </c>
      <c r="I71" s="138"/>
    </row>
    <row r="72" spans="2:9" ht="12" customHeight="1">
      <c r="B72" s="79"/>
      <c r="C72" s="85"/>
      <c r="D72" s="91"/>
      <c r="E72" s="102">
        <v>7</v>
      </c>
      <c r="F72" s="103">
        <v>12</v>
      </c>
      <c r="G72" s="13"/>
      <c r="H72" s="135"/>
      <c r="I72" s="138" t="s">
        <v>8</v>
      </c>
    </row>
    <row r="73" spans="2:9" ht="12" customHeight="1">
      <c r="B73" s="79"/>
      <c r="C73" s="89" t="s">
        <v>158</v>
      </c>
      <c r="D73" s="90" t="s">
        <v>158</v>
      </c>
      <c r="E73" s="106">
        <v>9</v>
      </c>
      <c r="F73" s="107">
        <v>13</v>
      </c>
      <c r="G73" s="77">
        <v>520</v>
      </c>
      <c r="H73" s="139" t="s">
        <v>4</v>
      </c>
      <c r="I73" s="138"/>
    </row>
    <row r="74" spans="2:9" ht="12" customHeight="1">
      <c r="B74" s="81"/>
      <c r="C74" s="52"/>
      <c r="D74" s="58"/>
      <c r="E74" s="112">
        <v>9</v>
      </c>
      <c r="F74" s="113">
        <v>13</v>
      </c>
      <c r="G74" s="16"/>
      <c r="H74" s="143"/>
      <c r="I74" s="141" t="s">
        <v>8</v>
      </c>
    </row>
    <row r="75" spans="2:9" s="122" customFormat="1" ht="12" customHeight="1">
      <c r="B75" s="125"/>
      <c r="C75" s="126"/>
      <c r="D75" s="126"/>
      <c r="E75" s="124"/>
      <c r="F75" s="124"/>
      <c r="G75" s="20"/>
      <c r="H75" s="21"/>
      <c r="I75" s="22"/>
    </row>
    <row r="76" spans="2:9" s="223" customFormat="1" ht="7.5" customHeight="1">
      <c r="B76" s="125"/>
      <c r="C76" s="126"/>
      <c r="D76" s="126"/>
      <c r="E76" s="124"/>
      <c r="F76" s="124"/>
      <c r="G76" s="20"/>
      <c r="H76" s="21"/>
      <c r="I76" s="22"/>
    </row>
    <row r="77" spans="2:9" s="122" customFormat="1" ht="15.75" customHeight="1">
      <c r="B77" s="288" t="s">
        <v>513</v>
      </c>
      <c r="C77" s="288"/>
      <c r="D77" s="288"/>
      <c r="E77" s="5"/>
      <c r="F77" s="5"/>
      <c r="G77" s="6"/>
      <c r="H77" s="7"/>
      <c r="I77" s="41" t="s">
        <v>500</v>
      </c>
    </row>
    <row r="78" spans="2:9" s="122" customFormat="1" ht="13.5" customHeight="1">
      <c r="B78" s="82" t="s">
        <v>371</v>
      </c>
      <c r="C78" s="43" t="s">
        <v>372</v>
      </c>
      <c r="D78" s="44" t="s">
        <v>373</v>
      </c>
      <c r="E78" s="64" t="s">
        <v>403</v>
      </c>
      <c r="F78" s="65" t="s">
        <v>404</v>
      </c>
      <c r="G78" s="66" t="s">
        <v>405</v>
      </c>
      <c r="H78" s="67" t="s">
        <v>0</v>
      </c>
      <c r="I78" s="123" t="s">
        <v>1</v>
      </c>
    </row>
    <row r="79" spans="2:9" ht="12" customHeight="1">
      <c r="B79" s="80" t="s">
        <v>38</v>
      </c>
      <c r="C79" s="70" t="s">
        <v>39</v>
      </c>
      <c r="D79" s="92" t="s">
        <v>39</v>
      </c>
      <c r="E79" s="114">
        <v>4</v>
      </c>
      <c r="F79" s="115">
        <v>8</v>
      </c>
      <c r="G79" s="26">
        <v>1490</v>
      </c>
      <c r="H79" s="144" t="s">
        <v>4</v>
      </c>
      <c r="I79" s="145"/>
    </row>
    <row r="80" spans="2:9" ht="12" customHeight="1">
      <c r="B80" s="79"/>
      <c r="C80" s="86" t="s">
        <v>40</v>
      </c>
      <c r="D80" s="87" t="s">
        <v>40</v>
      </c>
      <c r="E80" s="104">
        <v>5</v>
      </c>
      <c r="F80" s="105">
        <v>8</v>
      </c>
      <c r="G80" s="88">
        <v>330</v>
      </c>
      <c r="H80" s="137" t="s">
        <v>41</v>
      </c>
      <c r="I80" s="138"/>
    </row>
    <row r="81" spans="2:9" ht="12" customHeight="1">
      <c r="B81" s="79"/>
      <c r="C81" s="89" t="s">
        <v>42</v>
      </c>
      <c r="D81" s="90" t="s">
        <v>42</v>
      </c>
      <c r="E81" s="106">
        <v>6</v>
      </c>
      <c r="F81" s="107">
        <v>10</v>
      </c>
      <c r="G81" s="77">
        <v>1730</v>
      </c>
      <c r="H81" s="139" t="s">
        <v>4</v>
      </c>
      <c r="I81" s="138"/>
    </row>
    <row r="82" spans="2:9" ht="12" customHeight="1">
      <c r="B82" s="79"/>
      <c r="C82" s="85"/>
      <c r="D82" s="91"/>
      <c r="E82" s="102">
        <v>6</v>
      </c>
      <c r="F82" s="103">
        <v>10</v>
      </c>
      <c r="G82" s="13"/>
      <c r="H82" s="135"/>
      <c r="I82" s="138" t="s">
        <v>8</v>
      </c>
    </row>
    <row r="83" spans="2:9" ht="12" customHeight="1">
      <c r="B83" s="79"/>
      <c r="C83" s="89" t="s">
        <v>43</v>
      </c>
      <c r="D83" s="90" t="s">
        <v>43</v>
      </c>
      <c r="E83" s="106">
        <v>7</v>
      </c>
      <c r="F83" s="107">
        <v>11</v>
      </c>
      <c r="G83" s="77">
        <v>1430</v>
      </c>
      <c r="H83" s="139" t="s">
        <v>4</v>
      </c>
      <c r="I83" s="138"/>
    </row>
    <row r="84" spans="2:9" ht="12" customHeight="1">
      <c r="B84" s="79"/>
      <c r="C84" s="85"/>
      <c r="D84" s="91"/>
      <c r="E84" s="102">
        <v>7</v>
      </c>
      <c r="F84" s="103">
        <v>11</v>
      </c>
      <c r="G84" s="13"/>
      <c r="H84" s="135"/>
      <c r="I84" s="138" t="s">
        <v>8</v>
      </c>
    </row>
    <row r="85" spans="2:9" ht="12" customHeight="1">
      <c r="B85" s="79"/>
      <c r="C85" s="89" t="s">
        <v>44</v>
      </c>
      <c r="D85" s="90" t="s">
        <v>44</v>
      </c>
      <c r="E85" s="106">
        <v>8</v>
      </c>
      <c r="F85" s="107">
        <v>13</v>
      </c>
      <c r="G85" s="77">
        <v>1760</v>
      </c>
      <c r="H85" s="139" t="s">
        <v>4</v>
      </c>
      <c r="I85" s="138"/>
    </row>
    <row r="86" spans="2:9" ht="12" customHeight="1">
      <c r="B86" s="79"/>
      <c r="C86" s="85"/>
      <c r="D86" s="91"/>
      <c r="E86" s="102">
        <v>8</v>
      </c>
      <c r="F86" s="103">
        <v>13</v>
      </c>
      <c r="G86" s="13"/>
      <c r="H86" s="135"/>
      <c r="I86" s="138" t="s">
        <v>8</v>
      </c>
    </row>
    <row r="87" spans="2:9" ht="12" customHeight="1">
      <c r="B87" s="79"/>
      <c r="C87" s="89" t="s">
        <v>45</v>
      </c>
      <c r="D87" s="90" t="s">
        <v>45</v>
      </c>
      <c r="E87" s="106">
        <v>9</v>
      </c>
      <c r="F87" s="107">
        <v>15</v>
      </c>
      <c r="G87" s="77">
        <v>1200</v>
      </c>
      <c r="H87" s="139" t="s">
        <v>4</v>
      </c>
      <c r="I87" s="138"/>
    </row>
    <row r="88" spans="2:9" ht="12" customHeight="1">
      <c r="B88" s="79"/>
      <c r="C88" s="85"/>
      <c r="D88" s="91"/>
      <c r="E88" s="102">
        <v>9</v>
      </c>
      <c r="F88" s="103">
        <v>15</v>
      </c>
      <c r="G88" s="13"/>
      <c r="H88" s="135"/>
      <c r="I88" s="138" t="s">
        <v>8</v>
      </c>
    </row>
    <row r="89" spans="2:9" ht="12" customHeight="1">
      <c r="B89" s="79"/>
      <c r="C89" s="46" t="s">
        <v>46</v>
      </c>
      <c r="D89" s="47" t="s">
        <v>46</v>
      </c>
      <c r="E89" s="116">
        <v>10</v>
      </c>
      <c r="F89" s="117">
        <v>16</v>
      </c>
      <c r="G89" s="9">
        <v>2710</v>
      </c>
      <c r="H89" s="146" t="s">
        <v>34</v>
      </c>
      <c r="I89" s="138"/>
    </row>
    <row r="90" spans="2:9" ht="12" customHeight="1">
      <c r="B90" s="79"/>
      <c r="C90" s="46"/>
      <c r="D90" s="47"/>
      <c r="E90" s="116">
        <v>10</v>
      </c>
      <c r="F90" s="117">
        <v>16</v>
      </c>
      <c r="G90" s="9"/>
      <c r="H90" s="146"/>
      <c r="I90" s="150" t="s">
        <v>8</v>
      </c>
    </row>
    <row r="91" spans="2:9" ht="12" customHeight="1">
      <c r="B91" s="81"/>
      <c r="C91" s="78" t="s">
        <v>399</v>
      </c>
      <c r="D91" s="61" t="s">
        <v>399</v>
      </c>
      <c r="E91" s="108">
        <v>16</v>
      </c>
      <c r="F91" s="109">
        <v>21</v>
      </c>
      <c r="G91" s="14">
        <v>980</v>
      </c>
      <c r="H91" s="140" t="s">
        <v>400</v>
      </c>
      <c r="I91" s="141" t="s">
        <v>401</v>
      </c>
    </row>
    <row r="92" spans="2:9" ht="12" customHeight="1">
      <c r="B92" s="79" t="s">
        <v>47</v>
      </c>
      <c r="C92" s="255" t="s">
        <v>485</v>
      </c>
      <c r="D92" s="256" t="s">
        <v>485</v>
      </c>
      <c r="E92" s="102"/>
      <c r="F92" s="103"/>
      <c r="G92" s="13"/>
      <c r="H92" s="135"/>
      <c r="I92" s="151" t="s">
        <v>456</v>
      </c>
    </row>
    <row r="93" spans="2:9" ht="12" customHeight="1">
      <c r="B93" s="79"/>
      <c r="C93" s="89" t="s">
        <v>48</v>
      </c>
      <c r="D93" s="90" t="s">
        <v>48</v>
      </c>
      <c r="E93" s="106">
        <v>7</v>
      </c>
      <c r="F93" s="107">
        <v>11</v>
      </c>
      <c r="G93" s="77">
        <v>1890</v>
      </c>
      <c r="H93" s="139" t="s">
        <v>12</v>
      </c>
      <c r="I93" s="138"/>
    </row>
    <row r="94" spans="2:9" ht="12" customHeight="1">
      <c r="B94" s="79"/>
      <c r="C94" s="52"/>
      <c r="D94" s="58"/>
      <c r="E94" s="112">
        <v>7</v>
      </c>
      <c r="F94" s="113">
        <v>11</v>
      </c>
      <c r="G94" s="16"/>
      <c r="H94" s="143"/>
      <c r="I94" s="150" t="s">
        <v>8</v>
      </c>
    </row>
    <row r="95" spans="2:9" ht="12" customHeight="1">
      <c r="B95" s="80" t="s">
        <v>49</v>
      </c>
      <c r="C95" s="257" t="s">
        <v>486</v>
      </c>
      <c r="D95" s="258" t="s">
        <v>486</v>
      </c>
      <c r="E95" s="110"/>
      <c r="F95" s="111"/>
      <c r="G95" s="12"/>
      <c r="H95" s="142"/>
      <c r="I95" s="151" t="s">
        <v>457</v>
      </c>
    </row>
    <row r="96" spans="2:9" ht="12" customHeight="1">
      <c r="B96" s="79"/>
      <c r="C96" s="86" t="s">
        <v>50</v>
      </c>
      <c r="D96" s="87" t="s">
        <v>50</v>
      </c>
      <c r="E96" s="104">
        <v>4</v>
      </c>
      <c r="F96" s="105">
        <v>7</v>
      </c>
      <c r="G96" s="88">
        <v>1640</v>
      </c>
      <c r="H96" s="137" t="s">
        <v>12</v>
      </c>
      <c r="I96" s="138"/>
    </row>
    <row r="97" spans="2:9" ht="12" customHeight="1">
      <c r="B97" s="79"/>
      <c r="C97" s="86" t="s">
        <v>51</v>
      </c>
      <c r="D97" s="87" t="s">
        <v>51</v>
      </c>
      <c r="E97" s="104">
        <v>5</v>
      </c>
      <c r="F97" s="105">
        <v>11</v>
      </c>
      <c r="G97" s="88">
        <v>2740</v>
      </c>
      <c r="H97" s="137" t="s">
        <v>12</v>
      </c>
      <c r="I97" s="138"/>
    </row>
    <row r="98" spans="2:9" ht="12" customHeight="1">
      <c r="B98" s="79"/>
      <c r="C98" s="86" t="s">
        <v>52</v>
      </c>
      <c r="D98" s="87" t="s">
        <v>52</v>
      </c>
      <c r="E98" s="104">
        <v>9</v>
      </c>
      <c r="F98" s="105">
        <v>14</v>
      </c>
      <c r="G98" s="88">
        <v>1210</v>
      </c>
      <c r="H98" s="137" t="s">
        <v>34</v>
      </c>
      <c r="I98" s="138"/>
    </row>
    <row r="99" spans="2:9" ht="12" customHeight="1">
      <c r="B99" s="79"/>
      <c r="C99" s="86" t="s">
        <v>53</v>
      </c>
      <c r="D99" s="87" t="s">
        <v>53</v>
      </c>
      <c r="E99" s="104">
        <v>10</v>
      </c>
      <c r="F99" s="105">
        <v>15</v>
      </c>
      <c r="G99" s="88">
        <v>640</v>
      </c>
      <c r="H99" s="137" t="s">
        <v>34</v>
      </c>
      <c r="I99" s="138"/>
    </row>
    <row r="100" spans="2:9" ht="12" customHeight="1">
      <c r="B100" s="79"/>
      <c r="C100" s="89" t="s">
        <v>54</v>
      </c>
      <c r="D100" s="90" t="s">
        <v>54</v>
      </c>
      <c r="E100" s="106">
        <v>11</v>
      </c>
      <c r="F100" s="107">
        <v>18</v>
      </c>
      <c r="G100" s="77">
        <v>2990</v>
      </c>
      <c r="H100" s="139" t="s">
        <v>34</v>
      </c>
      <c r="I100" s="138"/>
    </row>
    <row r="101" spans="2:9" ht="12" customHeight="1">
      <c r="B101" s="81"/>
      <c r="C101" s="52"/>
      <c r="D101" s="58"/>
      <c r="E101" s="112">
        <v>11</v>
      </c>
      <c r="F101" s="113">
        <v>13</v>
      </c>
      <c r="G101" s="16"/>
      <c r="H101" s="143"/>
      <c r="I101" s="141" t="s">
        <v>8</v>
      </c>
    </row>
    <row r="102" spans="2:9" ht="12" customHeight="1">
      <c r="B102" s="79" t="s">
        <v>55</v>
      </c>
      <c r="C102" s="85" t="s">
        <v>56</v>
      </c>
      <c r="D102" s="51" t="s">
        <v>56</v>
      </c>
      <c r="E102" s="102">
        <v>2</v>
      </c>
      <c r="F102" s="103">
        <v>7</v>
      </c>
      <c r="G102" s="13">
        <v>3080</v>
      </c>
      <c r="H102" s="135" t="s">
        <v>370</v>
      </c>
      <c r="I102" s="136"/>
    </row>
    <row r="103" spans="2:9" ht="12" customHeight="1">
      <c r="B103" s="79"/>
      <c r="C103" s="86" t="s">
        <v>57</v>
      </c>
      <c r="D103" s="87" t="s">
        <v>57</v>
      </c>
      <c r="E103" s="104">
        <v>3</v>
      </c>
      <c r="F103" s="105">
        <v>7</v>
      </c>
      <c r="G103" s="88">
        <v>2160</v>
      </c>
      <c r="H103" s="137" t="s">
        <v>370</v>
      </c>
      <c r="I103" s="138" t="s">
        <v>58</v>
      </c>
    </row>
    <row r="104" spans="2:9" ht="12" customHeight="1">
      <c r="B104" s="79"/>
      <c r="C104" s="86" t="s">
        <v>59</v>
      </c>
      <c r="D104" s="87" t="s">
        <v>59</v>
      </c>
      <c r="E104" s="104">
        <v>4</v>
      </c>
      <c r="F104" s="105">
        <v>8</v>
      </c>
      <c r="G104" s="88">
        <v>700</v>
      </c>
      <c r="H104" s="137" t="s">
        <v>4</v>
      </c>
      <c r="I104" s="138"/>
    </row>
    <row r="105" spans="2:9" ht="12" customHeight="1">
      <c r="B105" s="79"/>
      <c r="C105" s="86" t="s">
        <v>60</v>
      </c>
      <c r="D105" s="87" t="s">
        <v>60</v>
      </c>
      <c r="E105" s="104">
        <v>5</v>
      </c>
      <c r="F105" s="105">
        <v>9</v>
      </c>
      <c r="G105" s="88">
        <v>1140</v>
      </c>
      <c r="H105" s="137" t="s">
        <v>12</v>
      </c>
      <c r="I105" s="138"/>
    </row>
    <row r="106" spans="2:9" ht="12" customHeight="1">
      <c r="B106" s="79"/>
      <c r="C106" s="89" t="s">
        <v>61</v>
      </c>
      <c r="D106" s="90" t="s">
        <v>61</v>
      </c>
      <c r="E106" s="106">
        <v>5</v>
      </c>
      <c r="F106" s="107">
        <v>9</v>
      </c>
      <c r="G106" s="77">
        <v>2390</v>
      </c>
      <c r="H106" s="139" t="s">
        <v>370</v>
      </c>
      <c r="I106" s="138"/>
    </row>
    <row r="107" spans="2:9" ht="12" customHeight="1">
      <c r="B107" s="79"/>
      <c r="C107" s="85"/>
      <c r="D107" s="91"/>
      <c r="E107" s="102">
        <v>5</v>
      </c>
      <c r="F107" s="103">
        <v>10</v>
      </c>
      <c r="G107" s="13"/>
      <c r="H107" s="135"/>
      <c r="I107" s="138" t="s">
        <v>8</v>
      </c>
    </row>
    <row r="108" spans="2:9" ht="12" customHeight="1">
      <c r="B108" s="79"/>
      <c r="C108" s="89" t="s">
        <v>62</v>
      </c>
      <c r="D108" s="90" t="s">
        <v>62</v>
      </c>
      <c r="E108" s="106">
        <v>6</v>
      </c>
      <c r="F108" s="107">
        <v>11</v>
      </c>
      <c r="G108" s="77">
        <v>2180</v>
      </c>
      <c r="H108" s="139" t="s">
        <v>370</v>
      </c>
      <c r="I108" s="138"/>
    </row>
    <row r="109" spans="2:9" ht="12" customHeight="1">
      <c r="B109" s="79"/>
      <c r="C109" s="85"/>
      <c r="D109" s="91"/>
      <c r="E109" s="102">
        <v>6</v>
      </c>
      <c r="F109" s="103">
        <v>12</v>
      </c>
      <c r="G109" s="13"/>
      <c r="H109" s="135"/>
      <c r="I109" s="138" t="s">
        <v>8</v>
      </c>
    </row>
    <row r="110" spans="2:9" ht="12" customHeight="1">
      <c r="B110" s="79"/>
      <c r="C110" s="89" t="s">
        <v>63</v>
      </c>
      <c r="D110" s="90" t="s">
        <v>63</v>
      </c>
      <c r="E110" s="106">
        <v>10</v>
      </c>
      <c r="F110" s="107">
        <v>16</v>
      </c>
      <c r="G110" s="77">
        <v>2760</v>
      </c>
      <c r="H110" s="139" t="s">
        <v>34</v>
      </c>
      <c r="I110" s="138"/>
    </row>
    <row r="111" spans="2:9" ht="12" customHeight="1">
      <c r="B111" s="79"/>
      <c r="C111" s="46"/>
      <c r="D111" s="47"/>
      <c r="E111" s="116">
        <v>10</v>
      </c>
      <c r="F111" s="117">
        <v>16</v>
      </c>
      <c r="G111" s="9"/>
      <c r="H111" s="146"/>
      <c r="I111" s="150" t="s">
        <v>8</v>
      </c>
    </row>
    <row r="112" spans="2:9" ht="12" customHeight="1">
      <c r="B112" s="79" t="s">
        <v>413</v>
      </c>
      <c r="C112" s="259" t="s">
        <v>470</v>
      </c>
      <c r="D112" s="260" t="s">
        <v>470</v>
      </c>
      <c r="E112" s="178"/>
      <c r="F112" s="179"/>
      <c r="G112" s="180"/>
      <c r="H112" s="181"/>
      <c r="I112" s="203" t="s">
        <v>458</v>
      </c>
    </row>
    <row r="113" spans="2:9" ht="12" customHeight="1">
      <c r="B113" s="79"/>
      <c r="C113" s="184" t="s">
        <v>163</v>
      </c>
      <c r="D113" s="185" t="s">
        <v>163</v>
      </c>
      <c r="E113" s="186">
        <v>4</v>
      </c>
      <c r="F113" s="187">
        <v>8</v>
      </c>
      <c r="G113" s="188">
        <v>630</v>
      </c>
      <c r="H113" s="189" t="s">
        <v>4</v>
      </c>
      <c r="I113" s="190"/>
    </row>
    <row r="114" spans="2:9" ht="12" customHeight="1">
      <c r="B114" s="79" t="s">
        <v>414</v>
      </c>
      <c r="C114" s="46" t="s">
        <v>185</v>
      </c>
      <c r="D114" s="47" t="s">
        <v>185</v>
      </c>
      <c r="E114" s="116">
        <v>9</v>
      </c>
      <c r="F114" s="117">
        <v>13</v>
      </c>
      <c r="G114" s="9">
        <v>890</v>
      </c>
      <c r="H114" s="146" t="s">
        <v>34</v>
      </c>
      <c r="I114" s="136" t="s">
        <v>186</v>
      </c>
    </row>
    <row r="115" spans="2:9" ht="12" customHeight="1">
      <c r="B115" s="79"/>
      <c r="C115" s="85"/>
      <c r="D115" s="91"/>
      <c r="E115" s="102">
        <v>9</v>
      </c>
      <c r="F115" s="103">
        <v>13</v>
      </c>
      <c r="G115" s="13"/>
      <c r="H115" s="135"/>
      <c r="I115" s="138"/>
    </row>
    <row r="116" spans="2:9" ht="12" customHeight="1">
      <c r="B116" s="79"/>
      <c r="C116" s="86" t="s">
        <v>187</v>
      </c>
      <c r="D116" s="87" t="s">
        <v>187</v>
      </c>
      <c r="E116" s="104">
        <v>9</v>
      </c>
      <c r="F116" s="105">
        <v>11</v>
      </c>
      <c r="G116" s="88">
        <v>190</v>
      </c>
      <c r="H116" s="137" t="s">
        <v>130</v>
      </c>
      <c r="I116" s="138"/>
    </row>
    <row r="117" spans="2:9" ht="12" customHeight="1">
      <c r="B117" s="79"/>
      <c r="C117" s="86" t="s">
        <v>188</v>
      </c>
      <c r="D117" s="87" t="s">
        <v>188</v>
      </c>
      <c r="E117" s="104">
        <v>11</v>
      </c>
      <c r="F117" s="105">
        <v>15</v>
      </c>
      <c r="G117" s="88">
        <v>400</v>
      </c>
      <c r="H117" s="137" t="s">
        <v>34</v>
      </c>
      <c r="I117" s="138"/>
    </row>
    <row r="118" spans="2:9" ht="12" customHeight="1">
      <c r="B118" s="79"/>
      <c r="C118" s="89" t="s">
        <v>189</v>
      </c>
      <c r="D118" s="90" t="s">
        <v>189</v>
      </c>
      <c r="E118" s="106">
        <v>13</v>
      </c>
      <c r="F118" s="107">
        <v>16</v>
      </c>
      <c r="G118" s="77">
        <v>860</v>
      </c>
      <c r="H118" s="139" t="s">
        <v>34</v>
      </c>
      <c r="I118" s="138" t="s">
        <v>186</v>
      </c>
    </row>
    <row r="119" spans="2:9" ht="12" customHeight="1">
      <c r="B119" s="81"/>
      <c r="C119" s="52"/>
      <c r="D119" s="58"/>
      <c r="E119" s="112">
        <v>13</v>
      </c>
      <c r="F119" s="113">
        <v>16</v>
      </c>
      <c r="G119" s="16"/>
      <c r="H119" s="143"/>
      <c r="I119" s="141"/>
    </row>
    <row r="120" spans="2:9" s="122" customFormat="1" ht="12" customHeight="1">
      <c r="B120" s="80" t="s">
        <v>64</v>
      </c>
      <c r="C120" s="49" t="s">
        <v>65</v>
      </c>
      <c r="D120" s="57" t="s">
        <v>65</v>
      </c>
      <c r="E120" s="110">
        <v>58</v>
      </c>
      <c r="F120" s="111">
        <v>63</v>
      </c>
      <c r="G120" s="12">
        <v>1370</v>
      </c>
      <c r="H120" s="142" t="s">
        <v>4</v>
      </c>
      <c r="I120" s="145"/>
    </row>
    <row r="121" spans="2:9" s="122" customFormat="1" ht="12" customHeight="1">
      <c r="B121" s="79"/>
      <c r="C121" s="46"/>
      <c r="D121" s="47"/>
      <c r="E121" s="116">
        <v>9</v>
      </c>
      <c r="F121" s="117">
        <v>12</v>
      </c>
      <c r="G121" s="9">
        <v>500</v>
      </c>
      <c r="H121" s="146" t="s">
        <v>34</v>
      </c>
      <c r="I121" s="149" t="s">
        <v>20</v>
      </c>
    </row>
    <row r="122" spans="2:9" s="122" customFormat="1" ht="12" customHeight="1">
      <c r="B122" s="79"/>
      <c r="C122" s="85"/>
      <c r="D122" s="91"/>
      <c r="E122" s="102">
        <v>20</v>
      </c>
      <c r="F122" s="103">
        <v>20</v>
      </c>
      <c r="G122" s="13"/>
      <c r="H122" s="135"/>
      <c r="I122" s="149" t="s">
        <v>20</v>
      </c>
    </row>
    <row r="123" spans="2:9" s="122" customFormat="1" ht="12" customHeight="1">
      <c r="B123" s="79"/>
      <c r="C123" s="86" t="s">
        <v>66</v>
      </c>
      <c r="D123" s="87" t="s">
        <v>66</v>
      </c>
      <c r="E123" s="104">
        <v>63</v>
      </c>
      <c r="F123" s="105">
        <v>4</v>
      </c>
      <c r="G123" s="88">
        <v>850</v>
      </c>
      <c r="H123" s="137" t="s">
        <v>4</v>
      </c>
      <c r="I123" s="138"/>
    </row>
    <row r="124" spans="2:9" s="122" customFormat="1" ht="12" customHeight="1">
      <c r="B124" s="79"/>
      <c r="C124" s="86" t="s">
        <v>67</v>
      </c>
      <c r="D124" s="87"/>
      <c r="E124" s="104">
        <v>13</v>
      </c>
      <c r="F124" s="105">
        <v>15</v>
      </c>
      <c r="G124" s="88">
        <v>910</v>
      </c>
      <c r="H124" s="137" t="s">
        <v>34</v>
      </c>
      <c r="I124" s="149" t="s">
        <v>20</v>
      </c>
    </row>
    <row r="125" spans="2:9" s="122" customFormat="1" ht="12" customHeight="1">
      <c r="B125" s="79"/>
      <c r="C125" s="86" t="s">
        <v>68</v>
      </c>
      <c r="D125" s="87" t="s">
        <v>68</v>
      </c>
      <c r="E125" s="104">
        <v>3</v>
      </c>
      <c r="F125" s="105">
        <v>7</v>
      </c>
      <c r="G125" s="88">
        <v>1450</v>
      </c>
      <c r="H125" s="137" t="s">
        <v>12</v>
      </c>
      <c r="I125" s="138"/>
    </row>
    <row r="126" spans="2:9" s="122" customFormat="1" ht="12" customHeight="1">
      <c r="B126" s="79"/>
      <c r="C126" s="89" t="s">
        <v>69</v>
      </c>
      <c r="D126" s="76" t="s">
        <v>69</v>
      </c>
      <c r="E126" s="106">
        <v>4</v>
      </c>
      <c r="F126" s="107">
        <v>8</v>
      </c>
      <c r="G126" s="77">
        <v>2860</v>
      </c>
      <c r="H126" s="139" t="s">
        <v>12</v>
      </c>
      <c r="I126" s="138"/>
    </row>
    <row r="127" spans="2:9" s="122" customFormat="1" ht="12" customHeight="1">
      <c r="B127" s="79"/>
      <c r="C127" s="85"/>
      <c r="D127" s="91"/>
      <c r="E127" s="102">
        <v>27</v>
      </c>
      <c r="F127" s="103">
        <v>27</v>
      </c>
      <c r="G127" s="13"/>
      <c r="H127" s="135"/>
      <c r="I127" s="149" t="s">
        <v>20</v>
      </c>
    </row>
    <row r="128" spans="2:9" s="122" customFormat="1" ht="12" customHeight="1">
      <c r="B128" s="79"/>
      <c r="C128" s="89" t="s">
        <v>70</v>
      </c>
      <c r="D128" s="90" t="s">
        <v>70</v>
      </c>
      <c r="E128" s="106">
        <v>5</v>
      </c>
      <c r="F128" s="107">
        <v>11</v>
      </c>
      <c r="G128" s="77">
        <v>3440</v>
      </c>
      <c r="H128" s="139" t="s">
        <v>370</v>
      </c>
      <c r="I128" s="138"/>
    </row>
    <row r="129" spans="2:9" s="122" customFormat="1" ht="12" customHeight="1">
      <c r="B129" s="79"/>
      <c r="C129" s="85"/>
      <c r="D129" s="91"/>
      <c r="E129" s="102">
        <v>5</v>
      </c>
      <c r="F129" s="103">
        <v>12</v>
      </c>
      <c r="G129" s="13"/>
      <c r="H129" s="135"/>
      <c r="I129" s="138" t="s">
        <v>8</v>
      </c>
    </row>
    <row r="130" spans="2:9" s="122" customFormat="1" ht="12" customHeight="1">
      <c r="B130" s="79"/>
      <c r="C130" s="89" t="s">
        <v>71</v>
      </c>
      <c r="D130" s="90" t="s">
        <v>71</v>
      </c>
      <c r="E130" s="106">
        <v>8</v>
      </c>
      <c r="F130" s="107">
        <v>13</v>
      </c>
      <c r="G130" s="77">
        <v>2040</v>
      </c>
      <c r="H130" s="139" t="s">
        <v>370</v>
      </c>
      <c r="I130" s="138"/>
    </row>
    <row r="131" spans="2:9" s="122" customFormat="1" ht="12" customHeight="1">
      <c r="B131" s="79"/>
      <c r="C131" s="85"/>
      <c r="D131" s="91"/>
      <c r="E131" s="102">
        <v>8</v>
      </c>
      <c r="F131" s="103">
        <v>14</v>
      </c>
      <c r="G131" s="13"/>
      <c r="H131" s="135"/>
      <c r="I131" s="138" t="s">
        <v>8</v>
      </c>
    </row>
    <row r="132" spans="2:9" s="122" customFormat="1" ht="12" customHeight="1">
      <c r="B132" s="79"/>
      <c r="C132" s="89" t="s">
        <v>72</v>
      </c>
      <c r="D132" s="90" t="s">
        <v>72</v>
      </c>
      <c r="E132" s="106">
        <v>9</v>
      </c>
      <c r="F132" s="107">
        <v>17</v>
      </c>
      <c r="G132" s="77">
        <v>2250</v>
      </c>
      <c r="H132" s="139" t="s">
        <v>34</v>
      </c>
      <c r="I132" s="138"/>
    </row>
    <row r="133" spans="2:9" s="122" customFormat="1" ht="12" customHeight="1">
      <c r="B133" s="79"/>
      <c r="C133" s="85"/>
      <c r="D133" s="91"/>
      <c r="E133" s="102">
        <v>9</v>
      </c>
      <c r="F133" s="103">
        <v>16</v>
      </c>
      <c r="G133" s="13"/>
      <c r="H133" s="135"/>
      <c r="I133" s="138" t="s">
        <v>8</v>
      </c>
    </row>
    <row r="134" spans="2:9" s="122" customFormat="1" ht="12" customHeight="1">
      <c r="B134" s="79"/>
      <c r="C134" s="89" t="s">
        <v>73</v>
      </c>
      <c r="D134" s="90" t="s">
        <v>73</v>
      </c>
      <c r="E134" s="106">
        <v>10</v>
      </c>
      <c r="F134" s="107">
        <v>19</v>
      </c>
      <c r="G134" s="77">
        <v>2290</v>
      </c>
      <c r="H134" s="139" t="s">
        <v>34</v>
      </c>
      <c r="I134" s="153" t="s">
        <v>415</v>
      </c>
    </row>
    <row r="135" spans="2:9" s="122" customFormat="1" ht="12" customHeight="1">
      <c r="B135" s="79"/>
      <c r="C135" s="46"/>
      <c r="D135" s="47"/>
      <c r="E135" s="116">
        <v>10</v>
      </c>
      <c r="F135" s="117">
        <v>17</v>
      </c>
      <c r="G135" s="9"/>
      <c r="H135" s="146"/>
      <c r="I135" s="150" t="s">
        <v>8</v>
      </c>
    </row>
    <row r="136" spans="2:9" ht="12" customHeight="1">
      <c r="B136" s="80" t="s">
        <v>75</v>
      </c>
      <c r="C136" s="49" t="s">
        <v>76</v>
      </c>
      <c r="D136" s="57" t="s">
        <v>76</v>
      </c>
      <c r="E136" s="110">
        <v>61</v>
      </c>
      <c r="F136" s="111">
        <v>1</v>
      </c>
      <c r="G136" s="12">
        <v>660</v>
      </c>
      <c r="H136" s="142" t="s">
        <v>4</v>
      </c>
      <c r="I136" s="145"/>
    </row>
    <row r="137" spans="2:9" ht="12" customHeight="1">
      <c r="B137" s="79"/>
      <c r="C137" s="85"/>
      <c r="D137" s="51"/>
      <c r="E137" s="102">
        <v>20</v>
      </c>
      <c r="F137" s="103">
        <v>20</v>
      </c>
      <c r="G137" s="13"/>
      <c r="H137" s="135"/>
      <c r="I137" s="149" t="s">
        <v>20</v>
      </c>
    </row>
    <row r="138" spans="2:9" ht="12" customHeight="1">
      <c r="B138" s="79"/>
      <c r="C138" s="86" t="s">
        <v>77</v>
      </c>
      <c r="D138" s="87" t="s">
        <v>77</v>
      </c>
      <c r="E138" s="104">
        <v>3</v>
      </c>
      <c r="F138" s="105">
        <v>9</v>
      </c>
      <c r="G138" s="88">
        <v>2720</v>
      </c>
      <c r="H138" s="137" t="s">
        <v>370</v>
      </c>
      <c r="I138" s="138"/>
    </row>
    <row r="139" spans="2:9" ht="12" customHeight="1">
      <c r="B139" s="79"/>
      <c r="C139" s="86" t="s">
        <v>78</v>
      </c>
      <c r="D139" s="87" t="s">
        <v>78</v>
      </c>
      <c r="E139" s="104">
        <v>4</v>
      </c>
      <c r="F139" s="105">
        <v>9</v>
      </c>
      <c r="G139" s="88">
        <v>2500</v>
      </c>
      <c r="H139" s="137" t="s">
        <v>370</v>
      </c>
      <c r="I139" s="138"/>
    </row>
    <row r="140" spans="2:9" ht="12" customHeight="1">
      <c r="B140" s="79"/>
      <c r="C140" s="89" t="s">
        <v>79</v>
      </c>
      <c r="D140" s="90" t="s">
        <v>79</v>
      </c>
      <c r="E140" s="106">
        <v>6</v>
      </c>
      <c r="F140" s="107">
        <v>11</v>
      </c>
      <c r="G140" s="77">
        <v>2380</v>
      </c>
      <c r="H140" s="139" t="s">
        <v>370</v>
      </c>
      <c r="I140" s="138"/>
    </row>
    <row r="141" spans="2:9" ht="12" customHeight="1">
      <c r="B141" s="79"/>
      <c r="C141" s="85"/>
      <c r="D141" s="91"/>
      <c r="E141" s="102">
        <v>6</v>
      </c>
      <c r="F141" s="103">
        <v>12</v>
      </c>
      <c r="G141" s="13"/>
      <c r="H141" s="135"/>
      <c r="I141" s="138" t="s">
        <v>8</v>
      </c>
    </row>
    <row r="142" spans="2:9" ht="12" customHeight="1">
      <c r="B142" s="79"/>
      <c r="C142" s="89" t="s">
        <v>80</v>
      </c>
      <c r="D142" s="90" t="s">
        <v>80</v>
      </c>
      <c r="E142" s="106">
        <v>8</v>
      </c>
      <c r="F142" s="107">
        <v>15</v>
      </c>
      <c r="G142" s="77">
        <v>2930</v>
      </c>
      <c r="H142" s="139" t="s">
        <v>370</v>
      </c>
      <c r="I142" s="138" t="s">
        <v>74</v>
      </c>
    </row>
    <row r="143" spans="2:9" ht="12" customHeight="1">
      <c r="B143" s="79"/>
      <c r="C143" s="85"/>
      <c r="D143" s="91"/>
      <c r="E143" s="102">
        <v>8</v>
      </c>
      <c r="F143" s="103">
        <v>14</v>
      </c>
      <c r="G143" s="13"/>
      <c r="H143" s="135"/>
      <c r="I143" s="138" t="s">
        <v>8</v>
      </c>
    </row>
    <row r="144" spans="2:9" ht="12" customHeight="1">
      <c r="B144" s="79"/>
      <c r="C144" s="86" t="s">
        <v>81</v>
      </c>
      <c r="D144" s="87" t="s">
        <v>81</v>
      </c>
      <c r="E144" s="104">
        <v>11</v>
      </c>
      <c r="F144" s="105">
        <v>16</v>
      </c>
      <c r="G144" s="88">
        <v>2060</v>
      </c>
      <c r="H144" s="137" t="s">
        <v>34</v>
      </c>
      <c r="I144" s="138"/>
    </row>
    <row r="145" spans="1:9" ht="12" customHeight="1">
      <c r="B145" s="79"/>
      <c r="C145" s="86" t="s">
        <v>82</v>
      </c>
      <c r="D145" s="87" t="s">
        <v>82</v>
      </c>
      <c r="E145" s="104">
        <v>12</v>
      </c>
      <c r="F145" s="105">
        <v>17</v>
      </c>
      <c r="G145" s="88">
        <v>1950</v>
      </c>
      <c r="H145" s="137" t="s">
        <v>34</v>
      </c>
      <c r="I145" s="138"/>
    </row>
    <row r="146" spans="1:9" ht="12" customHeight="1">
      <c r="B146" s="79"/>
      <c r="C146" s="89" t="s">
        <v>83</v>
      </c>
      <c r="D146" s="76" t="s">
        <v>83</v>
      </c>
      <c r="E146" s="106">
        <v>13</v>
      </c>
      <c r="F146" s="107">
        <v>16</v>
      </c>
      <c r="G146" s="77">
        <v>360</v>
      </c>
      <c r="H146" s="139" t="s">
        <v>34</v>
      </c>
      <c r="I146" s="150"/>
    </row>
    <row r="147" spans="1:9" ht="12" customHeight="1">
      <c r="B147" s="79" t="s">
        <v>416</v>
      </c>
      <c r="C147" s="176" t="s">
        <v>314</v>
      </c>
      <c r="D147" s="183" t="s">
        <v>314</v>
      </c>
      <c r="E147" s="178">
        <v>9</v>
      </c>
      <c r="F147" s="179">
        <v>12</v>
      </c>
      <c r="G147" s="180">
        <v>190</v>
      </c>
      <c r="H147" s="181" t="s">
        <v>130</v>
      </c>
      <c r="I147" s="182"/>
    </row>
    <row r="148" spans="1:9" ht="12" customHeight="1">
      <c r="B148" s="79"/>
      <c r="C148" s="89" t="s">
        <v>315</v>
      </c>
      <c r="D148" s="90" t="s">
        <v>315</v>
      </c>
      <c r="E148" s="106">
        <v>10</v>
      </c>
      <c r="F148" s="107">
        <v>14</v>
      </c>
      <c r="G148" s="77">
        <v>1310</v>
      </c>
      <c r="H148" s="139" t="s">
        <v>34</v>
      </c>
      <c r="I148" s="138"/>
    </row>
    <row r="149" spans="1:9" ht="12" customHeight="1">
      <c r="B149" s="79"/>
      <c r="C149" s="85"/>
      <c r="D149" s="91"/>
      <c r="E149" s="102">
        <v>10</v>
      </c>
      <c r="F149" s="103">
        <v>15</v>
      </c>
      <c r="G149" s="13"/>
      <c r="H149" s="135"/>
      <c r="I149" s="138" t="s">
        <v>8</v>
      </c>
    </row>
    <row r="150" spans="1:9" ht="12" customHeight="1">
      <c r="B150" s="81"/>
      <c r="C150" s="52" t="s">
        <v>316</v>
      </c>
      <c r="D150" s="69" t="s">
        <v>316</v>
      </c>
      <c r="E150" s="108">
        <v>12</v>
      </c>
      <c r="F150" s="109">
        <v>16</v>
      </c>
      <c r="G150" s="14">
        <v>2780</v>
      </c>
      <c r="H150" s="140" t="s">
        <v>34</v>
      </c>
      <c r="I150" s="141"/>
    </row>
    <row r="151" spans="1:9" s="246" customFormat="1" ht="12" customHeight="1">
      <c r="B151" s="125"/>
      <c r="C151" s="126"/>
      <c r="D151" s="126"/>
      <c r="E151" s="124"/>
      <c r="F151" s="124"/>
      <c r="G151" s="20"/>
      <c r="H151" s="244"/>
      <c r="I151" s="245"/>
    </row>
    <row r="152" spans="1:9" s="122" customFormat="1" ht="7.5" customHeight="1">
      <c r="A152" s="100"/>
      <c r="B152" s="125"/>
      <c r="C152" s="126"/>
      <c r="D152" s="126"/>
      <c r="E152" s="124"/>
      <c r="F152" s="124"/>
      <c r="G152" s="20"/>
      <c r="H152" s="21"/>
      <c r="I152" s="22"/>
    </row>
    <row r="153" spans="1:9" s="246" customFormat="1" ht="7.5" customHeight="1">
      <c r="A153" s="100"/>
      <c r="B153" s="125"/>
      <c r="C153" s="126"/>
      <c r="D153" s="126"/>
      <c r="E153" s="124"/>
      <c r="F153" s="124"/>
      <c r="G153" s="20"/>
      <c r="H153" s="21"/>
      <c r="I153" s="22"/>
    </row>
    <row r="154" spans="1:9" s="122" customFormat="1" ht="15.75" customHeight="1">
      <c r="B154" s="288" t="s">
        <v>512</v>
      </c>
      <c r="C154" s="288"/>
      <c r="D154" s="288"/>
      <c r="E154" s="5"/>
      <c r="F154" s="5"/>
      <c r="G154" s="6"/>
      <c r="H154" s="7"/>
      <c r="I154" s="41" t="s">
        <v>500</v>
      </c>
    </row>
    <row r="155" spans="1:9" s="122" customFormat="1" ht="13.5" customHeight="1">
      <c r="A155" s="100"/>
      <c r="B155" s="82" t="s">
        <v>371</v>
      </c>
      <c r="C155" s="43" t="s">
        <v>372</v>
      </c>
      <c r="D155" s="44" t="s">
        <v>373</v>
      </c>
      <c r="E155" s="64" t="s">
        <v>403</v>
      </c>
      <c r="F155" s="65" t="s">
        <v>404</v>
      </c>
      <c r="G155" s="66" t="s">
        <v>405</v>
      </c>
      <c r="H155" s="67" t="s">
        <v>0</v>
      </c>
      <c r="I155" s="123" t="s">
        <v>1</v>
      </c>
    </row>
    <row r="156" spans="1:9" ht="12" customHeight="1">
      <c r="B156" s="80" t="s">
        <v>84</v>
      </c>
      <c r="C156" s="49" t="s">
        <v>85</v>
      </c>
      <c r="D156" s="50" t="s">
        <v>85</v>
      </c>
      <c r="E156" s="110">
        <v>5</v>
      </c>
      <c r="F156" s="111">
        <v>9</v>
      </c>
      <c r="G156" s="12">
        <v>1050</v>
      </c>
      <c r="H156" s="142" t="s">
        <v>4</v>
      </c>
      <c r="I156" s="166"/>
    </row>
    <row r="157" spans="1:9" ht="12" customHeight="1">
      <c r="B157" s="79" t="s">
        <v>417</v>
      </c>
      <c r="C157" s="191" t="s">
        <v>266</v>
      </c>
      <c r="D157" s="192" t="s">
        <v>266</v>
      </c>
      <c r="E157" s="193">
        <v>6</v>
      </c>
      <c r="F157" s="194">
        <v>9</v>
      </c>
      <c r="G157" s="195">
        <v>230</v>
      </c>
      <c r="H157" s="196" t="s">
        <v>10</v>
      </c>
      <c r="I157" s="182"/>
    </row>
    <row r="158" spans="1:9" ht="12" customHeight="1">
      <c r="B158" s="79"/>
      <c r="C158" s="85"/>
      <c r="D158" s="91"/>
      <c r="E158" s="102">
        <v>6</v>
      </c>
      <c r="F158" s="103">
        <v>8</v>
      </c>
      <c r="G158" s="13"/>
      <c r="H158" s="135"/>
      <c r="I158" s="138" t="s">
        <v>8</v>
      </c>
    </row>
    <row r="159" spans="1:9" ht="12" customHeight="1">
      <c r="B159" s="79"/>
      <c r="C159" s="89" t="s">
        <v>267</v>
      </c>
      <c r="D159" s="90" t="s">
        <v>267</v>
      </c>
      <c r="E159" s="106">
        <v>7</v>
      </c>
      <c r="F159" s="107">
        <v>10</v>
      </c>
      <c r="G159" s="77">
        <v>200</v>
      </c>
      <c r="H159" s="139" t="s">
        <v>130</v>
      </c>
      <c r="I159" s="138"/>
    </row>
    <row r="160" spans="1:9" ht="12" customHeight="1">
      <c r="B160" s="79"/>
      <c r="C160" s="85"/>
      <c r="D160" s="91"/>
      <c r="E160" s="102">
        <v>7</v>
      </c>
      <c r="F160" s="103">
        <v>9</v>
      </c>
      <c r="G160" s="13"/>
      <c r="H160" s="135"/>
      <c r="I160" s="138" t="s">
        <v>8</v>
      </c>
    </row>
    <row r="161" spans="2:9" ht="12" customHeight="1">
      <c r="B161" s="79"/>
      <c r="C161" s="89" t="s">
        <v>268</v>
      </c>
      <c r="D161" s="90" t="s">
        <v>268</v>
      </c>
      <c r="E161" s="106">
        <v>8</v>
      </c>
      <c r="F161" s="107">
        <v>11</v>
      </c>
      <c r="G161" s="77">
        <v>160</v>
      </c>
      <c r="H161" s="139" t="s">
        <v>130</v>
      </c>
      <c r="I161" s="138"/>
    </row>
    <row r="162" spans="2:9" ht="12" customHeight="1">
      <c r="B162" s="81"/>
      <c r="C162" s="52"/>
      <c r="D162" s="58"/>
      <c r="E162" s="112">
        <v>8</v>
      </c>
      <c r="F162" s="113">
        <v>11</v>
      </c>
      <c r="G162" s="16"/>
      <c r="H162" s="143"/>
      <c r="I162" s="141" t="s">
        <v>8</v>
      </c>
    </row>
    <row r="163" spans="2:9" ht="12" customHeight="1">
      <c r="B163" s="79" t="s">
        <v>86</v>
      </c>
      <c r="C163" s="89" t="s">
        <v>87</v>
      </c>
      <c r="D163" s="90" t="s">
        <v>87</v>
      </c>
      <c r="E163" s="106">
        <v>60</v>
      </c>
      <c r="F163" s="107">
        <v>1</v>
      </c>
      <c r="G163" s="77">
        <v>830</v>
      </c>
      <c r="H163" s="139" t="s">
        <v>4</v>
      </c>
      <c r="I163" s="136"/>
    </row>
    <row r="164" spans="2:9" ht="12" customHeight="1">
      <c r="B164" s="79"/>
      <c r="C164" s="85"/>
      <c r="D164" s="91"/>
      <c r="E164" s="102">
        <v>12</v>
      </c>
      <c r="F164" s="103">
        <v>13</v>
      </c>
      <c r="G164" s="13"/>
      <c r="H164" s="135"/>
      <c r="I164" s="149" t="s">
        <v>20</v>
      </c>
    </row>
    <row r="165" spans="2:9" ht="12" customHeight="1">
      <c r="B165" s="79"/>
      <c r="C165" s="86" t="s">
        <v>88</v>
      </c>
      <c r="D165" s="87" t="s">
        <v>88</v>
      </c>
      <c r="E165" s="104">
        <v>1</v>
      </c>
      <c r="F165" s="105">
        <v>5</v>
      </c>
      <c r="G165" s="88">
        <v>1320</v>
      </c>
      <c r="H165" s="137" t="s">
        <v>4</v>
      </c>
      <c r="I165" s="138"/>
    </row>
    <row r="166" spans="2:9" ht="12" customHeight="1">
      <c r="B166" s="79"/>
      <c r="C166" s="86" t="s">
        <v>89</v>
      </c>
      <c r="D166" s="87" t="s">
        <v>89</v>
      </c>
      <c r="E166" s="104">
        <v>3</v>
      </c>
      <c r="F166" s="105">
        <v>8</v>
      </c>
      <c r="G166" s="88">
        <v>1950</v>
      </c>
      <c r="H166" s="137" t="s">
        <v>4</v>
      </c>
      <c r="I166" s="138"/>
    </row>
    <row r="167" spans="2:9" ht="12" customHeight="1">
      <c r="B167" s="79"/>
      <c r="C167" s="86" t="s">
        <v>90</v>
      </c>
      <c r="D167" s="87" t="s">
        <v>90</v>
      </c>
      <c r="E167" s="104">
        <v>5</v>
      </c>
      <c r="F167" s="105">
        <v>7</v>
      </c>
      <c r="G167" s="88">
        <v>110</v>
      </c>
      <c r="H167" s="137" t="s">
        <v>10</v>
      </c>
      <c r="I167" s="150"/>
    </row>
    <row r="168" spans="2:9" ht="12" customHeight="1">
      <c r="B168" s="79"/>
      <c r="C168" s="261" t="s">
        <v>471</v>
      </c>
      <c r="D168" s="262" t="s">
        <v>471</v>
      </c>
      <c r="E168" s="106"/>
      <c r="F168" s="107"/>
      <c r="G168" s="77"/>
      <c r="H168" s="139"/>
      <c r="I168" s="252" t="s">
        <v>457</v>
      </c>
    </row>
    <row r="169" spans="2:9" ht="12" customHeight="1">
      <c r="B169" s="79"/>
      <c r="C169" s="86" t="s">
        <v>91</v>
      </c>
      <c r="D169" s="87" t="s">
        <v>91</v>
      </c>
      <c r="E169" s="104">
        <v>6</v>
      </c>
      <c r="F169" s="105">
        <v>9</v>
      </c>
      <c r="G169" s="88">
        <v>350</v>
      </c>
      <c r="H169" s="137" t="s">
        <v>10</v>
      </c>
      <c r="I169" s="138"/>
    </row>
    <row r="170" spans="2:9" ht="12" customHeight="1">
      <c r="B170" s="79"/>
      <c r="C170" s="89" t="s">
        <v>92</v>
      </c>
      <c r="D170" s="90" t="s">
        <v>92</v>
      </c>
      <c r="E170" s="106">
        <v>7</v>
      </c>
      <c r="F170" s="107">
        <v>11</v>
      </c>
      <c r="G170" s="77">
        <v>920</v>
      </c>
      <c r="H170" s="139" t="s">
        <v>4</v>
      </c>
      <c r="I170" s="138"/>
    </row>
    <row r="171" spans="2:9" ht="12" customHeight="1">
      <c r="B171" s="79"/>
      <c r="C171" s="46"/>
      <c r="D171" s="47"/>
      <c r="E171" s="116">
        <v>7</v>
      </c>
      <c r="F171" s="117">
        <v>11</v>
      </c>
      <c r="G171" s="9"/>
      <c r="H171" s="146"/>
      <c r="I171" s="138" t="s">
        <v>8</v>
      </c>
    </row>
    <row r="172" spans="2:9" s="284" customFormat="1" ht="12" hidden="1" customHeight="1">
      <c r="B172" s="79"/>
      <c r="C172" s="85"/>
      <c r="D172" s="51"/>
      <c r="E172" s="102">
        <v>28</v>
      </c>
      <c r="F172" s="103"/>
      <c r="G172" s="13"/>
      <c r="H172" s="135"/>
      <c r="I172" s="149" t="s">
        <v>20</v>
      </c>
    </row>
    <row r="173" spans="2:9" ht="12" customHeight="1">
      <c r="B173" s="79"/>
      <c r="C173" s="86" t="s">
        <v>93</v>
      </c>
      <c r="D173" s="87" t="s">
        <v>93</v>
      </c>
      <c r="E173" s="104">
        <v>9</v>
      </c>
      <c r="F173" s="105">
        <v>14</v>
      </c>
      <c r="G173" s="88">
        <v>990</v>
      </c>
      <c r="H173" s="137" t="s">
        <v>34</v>
      </c>
      <c r="I173" s="138"/>
    </row>
    <row r="174" spans="2:9" ht="12" customHeight="1">
      <c r="B174" s="79"/>
      <c r="C174" s="89" t="s">
        <v>94</v>
      </c>
      <c r="D174" s="90" t="s">
        <v>94</v>
      </c>
      <c r="E174" s="106">
        <v>9</v>
      </c>
      <c r="F174" s="107">
        <v>14</v>
      </c>
      <c r="G174" s="77">
        <v>2510</v>
      </c>
      <c r="H174" s="139" t="s">
        <v>34</v>
      </c>
      <c r="I174" s="138" t="s">
        <v>95</v>
      </c>
    </row>
    <row r="175" spans="2:9" ht="12" customHeight="1">
      <c r="B175" s="79"/>
      <c r="C175" s="85"/>
      <c r="D175" s="91"/>
      <c r="E175" s="102">
        <v>9</v>
      </c>
      <c r="F175" s="103">
        <v>15</v>
      </c>
      <c r="G175" s="13"/>
      <c r="H175" s="135"/>
      <c r="I175" s="150" t="s">
        <v>8</v>
      </c>
    </row>
    <row r="176" spans="2:9" ht="12" customHeight="1">
      <c r="B176" s="80" t="s">
        <v>96</v>
      </c>
      <c r="C176" s="70" t="s">
        <v>97</v>
      </c>
      <c r="D176" s="92" t="s">
        <v>97</v>
      </c>
      <c r="E176" s="114">
        <v>4</v>
      </c>
      <c r="F176" s="115">
        <v>9</v>
      </c>
      <c r="G176" s="26">
        <v>2030</v>
      </c>
      <c r="H176" s="144" t="s">
        <v>370</v>
      </c>
      <c r="I176" s="145"/>
    </row>
    <row r="177" spans="2:9" ht="12" customHeight="1">
      <c r="B177" s="79"/>
      <c r="C177" s="89" t="s">
        <v>98</v>
      </c>
      <c r="D177" s="90" t="s">
        <v>98</v>
      </c>
      <c r="E177" s="106">
        <v>6</v>
      </c>
      <c r="F177" s="107">
        <v>10</v>
      </c>
      <c r="G177" s="77">
        <v>1780</v>
      </c>
      <c r="H177" s="139" t="s">
        <v>370</v>
      </c>
      <c r="I177" s="138"/>
    </row>
    <row r="178" spans="2:9" ht="12" customHeight="1">
      <c r="B178" s="79"/>
      <c r="C178" s="85"/>
      <c r="D178" s="91"/>
      <c r="E178" s="102">
        <v>6</v>
      </c>
      <c r="F178" s="103">
        <v>12</v>
      </c>
      <c r="G178" s="13"/>
      <c r="H178" s="135"/>
      <c r="I178" s="138" t="s">
        <v>8</v>
      </c>
    </row>
    <row r="179" spans="2:9" ht="12" customHeight="1">
      <c r="B179" s="79"/>
      <c r="C179" s="89" t="s">
        <v>99</v>
      </c>
      <c r="D179" s="90" t="s">
        <v>99</v>
      </c>
      <c r="E179" s="106">
        <v>8</v>
      </c>
      <c r="F179" s="107">
        <v>12</v>
      </c>
      <c r="G179" s="77">
        <v>2700</v>
      </c>
      <c r="H179" s="139" t="s">
        <v>370</v>
      </c>
      <c r="I179" s="138"/>
    </row>
    <row r="180" spans="2:9" ht="12" customHeight="1">
      <c r="B180" s="79"/>
      <c r="C180" s="85"/>
      <c r="D180" s="91"/>
      <c r="E180" s="102">
        <v>8</v>
      </c>
      <c r="F180" s="103">
        <v>15</v>
      </c>
      <c r="G180" s="13"/>
      <c r="H180" s="135"/>
      <c r="I180" s="138" t="s">
        <v>8</v>
      </c>
    </row>
    <row r="181" spans="2:9" ht="12" customHeight="1">
      <c r="B181" s="79"/>
      <c r="C181" s="85" t="s">
        <v>100</v>
      </c>
      <c r="D181" s="51" t="s">
        <v>100</v>
      </c>
      <c r="E181" s="102">
        <v>9</v>
      </c>
      <c r="F181" s="103">
        <v>13</v>
      </c>
      <c r="G181" s="13">
        <v>760</v>
      </c>
      <c r="H181" s="135" t="s">
        <v>34</v>
      </c>
      <c r="I181" s="138"/>
    </row>
    <row r="182" spans="2:9" ht="12" customHeight="1">
      <c r="B182" s="79"/>
      <c r="C182" s="89" t="s">
        <v>101</v>
      </c>
      <c r="D182" s="76" t="s">
        <v>101</v>
      </c>
      <c r="E182" s="106">
        <v>11</v>
      </c>
      <c r="F182" s="107">
        <v>14</v>
      </c>
      <c r="G182" s="77">
        <v>620</v>
      </c>
      <c r="H182" s="139" t="s">
        <v>34</v>
      </c>
      <c r="I182" s="138"/>
    </row>
    <row r="183" spans="2:9" ht="12" customHeight="1">
      <c r="B183" s="79"/>
      <c r="C183" s="46"/>
      <c r="D183" s="48"/>
      <c r="E183" s="116">
        <v>11</v>
      </c>
      <c r="F183" s="117">
        <v>15</v>
      </c>
      <c r="G183" s="9"/>
      <c r="H183" s="146"/>
      <c r="I183" s="150" t="s">
        <v>8</v>
      </c>
    </row>
    <row r="184" spans="2:9" ht="12" customHeight="1">
      <c r="B184" s="79" t="s">
        <v>418</v>
      </c>
      <c r="C184" s="191" t="s">
        <v>235</v>
      </c>
      <c r="D184" s="192" t="s">
        <v>235</v>
      </c>
      <c r="E184" s="193">
        <v>13</v>
      </c>
      <c r="F184" s="194">
        <v>16</v>
      </c>
      <c r="G184" s="195">
        <v>710</v>
      </c>
      <c r="H184" s="196" t="s">
        <v>34</v>
      </c>
      <c r="I184" s="182" t="s">
        <v>186</v>
      </c>
    </row>
    <row r="185" spans="2:9" ht="12" customHeight="1">
      <c r="B185" s="81"/>
      <c r="C185" s="52"/>
      <c r="D185" s="58"/>
      <c r="E185" s="112">
        <v>13</v>
      </c>
      <c r="F185" s="113">
        <v>16</v>
      </c>
      <c r="G185" s="16"/>
      <c r="H185" s="143"/>
      <c r="I185" s="141"/>
    </row>
    <row r="186" spans="2:9" s="122" customFormat="1" ht="12" customHeight="1">
      <c r="B186" s="80" t="s">
        <v>104</v>
      </c>
      <c r="C186" s="49" t="s">
        <v>105</v>
      </c>
      <c r="D186" s="57" t="s">
        <v>105</v>
      </c>
      <c r="E186" s="110">
        <v>59</v>
      </c>
      <c r="F186" s="111">
        <v>1</v>
      </c>
      <c r="G186" s="12">
        <v>1600</v>
      </c>
      <c r="H186" s="142" t="s">
        <v>370</v>
      </c>
      <c r="I186" s="145"/>
    </row>
    <row r="187" spans="2:9" s="122" customFormat="1" ht="12" customHeight="1">
      <c r="B187" s="79"/>
      <c r="C187" s="85"/>
      <c r="D187" s="91"/>
      <c r="E187" s="102">
        <v>6</v>
      </c>
      <c r="F187" s="103">
        <v>6</v>
      </c>
      <c r="G187" s="13"/>
      <c r="H187" s="135"/>
      <c r="I187" s="149" t="s">
        <v>20</v>
      </c>
    </row>
    <row r="188" spans="2:9" s="122" customFormat="1" ht="12" customHeight="1">
      <c r="B188" s="79"/>
      <c r="C188" s="86" t="s">
        <v>106</v>
      </c>
      <c r="D188" s="87" t="s">
        <v>106</v>
      </c>
      <c r="E188" s="104">
        <v>1</v>
      </c>
      <c r="F188" s="105">
        <v>4</v>
      </c>
      <c r="G188" s="88">
        <v>380</v>
      </c>
      <c r="H188" s="137" t="s">
        <v>107</v>
      </c>
      <c r="I188" s="138"/>
    </row>
    <row r="189" spans="2:9" s="122" customFormat="1" ht="12" customHeight="1">
      <c r="B189" s="79"/>
      <c r="C189" s="282" t="s">
        <v>504</v>
      </c>
      <c r="D189" s="283" t="s">
        <v>504</v>
      </c>
      <c r="E189" s="104"/>
      <c r="F189" s="105"/>
      <c r="G189" s="88"/>
      <c r="H189" s="137"/>
      <c r="I189" s="252" t="s">
        <v>503</v>
      </c>
    </row>
    <row r="190" spans="2:9" s="122" customFormat="1" ht="12" customHeight="1">
      <c r="B190" s="79"/>
      <c r="C190" s="89" t="s">
        <v>108</v>
      </c>
      <c r="D190" s="90" t="s">
        <v>108</v>
      </c>
      <c r="E190" s="106">
        <v>5</v>
      </c>
      <c r="F190" s="107">
        <v>9</v>
      </c>
      <c r="G190" s="77">
        <v>2990</v>
      </c>
      <c r="H190" s="139" t="s">
        <v>12</v>
      </c>
      <c r="I190" s="138"/>
    </row>
    <row r="191" spans="2:9" s="122" customFormat="1" ht="12" customHeight="1">
      <c r="B191" s="79"/>
      <c r="C191" s="85"/>
      <c r="D191" s="91"/>
      <c r="E191" s="102">
        <v>5</v>
      </c>
      <c r="F191" s="103">
        <v>9</v>
      </c>
      <c r="G191" s="13"/>
      <c r="H191" s="135"/>
      <c r="I191" s="138" t="s">
        <v>8</v>
      </c>
    </row>
    <row r="192" spans="2:9" s="122" customFormat="1" ht="12" customHeight="1">
      <c r="B192" s="79"/>
      <c r="C192" s="86" t="s">
        <v>109</v>
      </c>
      <c r="D192" s="87" t="s">
        <v>109</v>
      </c>
      <c r="E192" s="104">
        <v>8</v>
      </c>
      <c r="F192" s="105">
        <v>11</v>
      </c>
      <c r="G192" s="88">
        <v>830</v>
      </c>
      <c r="H192" s="137" t="s">
        <v>4</v>
      </c>
      <c r="I192" s="138"/>
    </row>
    <row r="193" spans="2:9" s="122" customFormat="1" ht="12" customHeight="1">
      <c r="B193" s="79"/>
      <c r="C193" s="86" t="s">
        <v>110</v>
      </c>
      <c r="D193" s="87" t="s">
        <v>110</v>
      </c>
      <c r="E193" s="104">
        <v>9</v>
      </c>
      <c r="F193" s="105">
        <v>13</v>
      </c>
      <c r="G193" s="88">
        <v>2650</v>
      </c>
      <c r="H193" s="137" t="s">
        <v>12</v>
      </c>
      <c r="I193" s="138"/>
    </row>
    <row r="194" spans="2:9" s="122" customFormat="1" ht="12" customHeight="1">
      <c r="B194" s="79"/>
      <c r="C194" s="89" t="s">
        <v>387</v>
      </c>
      <c r="D194" s="76" t="s">
        <v>112</v>
      </c>
      <c r="E194" s="106">
        <v>14</v>
      </c>
      <c r="F194" s="107">
        <v>17</v>
      </c>
      <c r="G194" s="77">
        <v>800</v>
      </c>
      <c r="H194" s="139" t="s">
        <v>34</v>
      </c>
      <c r="I194" s="150"/>
    </row>
    <row r="195" spans="2:9" s="122" customFormat="1" ht="12" customHeight="1">
      <c r="B195" s="79" t="s">
        <v>419</v>
      </c>
      <c r="C195" s="204" t="s">
        <v>133</v>
      </c>
      <c r="D195" s="205" t="s">
        <v>133</v>
      </c>
      <c r="E195" s="206">
        <v>7</v>
      </c>
      <c r="F195" s="207">
        <v>13</v>
      </c>
      <c r="G195" s="208">
        <v>1640</v>
      </c>
      <c r="H195" s="209" t="s">
        <v>12</v>
      </c>
      <c r="I195" s="210"/>
    </row>
    <row r="196" spans="2:9" s="122" customFormat="1" ht="12" customHeight="1">
      <c r="B196" s="81" t="s">
        <v>420</v>
      </c>
      <c r="C196" s="263" t="s">
        <v>472</v>
      </c>
      <c r="D196" s="264" t="s">
        <v>472</v>
      </c>
      <c r="E196" s="112"/>
      <c r="F196" s="113"/>
      <c r="G196" s="16"/>
      <c r="H196" s="143"/>
      <c r="I196" s="156" t="s">
        <v>459</v>
      </c>
    </row>
    <row r="197" spans="2:9" s="122" customFormat="1" ht="12" customHeight="1">
      <c r="B197" s="80" t="s">
        <v>380</v>
      </c>
      <c r="C197" s="85" t="s">
        <v>102</v>
      </c>
      <c r="D197" s="51" t="s">
        <v>102</v>
      </c>
      <c r="E197" s="102">
        <v>2</v>
      </c>
      <c r="F197" s="103">
        <v>7</v>
      </c>
      <c r="G197" s="13">
        <v>1890</v>
      </c>
      <c r="H197" s="135" t="s">
        <v>4</v>
      </c>
      <c r="I197" s="136"/>
    </row>
    <row r="198" spans="2:9" s="122" customFormat="1" ht="12" customHeight="1">
      <c r="B198" s="79" t="s">
        <v>381</v>
      </c>
      <c r="C198" s="89" t="s">
        <v>103</v>
      </c>
      <c r="D198" s="90" t="s">
        <v>103</v>
      </c>
      <c r="E198" s="106">
        <v>5</v>
      </c>
      <c r="F198" s="107">
        <v>10</v>
      </c>
      <c r="G198" s="77">
        <v>3370</v>
      </c>
      <c r="H198" s="139" t="s">
        <v>370</v>
      </c>
      <c r="I198" s="138"/>
    </row>
    <row r="199" spans="2:9" s="122" customFormat="1" ht="12" customHeight="1">
      <c r="B199" s="79"/>
      <c r="C199" s="46"/>
      <c r="D199" s="47"/>
      <c r="E199" s="116">
        <v>5</v>
      </c>
      <c r="F199" s="117">
        <v>9</v>
      </c>
      <c r="G199" s="9"/>
      <c r="H199" s="146"/>
      <c r="I199" s="150" t="s">
        <v>8</v>
      </c>
    </row>
    <row r="200" spans="2:9" s="122" customFormat="1" ht="12" customHeight="1">
      <c r="B200" s="79" t="s">
        <v>382</v>
      </c>
      <c r="C200" s="191" t="s">
        <v>275</v>
      </c>
      <c r="D200" s="192" t="s">
        <v>275</v>
      </c>
      <c r="E200" s="193">
        <v>1</v>
      </c>
      <c r="F200" s="194">
        <v>5</v>
      </c>
      <c r="G200" s="195">
        <v>1320</v>
      </c>
      <c r="H200" s="196" t="s">
        <v>4</v>
      </c>
      <c r="I200" s="182"/>
    </row>
    <row r="201" spans="2:9" s="122" customFormat="1" ht="12" customHeight="1">
      <c r="B201" s="81"/>
      <c r="C201" s="52"/>
      <c r="D201" s="58"/>
      <c r="E201" s="112">
        <v>15</v>
      </c>
      <c r="F201" s="113">
        <v>15</v>
      </c>
      <c r="G201" s="16"/>
      <c r="H201" s="143"/>
      <c r="I201" s="157" t="s">
        <v>379</v>
      </c>
    </row>
    <row r="202" spans="2:9" s="122" customFormat="1" ht="12" customHeight="1">
      <c r="B202" s="80" t="s">
        <v>384</v>
      </c>
      <c r="C202" s="49" t="s">
        <v>147</v>
      </c>
      <c r="D202" s="57" t="s">
        <v>147</v>
      </c>
      <c r="E202" s="110">
        <v>59</v>
      </c>
      <c r="F202" s="111">
        <v>62</v>
      </c>
      <c r="G202" s="12">
        <v>770</v>
      </c>
      <c r="H202" s="142" t="s">
        <v>10</v>
      </c>
      <c r="I202" s="145"/>
    </row>
    <row r="203" spans="2:9" s="122" customFormat="1" ht="12" customHeight="1">
      <c r="B203" s="79" t="s">
        <v>383</v>
      </c>
      <c r="C203" s="46"/>
      <c r="D203" s="47"/>
      <c r="E203" s="116">
        <v>17</v>
      </c>
      <c r="F203" s="117">
        <v>17</v>
      </c>
      <c r="G203" s="9"/>
      <c r="H203" s="146"/>
      <c r="I203" s="158" t="s">
        <v>20</v>
      </c>
    </row>
    <row r="204" spans="2:9" s="122" customFormat="1" ht="12" customHeight="1">
      <c r="B204" s="79"/>
      <c r="C204" s="89" t="s">
        <v>148</v>
      </c>
      <c r="D204" s="90" t="s">
        <v>148</v>
      </c>
      <c r="E204" s="106">
        <v>62</v>
      </c>
      <c r="F204" s="107">
        <v>1</v>
      </c>
      <c r="G204" s="77">
        <v>750</v>
      </c>
      <c r="H204" s="139" t="s">
        <v>4</v>
      </c>
      <c r="I204" s="138"/>
    </row>
    <row r="205" spans="2:9" s="122" customFormat="1" ht="12" customHeight="1">
      <c r="B205" s="79"/>
      <c r="C205" s="85"/>
      <c r="D205" s="91"/>
      <c r="E205" s="102">
        <v>21</v>
      </c>
      <c r="F205" s="103">
        <v>21</v>
      </c>
      <c r="G205" s="13"/>
      <c r="H205" s="135"/>
      <c r="I205" s="158" t="s">
        <v>20</v>
      </c>
    </row>
    <row r="206" spans="2:9" s="122" customFormat="1" ht="12" customHeight="1">
      <c r="B206" s="79"/>
      <c r="C206" s="89" t="s">
        <v>149</v>
      </c>
      <c r="D206" s="90" t="s">
        <v>149</v>
      </c>
      <c r="E206" s="106">
        <v>1</v>
      </c>
      <c r="F206" s="107">
        <v>5</v>
      </c>
      <c r="G206" s="77">
        <v>1340</v>
      </c>
      <c r="H206" s="139" t="s">
        <v>4</v>
      </c>
      <c r="I206" s="138"/>
    </row>
    <row r="207" spans="2:9" s="122" customFormat="1" ht="12" customHeight="1">
      <c r="B207" s="79"/>
      <c r="C207" s="85"/>
      <c r="D207" s="91"/>
      <c r="E207" s="102">
        <v>10</v>
      </c>
      <c r="F207" s="103">
        <v>10</v>
      </c>
      <c r="G207" s="13">
        <v>0</v>
      </c>
      <c r="H207" s="135"/>
      <c r="I207" s="149" t="s">
        <v>20</v>
      </c>
    </row>
    <row r="208" spans="2:9" s="122" customFormat="1" ht="12" customHeight="1">
      <c r="B208" s="79"/>
      <c r="C208" s="86" t="s">
        <v>150</v>
      </c>
      <c r="D208" s="87" t="s">
        <v>150</v>
      </c>
      <c r="E208" s="104">
        <v>3</v>
      </c>
      <c r="F208" s="105">
        <v>7</v>
      </c>
      <c r="G208" s="88">
        <v>2050</v>
      </c>
      <c r="H208" s="137" t="s">
        <v>370</v>
      </c>
      <c r="I208" s="138"/>
    </row>
    <row r="209" spans="2:9" s="122" customFormat="1" ht="12" customHeight="1">
      <c r="B209" s="128"/>
      <c r="C209" s="78" t="s">
        <v>151</v>
      </c>
      <c r="D209" s="61" t="s">
        <v>151</v>
      </c>
      <c r="E209" s="108">
        <v>5</v>
      </c>
      <c r="F209" s="109">
        <v>9</v>
      </c>
      <c r="G209" s="14">
        <v>1340</v>
      </c>
      <c r="H209" s="140" t="s">
        <v>4</v>
      </c>
      <c r="I209" s="141"/>
    </row>
    <row r="210" spans="2:9" ht="12" customHeight="1">
      <c r="B210" s="80" t="s">
        <v>384</v>
      </c>
      <c r="C210" s="49" t="s">
        <v>141</v>
      </c>
      <c r="D210" s="57" t="s">
        <v>141</v>
      </c>
      <c r="E210" s="110">
        <v>5</v>
      </c>
      <c r="F210" s="111">
        <v>9</v>
      </c>
      <c r="G210" s="12">
        <v>1330</v>
      </c>
      <c r="H210" s="142" t="s">
        <v>4</v>
      </c>
      <c r="I210" s="145"/>
    </row>
    <row r="211" spans="2:9" ht="12" customHeight="1">
      <c r="B211" s="79" t="s">
        <v>421</v>
      </c>
      <c r="C211" s="85"/>
      <c r="D211" s="91"/>
      <c r="E211" s="102">
        <v>5</v>
      </c>
      <c r="F211" s="103">
        <v>11</v>
      </c>
      <c r="G211" s="13"/>
      <c r="H211" s="135"/>
      <c r="I211" s="138" t="s">
        <v>8</v>
      </c>
    </row>
    <row r="212" spans="2:9" ht="12" customHeight="1">
      <c r="B212" s="79"/>
      <c r="C212" s="89" t="s">
        <v>142</v>
      </c>
      <c r="D212" s="90" t="s">
        <v>142</v>
      </c>
      <c r="E212" s="106">
        <v>7</v>
      </c>
      <c r="F212" s="107">
        <v>12</v>
      </c>
      <c r="G212" s="77">
        <v>900</v>
      </c>
      <c r="H212" s="139" t="s">
        <v>4</v>
      </c>
      <c r="I212" s="138"/>
    </row>
    <row r="213" spans="2:9" ht="12" customHeight="1">
      <c r="B213" s="79"/>
      <c r="C213" s="85"/>
      <c r="D213" s="91"/>
      <c r="E213" s="102">
        <v>7</v>
      </c>
      <c r="F213" s="103">
        <v>11</v>
      </c>
      <c r="G213" s="13"/>
      <c r="H213" s="135"/>
      <c r="I213" s="138" t="s">
        <v>8</v>
      </c>
    </row>
    <row r="214" spans="2:9" ht="12" customHeight="1">
      <c r="B214" s="79"/>
      <c r="C214" s="89" t="s">
        <v>143</v>
      </c>
      <c r="D214" s="90" t="s">
        <v>143</v>
      </c>
      <c r="E214" s="106">
        <v>9</v>
      </c>
      <c r="F214" s="107">
        <v>13</v>
      </c>
      <c r="G214" s="77">
        <v>640</v>
      </c>
      <c r="H214" s="139" t="s">
        <v>4</v>
      </c>
      <c r="I214" s="138"/>
    </row>
    <row r="215" spans="2:9" ht="12" customHeight="1">
      <c r="B215" s="81"/>
      <c r="C215" s="52"/>
      <c r="D215" s="58"/>
      <c r="E215" s="112">
        <v>9</v>
      </c>
      <c r="F215" s="113">
        <v>13</v>
      </c>
      <c r="G215" s="16"/>
      <c r="H215" s="143"/>
      <c r="I215" s="141" t="s">
        <v>8</v>
      </c>
    </row>
    <row r="216" spans="2:9" s="94" customFormat="1" ht="12" customHeight="1">
      <c r="B216" s="80" t="s">
        <v>391</v>
      </c>
      <c r="C216" s="70" t="s">
        <v>248</v>
      </c>
      <c r="D216" s="92" t="s">
        <v>248</v>
      </c>
      <c r="E216" s="114">
        <v>4</v>
      </c>
      <c r="F216" s="115">
        <v>11</v>
      </c>
      <c r="G216" s="26">
        <v>1990</v>
      </c>
      <c r="H216" s="159" t="s">
        <v>12</v>
      </c>
      <c r="I216" s="160"/>
    </row>
    <row r="217" spans="2:9" s="94" customFormat="1" ht="12" customHeight="1">
      <c r="B217" s="79" t="s">
        <v>422</v>
      </c>
      <c r="C217" s="89" t="s">
        <v>249</v>
      </c>
      <c r="D217" s="90" t="s">
        <v>249</v>
      </c>
      <c r="E217" s="106">
        <v>6</v>
      </c>
      <c r="F217" s="107">
        <v>13</v>
      </c>
      <c r="G217" s="77">
        <v>2160</v>
      </c>
      <c r="H217" s="161" t="s">
        <v>250</v>
      </c>
      <c r="I217" s="162"/>
    </row>
    <row r="218" spans="2:9" s="94" customFormat="1" ht="12" customHeight="1">
      <c r="B218" s="79"/>
      <c r="C218" s="85"/>
      <c r="D218" s="91"/>
      <c r="E218" s="102">
        <v>6</v>
      </c>
      <c r="F218" s="103">
        <v>12</v>
      </c>
      <c r="G218" s="13"/>
      <c r="H218" s="163"/>
      <c r="I218" s="162" t="s">
        <v>8</v>
      </c>
    </row>
    <row r="219" spans="2:9" s="94" customFormat="1" ht="12" customHeight="1">
      <c r="B219" s="79"/>
      <c r="C219" s="89" t="s">
        <v>251</v>
      </c>
      <c r="D219" s="90" t="s">
        <v>251</v>
      </c>
      <c r="E219" s="106">
        <v>8</v>
      </c>
      <c r="F219" s="107">
        <v>12</v>
      </c>
      <c r="G219" s="77">
        <v>430</v>
      </c>
      <c r="H219" s="161" t="s">
        <v>34</v>
      </c>
      <c r="I219" s="162"/>
    </row>
    <row r="220" spans="2:9" s="94" customFormat="1" ht="12" customHeight="1">
      <c r="B220" s="81"/>
      <c r="C220" s="52"/>
      <c r="D220" s="58"/>
      <c r="E220" s="112">
        <v>8</v>
      </c>
      <c r="F220" s="113">
        <v>13</v>
      </c>
      <c r="G220" s="16"/>
      <c r="H220" s="164"/>
      <c r="I220" s="165" t="s">
        <v>8</v>
      </c>
    </row>
    <row r="221" spans="2:9" ht="12" customHeight="1">
      <c r="B221" s="79" t="s">
        <v>388</v>
      </c>
      <c r="C221" s="46" t="s">
        <v>113</v>
      </c>
      <c r="D221" s="47" t="s">
        <v>113</v>
      </c>
      <c r="E221" s="116">
        <v>8</v>
      </c>
      <c r="F221" s="117">
        <v>12</v>
      </c>
      <c r="G221" s="9">
        <v>1270</v>
      </c>
      <c r="H221" s="146" t="s">
        <v>12</v>
      </c>
      <c r="I221" s="136"/>
    </row>
    <row r="222" spans="2:9" ht="12" customHeight="1">
      <c r="B222" s="79" t="s">
        <v>423</v>
      </c>
      <c r="C222" s="85"/>
      <c r="D222" s="91"/>
      <c r="E222" s="102">
        <v>8</v>
      </c>
      <c r="F222" s="103">
        <v>13</v>
      </c>
      <c r="G222" s="13"/>
      <c r="H222" s="135"/>
      <c r="I222" s="138" t="s">
        <v>8</v>
      </c>
    </row>
    <row r="223" spans="2:9" ht="12" customHeight="1">
      <c r="B223" s="79"/>
      <c r="C223" s="89" t="s">
        <v>114</v>
      </c>
      <c r="D223" s="76" t="s">
        <v>114</v>
      </c>
      <c r="E223" s="106">
        <v>9</v>
      </c>
      <c r="F223" s="107">
        <v>13</v>
      </c>
      <c r="G223" s="77">
        <v>470</v>
      </c>
      <c r="H223" s="139" t="s">
        <v>10</v>
      </c>
      <c r="I223" s="150" t="s">
        <v>115</v>
      </c>
    </row>
    <row r="224" spans="2:9" ht="12" customHeight="1">
      <c r="B224" s="79" t="s">
        <v>424</v>
      </c>
      <c r="C224" s="259" t="s">
        <v>473</v>
      </c>
      <c r="D224" s="260" t="s">
        <v>473</v>
      </c>
      <c r="E224" s="178"/>
      <c r="F224" s="179"/>
      <c r="G224" s="180"/>
      <c r="H224" s="181"/>
      <c r="I224" s="203" t="s">
        <v>457</v>
      </c>
    </row>
    <row r="225" spans="2:9" ht="12" customHeight="1">
      <c r="B225" s="128"/>
      <c r="C225" s="78" t="s">
        <v>126</v>
      </c>
      <c r="D225" s="53" t="s">
        <v>126</v>
      </c>
      <c r="E225" s="108">
        <v>8</v>
      </c>
      <c r="F225" s="109">
        <v>12</v>
      </c>
      <c r="G225" s="14">
        <v>210</v>
      </c>
      <c r="H225" s="140" t="s">
        <v>10</v>
      </c>
      <c r="I225" s="141"/>
    </row>
    <row r="226" spans="2:9" ht="12" customHeight="1">
      <c r="B226" s="80" t="s">
        <v>116</v>
      </c>
      <c r="C226" s="70" t="s">
        <v>117</v>
      </c>
      <c r="D226" s="92" t="s">
        <v>117</v>
      </c>
      <c r="E226" s="114">
        <v>63</v>
      </c>
      <c r="F226" s="115">
        <v>4</v>
      </c>
      <c r="G226" s="26">
        <v>1150</v>
      </c>
      <c r="H226" s="144" t="s">
        <v>12</v>
      </c>
      <c r="I226" s="145"/>
    </row>
    <row r="227" spans="2:9" ht="12" customHeight="1">
      <c r="B227" s="81"/>
      <c r="C227" s="78" t="s">
        <v>118</v>
      </c>
      <c r="D227" s="53" t="s">
        <v>118</v>
      </c>
      <c r="E227" s="108">
        <v>5</v>
      </c>
      <c r="F227" s="109">
        <v>9</v>
      </c>
      <c r="G227" s="14">
        <v>880</v>
      </c>
      <c r="H227" s="140" t="s">
        <v>12</v>
      </c>
      <c r="I227" s="141"/>
    </row>
    <row r="228" spans="2:9" s="223" customFormat="1" ht="12" customHeight="1">
      <c r="B228" s="125"/>
      <c r="C228" s="126"/>
      <c r="D228" s="126"/>
      <c r="E228" s="124"/>
      <c r="F228" s="124"/>
      <c r="G228" s="20"/>
      <c r="H228" s="244"/>
      <c r="I228" s="245"/>
    </row>
    <row r="229" spans="2:9" s="122" customFormat="1" ht="12" customHeight="1">
      <c r="B229" s="125"/>
      <c r="C229" s="126"/>
      <c r="D229" s="126"/>
      <c r="E229" s="124"/>
      <c r="F229" s="124"/>
      <c r="G229" s="20"/>
      <c r="H229" s="130"/>
      <c r="I229" s="131"/>
    </row>
    <row r="230" spans="2:9" s="246" customFormat="1" ht="12" customHeight="1">
      <c r="B230" s="125"/>
      <c r="C230" s="126"/>
      <c r="D230" s="126"/>
      <c r="E230" s="124"/>
      <c r="F230" s="124"/>
      <c r="G230" s="20"/>
      <c r="H230" s="130"/>
      <c r="I230" s="131"/>
    </row>
    <row r="231" spans="2:9" s="122" customFormat="1" ht="7.5" customHeight="1">
      <c r="B231" s="125"/>
      <c r="C231" s="126"/>
      <c r="D231" s="126"/>
      <c r="E231" s="124"/>
      <c r="F231" s="124"/>
      <c r="G231" s="20"/>
      <c r="H231" s="132"/>
      <c r="I231" s="125"/>
    </row>
    <row r="232" spans="2:9" s="122" customFormat="1" ht="15.75" customHeight="1">
      <c r="B232" s="288" t="s">
        <v>511</v>
      </c>
      <c r="C232" s="288"/>
      <c r="D232" s="288"/>
      <c r="E232" s="5"/>
      <c r="F232" s="5"/>
      <c r="G232" s="6"/>
      <c r="H232" s="133"/>
      <c r="I232" s="41" t="s">
        <v>500</v>
      </c>
    </row>
    <row r="233" spans="2:9" s="2" customFormat="1" ht="14.1" customHeight="1">
      <c r="B233" s="82" t="s">
        <v>371</v>
      </c>
      <c r="C233" s="43" t="s">
        <v>372</v>
      </c>
      <c r="D233" s="44" t="s">
        <v>373</v>
      </c>
      <c r="E233" s="64" t="s">
        <v>403</v>
      </c>
      <c r="F233" s="65" t="s">
        <v>404</v>
      </c>
      <c r="G233" s="66" t="s">
        <v>405</v>
      </c>
      <c r="H233" s="134" t="s">
        <v>0</v>
      </c>
      <c r="I233" s="275" t="s">
        <v>1</v>
      </c>
    </row>
    <row r="234" spans="2:9" ht="12" customHeight="1">
      <c r="B234" s="79" t="s">
        <v>119</v>
      </c>
      <c r="C234" s="85" t="s">
        <v>120</v>
      </c>
      <c r="D234" s="51" t="s">
        <v>120</v>
      </c>
      <c r="E234" s="102">
        <v>4</v>
      </c>
      <c r="F234" s="103">
        <v>7</v>
      </c>
      <c r="G234" s="13">
        <v>990</v>
      </c>
      <c r="H234" s="135" t="s">
        <v>12</v>
      </c>
      <c r="I234" s="136"/>
    </row>
    <row r="235" spans="2:9" ht="12" customHeight="1">
      <c r="B235" s="79"/>
      <c r="C235" s="89" t="s">
        <v>121</v>
      </c>
      <c r="D235" s="90" t="s">
        <v>121</v>
      </c>
      <c r="E235" s="106">
        <v>7</v>
      </c>
      <c r="F235" s="107">
        <v>10</v>
      </c>
      <c r="G235" s="77">
        <v>1010</v>
      </c>
      <c r="H235" s="139" t="s">
        <v>12</v>
      </c>
      <c r="I235" s="138"/>
    </row>
    <row r="236" spans="2:9" ht="12" customHeight="1">
      <c r="B236" s="79"/>
      <c r="C236" s="85"/>
      <c r="D236" s="91"/>
      <c r="E236" s="102">
        <v>7</v>
      </c>
      <c r="F236" s="103">
        <v>11</v>
      </c>
      <c r="G236" s="13"/>
      <c r="H236" s="135"/>
      <c r="I236" s="138" t="s">
        <v>8</v>
      </c>
    </row>
    <row r="237" spans="2:9" ht="12" customHeight="1">
      <c r="B237" s="79"/>
      <c r="C237" s="89" t="s">
        <v>122</v>
      </c>
      <c r="D237" s="90" t="s">
        <v>122</v>
      </c>
      <c r="E237" s="106">
        <v>8</v>
      </c>
      <c r="F237" s="107">
        <v>12</v>
      </c>
      <c r="G237" s="77">
        <v>320</v>
      </c>
      <c r="H237" s="139" t="s">
        <v>34</v>
      </c>
      <c r="I237" s="138"/>
    </row>
    <row r="238" spans="2:9" ht="12" customHeight="1">
      <c r="B238" s="79"/>
      <c r="C238" s="85"/>
      <c r="D238" s="91"/>
      <c r="E238" s="102">
        <v>8</v>
      </c>
      <c r="F238" s="103">
        <v>11</v>
      </c>
      <c r="G238" s="13"/>
      <c r="H238" s="135"/>
      <c r="I238" s="138" t="s">
        <v>8</v>
      </c>
    </row>
    <row r="239" spans="2:9" ht="12" customHeight="1">
      <c r="B239" s="79"/>
      <c r="C239" s="89" t="s">
        <v>123</v>
      </c>
      <c r="D239" s="90" t="s">
        <v>123</v>
      </c>
      <c r="E239" s="106">
        <v>10</v>
      </c>
      <c r="F239" s="107">
        <v>14</v>
      </c>
      <c r="G239" s="77">
        <v>1380</v>
      </c>
      <c r="H239" s="139" t="s">
        <v>34</v>
      </c>
      <c r="I239" s="138"/>
    </row>
    <row r="240" spans="2:9" ht="12" customHeight="1">
      <c r="B240" s="79"/>
      <c r="C240" s="85"/>
      <c r="D240" s="91"/>
      <c r="E240" s="102">
        <v>10</v>
      </c>
      <c r="F240" s="103">
        <v>14</v>
      </c>
      <c r="G240" s="13"/>
      <c r="H240" s="135"/>
      <c r="I240" s="150" t="s">
        <v>8</v>
      </c>
    </row>
    <row r="241" spans="2:9" ht="12" customHeight="1">
      <c r="B241" s="80" t="s">
        <v>124</v>
      </c>
      <c r="C241" s="49" t="s">
        <v>125</v>
      </c>
      <c r="D241" s="50" t="s">
        <v>125</v>
      </c>
      <c r="E241" s="110">
        <v>3</v>
      </c>
      <c r="F241" s="111">
        <v>6</v>
      </c>
      <c r="G241" s="12">
        <v>690</v>
      </c>
      <c r="H241" s="142" t="s">
        <v>12</v>
      </c>
      <c r="I241" s="166"/>
    </row>
    <row r="242" spans="2:9" s="284" customFormat="1" ht="12" hidden="1" customHeight="1">
      <c r="B242" s="81"/>
      <c r="C242" s="52"/>
      <c r="D242" s="69"/>
      <c r="E242" s="112">
        <v>28</v>
      </c>
      <c r="F242" s="113"/>
      <c r="G242" s="16"/>
      <c r="H242" s="143"/>
      <c r="I242" s="248" t="s">
        <v>20</v>
      </c>
    </row>
    <row r="243" spans="2:9" ht="12" customHeight="1">
      <c r="B243" s="80" t="s">
        <v>127</v>
      </c>
      <c r="C243" s="70" t="s">
        <v>128</v>
      </c>
      <c r="D243" s="92" t="s">
        <v>128</v>
      </c>
      <c r="E243" s="114">
        <v>3</v>
      </c>
      <c r="F243" s="115">
        <v>7</v>
      </c>
      <c r="G243" s="26">
        <v>710</v>
      </c>
      <c r="H243" s="144" t="s">
        <v>4</v>
      </c>
      <c r="I243" s="145"/>
    </row>
    <row r="244" spans="2:9" ht="12" customHeight="1">
      <c r="B244" s="79"/>
      <c r="C244" s="86" t="s">
        <v>129</v>
      </c>
      <c r="D244" s="87" t="s">
        <v>129</v>
      </c>
      <c r="E244" s="104">
        <v>7</v>
      </c>
      <c r="F244" s="105">
        <v>9</v>
      </c>
      <c r="G244" s="88">
        <v>80</v>
      </c>
      <c r="H244" s="137" t="s">
        <v>130</v>
      </c>
      <c r="I244" s="138"/>
    </row>
    <row r="245" spans="2:9" ht="12" customHeight="1">
      <c r="B245" s="81"/>
      <c r="C245" s="78" t="s">
        <v>131</v>
      </c>
      <c r="D245" s="53" t="s">
        <v>131</v>
      </c>
      <c r="E245" s="108">
        <v>11</v>
      </c>
      <c r="F245" s="109">
        <v>14</v>
      </c>
      <c r="G245" s="14">
        <v>200</v>
      </c>
      <c r="H245" s="140" t="s">
        <v>132</v>
      </c>
      <c r="I245" s="141"/>
    </row>
    <row r="246" spans="2:9" ht="12" customHeight="1">
      <c r="B246" s="80" t="s">
        <v>134</v>
      </c>
      <c r="C246" s="49" t="s">
        <v>135</v>
      </c>
      <c r="D246" s="50" t="s">
        <v>135</v>
      </c>
      <c r="E246" s="110">
        <v>6</v>
      </c>
      <c r="F246" s="111">
        <v>10</v>
      </c>
      <c r="G246" s="12">
        <v>710</v>
      </c>
      <c r="H246" s="142" t="s">
        <v>4</v>
      </c>
      <c r="I246" s="166"/>
    </row>
    <row r="247" spans="2:9" ht="12" customHeight="1">
      <c r="B247" s="81"/>
      <c r="C247" s="52"/>
      <c r="D247" s="69"/>
      <c r="E247" s="112">
        <v>20</v>
      </c>
      <c r="F247" s="113">
        <v>20</v>
      </c>
      <c r="G247" s="16"/>
      <c r="H247" s="143"/>
      <c r="I247" s="157" t="s">
        <v>20</v>
      </c>
    </row>
    <row r="248" spans="2:9" ht="12" customHeight="1">
      <c r="B248" s="79" t="s">
        <v>136</v>
      </c>
      <c r="C248" s="85" t="s">
        <v>137</v>
      </c>
      <c r="D248" s="51" t="s">
        <v>137</v>
      </c>
      <c r="E248" s="102">
        <v>2</v>
      </c>
      <c r="F248" s="103">
        <v>5</v>
      </c>
      <c r="G248" s="13">
        <v>720</v>
      </c>
      <c r="H248" s="135" t="s">
        <v>4</v>
      </c>
      <c r="I248" s="136"/>
    </row>
    <row r="249" spans="2:9" ht="12" customHeight="1">
      <c r="B249" s="79"/>
      <c r="C249" s="86" t="s">
        <v>138</v>
      </c>
      <c r="D249" s="87" t="s">
        <v>138</v>
      </c>
      <c r="E249" s="104">
        <v>4</v>
      </c>
      <c r="F249" s="105">
        <v>7</v>
      </c>
      <c r="G249" s="88">
        <v>1660</v>
      </c>
      <c r="H249" s="137" t="s">
        <v>4</v>
      </c>
      <c r="I249" s="138"/>
    </row>
    <row r="250" spans="2:9" ht="12" customHeight="1">
      <c r="B250" s="79"/>
      <c r="C250" s="89" t="s">
        <v>139</v>
      </c>
      <c r="D250" s="90" t="s">
        <v>139</v>
      </c>
      <c r="E250" s="106">
        <v>5</v>
      </c>
      <c r="F250" s="107">
        <v>10</v>
      </c>
      <c r="G250" s="77">
        <v>1430</v>
      </c>
      <c r="H250" s="139" t="s">
        <v>4</v>
      </c>
      <c r="I250" s="138"/>
    </row>
    <row r="251" spans="2:9" ht="12" customHeight="1">
      <c r="B251" s="79"/>
      <c r="C251" s="85"/>
      <c r="D251" s="91"/>
      <c r="E251" s="102">
        <v>5</v>
      </c>
      <c r="F251" s="103">
        <v>10</v>
      </c>
      <c r="G251" s="13"/>
      <c r="H251" s="135"/>
      <c r="I251" s="138" t="s">
        <v>8</v>
      </c>
    </row>
    <row r="252" spans="2:9" ht="12" customHeight="1">
      <c r="B252" s="79"/>
      <c r="C252" s="89" t="s">
        <v>140</v>
      </c>
      <c r="D252" s="76" t="s">
        <v>140</v>
      </c>
      <c r="E252" s="106">
        <v>7</v>
      </c>
      <c r="F252" s="107">
        <v>11</v>
      </c>
      <c r="G252" s="77">
        <v>740</v>
      </c>
      <c r="H252" s="139" t="s">
        <v>4</v>
      </c>
      <c r="I252" s="150"/>
    </row>
    <row r="253" spans="2:9" ht="12" customHeight="1">
      <c r="B253" s="80" t="s">
        <v>159</v>
      </c>
      <c r="C253" s="70" t="s">
        <v>160</v>
      </c>
      <c r="D253" s="92" t="s">
        <v>160</v>
      </c>
      <c r="E253" s="114">
        <v>2</v>
      </c>
      <c r="F253" s="115">
        <v>7</v>
      </c>
      <c r="G253" s="26">
        <v>1720</v>
      </c>
      <c r="H253" s="144" t="s">
        <v>4</v>
      </c>
      <c r="I253" s="145"/>
    </row>
    <row r="254" spans="2:9" ht="12" customHeight="1">
      <c r="B254" s="79"/>
      <c r="C254" s="269" t="s">
        <v>502</v>
      </c>
      <c r="D254" s="270" t="s">
        <v>502</v>
      </c>
      <c r="E254" s="104"/>
      <c r="F254" s="105"/>
      <c r="G254" s="88"/>
      <c r="H254" s="137"/>
      <c r="I254" s="169" t="s">
        <v>501</v>
      </c>
    </row>
    <row r="255" spans="2:9" ht="12" customHeight="1">
      <c r="B255" s="79"/>
      <c r="C255" s="86" t="s">
        <v>161</v>
      </c>
      <c r="D255" s="87" t="s">
        <v>161</v>
      </c>
      <c r="E255" s="104">
        <v>5</v>
      </c>
      <c r="F255" s="105">
        <v>10</v>
      </c>
      <c r="G255" s="88">
        <v>1620</v>
      </c>
      <c r="H255" s="137" t="s">
        <v>4</v>
      </c>
      <c r="I255" s="138"/>
    </row>
    <row r="256" spans="2:9" ht="12" customHeight="1">
      <c r="B256" s="79"/>
      <c r="C256" s="89" t="s">
        <v>162</v>
      </c>
      <c r="D256" s="90" t="s">
        <v>162</v>
      </c>
      <c r="E256" s="106">
        <v>6</v>
      </c>
      <c r="F256" s="107">
        <v>10</v>
      </c>
      <c r="G256" s="77">
        <v>1040</v>
      </c>
      <c r="H256" s="139" t="s">
        <v>4</v>
      </c>
      <c r="I256" s="138"/>
    </row>
    <row r="257" spans="2:9" ht="12" customHeight="1">
      <c r="B257" s="81"/>
      <c r="C257" s="52"/>
      <c r="D257" s="58"/>
      <c r="E257" s="112">
        <v>6</v>
      </c>
      <c r="F257" s="113">
        <v>11</v>
      </c>
      <c r="G257" s="16"/>
      <c r="H257" s="143"/>
      <c r="I257" s="141" t="s">
        <v>8</v>
      </c>
    </row>
    <row r="258" spans="2:9" ht="12" customHeight="1">
      <c r="B258" s="80" t="s">
        <v>164</v>
      </c>
      <c r="C258" s="70" t="s">
        <v>165</v>
      </c>
      <c r="D258" s="92" t="s">
        <v>165</v>
      </c>
      <c r="E258" s="114">
        <v>3</v>
      </c>
      <c r="F258" s="115">
        <v>6</v>
      </c>
      <c r="G258" s="26">
        <v>890</v>
      </c>
      <c r="H258" s="144" t="s">
        <v>4</v>
      </c>
      <c r="I258" s="145"/>
    </row>
    <row r="259" spans="2:9" ht="12" customHeight="1">
      <c r="B259" s="79"/>
      <c r="C259" s="86" t="s">
        <v>166</v>
      </c>
      <c r="D259" s="87" t="s">
        <v>166</v>
      </c>
      <c r="E259" s="104">
        <v>6</v>
      </c>
      <c r="F259" s="105">
        <v>10</v>
      </c>
      <c r="G259" s="88">
        <v>810</v>
      </c>
      <c r="H259" s="137" t="s">
        <v>4</v>
      </c>
      <c r="I259" s="138"/>
    </row>
    <row r="260" spans="2:9" ht="12" customHeight="1">
      <c r="B260" s="79"/>
      <c r="C260" s="89" t="s">
        <v>167</v>
      </c>
      <c r="D260" s="90" t="s">
        <v>167</v>
      </c>
      <c r="E260" s="106">
        <v>6</v>
      </c>
      <c r="F260" s="107">
        <v>10</v>
      </c>
      <c r="G260" s="77">
        <v>300</v>
      </c>
      <c r="H260" s="139" t="s">
        <v>10</v>
      </c>
      <c r="I260" s="138"/>
    </row>
    <row r="261" spans="2:9" ht="12" customHeight="1">
      <c r="B261" s="79"/>
      <c r="C261" s="85"/>
      <c r="D261" s="91"/>
      <c r="E261" s="102">
        <v>6</v>
      </c>
      <c r="F261" s="103">
        <v>10</v>
      </c>
      <c r="G261" s="13"/>
      <c r="H261" s="135"/>
      <c r="I261" s="138" t="s">
        <v>8</v>
      </c>
    </row>
    <row r="262" spans="2:9" ht="12" customHeight="1">
      <c r="B262" s="79"/>
      <c r="C262" s="89" t="s">
        <v>168</v>
      </c>
      <c r="D262" s="90" t="s">
        <v>168</v>
      </c>
      <c r="E262" s="106">
        <v>7</v>
      </c>
      <c r="F262" s="107">
        <v>8</v>
      </c>
      <c r="G262" s="77">
        <v>480</v>
      </c>
      <c r="H262" s="139" t="s">
        <v>41</v>
      </c>
      <c r="I262" s="138"/>
    </row>
    <row r="263" spans="2:9" ht="12" customHeight="1">
      <c r="B263" s="79"/>
      <c r="C263" s="85"/>
      <c r="D263" s="91"/>
      <c r="E263" s="102">
        <v>7</v>
      </c>
      <c r="F263" s="103">
        <v>9</v>
      </c>
      <c r="G263" s="13"/>
      <c r="H263" s="135"/>
      <c r="I263" s="138" t="s">
        <v>8</v>
      </c>
    </row>
    <row r="264" spans="2:9" ht="12" customHeight="1">
      <c r="B264" s="81"/>
      <c r="C264" s="78" t="s">
        <v>169</v>
      </c>
      <c r="D264" s="53" t="s">
        <v>169</v>
      </c>
      <c r="E264" s="108">
        <v>11</v>
      </c>
      <c r="F264" s="109">
        <v>14</v>
      </c>
      <c r="G264" s="14">
        <v>380</v>
      </c>
      <c r="H264" s="140" t="s">
        <v>34</v>
      </c>
      <c r="I264" s="141"/>
    </row>
    <row r="265" spans="2:9" ht="12" customHeight="1">
      <c r="B265" s="79" t="s">
        <v>170</v>
      </c>
      <c r="C265" s="49" t="s">
        <v>171</v>
      </c>
      <c r="D265" s="50" t="s">
        <v>171</v>
      </c>
      <c r="E265" s="110">
        <v>60</v>
      </c>
      <c r="F265" s="111">
        <v>63</v>
      </c>
      <c r="G265" s="12">
        <v>800</v>
      </c>
      <c r="H265" s="142" t="s">
        <v>4</v>
      </c>
      <c r="I265" s="166"/>
    </row>
    <row r="266" spans="2:9" ht="12" customHeight="1">
      <c r="B266" s="79"/>
      <c r="C266" s="85"/>
      <c r="D266" s="51"/>
      <c r="E266" s="102">
        <v>16</v>
      </c>
      <c r="F266" s="103">
        <v>17</v>
      </c>
      <c r="G266" s="13"/>
      <c r="H266" s="135"/>
      <c r="I266" s="167" t="s">
        <v>379</v>
      </c>
    </row>
    <row r="267" spans="2:9" ht="12" customHeight="1">
      <c r="B267" s="79"/>
      <c r="C267" s="86" t="s">
        <v>172</v>
      </c>
      <c r="D267" s="87" t="s">
        <v>172</v>
      </c>
      <c r="E267" s="104">
        <v>1</v>
      </c>
      <c r="F267" s="105">
        <v>5</v>
      </c>
      <c r="G267" s="88">
        <v>1290</v>
      </c>
      <c r="H267" s="137" t="s">
        <v>370</v>
      </c>
      <c r="I267" s="138"/>
    </row>
    <row r="268" spans="2:9" ht="12" customHeight="1">
      <c r="B268" s="79"/>
      <c r="C268" s="86" t="s">
        <v>173</v>
      </c>
      <c r="D268" s="87" t="s">
        <v>173</v>
      </c>
      <c r="E268" s="104">
        <v>4</v>
      </c>
      <c r="F268" s="105">
        <v>7</v>
      </c>
      <c r="G268" s="88">
        <v>1350</v>
      </c>
      <c r="H268" s="137" t="s">
        <v>4</v>
      </c>
      <c r="I268" s="138"/>
    </row>
    <row r="269" spans="2:9" ht="12" customHeight="1">
      <c r="B269" s="79"/>
      <c r="C269" s="89" t="s">
        <v>174</v>
      </c>
      <c r="D269" s="90" t="s">
        <v>174</v>
      </c>
      <c r="E269" s="106">
        <v>6</v>
      </c>
      <c r="F269" s="107">
        <v>10</v>
      </c>
      <c r="G269" s="77">
        <v>900</v>
      </c>
      <c r="H269" s="139" t="s">
        <v>4</v>
      </c>
      <c r="I269" s="138"/>
    </row>
    <row r="270" spans="2:9" ht="12" customHeight="1">
      <c r="B270" s="79"/>
      <c r="C270" s="85"/>
      <c r="D270" s="91"/>
      <c r="E270" s="102">
        <v>6</v>
      </c>
      <c r="F270" s="103">
        <v>10</v>
      </c>
      <c r="G270" s="13"/>
      <c r="H270" s="135"/>
      <c r="I270" s="138" t="s">
        <v>8</v>
      </c>
    </row>
    <row r="271" spans="2:9" ht="12" customHeight="1">
      <c r="B271" s="79"/>
      <c r="C271" s="89" t="s">
        <v>175</v>
      </c>
      <c r="D271" s="90" t="s">
        <v>175</v>
      </c>
      <c r="E271" s="106">
        <v>8</v>
      </c>
      <c r="F271" s="107">
        <v>12</v>
      </c>
      <c r="G271" s="77">
        <v>1670</v>
      </c>
      <c r="H271" s="139" t="s">
        <v>12</v>
      </c>
      <c r="I271" s="138"/>
    </row>
    <row r="272" spans="2:9" ht="12" customHeight="1">
      <c r="B272" s="79"/>
      <c r="C272" s="85"/>
      <c r="D272" s="91"/>
      <c r="E272" s="102">
        <v>8</v>
      </c>
      <c r="F272" s="103">
        <v>12</v>
      </c>
      <c r="G272" s="13"/>
      <c r="H272" s="135"/>
      <c r="I272" s="138" t="s">
        <v>8</v>
      </c>
    </row>
    <row r="273" spans="1:13" ht="12" customHeight="1">
      <c r="B273" s="79"/>
      <c r="C273" s="46" t="s">
        <v>176</v>
      </c>
      <c r="D273" s="47" t="s">
        <v>176</v>
      </c>
      <c r="E273" s="116">
        <v>9</v>
      </c>
      <c r="F273" s="117">
        <v>13</v>
      </c>
      <c r="G273" s="9">
        <v>2260</v>
      </c>
      <c r="H273" s="146" t="s">
        <v>370</v>
      </c>
      <c r="I273" s="138"/>
    </row>
    <row r="274" spans="1:13" ht="12" customHeight="1">
      <c r="B274" s="81"/>
      <c r="C274" s="52"/>
      <c r="D274" s="58"/>
      <c r="E274" s="112">
        <v>9</v>
      </c>
      <c r="F274" s="113">
        <v>14</v>
      </c>
      <c r="G274" s="16"/>
      <c r="H274" s="143"/>
      <c r="I274" s="141" t="s">
        <v>8</v>
      </c>
    </row>
    <row r="275" spans="1:13" ht="12" customHeight="1">
      <c r="B275" s="79" t="s">
        <v>177</v>
      </c>
      <c r="C275" s="85" t="s">
        <v>178</v>
      </c>
      <c r="D275" s="51" t="s">
        <v>178</v>
      </c>
      <c r="E275" s="102">
        <v>6</v>
      </c>
      <c r="F275" s="103">
        <v>11</v>
      </c>
      <c r="G275" s="13">
        <v>1390</v>
      </c>
      <c r="H275" s="135" t="s">
        <v>12</v>
      </c>
      <c r="I275" s="136"/>
    </row>
    <row r="276" spans="1:13" ht="12" customHeight="1">
      <c r="B276" s="79"/>
      <c r="C276" s="89" t="s">
        <v>179</v>
      </c>
      <c r="D276" s="90" t="s">
        <v>179</v>
      </c>
      <c r="E276" s="106">
        <v>7</v>
      </c>
      <c r="F276" s="107">
        <v>13</v>
      </c>
      <c r="G276" s="77">
        <v>1070</v>
      </c>
      <c r="H276" s="139" t="s">
        <v>4</v>
      </c>
      <c r="I276" s="138"/>
    </row>
    <row r="277" spans="1:13" ht="12" customHeight="1">
      <c r="B277" s="79"/>
      <c r="C277" s="85"/>
      <c r="D277" s="91"/>
      <c r="E277" s="102">
        <v>7</v>
      </c>
      <c r="F277" s="103">
        <v>12</v>
      </c>
      <c r="G277" s="13"/>
      <c r="H277" s="135"/>
      <c r="I277" s="138" t="s">
        <v>8</v>
      </c>
    </row>
    <row r="278" spans="1:13" ht="12" customHeight="1">
      <c r="B278" s="79"/>
      <c r="C278" s="89" t="s">
        <v>180</v>
      </c>
      <c r="D278" s="90" t="s">
        <v>180</v>
      </c>
      <c r="E278" s="106">
        <v>8</v>
      </c>
      <c r="F278" s="107">
        <v>12</v>
      </c>
      <c r="G278" s="77">
        <v>570</v>
      </c>
      <c r="H278" s="139" t="s">
        <v>4</v>
      </c>
      <c r="I278" s="138"/>
    </row>
    <row r="279" spans="1:13" ht="12" customHeight="1">
      <c r="B279" s="81"/>
      <c r="C279" s="52"/>
      <c r="D279" s="58"/>
      <c r="E279" s="112">
        <v>8</v>
      </c>
      <c r="F279" s="113">
        <v>12</v>
      </c>
      <c r="G279" s="16"/>
      <c r="H279" s="143"/>
      <c r="I279" s="141" t="s">
        <v>8</v>
      </c>
    </row>
    <row r="280" spans="1:13" ht="12" customHeight="1">
      <c r="B280" s="277" t="s">
        <v>487</v>
      </c>
      <c r="C280" s="265" t="s">
        <v>474</v>
      </c>
      <c r="D280" s="266" t="s">
        <v>474</v>
      </c>
      <c r="E280" s="118"/>
      <c r="F280" s="119"/>
      <c r="G280" s="15"/>
      <c r="H280" s="154"/>
      <c r="I280" s="168" t="s">
        <v>460</v>
      </c>
    </row>
    <row r="281" spans="1:13" ht="12" customHeight="1">
      <c r="B281" s="80" t="s">
        <v>181</v>
      </c>
      <c r="C281" s="70" t="s">
        <v>182</v>
      </c>
      <c r="D281" s="92" t="s">
        <v>182</v>
      </c>
      <c r="E281" s="114">
        <v>5</v>
      </c>
      <c r="F281" s="115">
        <v>8</v>
      </c>
      <c r="G281" s="26">
        <v>660</v>
      </c>
      <c r="H281" s="144" t="s">
        <v>4</v>
      </c>
      <c r="I281" s="145"/>
    </row>
    <row r="282" spans="1:13" ht="12" customHeight="1">
      <c r="B282" s="79"/>
      <c r="C282" s="89" t="s">
        <v>183</v>
      </c>
      <c r="D282" s="90" t="s">
        <v>183</v>
      </c>
      <c r="E282" s="106">
        <v>7</v>
      </c>
      <c r="F282" s="107">
        <v>15</v>
      </c>
      <c r="G282" s="77">
        <v>850</v>
      </c>
      <c r="H282" s="139" t="s">
        <v>4</v>
      </c>
      <c r="I282" s="162"/>
    </row>
    <row r="283" spans="1:13" ht="12" customHeight="1">
      <c r="B283" s="79"/>
      <c r="C283" s="85"/>
      <c r="D283" s="91"/>
      <c r="E283" s="102">
        <v>7</v>
      </c>
      <c r="F283" s="103">
        <v>13</v>
      </c>
      <c r="G283" s="13"/>
      <c r="H283" s="135"/>
      <c r="I283" s="138" t="s">
        <v>8</v>
      </c>
    </row>
    <row r="284" spans="1:13" ht="12" customHeight="1">
      <c r="B284" s="81"/>
      <c r="C284" s="78" t="s">
        <v>184</v>
      </c>
      <c r="D284" s="53" t="s">
        <v>184</v>
      </c>
      <c r="E284" s="108">
        <v>13</v>
      </c>
      <c r="F284" s="109">
        <v>15</v>
      </c>
      <c r="G284" s="14">
        <v>200</v>
      </c>
      <c r="H284" s="140" t="s">
        <v>132</v>
      </c>
      <c r="I284" s="141"/>
    </row>
    <row r="285" spans="1:13" ht="12" customHeight="1">
      <c r="B285" s="80" t="s">
        <v>190</v>
      </c>
      <c r="C285" s="49" t="s">
        <v>191</v>
      </c>
      <c r="D285" s="60" t="s">
        <v>192</v>
      </c>
      <c r="E285" s="114">
        <v>56</v>
      </c>
      <c r="F285" s="115">
        <v>61</v>
      </c>
      <c r="G285" s="26">
        <v>520</v>
      </c>
      <c r="H285" s="144" t="s">
        <v>10</v>
      </c>
      <c r="I285" s="145"/>
      <c r="M285" s="2"/>
    </row>
    <row r="286" spans="1:13" ht="12" customHeight="1">
      <c r="B286" s="79"/>
      <c r="C286" s="46"/>
      <c r="D286" s="267" t="s">
        <v>475</v>
      </c>
      <c r="E286" s="104"/>
      <c r="F286" s="105"/>
      <c r="G286" s="88"/>
      <c r="H286" s="137"/>
      <c r="I286" s="169" t="s">
        <v>461</v>
      </c>
    </row>
    <row r="287" spans="1:13" ht="12" customHeight="1">
      <c r="B287" s="79"/>
      <c r="C287" s="85"/>
      <c r="D287" s="95" t="s">
        <v>193</v>
      </c>
      <c r="E287" s="104">
        <v>6</v>
      </c>
      <c r="F287" s="105">
        <v>9</v>
      </c>
      <c r="G287" s="88">
        <v>510</v>
      </c>
      <c r="H287" s="137" t="s">
        <v>4</v>
      </c>
      <c r="I287" s="149" t="s">
        <v>20</v>
      </c>
    </row>
    <row r="288" spans="1:13" s="96" customFormat="1" ht="12" customHeight="1">
      <c r="A288" s="129"/>
      <c r="B288" s="79"/>
      <c r="C288" s="89" t="s">
        <v>194</v>
      </c>
      <c r="D288" s="267" t="s">
        <v>476</v>
      </c>
      <c r="E288" s="104"/>
      <c r="F288" s="105"/>
      <c r="G288" s="88"/>
      <c r="H288" s="137"/>
      <c r="I288" s="169" t="s">
        <v>461</v>
      </c>
    </row>
    <row r="289" spans="2:9" ht="12" customHeight="1">
      <c r="B289" s="79"/>
      <c r="C289" s="46"/>
      <c r="D289" s="95" t="s">
        <v>195</v>
      </c>
      <c r="E289" s="104">
        <v>59</v>
      </c>
      <c r="F289" s="105">
        <v>63</v>
      </c>
      <c r="G289" s="88">
        <v>280</v>
      </c>
      <c r="H289" s="137" t="s">
        <v>10</v>
      </c>
      <c r="I289" s="138"/>
    </row>
    <row r="290" spans="2:9" ht="12" customHeight="1">
      <c r="B290" s="79"/>
      <c r="C290" s="85"/>
      <c r="D290" s="95" t="s">
        <v>196</v>
      </c>
      <c r="E290" s="104">
        <v>9</v>
      </c>
      <c r="F290" s="105">
        <v>12</v>
      </c>
      <c r="G290" s="88">
        <v>750</v>
      </c>
      <c r="H290" s="137" t="s">
        <v>4</v>
      </c>
      <c r="I290" s="149" t="s">
        <v>425</v>
      </c>
    </row>
    <row r="291" spans="2:9" ht="12" customHeight="1">
      <c r="B291" s="79"/>
      <c r="C291" s="89" t="s">
        <v>197</v>
      </c>
      <c r="D291" s="90" t="s">
        <v>197</v>
      </c>
      <c r="E291" s="106">
        <v>62</v>
      </c>
      <c r="F291" s="107">
        <v>2</v>
      </c>
      <c r="G291" s="77">
        <v>950</v>
      </c>
      <c r="H291" s="139" t="s">
        <v>4</v>
      </c>
      <c r="I291" s="150"/>
    </row>
    <row r="292" spans="2:9" ht="12" customHeight="1">
      <c r="B292" s="81"/>
      <c r="C292" s="52"/>
      <c r="D292" s="69"/>
      <c r="E292" s="112">
        <v>19</v>
      </c>
      <c r="F292" s="113">
        <v>20</v>
      </c>
      <c r="G292" s="16"/>
      <c r="H292" s="143"/>
      <c r="I292" s="147" t="s">
        <v>425</v>
      </c>
    </row>
    <row r="293" spans="2:9" ht="12" customHeight="1">
      <c r="B293" s="79" t="s">
        <v>198</v>
      </c>
      <c r="C293" s="85" t="s">
        <v>199</v>
      </c>
      <c r="D293" s="51" t="s">
        <v>199</v>
      </c>
      <c r="E293" s="102">
        <v>5</v>
      </c>
      <c r="F293" s="103">
        <v>9</v>
      </c>
      <c r="G293" s="13">
        <v>2940</v>
      </c>
      <c r="H293" s="135" t="s">
        <v>370</v>
      </c>
      <c r="I293" s="136"/>
    </row>
    <row r="294" spans="2:9" ht="12" customHeight="1">
      <c r="B294" s="79"/>
      <c r="C294" s="86" t="s">
        <v>200</v>
      </c>
      <c r="D294" s="87" t="s">
        <v>200</v>
      </c>
      <c r="E294" s="104">
        <v>7</v>
      </c>
      <c r="F294" s="105">
        <v>12</v>
      </c>
      <c r="G294" s="88">
        <v>1210</v>
      </c>
      <c r="H294" s="137" t="s">
        <v>4</v>
      </c>
      <c r="I294" s="138"/>
    </row>
    <row r="295" spans="2:9" ht="12" customHeight="1">
      <c r="B295" s="79"/>
      <c r="C295" s="89" t="s">
        <v>201</v>
      </c>
      <c r="D295" s="90" t="s">
        <v>201</v>
      </c>
      <c r="E295" s="106">
        <v>7</v>
      </c>
      <c r="F295" s="107">
        <v>11</v>
      </c>
      <c r="G295" s="77">
        <v>2950</v>
      </c>
      <c r="H295" s="139" t="s">
        <v>370</v>
      </c>
      <c r="I295" s="138"/>
    </row>
    <row r="296" spans="2:9" ht="12" customHeight="1">
      <c r="B296" s="79"/>
      <c r="C296" s="85"/>
      <c r="D296" s="91"/>
      <c r="E296" s="102">
        <v>7</v>
      </c>
      <c r="F296" s="103">
        <v>13</v>
      </c>
      <c r="G296" s="13"/>
      <c r="H296" s="135"/>
      <c r="I296" s="138" t="s">
        <v>8</v>
      </c>
    </row>
    <row r="297" spans="2:9" ht="12" customHeight="1">
      <c r="B297" s="79"/>
      <c r="C297" s="89" t="s">
        <v>202</v>
      </c>
      <c r="D297" s="90" t="s">
        <v>202</v>
      </c>
      <c r="E297" s="106">
        <v>8</v>
      </c>
      <c r="F297" s="107">
        <v>12</v>
      </c>
      <c r="G297" s="77">
        <v>740</v>
      </c>
      <c r="H297" s="139" t="s">
        <v>4</v>
      </c>
      <c r="I297" s="138"/>
    </row>
    <row r="298" spans="2:9" ht="12" customHeight="1">
      <c r="B298" s="79"/>
      <c r="C298" s="85"/>
      <c r="D298" s="91"/>
      <c r="E298" s="102">
        <v>8</v>
      </c>
      <c r="F298" s="103">
        <v>13</v>
      </c>
      <c r="G298" s="13"/>
      <c r="H298" s="135"/>
      <c r="I298" s="138" t="s">
        <v>8</v>
      </c>
    </row>
    <row r="299" spans="2:9" ht="12" customHeight="1">
      <c r="B299" s="79"/>
      <c r="C299" s="89" t="s">
        <v>203</v>
      </c>
      <c r="D299" s="90" t="s">
        <v>203</v>
      </c>
      <c r="E299" s="106">
        <v>11</v>
      </c>
      <c r="F299" s="107">
        <v>15</v>
      </c>
      <c r="G299" s="77">
        <v>1300</v>
      </c>
      <c r="H299" s="139" t="s">
        <v>34</v>
      </c>
      <c r="I299" s="138"/>
    </row>
    <row r="300" spans="2:9" ht="12" customHeight="1">
      <c r="B300" s="79"/>
      <c r="C300" s="85"/>
      <c r="D300" s="91"/>
      <c r="E300" s="102">
        <v>11</v>
      </c>
      <c r="F300" s="103">
        <v>15</v>
      </c>
      <c r="G300" s="13"/>
      <c r="H300" s="135"/>
      <c r="I300" s="150" t="s">
        <v>8</v>
      </c>
    </row>
    <row r="301" spans="2:9" ht="12" customHeight="1">
      <c r="B301" s="80" t="s">
        <v>204</v>
      </c>
      <c r="C301" s="70" t="s">
        <v>196</v>
      </c>
      <c r="D301" s="92" t="s">
        <v>196</v>
      </c>
      <c r="E301" s="114">
        <v>4</v>
      </c>
      <c r="F301" s="115">
        <v>7</v>
      </c>
      <c r="G301" s="26">
        <v>500</v>
      </c>
      <c r="H301" s="144" t="s">
        <v>4</v>
      </c>
      <c r="I301" s="145"/>
    </row>
    <row r="302" spans="2:9" ht="12" customHeight="1">
      <c r="B302" s="79"/>
      <c r="C302" s="89" t="s">
        <v>205</v>
      </c>
      <c r="D302" s="76" t="s">
        <v>205</v>
      </c>
      <c r="E302" s="106">
        <v>5</v>
      </c>
      <c r="F302" s="107">
        <v>9</v>
      </c>
      <c r="G302" s="77">
        <v>1600</v>
      </c>
      <c r="H302" s="139" t="s">
        <v>12</v>
      </c>
      <c r="I302" s="138"/>
    </row>
    <row r="303" spans="2:9" ht="12" customHeight="1">
      <c r="B303" s="79"/>
      <c r="C303" s="46"/>
      <c r="D303" s="48"/>
      <c r="E303" s="116">
        <v>18</v>
      </c>
      <c r="F303" s="117">
        <v>20</v>
      </c>
      <c r="G303" s="9">
        <v>800</v>
      </c>
      <c r="H303" s="146" t="s">
        <v>445</v>
      </c>
      <c r="I303" s="149" t="s">
        <v>20</v>
      </c>
    </row>
    <row r="304" spans="2:9" ht="12" customHeight="1">
      <c r="B304" s="79"/>
      <c r="C304" s="89" t="s">
        <v>206</v>
      </c>
      <c r="D304" s="90" t="s">
        <v>206</v>
      </c>
      <c r="E304" s="106">
        <v>6</v>
      </c>
      <c r="F304" s="107">
        <v>10</v>
      </c>
      <c r="G304" s="77">
        <v>1990</v>
      </c>
      <c r="H304" s="139" t="s">
        <v>12</v>
      </c>
      <c r="I304" s="138"/>
    </row>
    <row r="305" spans="2:13" ht="12" customHeight="1">
      <c r="B305" s="79"/>
      <c r="C305" s="46"/>
      <c r="D305" s="47"/>
      <c r="E305" s="116">
        <v>6</v>
      </c>
      <c r="F305" s="117">
        <v>11</v>
      </c>
      <c r="G305" s="9"/>
      <c r="H305" s="146"/>
      <c r="I305" s="150" t="s">
        <v>8</v>
      </c>
    </row>
    <row r="306" spans="2:13" ht="12" customHeight="1">
      <c r="B306" s="222"/>
      <c r="C306" s="89" t="s">
        <v>207</v>
      </c>
      <c r="D306" s="90" t="s">
        <v>207</v>
      </c>
      <c r="E306" s="106">
        <v>6</v>
      </c>
      <c r="F306" s="107">
        <v>10</v>
      </c>
      <c r="G306" s="77">
        <v>1020</v>
      </c>
      <c r="H306" s="139" t="s">
        <v>12</v>
      </c>
      <c r="I306" s="138"/>
    </row>
    <row r="307" spans="2:13" ht="12" customHeight="1">
      <c r="B307" s="81"/>
      <c r="C307" s="52"/>
      <c r="D307" s="58"/>
      <c r="E307" s="112">
        <v>6</v>
      </c>
      <c r="F307" s="113">
        <v>10</v>
      </c>
      <c r="G307" s="16"/>
      <c r="H307" s="143"/>
      <c r="I307" s="141" t="s">
        <v>8</v>
      </c>
      <c r="M307" s="223"/>
    </row>
    <row r="308" spans="2:13" s="122" customFormat="1" ht="12" customHeight="1">
      <c r="B308" s="125"/>
      <c r="C308" s="126"/>
      <c r="D308" s="126"/>
      <c r="E308" s="124"/>
      <c r="F308" s="124"/>
      <c r="G308" s="20"/>
      <c r="H308" s="127"/>
      <c r="I308" s="17"/>
    </row>
    <row r="309" spans="2:13" s="122" customFormat="1" ht="7.5" customHeight="1">
      <c r="B309" s="125"/>
      <c r="C309" s="126"/>
      <c r="D309" s="126"/>
      <c r="E309" s="124"/>
      <c r="F309" s="124"/>
      <c r="G309" s="20"/>
      <c r="H309" s="127"/>
      <c r="I309" s="17"/>
    </row>
    <row r="310" spans="2:13" s="122" customFormat="1" ht="15.75" customHeight="1">
      <c r="B310" s="288" t="s">
        <v>514</v>
      </c>
      <c r="C310" s="288"/>
      <c r="D310" s="288"/>
      <c r="E310" s="5"/>
      <c r="F310" s="5"/>
      <c r="G310" s="6"/>
      <c r="H310" s="7"/>
      <c r="I310" s="41" t="s">
        <v>500</v>
      </c>
    </row>
    <row r="311" spans="2:13" s="2" customFormat="1" ht="14.1" customHeight="1">
      <c r="B311" s="82" t="s">
        <v>371</v>
      </c>
      <c r="C311" s="43" t="s">
        <v>372</v>
      </c>
      <c r="D311" s="44" t="s">
        <v>373</v>
      </c>
      <c r="E311" s="64" t="s">
        <v>403</v>
      </c>
      <c r="F311" s="65" t="s">
        <v>404</v>
      </c>
      <c r="G311" s="66" t="s">
        <v>405</v>
      </c>
      <c r="H311" s="67" t="s">
        <v>0</v>
      </c>
      <c r="I311" s="123" t="s">
        <v>1</v>
      </c>
      <c r="M311" s="84"/>
    </row>
    <row r="312" spans="2:13" ht="12" customHeight="1">
      <c r="B312" s="80" t="s">
        <v>204</v>
      </c>
      <c r="C312" s="89" t="s">
        <v>208</v>
      </c>
      <c r="D312" s="90" t="s">
        <v>208</v>
      </c>
      <c r="E312" s="106">
        <v>7</v>
      </c>
      <c r="F312" s="107">
        <v>13</v>
      </c>
      <c r="G312" s="77">
        <v>1350</v>
      </c>
      <c r="H312" s="139" t="s">
        <v>12</v>
      </c>
      <c r="I312" s="138"/>
    </row>
    <row r="313" spans="2:13" ht="12" customHeight="1">
      <c r="B313" s="79"/>
      <c r="C313" s="85"/>
      <c r="D313" s="91"/>
      <c r="E313" s="102">
        <v>7</v>
      </c>
      <c r="F313" s="103">
        <v>14</v>
      </c>
      <c r="G313" s="13"/>
      <c r="H313" s="135"/>
      <c r="I313" s="138" t="s">
        <v>8</v>
      </c>
    </row>
    <row r="314" spans="2:13" ht="12" customHeight="1">
      <c r="B314" s="81"/>
      <c r="C314" s="78" t="s">
        <v>209</v>
      </c>
      <c r="D314" s="53" t="s">
        <v>209</v>
      </c>
      <c r="E314" s="108">
        <v>8</v>
      </c>
      <c r="F314" s="109">
        <v>11</v>
      </c>
      <c r="G314" s="14">
        <v>400</v>
      </c>
      <c r="H314" s="140" t="s">
        <v>34</v>
      </c>
      <c r="I314" s="141"/>
    </row>
    <row r="315" spans="2:13" ht="12" customHeight="1">
      <c r="B315" s="79" t="s">
        <v>210</v>
      </c>
      <c r="C315" s="46" t="s">
        <v>211</v>
      </c>
      <c r="D315" s="48" t="s">
        <v>211</v>
      </c>
      <c r="E315" s="116">
        <v>3</v>
      </c>
      <c r="F315" s="117">
        <v>7</v>
      </c>
      <c r="G315" s="9">
        <v>2050</v>
      </c>
      <c r="H315" s="146" t="s">
        <v>4</v>
      </c>
      <c r="I315" s="136"/>
    </row>
    <row r="316" spans="2:13" ht="12" customHeight="1">
      <c r="B316" s="79"/>
      <c r="C316" s="85"/>
      <c r="D316" s="51"/>
      <c r="E316" s="102">
        <v>23</v>
      </c>
      <c r="F316" s="103">
        <v>24</v>
      </c>
      <c r="G316" s="13"/>
      <c r="H316" s="135"/>
      <c r="I316" s="167" t="s">
        <v>379</v>
      </c>
    </row>
    <row r="317" spans="2:13" ht="12" customHeight="1">
      <c r="B317" s="79"/>
      <c r="C317" s="86" t="s">
        <v>212</v>
      </c>
      <c r="D317" s="87" t="s">
        <v>212</v>
      </c>
      <c r="E317" s="104">
        <v>6</v>
      </c>
      <c r="F317" s="105">
        <v>11</v>
      </c>
      <c r="G317" s="88">
        <v>1540</v>
      </c>
      <c r="H317" s="137" t="s">
        <v>4</v>
      </c>
      <c r="I317" s="138"/>
    </row>
    <row r="318" spans="2:13" ht="12" customHeight="1">
      <c r="B318" s="79"/>
      <c r="C318" s="89" t="s">
        <v>213</v>
      </c>
      <c r="D318" s="90" t="s">
        <v>213</v>
      </c>
      <c r="E318" s="106">
        <v>8</v>
      </c>
      <c r="F318" s="107">
        <v>12</v>
      </c>
      <c r="G318" s="77">
        <v>1310</v>
      </c>
      <c r="H318" s="139" t="s">
        <v>4</v>
      </c>
      <c r="I318" s="138"/>
    </row>
    <row r="319" spans="2:13" ht="12" customHeight="1">
      <c r="B319" s="79"/>
      <c r="C319" s="46"/>
      <c r="D319" s="47"/>
      <c r="E319" s="116">
        <v>8</v>
      </c>
      <c r="F319" s="117">
        <v>15</v>
      </c>
      <c r="G319" s="9"/>
      <c r="H319" s="146"/>
      <c r="I319" s="150" t="s">
        <v>8</v>
      </c>
    </row>
    <row r="320" spans="2:13" ht="12" customHeight="1">
      <c r="B320" s="79"/>
      <c r="C320" s="46"/>
      <c r="D320" s="47"/>
      <c r="E320" s="116">
        <v>26</v>
      </c>
      <c r="F320" s="117">
        <v>27</v>
      </c>
      <c r="G320" s="9"/>
      <c r="H320" s="146"/>
      <c r="I320" s="147" t="s">
        <v>379</v>
      </c>
    </row>
    <row r="321" spans="2:9" ht="12" customHeight="1">
      <c r="B321" s="80" t="s">
        <v>216</v>
      </c>
      <c r="C321" s="70" t="s">
        <v>217</v>
      </c>
      <c r="D321" s="60" t="s">
        <v>217</v>
      </c>
      <c r="E321" s="114">
        <v>9</v>
      </c>
      <c r="F321" s="115">
        <v>12</v>
      </c>
      <c r="G321" s="26">
        <v>150</v>
      </c>
      <c r="H321" s="144" t="s">
        <v>34</v>
      </c>
      <c r="I321" s="145"/>
    </row>
    <row r="322" spans="2:9" ht="12" customHeight="1">
      <c r="B322" s="79" t="s">
        <v>426</v>
      </c>
      <c r="C322" s="46" t="s">
        <v>218</v>
      </c>
      <c r="D322" s="47" t="s">
        <v>218</v>
      </c>
      <c r="E322" s="116">
        <v>7</v>
      </c>
      <c r="F322" s="117">
        <v>11</v>
      </c>
      <c r="G322" s="9">
        <v>1200</v>
      </c>
      <c r="H322" s="146" t="s">
        <v>4</v>
      </c>
      <c r="I322" s="136" t="s">
        <v>186</v>
      </c>
    </row>
    <row r="323" spans="2:9" ht="12" customHeight="1">
      <c r="B323" s="79"/>
      <c r="C323" s="46"/>
      <c r="D323" s="47"/>
      <c r="E323" s="116">
        <v>7</v>
      </c>
      <c r="F323" s="117">
        <v>11</v>
      </c>
      <c r="G323" s="9"/>
      <c r="H323" s="146"/>
      <c r="I323" s="138"/>
    </row>
    <row r="324" spans="2:9" ht="12" customHeight="1">
      <c r="B324" s="79"/>
      <c r="C324" s="46"/>
      <c r="D324" s="47"/>
      <c r="E324" s="116">
        <v>22</v>
      </c>
      <c r="F324" s="117">
        <v>22</v>
      </c>
      <c r="G324" s="9"/>
      <c r="H324" s="146"/>
      <c r="I324" s="158" t="s">
        <v>20</v>
      </c>
    </row>
    <row r="325" spans="2:9" ht="12" customHeight="1">
      <c r="B325" s="79" t="s">
        <v>441</v>
      </c>
      <c r="C325" s="191" t="s">
        <v>214</v>
      </c>
      <c r="D325" s="192" t="s">
        <v>214</v>
      </c>
      <c r="E325" s="193">
        <v>10</v>
      </c>
      <c r="F325" s="194">
        <v>14</v>
      </c>
      <c r="G325" s="195">
        <v>550</v>
      </c>
      <c r="H325" s="196" t="s">
        <v>34</v>
      </c>
      <c r="I325" s="182" t="s">
        <v>186</v>
      </c>
    </row>
    <row r="326" spans="2:9" ht="12" customHeight="1">
      <c r="B326" s="79"/>
      <c r="C326" s="85"/>
      <c r="D326" s="91"/>
      <c r="E326" s="102">
        <v>10</v>
      </c>
      <c r="F326" s="103">
        <v>13</v>
      </c>
      <c r="G326" s="13"/>
      <c r="H326" s="135"/>
      <c r="I326" s="138"/>
    </row>
    <row r="327" spans="2:9" ht="12" customHeight="1">
      <c r="B327" s="79"/>
      <c r="C327" s="89" t="s">
        <v>215</v>
      </c>
      <c r="D327" s="90" t="s">
        <v>215</v>
      </c>
      <c r="E327" s="106">
        <v>11</v>
      </c>
      <c r="F327" s="107">
        <v>15</v>
      </c>
      <c r="G327" s="77">
        <v>680</v>
      </c>
      <c r="H327" s="139" t="s">
        <v>34</v>
      </c>
      <c r="I327" s="138" t="s">
        <v>186</v>
      </c>
    </row>
    <row r="328" spans="2:9" ht="12" customHeight="1">
      <c r="B328" s="81"/>
      <c r="C328" s="52"/>
      <c r="D328" s="58"/>
      <c r="E328" s="112">
        <v>11</v>
      </c>
      <c r="F328" s="113">
        <v>14</v>
      </c>
      <c r="G328" s="16"/>
      <c r="H328" s="143"/>
      <c r="I328" s="141"/>
    </row>
    <row r="329" spans="2:9" ht="12" customHeight="1">
      <c r="B329" s="79" t="s">
        <v>219</v>
      </c>
      <c r="C329" s="46" t="s">
        <v>220</v>
      </c>
      <c r="D329" s="47" t="s">
        <v>220</v>
      </c>
      <c r="E329" s="110">
        <v>8</v>
      </c>
      <c r="F329" s="111">
        <v>12</v>
      </c>
      <c r="G329" s="12">
        <v>1490</v>
      </c>
      <c r="H329" s="142" t="s">
        <v>34</v>
      </c>
      <c r="I329" s="136" t="s">
        <v>186</v>
      </c>
    </row>
    <row r="330" spans="2:9" ht="12" customHeight="1">
      <c r="B330" s="79"/>
      <c r="C330" s="52"/>
      <c r="D330" s="58"/>
      <c r="E330" s="112">
        <v>8</v>
      </c>
      <c r="F330" s="113">
        <v>12</v>
      </c>
      <c r="G330" s="16"/>
      <c r="H330" s="143"/>
      <c r="I330" s="150"/>
    </row>
    <row r="331" spans="2:9" ht="12" customHeight="1">
      <c r="B331" s="80" t="s">
        <v>221</v>
      </c>
      <c r="C331" s="46" t="s">
        <v>222</v>
      </c>
      <c r="D331" s="47" t="s">
        <v>222</v>
      </c>
      <c r="E331" s="110">
        <v>8</v>
      </c>
      <c r="F331" s="111">
        <v>14</v>
      </c>
      <c r="G331" s="12">
        <v>1950</v>
      </c>
      <c r="H331" s="142" t="s">
        <v>34</v>
      </c>
      <c r="I331" s="145" t="s">
        <v>186</v>
      </c>
    </row>
    <row r="332" spans="2:9" ht="12" customHeight="1">
      <c r="B332" s="81"/>
      <c r="C332" s="52"/>
      <c r="D332" s="58"/>
      <c r="E332" s="112">
        <v>8</v>
      </c>
      <c r="F332" s="113">
        <v>14</v>
      </c>
      <c r="G332" s="16"/>
      <c r="H332" s="143"/>
      <c r="I332" s="141"/>
    </row>
    <row r="333" spans="2:9" ht="12" customHeight="1">
      <c r="B333" s="79" t="s">
        <v>223</v>
      </c>
      <c r="C333" s="46" t="s">
        <v>224</v>
      </c>
      <c r="D333" s="47" t="s">
        <v>224</v>
      </c>
      <c r="E333" s="110">
        <v>6</v>
      </c>
      <c r="F333" s="111">
        <v>10</v>
      </c>
      <c r="G333" s="12">
        <v>1280</v>
      </c>
      <c r="H333" s="142" t="s">
        <v>12</v>
      </c>
      <c r="I333" s="136" t="s">
        <v>186</v>
      </c>
    </row>
    <row r="334" spans="2:9" ht="12" customHeight="1">
      <c r="B334" s="79"/>
      <c r="C334" s="85"/>
      <c r="D334" s="91"/>
      <c r="E334" s="112">
        <v>6</v>
      </c>
      <c r="F334" s="113">
        <v>10</v>
      </c>
      <c r="G334" s="16"/>
      <c r="H334" s="143"/>
      <c r="I334" s="150"/>
    </row>
    <row r="335" spans="2:9" ht="12" customHeight="1">
      <c r="B335" s="80" t="s">
        <v>225</v>
      </c>
      <c r="C335" s="70" t="s">
        <v>226</v>
      </c>
      <c r="D335" s="92" t="s">
        <v>226</v>
      </c>
      <c r="E335" s="114">
        <v>4</v>
      </c>
      <c r="F335" s="115">
        <v>7</v>
      </c>
      <c r="G335" s="26">
        <v>1630</v>
      </c>
      <c r="H335" s="144" t="s">
        <v>4</v>
      </c>
      <c r="I335" s="145"/>
    </row>
    <row r="336" spans="2:9" ht="12" customHeight="1">
      <c r="B336" s="81"/>
      <c r="C336" s="78" t="s">
        <v>227</v>
      </c>
      <c r="D336" s="53" t="s">
        <v>227</v>
      </c>
      <c r="E336" s="108">
        <v>5</v>
      </c>
      <c r="F336" s="109">
        <v>7</v>
      </c>
      <c r="G336" s="14">
        <v>1010</v>
      </c>
      <c r="H336" s="140" t="s">
        <v>4</v>
      </c>
      <c r="I336" s="141"/>
    </row>
    <row r="337" spans="2:9" ht="12" customHeight="1">
      <c r="B337" s="79" t="s">
        <v>228</v>
      </c>
      <c r="C337" s="49" t="s">
        <v>229</v>
      </c>
      <c r="D337" s="50" t="s">
        <v>229</v>
      </c>
      <c r="E337" s="110">
        <v>1</v>
      </c>
      <c r="F337" s="111">
        <v>4</v>
      </c>
      <c r="G337" s="12">
        <v>1300</v>
      </c>
      <c r="H337" s="142" t="s">
        <v>4</v>
      </c>
      <c r="I337" s="136"/>
    </row>
    <row r="338" spans="2:9" ht="12" customHeight="1">
      <c r="B338" s="79"/>
      <c r="C338" s="85"/>
      <c r="D338" s="51"/>
      <c r="E338" s="102">
        <v>22</v>
      </c>
      <c r="F338" s="103">
        <v>23</v>
      </c>
      <c r="G338" s="13">
        <v>150</v>
      </c>
      <c r="H338" s="135"/>
      <c r="I338" s="170" t="s">
        <v>20</v>
      </c>
    </row>
    <row r="339" spans="2:9" ht="12" customHeight="1">
      <c r="B339" s="79"/>
      <c r="C339" s="89" t="s">
        <v>230</v>
      </c>
      <c r="D339" s="76" t="s">
        <v>230</v>
      </c>
      <c r="E339" s="106">
        <v>4</v>
      </c>
      <c r="F339" s="107">
        <v>7</v>
      </c>
      <c r="G339" s="77">
        <v>1370</v>
      </c>
      <c r="H339" s="139" t="s">
        <v>4</v>
      </c>
      <c r="I339" s="150"/>
    </row>
    <row r="340" spans="2:9" ht="12" customHeight="1">
      <c r="B340" s="81"/>
      <c r="C340" s="52"/>
      <c r="D340" s="69"/>
      <c r="E340" s="112">
        <v>24</v>
      </c>
      <c r="F340" s="113">
        <v>25</v>
      </c>
      <c r="G340" s="16"/>
      <c r="H340" s="143"/>
      <c r="I340" s="147" t="s">
        <v>20</v>
      </c>
    </row>
    <row r="341" spans="2:9" ht="12" customHeight="1">
      <c r="B341" s="80" t="s">
        <v>389</v>
      </c>
      <c r="C341" s="49"/>
      <c r="D341" s="50"/>
      <c r="E341" s="110"/>
      <c r="F341" s="111"/>
      <c r="G341" s="12"/>
      <c r="H341" s="142"/>
      <c r="I341" s="166"/>
    </row>
    <row r="342" spans="2:9" ht="12" customHeight="1">
      <c r="B342" s="79" t="s">
        <v>427</v>
      </c>
      <c r="C342" s="85" t="s">
        <v>231</v>
      </c>
      <c r="D342" s="51" t="s">
        <v>231</v>
      </c>
      <c r="E342" s="102">
        <v>4</v>
      </c>
      <c r="F342" s="103">
        <v>8</v>
      </c>
      <c r="G342" s="13">
        <v>350</v>
      </c>
      <c r="H342" s="135" t="s">
        <v>4</v>
      </c>
      <c r="I342" s="136"/>
    </row>
    <row r="343" spans="2:9" ht="12" customHeight="1">
      <c r="B343" s="79"/>
      <c r="C343" s="89" t="s">
        <v>232</v>
      </c>
      <c r="D343" s="76" t="s">
        <v>232</v>
      </c>
      <c r="E343" s="106">
        <v>7</v>
      </c>
      <c r="F343" s="107">
        <v>10</v>
      </c>
      <c r="G343" s="77">
        <v>150</v>
      </c>
      <c r="H343" s="139" t="s">
        <v>130</v>
      </c>
      <c r="I343" s="150"/>
    </row>
    <row r="344" spans="2:9" ht="12" customHeight="1">
      <c r="B344" s="79" t="s">
        <v>428</v>
      </c>
      <c r="C344" s="191" t="s">
        <v>239</v>
      </c>
      <c r="D344" s="192" t="s">
        <v>239</v>
      </c>
      <c r="E344" s="193">
        <v>6</v>
      </c>
      <c r="F344" s="194">
        <v>11</v>
      </c>
      <c r="G344" s="195">
        <v>1860</v>
      </c>
      <c r="H344" s="196" t="s">
        <v>4</v>
      </c>
      <c r="I344" s="182" t="s">
        <v>186</v>
      </c>
    </row>
    <row r="345" spans="2:9" ht="12" customHeight="1">
      <c r="B345" s="79"/>
      <c r="C345" s="85"/>
      <c r="D345" s="91"/>
      <c r="E345" s="102">
        <v>6</v>
      </c>
      <c r="F345" s="103">
        <v>12</v>
      </c>
      <c r="G345" s="13"/>
      <c r="H345" s="135"/>
      <c r="I345" s="138"/>
    </row>
    <row r="346" spans="2:9" ht="12" customHeight="1">
      <c r="B346" s="79"/>
      <c r="C346" s="184" t="s">
        <v>240</v>
      </c>
      <c r="D346" s="185" t="s">
        <v>240</v>
      </c>
      <c r="E346" s="186">
        <v>11</v>
      </c>
      <c r="F346" s="187">
        <v>15</v>
      </c>
      <c r="G346" s="188">
        <v>130</v>
      </c>
      <c r="H346" s="189" t="s">
        <v>241</v>
      </c>
      <c r="I346" s="190"/>
    </row>
    <row r="347" spans="2:9" ht="12" customHeight="1">
      <c r="B347" s="81" t="s">
        <v>429</v>
      </c>
      <c r="C347" s="52" t="s">
        <v>242</v>
      </c>
      <c r="D347" s="69" t="s">
        <v>242</v>
      </c>
      <c r="E347" s="112">
        <v>9</v>
      </c>
      <c r="F347" s="113">
        <v>12</v>
      </c>
      <c r="G347" s="16">
        <v>520</v>
      </c>
      <c r="H347" s="143" t="s">
        <v>34</v>
      </c>
      <c r="I347" s="171"/>
    </row>
    <row r="348" spans="2:9" ht="12" customHeight="1">
      <c r="B348" s="82" t="s">
        <v>233</v>
      </c>
      <c r="C348" s="55" t="s">
        <v>234</v>
      </c>
      <c r="D348" s="56" t="s">
        <v>234</v>
      </c>
      <c r="E348" s="118">
        <v>8</v>
      </c>
      <c r="F348" s="119">
        <v>12</v>
      </c>
      <c r="G348" s="15">
        <v>1650</v>
      </c>
      <c r="H348" s="154" t="s">
        <v>12</v>
      </c>
      <c r="I348" s="155"/>
    </row>
    <row r="349" spans="2:9" ht="12" customHeight="1">
      <c r="B349" s="79" t="s">
        <v>236</v>
      </c>
      <c r="C349" s="85" t="s">
        <v>237</v>
      </c>
      <c r="D349" s="51" t="s">
        <v>237</v>
      </c>
      <c r="E349" s="102">
        <v>6</v>
      </c>
      <c r="F349" s="103">
        <v>10</v>
      </c>
      <c r="G349" s="13">
        <v>1150</v>
      </c>
      <c r="H349" s="135" t="s">
        <v>10</v>
      </c>
      <c r="I349" s="136"/>
    </row>
    <row r="350" spans="2:9" ht="12" customHeight="1">
      <c r="B350" s="79"/>
      <c r="C350" s="78" t="s">
        <v>238</v>
      </c>
      <c r="D350" s="61" t="s">
        <v>238</v>
      </c>
      <c r="E350" s="106">
        <v>10</v>
      </c>
      <c r="F350" s="107">
        <v>14</v>
      </c>
      <c r="G350" s="77">
        <v>320</v>
      </c>
      <c r="H350" s="139" t="s">
        <v>10</v>
      </c>
      <c r="I350" s="150"/>
    </row>
    <row r="351" spans="2:9" ht="12" customHeight="1">
      <c r="B351" s="82" t="s">
        <v>243</v>
      </c>
      <c r="C351" s="55" t="s">
        <v>244</v>
      </c>
      <c r="D351" s="93" t="s">
        <v>244</v>
      </c>
      <c r="E351" s="118">
        <v>3</v>
      </c>
      <c r="F351" s="119">
        <v>7</v>
      </c>
      <c r="G351" s="15">
        <v>370</v>
      </c>
      <c r="H351" s="154" t="s">
        <v>4</v>
      </c>
      <c r="I351" s="155"/>
    </row>
    <row r="352" spans="2:9" ht="12" customHeight="1">
      <c r="B352" s="79" t="s">
        <v>245</v>
      </c>
      <c r="C352" s="85" t="s">
        <v>246</v>
      </c>
      <c r="D352" s="51" t="s">
        <v>246</v>
      </c>
      <c r="E352" s="102">
        <v>8</v>
      </c>
      <c r="F352" s="103">
        <v>14</v>
      </c>
      <c r="G352" s="13">
        <v>1690</v>
      </c>
      <c r="H352" s="135" t="s">
        <v>34</v>
      </c>
      <c r="I352" s="136"/>
    </row>
    <row r="353" spans="2:13" ht="12" customHeight="1">
      <c r="B353" s="81"/>
      <c r="C353" s="78" t="s">
        <v>247</v>
      </c>
      <c r="D353" s="53" t="s">
        <v>247</v>
      </c>
      <c r="E353" s="108">
        <v>10</v>
      </c>
      <c r="F353" s="109">
        <v>16</v>
      </c>
      <c r="G353" s="14">
        <v>1670</v>
      </c>
      <c r="H353" s="140" t="s">
        <v>34</v>
      </c>
      <c r="I353" s="141"/>
    </row>
    <row r="354" spans="2:13" s="122" customFormat="1" ht="12" customHeight="1">
      <c r="B354" s="80" t="s">
        <v>390</v>
      </c>
      <c r="C354" s="49" t="s">
        <v>252</v>
      </c>
      <c r="D354" s="57" t="s">
        <v>252</v>
      </c>
      <c r="E354" s="110">
        <v>7</v>
      </c>
      <c r="F354" s="111">
        <v>11</v>
      </c>
      <c r="G354" s="12">
        <v>870</v>
      </c>
      <c r="H354" s="142" t="s">
        <v>4</v>
      </c>
      <c r="I354" s="145" t="s">
        <v>186</v>
      </c>
    </row>
    <row r="355" spans="2:13" s="122" customFormat="1" ht="12" customHeight="1">
      <c r="B355" s="79" t="s">
        <v>430</v>
      </c>
      <c r="C355" s="46"/>
      <c r="D355" s="47"/>
      <c r="E355" s="116">
        <v>7</v>
      </c>
      <c r="F355" s="117">
        <v>11</v>
      </c>
      <c r="G355" s="9"/>
      <c r="H355" s="146"/>
      <c r="I355" s="172"/>
    </row>
    <row r="356" spans="2:13" s="122" customFormat="1" ht="12" customHeight="1">
      <c r="B356" s="79"/>
      <c r="C356" s="85"/>
      <c r="D356" s="51"/>
      <c r="E356" s="102">
        <v>25</v>
      </c>
      <c r="F356" s="103">
        <v>27</v>
      </c>
      <c r="G356" s="13"/>
      <c r="H356" s="135"/>
      <c r="I356" s="149" t="s">
        <v>379</v>
      </c>
    </row>
    <row r="357" spans="2:13" s="122" customFormat="1" ht="12" customHeight="1">
      <c r="B357" s="79"/>
      <c r="C357" s="86" t="s">
        <v>253</v>
      </c>
      <c r="D357" s="87" t="s">
        <v>253</v>
      </c>
      <c r="E357" s="104">
        <v>9</v>
      </c>
      <c r="F357" s="105">
        <v>13</v>
      </c>
      <c r="G357" s="88">
        <v>250</v>
      </c>
      <c r="H357" s="137" t="s">
        <v>34</v>
      </c>
      <c r="I357" s="138"/>
    </row>
    <row r="358" spans="2:13" s="122" customFormat="1" ht="12" customHeight="1">
      <c r="B358" s="81"/>
      <c r="C358" s="78" t="s">
        <v>254</v>
      </c>
      <c r="D358" s="53" t="s">
        <v>254</v>
      </c>
      <c r="E358" s="108">
        <v>13</v>
      </c>
      <c r="F358" s="109">
        <v>16</v>
      </c>
      <c r="G358" s="14">
        <v>320</v>
      </c>
      <c r="H358" s="140" t="s">
        <v>34</v>
      </c>
      <c r="I358" s="141"/>
      <c r="M358" s="2"/>
    </row>
    <row r="359" spans="2:13" ht="12" customHeight="1">
      <c r="B359" s="80" t="s">
        <v>390</v>
      </c>
      <c r="C359" s="49" t="s">
        <v>258</v>
      </c>
      <c r="D359" s="57" t="s">
        <v>258</v>
      </c>
      <c r="E359" s="110">
        <v>7</v>
      </c>
      <c r="F359" s="111">
        <v>13</v>
      </c>
      <c r="G359" s="12">
        <v>2200</v>
      </c>
      <c r="H359" s="142" t="s">
        <v>12</v>
      </c>
      <c r="I359" s="145" t="s">
        <v>186</v>
      </c>
    </row>
    <row r="360" spans="2:13" ht="12" customHeight="1">
      <c r="B360" s="79" t="s">
        <v>431</v>
      </c>
      <c r="C360" s="85"/>
      <c r="D360" s="91"/>
      <c r="E360" s="102">
        <v>7</v>
      </c>
      <c r="F360" s="103">
        <v>13</v>
      </c>
      <c r="G360" s="13"/>
      <c r="H360" s="135"/>
      <c r="I360" s="150"/>
    </row>
    <row r="361" spans="2:13" ht="12" customHeight="1">
      <c r="B361" s="80" t="s">
        <v>255</v>
      </c>
      <c r="C361" s="70" t="s">
        <v>256</v>
      </c>
      <c r="D361" s="92" t="s">
        <v>256</v>
      </c>
      <c r="E361" s="114">
        <v>10</v>
      </c>
      <c r="F361" s="115">
        <v>15</v>
      </c>
      <c r="G361" s="26">
        <v>350</v>
      </c>
      <c r="H361" s="144" t="s">
        <v>34</v>
      </c>
      <c r="I361" s="145"/>
    </row>
    <row r="362" spans="2:13" ht="12" customHeight="1">
      <c r="B362" s="81"/>
      <c r="C362" s="78" t="s">
        <v>257</v>
      </c>
      <c r="D362" s="53" t="s">
        <v>257</v>
      </c>
      <c r="E362" s="108">
        <v>12</v>
      </c>
      <c r="F362" s="109">
        <v>17</v>
      </c>
      <c r="G362" s="14">
        <v>230</v>
      </c>
      <c r="H362" s="140" t="s">
        <v>34</v>
      </c>
      <c r="I362" s="141"/>
    </row>
    <row r="363" spans="2:13" ht="12" customHeight="1">
      <c r="B363" s="80" t="s">
        <v>259</v>
      </c>
      <c r="C363" s="70" t="s">
        <v>260</v>
      </c>
      <c r="D363" s="92" t="s">
        <v>260</v>
      </c>
      <c r="E363" s="114">
        <v>6</v>
      </c>
      <c r="F363" s="115">
        <v>10</v>
      </c>
      <c r="G363" s="26">
        <v>600</v>
      </c>
      <c r="H363" s="144" t="s">
        <v>4</v>
      </c>
      <c r="I363" s="145"/>
    </row>
    <row r="364" spans="2:13" ht="12" customHeight="1">
      <c r="B364" s="79"/>
      <c r="C364" s="89" t="s">
        <v>261</v>
      </c>
      <c r="D364" s="90" t="s">
        <v>261</v>
      </c>
      <c r="E364" s="106">
        <v>8</v>
      </c>
      <c r="F364" s="107">
        <v>11</v>
      </c>
      <c r="G364" s="77">
        <v>1290</v>
      </c>
      <c r="H364" s="139" t="s">
        <v>4</v>
      </c>
      <c r="I364" s="138" t="s">
        <v>186</v>
      </c>
    </row>
    <row r="365" spans="2:13" ht="12" customHeight="1">
      <c r="B365" s="79"/>
      <c r="C365" s="85"/>
      <c r="D365" s="91"/>
      <c r="E365" s="102">
        <v>7</v>
      </c>
      <c r="F365" s="103">
        <v>11</v>
      </c>
      <c r="G365" s="13"/>
      <c r="H365" s="135"/>
      <c r="I365" s="138"/>
    </row>
    <row r="366" spans="2:13" ht="12" customHeight="1">
      <c r="B366" s="79"/>
      <c r="C366" s="89" t="s">
        <v>262</v>
      </c>
      <c r="D366" s="90" t="s">
        <v>262</v>
      </c>
      <c r="E366" s="106">
        <v>8</v>
      </c>
      <c r="F366" s="107">
        <v>12</v>
      </c>
      <c r="G366" s="77">
        <v>220</v>
      </c>
      <c r="H366" s="139" t="s">
        <v>10</v>
      </c>
      <c r="I366" s="138"/>
    </row>
    <row r="367" spans="2:13" ht="12" customHeight="1">
      <c r="B367" s="81"/>
      <c r="C367" s="52"/>
      <c r="D367" s="58"/>
      <c r="E367" s="112">
        <v>8</v>
      </c>
      <c r="F367" s="113">
        <v>11</v>
      </c>
      <c r="G367" s="16"/>
      <c r="H367" s="143"/>
      <c r="I367" s="141" t="s">
        <v>8</v>
      </c>
    </row>
    <row r="368" spans="2:13" ht="12" customHeight="1">
      <c r="B368" s="278" t="s">
        <v>478</v>
      </c>
      <c r="C368" s="257" t="s">
        <v>477</v>
      </c>
      <c r="D368" s="268" t="s">
        <v>477</v>
      </c>
      <c r="E368" s="116"/>
      <c r="F368" s="117"/>
      <c r="G368" s="9"/>
      <c r="H368" s="146"/>
      <c r="I368" s="173" t="s">
        <v>462</v>
      </c>
    </row>
    <row r="369" spans="2:13" ht="12" customHeight="1">
      <c r="B369" s="278"/>
      <c r="C369" s="269" t="s">
        <v>479</v>
      </c>
      <c r="D369" s="270" t="s">
        <v>479</v>
      </c>
      <c r="E369" s="104"/>
      <c r="F369" s="105"/>
      <c r="G369" s="88"/>
      <c r="H369" s="137"/>
      <c r="I369" s="169" t="s">
        <v>462</v>
      </c>
    </row>
    <row r="370" spans="2:13" ht="12" customHeight="1">
      <c r="B370" s="279"/>
      <c r="C370" s="263" t="s">
        <v>480</v>
      </c>
      <c r="D370" s="264" t="s">
        <v>480</v>
      </c>
      <c r="E370" s="112"/>
      <c r="F370" s="113"/>
      <c r="G370" s="16"/>
      <c r="H370" s="143"/>
      <c r="I370" s="174" t="s">
        <v>462</v>
      </c>
    </row>
    <row r="371" spans="2:13" ht="12" customHeight="1">
      <c r="B371" s="278" t="s">
        <v>481</v>
      </c>
      <c r="C371" s="255" t="s">
        <v>482</v>
      </c>
      <c r="D371" s="256" t="s">
        <v>482</v>
      </c>
      <c r="E371" s="102"/>
      <c r="F371" s="103"/>
      <c r="G371" s="13"/>
      <c r="H371" s="135"/>
      <c r="I371" s="152" t="s">
        <v>463</v>
      </c>
    </row>
    <row r="372" spans="2:13" ht="12" customHeight="1">
      <c r="B372" s="278"/>
      <c r="C372" s="257" t="s">
        <v>483</v>
      </c>
      <c r="D372" s="268" t="s">
        <v>483</v>
      </c>
      <c r="E372" s="116"/>
      <c r="F372" s="117"/>
      <c r="G372" s="9"/>
      <c r="H372" s="146"/>
      <c r="I372" s="251" t="s">
        <v>463</v>
      </c>
    </row>
    <row r="373" spans="2:13" ht="12" customHeight="1">
      <c r="B373" s="80" t="s">
        <v>269</v>
      </c>
      <c r="C373" s="271" t="s">
        <v>484</v>
      </c>
      <c r="D373" s="272" t="s">
        <v>484</v>
      </c>
      <c r="E373" s="114"/>
      <c r="F373" s="115"/>
      <c r="G373" s="26"/>
      <c r="H373" s="144"/>
      <c r="I373" s="173" t="s">
        <v>461</v>
      </c>
    </row>
    <row r="374" spans="2:13" ht="12" customHeight="1">
      <c r="B374" s="81"/>
      <c r="C374" s="78" t="s">
        <v>267</v>
      </c>
      <c r="D374" s="53" t="s">
        <v>267</v>
      </c>
      <c r="E374" s="108">
        <v>14</v>
      </c>
      <c r="F374" s="109">
        <v>16</v>
      </c>
      <c r="G374" s="14">
        <v>110</v>
      </c>
      <c r="H374" s="140" t="s">
        <v>132</v>
      </c>
      <c r="I374" s="141"/>
    </row>
    <row r="375" spans="2:13" ht="12" customHeight="1">
      <c r="B375" s="80" t="s">
        <v>270</v>
      </c>
      <c r="C375" s="49" t="s">
        <v>271</v>
      </c>
      <c r="D375" s="57" t="s">
        <v>271</v>
      </c>
      <c r="E375" s="110">
        <v>4</v>
      </c>
      <c r="F375" s="111">
        <v>7</v>
      </c>
      <c r="G375" s="12">
        <v>930</v>
      </c>
      <c r="H375" s="142" t="s">
        <v>4</v>
      </c>
      <c r="I375" s="145"/>
    </row>
    <row r="376" spans="2:13" ht="12" customHeight="1">
      <c r="B376" s="79"/>
      <c r="C376" s="46"/>
      <c r="D376" s="48"/>
      <c r="E376" s="102">
        <v>19</v>
      </c>
      <c r="F376" s="117">
        <v>19</v>
      </c>
      <c r="G376" s="9"/>
      <c r="H376" s="146"/>
      <c r="I376" s="167" t="s">
        <v>379</v>
      </c>
    </row>
    <row r="377" spans="2:13" ht="12" customHeight="1">
      <c r="B377" s="79"/>
      <c r="C377" s="89" t="s">
        <v>272</v>
      </c>
      <c r="D377" s="90" t="s">
        <v>272</v>
      </c>
      <c r="E377" s="106">
        <v>5</v>
      </c>
      <c r="F377" s="107">
        <v>9</v>
      </c>
      <c r="G377" s="77">
        <v>580</v>
      </c>
      <c r="H377" s="139" t="s">
        <v>4</v>
      </c>
      <c r="I377" s="138"/>
    </row>
    <row r="378" spans="2:13" ht="12" customHeight="1">
      <c r="B378" s="79"/>
      <c r="C378" s="46"/>
      <c r="D378" s="47"/>
      <c r="E378" s="116">
        <v>5</v>
      </c>
      <c r="F378" s="117">
        <v>8</v>
      </c>
      <c r="G378" s="9"/>
      <c r="H378" s="146"/>
      <c r="I378" s="138" t="s">
        <v>8</v>
      </c>
    </row>
    <row r="379" spans="2:13" ht="12" customHeight="1">
      <c r="B379" s="79"/>
      <c r="C379" s="85"/>
      <c r="D379" s="51"/>
      <c r="E379" s="102">
        <v>23</v>
      </c>
      <c r="F379" s="103">
        <v>23</v>
      </c>
      <c r="G379" s="13"/>
      <c r="H379" s="135"/>
      <c r="I379" s="149" t="s">
        <v>379</v>
      </c>
    </row>
    <row r="380" spans="2:13" ht="12" customHeight="1">
      <c r="B380" s="79"/>
      <c r="C380" s="89" t="s">
        <v>273</v>
      </c>
      <c r="D380" s="76" t="s">
        <v>273</v>
      </c>
      <c r="E380" s="106">
        <v>7</v>
      </c>
      <c r="F380" s="107">
        <v>11</v>
      </c>
      <c r="G380" s="77">
        <v>450</v>
      </c>
      <c r="H380" s="139" t="s">
        <v>10</v>
      </c>
      <c r="I380" s="138"/>
    </row>
    <row r="381" spans="2:13" ht="12" customHeight="1">
      <c r="B381" s="79"/>
      <c r="C381" s="85"/>
      <c r="D381" s="51"/>
      <c r="E381" s="102">
        <v>25</v>
      </c>
      <c r="F381" s="103">
        <v>26</v>
      </c>
      <c r="G381" s="13"/>
      <c r="H381" s="135"/>
      <c r="I381" s="149" t="s">
        <v>379</v>
      </c>
    </row>
    <row r="382" spans="2:13" ht="12" customHeight="1">
      <c r="B382" s="79"/>
      <c r="C382" s="89" t="s">
        <v>274</v>
      </c>
      <c r="D382" s="76" t="s">
        <v>274</v>
      </c>
      <c r="E382" s="106">
        <v>10</v>
      </c>
      <c r="F382" s="107">
        <v>15</v>
      </c>
      <c r="G382" s="77">
        <v>730</v>
      </c>
      <c r="H382" s="139" t="s">
        <v>34</v>
      </c>
      <c r="I382" s="150"/>
    </row>
    <row r="383" spans="2:13" ht="12" customHeight="1">
      <c r="B383" s="81"/>
      <c r="C383" s="52"/>
      <c r="D383" s="69"/>
      <c r="E383" s="112">
        <v>25</v>
      </c>
      <c r="F383" s="113">
        <v>26</v>
      </c>
      <c r="G383" s="16"/>
      <c r="H383" s="143"/>
      <c r="I383" s="248" t="s">
        <v>379</v>
      </c>
      <c r="M383" s="223"/>
    </row>
    <row r="384" spans="2:13" s="223" customFormat="1" ht="12" customHeight="1">
      <c r="B384" s="125"/>
      <c r="C384" s="126"/>
      <c r="D384" s="126"/>
      <c r="E384" s="124"/>
      <c r="F384" s="124"/>
      <c r="G384" s="20"/>
      <c r="H384" s="244"/>
      <c r="I384" s="245"/>
      <c r="M384" s="122"/>
    </row>
    <row r="385" spans="2:13" s="122" customFormat="1" ht="7.5" customHeight="1">
      <c r="B385" s="125"/>
      <c r="C385" s="126"/>
      <c r="D385" s="126"/>
      <c r="E385" s="124"/>
      <c r="F385" s="124"/>
      <c r="G385" s="20"/>
      <c r="H385" s="127"/>
      <c r="I385" s="17"/>
      <c r="M385" s="246"/>
    </row>
    <row r="386" spans="2:13" s="246" customFormat="1" ht="7.5" customHeight="1">
      <c r="B386" s="125"/>
      <c r="C386" s="126"/>
      <c r="D386" s="126"/>
      <c r="E386" s="124"/>
      <c r="F386" s="124"/>
      <c r="G386" s="20"/>
      <c r="H386" s="127"/>
      <c r="I386" s="17"/>
      <c r="M386" s="122"/>
    </row>
    <row r="387" spans="2:13" s="122" customFormat="1" ht="15.75" customHeight="1">
      <c r="B387" s="288" t="s">
        <v>515</v>
      </c>
      <c r="C387" s="288"/>
      <c r="D387" s="288"/>
      <c r="E387" s="5"/>
      <c r="F387" s="5"/>
      <c r="G387" s="6"/>
      <c r="H387" s="7"/>
      <c r="I387" s="41" t="s">
        <v>500</v>
      </c>
    </row>
    <row r="388" spans="2:13" s="2" customFormat="1" ht="14.1" customHeight="1">
      <c r="B388" s="82" t="s">
        <v>371</v>
      </c>
      <c r="C388" s="43" t="s">
        <v>372</v>
      </c>
      <c r="D388" s="44" t="s">
        <v>373</v>
      </c>
      <c r="E388" s="64" t="s">
        <v>403</v>
      </c>
      <c r="F388" s="65" t="s">
        <v>404</v>
      </c>
      <c r="G388" s="66" t="s">
        <v>405</v>
      </c>
      <c r="H388" s="67" t="s">
        <v>0</v>
      </c>
      <c r="I388" s="123" t="s">
        <v>1</v>
      </c>
      <c r="M388" s="84"/>
    </row>
    <row r="389" spans="2:13" ht="12" customHeight="1">
      <c r="B389" s="79" t="s">
        <v>276</v>
      </c>
      <c r="C389" s="46" t="s">
        <v>277</v>
      </c>
      <c r="D389" s="47" t="s">
        <v>277</v>
      </c>
      <c r="E389" s="116">
        <v>57</v>
      </c>
      <c r="F389" s="117">
        <v>62</v>
      </c>
      <c r="G389" s="9">
        <v>1930</v>
      </c>
      <c r="H389" s="146" t="s">
        <v>4</v>
      </c>
      <c r="I389" s="145"/>
    </row>
    <row r="390" spans="2:13" ht="12" customHeight="1">
      <c r="B390" s="79"/>
      <c r="C390" s="85"/>
      <c r="D390" s="91"/>
      <c r="E390" s="102">
        <v>25</v>
      </c>
      <c r="F390" s="103"/>
      <c r="G390" s="13"/>
      <c r="H390" s="135"/>
      <c r="I390" s="149" t="s">
        <v>20</v>
      </c>
    </row>
    <row r="391" spans="2:13" ht="12" customHeight="1">
      <c r="B391" s="79"/>
      <c r="C391" s="89" t="s">
        <v>278</v>
      </c>
      <c r="D391" s="90" t="s">
        <v>278</v>
      </c>
      <c r="E391" s="106">
        <v>58</v>
      </c>
      <c r="F391" s="107">
        <v>62</v>
      </c>
      <c r="G391" s="77">
        <v>886</v>
      </c>
      <c r="H391" s="139" t="s">
        <v>10</v>
      </c>
      <c r="I391" s="138"/>
    </row>
    <row r="392" spans="2:13" ht="12" customHeight="1">
      <c r="B392" s="81"/>
      <c r="C392" s="52"/>
      <c r="D392" s="58"/>
      <c r="E392" s="112">
        <v>25</v>
      </c>
      <c r="F392" s="113"/>
      <c r="G392" s="16"/>
      <c r="H392" s="143"/>
      <c r="I392" s="147" t="s">
        <v>20</v>
      </c>
    </row>
    <row r="393" spans="2:13" ht="12" customHeight="1">
      <c r="B393" s="79" t="s">
        <v>279</v>
      </c>
      <c r="C393" s="257" t="s">
        <v>488</v>
      </c>
      <c r="D393" s="273" t="s">
        <v>488</v>
      </c>
      <c r="E393" s="102"/>
      <c r="F393" s="103"/>
      <c r="G393" s="13"/>
      <c r="H393" s="135"/>
      <c r="I393" s="173" t="s">
        <v>456</v>
      </c>
    </row>
    <row r="394" spans="2:13" ht="12" customHeight="1">
      <c r="B394" s="79"/>
      <c r="C394" s="255"/>
      <c r="D394" s="267" t="s">
        <v>489</v>
      </c>
      <c r="E394" s="104"/>
      <c r="F394" s="105"/>
      <c r="G394" s="88"/>
      <c r="H394" s="137"/>
      <c r="I394" s="175" t="s">
        <v>456</v>
      </c>
    </row>
    <row r="395" spans="2:13" ht="12" customHeight="1">
      <c r="B395" s="79"/>
      <c r="C395" s="86" t="s">
        <v>280</v>
      </c>
      <c r="D395" s="87" t="s">
        <v>280</v>
      </c>
      <c r="E395" s="104">
        <v>1</v>
      </c>
      <c r="F395" s="105">
        <v>5</v>
      </c>
      <c r="G395" s="88">
        <v>1340</v>
      </c>
      <c r="H395" s="137" t="s">
        <v>4</v>
      </c>
      <c r="I395" s="138"/>
    </row>
    <row r="396" spans="2:13" ht="12" customHeight="1">
      <c r="B396" s="79"/>
      <c r="C396" s="86" t="s">
        <v>281</v>
      </c>
      <c r="D396" s="87" t="s">
        <v>281</v>
      </c>
      <c r="E396" s="104">
        <v>5</v>
      </c>
      <c r="F396" s="105">
        <v>7</v>
      </c>
      <c r="G396" s="88">
        <v>770</v>
      </c>
      <c r="H396" s="137" t="s">
        <v>4</v>
      </c>
      <c r="I396" s="138"/>
    </row>
    <row r="397" spans="2:13" ht="12" customHeight="1">
      <c r="B397" s="79"/>
      <c r="C397" s="89" t="s">
        <v>282</v>
      </c>
      <c r="D397" s="76" t="s">
        <v>282</v>
      </c>
      <c r="E397" s="106">
        <v>6</v>
      </c>
      <c r="F397" s="107">
        <v>10</v>
      </c>
      <c r="G397" s="77">
        <v>870</v>
      </c>
      <c r="H397" s="139" t="s">
        <v>4</v>
      </c>
      <c r="I397" s="150"/>
    </row>
    <row r="398" spans="2:13" ht="12" customHeight="1">
      <c r="B398" s="80" t="s">
        <v>283</v>
      </c>
      <c r="C398" s="70" t="s">
        <v>284</v>
      </c>
      <c r="D398" s="92" t="s">
        <v>284</v>
      </c>
      <c r="E398" s="114">
        <v>12</v>
      </c>
      <c r="F398" s="115">
        <v>18</v>
      </c>
      <c r="G398" s="26">
        <v>2950</v>
      </c>
      <c r="H398" s="144" t="s">
        <v>432</v>
      </c>
      <c r="I398" s="145"/>
    </row>
    <row r="399" spans="2:13" ht="12" customHeight="1">
      <c r="B399" s="81"/>
      <c r="C399" s="97" t="s">
        <v>285</v>
      </c>
      <c r="D399" s="98" t="s">
        <v>285</v>
      </c>
      <c r="E399" s="108">
        <v>15</v>
      </c>
      <c r="F399" s="109"/>
      <c r="G399" s="14">
        <v>1120</v>
      </c>
      <c r="H399" s="140" t="s">
        <v>432</v>
      </c>
      <c r="I399" s="141" t="s">
        <v>433</v>
      </c>
    </row>
    <row r="400" spans="2:13" ht="12" customHeight="1">
      <c r="B400" s="79" t="s">
        <v>286</v>
      </c>
      <c r="C400" s="85" t="s">
        <v>287</v>
      </c>
      <c r="D400" s="51" t="s">
        <v>287</v>
      </c>
      <c r="E400" s="102">
        <v>6</v>
      </c>
      <c r="F400" s="103">
        <v>9</v>
      </c>
      <c r="G400" s="13">
        <v>440</v>
      </c>
      <c r="H400" s="135" t="s">
        <v>250</v>
      </c>
      <c r="I400" s="136"/>
    </row>
    <row r="401" spans="2:13" ht="12" customHeight="1">
      <c r="B401" s="79"/>
      <c r="C401" s="89" t="s">
        <v>288</v>
      </c>
      <c r="D401" s="76" t="s">
        <v>288</v>
      </c>
      <c r="E401" s="106">
        <v>9</v>
      </c>
      <c r="F401" s="107">
        <v>13</v>
      </c>
      <c r="G401" s="77">
        <v>200</v>
      </c>
      <c r="H401" s="139" t="s">
        <v>130</v>
      </c>
      <c r="I401" s="150"/>
    </row>
    <row r="402" spans="2:13" ht="12" customHeight="1">
      <c r="B402" s="80" t="s">
        <v>289</v>
      </c>
      <c r="C402" s="49" t="s">
        <v>290</v>
      </c>
      <c r="D402" s="50" t="s">
        <v>290</v>
      </c>
      <c r="E402" s="110">
        <v>2</v>
      </c>
      <c r="F402" s="111">
        <v>6</v>
      </c>
      <c r="G402" s="12">
        <v>720</v>
      </c>
      <c r="H402" s="142" t="s">
        <v>4</v>
      </c>
      <c r="I402" s="145"/>
      <c r="M402" s="284"/>
    </row>
    <row r="403" spans="2:13" s="284" customFormat="1" ht="12" hidden="1" customHeight="1">
      <c r="B403" s="79"/>
      <c r="C403" s="85"/>
      <c r="D403" s="51"/>
      <c r="E403" s="102">
        <v>28</v>
      </c>
      <c r="F403" s="103">
        <v>28</v>
      </c>
      <c r="G403" s="13"/>
      <c r="H403" s="135"/>
      <c r="I403" s="149" t="s">
        <v>20</v>
      </c>
      <c r="M403" s="84"/>
    </row>
    <row r="404" spans="2:13" ht="12" customHeight="1">
      <c r="B404" s="79"/>
      <c r="C404" s="86" t="s">
        <v>291</v>
      </c>
      <c r="D404" s="87" t="s">
        <v>291</v>
      </c>
      <c r="E404" s="104">
        <v>4</v>
      </c>
      <c r="F404" s="105">
        <v>7</v>
      </c>
      <c r="G404" s="88">
        <v>490</v>
      </c>
      <c r="H404" s="137" t="s">
        <v>4</v>
      </c>
      <c r="I404" s="138"/>
    </row>
    <row r="405" spans="2:13" ht="12" customHeight="1">
      <c r="B405" s="79"/>
      <c r="C405" s="86" t="s">
        <v>292</v>
      </c>
      <c r="D405" s="87" t="s">
        <v>292</v>
      </c>
      <c r="E405" s="104">
        <v>5</v>
      </c>
      <c r="F405" s="105">
        <v>9</v>
      </c>
      <c r="G405" s="88">
        <v>250</v>
      </c>
      <c r="H405" s="137" t="s">
        <v>4</v>
      </c>
      <c r="I405" s="138"/>
    </row>
    <row r="406" spans="2:13" ht="12" customHeight="1">
      <c r="B406" s="81"/>
      <c r="C406" s="78" t="s">
        <v>293</v>
      </c>
      <c r="D406" s="53" t="s">
        <v>293</v>
      </c>
      <c r="E406" s="108">
        <v>6</v>
      </c>
      <c r="F406" s="109">
        <v>9</v>
      </c>
      <c r="G406" s="14">
        <v>180</v>
      </c>
      <c r="H406" s="140" t="s">
        <v>10</v>
      </c>
      <c r="I406" s="141"/>
    </row>
    <row r="407" spans="2:13" ht="12" customHeight="1">
      <c r="B407" s="79" t="s">
        <v>297</v>
      </c>
      <c r="C407" s="85" t="s">
        <v>298</v>
      </c>
      <c r="D407" s="51" t="s">
        <v>298</v>
      </c>
      <c r="E407" s="102">
        <v>2</v>
      </c>
      <c r="F407" s="103">
        <v>6</v>
      </c>
      <c r="G407" s="13">
        <v>590</v>
      </c>
      <c r="H407" s="135" t="s">
        <v>4</v>
      </c>
      <c r="I407" s="136"/>
    </row>
    <row r="408" spans="2:13" ht="12" customHeight="1">
      <c r="B408" s="79"/>
      <c r="C408" s="86" t="s">
        <v>299</v>
      </c>
      <c r="D408" s="90" t="s">
        <v>299</v>
      </c>
      <c r="E408" s="104">
        <v>6</v>
      </c>
      <c r="F408" s="105">
        <v>12</v>
      </c>
      <c r="G408" s="88">
        <v>1760</v>
      </c>
      <c r="H408" s="139" t="s">
        <v>4</v>
      </c>
      <c r="I408" s="138"/>
    </row>
    <row r="409" spans="2:13" ht="12" customHeight="1">
      <c r="B409" s="79"/>
      <c r="C409" s="86" t="s">
        <v>398</v>
      </c>
      <c r="D409" s="91"/>
      <c r="E409" s="106">
        <v>19</v>
      </c>
      <c r="F409" s="107"/>
      <c r="G409" s="77">
        <v>180</v>
      </c>
      <c r="H409" s="146"/>
      <c r="I409" s="138" t="s">
        <v>434</v>
      </c>
    </row>
    <row r="410" spans="2:13" ht="12" customHeight="1">
      <c r="B410" s="79"/>
      <c r="C410" s="46" t="s">
        <v>300</v>
      </c>
      <c r="D410" s="47" t="s">
        <v>300</v>
      </c>
      <c r="E410" s="106">
        <v>10</v>
      </c>
      <c r="F410" s="107">
        <v>16</v>
      </c>
      <c r="G410" s="77">
        <v>1590</v>
      </c>
      <c r="H410" s="139" t="s">
        <v>34</v>
      </c>
      <c r="I410" s="138" t="s">
        <v>74</v>
      </c>
    </row>
    <row r="411" spans="2:13" ht="12" customHeight="1">
      <c r="B411" s="79"/>
      <c r="C411" s="85"/>
      <c r="D411" s="91"/>
      <c r="E411" s="102">
        <v>10</v>
      </c>
      <c r="F411" s="103">
        <v>17</v>
      </c>
      <c r="G411" s="13"/>
      <c r="H411" s="135"/>
      <c r="I411" s="138" t="s">
        <v>8</v>
      </c>
    </row>
    <row r="412" spans="2:13" ht="12" customHeight="1">
      <c r="B412" s="80" t="s">
        <v>392</v>
      </c>
      <c r="C412" s="271" t="s">
        <v>490</v>
      </c>
      <c r="D412" s="272" t="s">
        <v>490</v>
      </c>
      <c r="E412" s="114"/>
      <c r="F412" s="115"/>
      <c r="G412" s="26"/>
      <c r="H412" s="144"/>
      <c r="I412" s="173" t="s">
        <v>456</v>
      </c>
    </row>
    <row r="413" spans="2:13" ht="12" customHeight="1">
      <c r="B413" s="79" t="s">
        <v>435</v>
      </c>
      <c r="C413" s="89" t="s">
        <v>301</v>
      </c>
      <c r="D413" s="76" t="s">
        <v>301</v>
      </c>
      <c r="E413" s="104">
        <v>6</v>
      </c>
      <c r="F413" s="105">
        <v>9</v>
      </c>
      <c r="G413" s="88">
        <v>260</v>
      </c>
      <c r="H413" s="137" t="s">
        <v>10</v>
      </c>
      <c r="I413" s="138"/>
    </row>
    <row r="414" spans="2:13" ht="12" customHeight="1">
      <c r="B414" s="79"/>
      <c r="C414" s="89" t="s">
        <v>302</v>
      </c>
      <c r="D414" s="90" t="s">
        <v>302</v>
      </c>
      <c r="E414" s="106">
        <v>8</v>
      </c>
      <c r="F414" s="107">
        <v>13</v>
      </c>
      <c r="G414" s="77">
        <v>1520</v>
      </c>
      <c r="H414" s="139" t="s">
        <v>34</v>
      </c>
      <c r="I414" s="138"/>
    </row>
    <row r="415" spans="2:13" ht="12" customHeight="1">
      <c r="B415" s="79"/>
      <c r="C415" s="85"/>
      <c r="D415" s="91"/>
      <c r="E415" s="102">
        <v>8</v>
      </c>
      <c r="F415" s="103">
        <v>13</v>
      </c>
      <c r="G415" s="13"/>
      <c r="H415" s="135"/>
      <c r="I415" s="138" t="s">
        <v>8</v>
      </c>
    </row>
    <row r="416" spans="2:13" ht="12" customHeight="1">
      <c r="B416" s="79"/>
      <c r="C416" s="46" t="s">
        <v>303</v>
      </c>
      <c r="D416" s="47" t="s">
        <v>303</v>
      </c>
      <c r="E416" s="106">
        <v>10</v>
      </c>
      <c r="F416" s="107">
        <v>15</v>
      </c>
      <c r="G416" s="77">
        <v>960</v>
      </c>
      <c r="H416" s="139" t="s">
        <v>34</v>
      </c>
      <c r="I416" s="138"/>
    </row>
    <row r="417" spans="2:9" ht="12" customHeight="1">
      <c r="B417" s="79"/>
      <c r="C417" s="46"/>
      <c r="D417" s="47"/>
      <c r="E417" s="116">
        <v>10</v>
      </c>
      <c r="F417" s="117">
        <v>14</v>
      </c>
      <c r="G417" s="9"/>
      <c r="H417" s="146"/>
      <c r="I417" s="150" t="s">
        <v>8</v>
      </c>
    </row>
    <row r="418" spans="2:9" ht="12" customHeight="1">
      <c r="B418" s="79" t="s">
        <v>436</v>
      </c>
      <c r="C418" s="176" t="s">
        <v>304</v>
      </c>
      <c r="D418" s="183" t="s">
        <v>304</v>
      </c>
      <c r="E418" s="178">
        <v>5</v>
      </c>
      <c r="F418" s="179">
        <v>8</v>
      </c>
      <c r="G418" s="180">
        <v>450</v>
      </c>
      <c r="H418" s="181" t="s">
        <v>4</v>
      </c>
      <c r="I418" s="182"/>
    </row>
    <row r="419" spans="2:9" ht="12" customHeight="1">
      <c r="B419" s="79"/>
      <c r="C419" s="46" t="s">
        <v>305</v>
      </c>
      <c r="D419" s="47" t="s">
        <v>305</v>
      </c>
      <c r="E419" s="106">
        <v>8</v>
      </c>
      <c r="F419" s="107">
        <v>12</v>
      </c>
      <c r="G419" s="77">
        <v>1730</v>
      </c>
      <c r="H419" s="139" t="s">
        <v>12</v>
      </c>
      <c r="I419" s="138"/>
    </row>
    <row r="420" spans="2:9" ht="12" customHeight="1">
      <c r="B420" s="79"/>
      <c r="C420" s="85"/>
      <c r="D420" s="91"/>
      <c r="E420" s="102">
        <v>8</v>
      </c>
      <c r="F420" s="103">
        <v>13</v>
      </c>
      <c r="G420" s="13"/>
      <c r="H420" s="135"/>
      <c r="I420" s="138" t="s">
        <v>8</v>
      </c>
    </row>
    <row r="421" spans="2:9" ht="12" customHeight="1">
      <c r="B421" s="81"/>
      <c r="C421" s="99" t="s">
        <v>306</v>
      </c>
      <c r="D421" s="98" t="s">
        <v>306</v>
      </c>
      <c r="E421" s="108">
        <v>15</v>
      </c>
      <c r="F421" s="109"/>
      <c r="G421" s="14">
        <v>740</v>
      </c>
      <c r="H421" s="140" t="s">
        <v>34</v>
      </c>
      <c r="I421" s="141" t="s">
        <v>397</v>
      </c>
    </row>
    <row r="422" spans="2:9" ht="12" customHeight="1">
      <c r="B422" s="280" t="s">
        <v>491</v>
      </c>
      <c r="C422" s="271" t="s">
        <v>492</v>
      </c>
      <c r="D422" s="274" t="s">
        <v>492</v>
      </c>
      <c r="E422" s="114"/>
      <c r="F422" s="115"/>
      <c r="G422" s="26"/>
      <c r="H422" s="144"/>
      <c r="I422" s="173" t="s">
        <v>456</v>
      </c>
    </row>
    <row r="423" spans="2:9" ht="12" customHeight="1">
      <c r="B423" s="278"/>
      <c r="C423" s="257" t="s">
        <v>493</v>
      </c>
      <c r="D423" s="258" t="s">
        <v>493</v>
      </c>
      <c r="E423" s="106"/>
      <c r="F423" s="107"/>
      <c r="G423" s="77"/>
      <c r="H423" s="139"/>
      <c r="I423" s="169" t="s">
        <v>456</v>
      </c>
    </row>
    <row r="424" spans="2:9" ht="12" customHeight="1">
      <c r="B424" s="80" t="s">
        <v>317</v>
      </c>
      <c r="C424" s="49" t="s">
        <v>318</v>
      </c>
      <c r="D424" s="57" t="s">
        <v>318</v>
      </c>
      <c r="E424" s="110">
        <v>9</v>
      </c>
      <c r="F424" s="111">
        <v>13</v>
      </c>
      <c r="G424" s="12">
        <v>1170</v>
      </c>
      <c r="H424" s="142" t="s">
        <v>34</v>
      </c>
      <c r="I424" s="145" t="s">
        <v>186</v>
      </c>
    </row>
    <row r="425" spans="2:9" ht="12" customHeight="1">
      <c r="B425" s="81"/>
      <c r="C425" s="52"/>
      <c r="D425" s="58"/>
      <c r="E425" s="112">
        <v>9</v>
      </c>
      <c r="F425" s="113">
        <v>13</v>
      </c>
      <c r="G425" s="16"/>
      <c r="H425" s="143"/>
      <c r="I425" s="141"/>
    </row>
    <row r="426" spans="2:9" ht="12" customHeight="1">
      <c r="B426" s="42" t="s">
        <v>374</v>
      </c>
      <c r="C426" s="247">
        <f>COUNTA(C4:C74,C79:C150,C156:C227,C234:C307,C312:C383,C389:C425)-20</f>
        <v>248</v>
      </c>
      <c r="D426" s="62">
        <f>COUNTA(D4:D74,D79:D150,D156:D227,D234:D307,D312:D383,D389:D425)-23</f>
        <v>248</v>
      </c>
      <c r="E426" s="118"/>
      <c r="F426" s="119"/>
      <c r="G426" s="15">
        <f>SUM(G4:G425)</f>
        <v>299936</v>
      </c>
      <c r="H426" s="154"/>
      <c r="I426" s="155"/>
    </row>
    <row r="427" spans="2:9" ht="12" customHeight="1">
      <c r="B427" s="82"/>
      <c r="C427" s="55"/>
      <c r="D427" s="93"/>
      <c r="E427" s="118"/>
      <c r="F427" s="119"/>
      <c r="G427" s="15"/>
      <c r="H427" s="154"/>
      <c r="I427" s="155"/>
    </row>
    <row r="428" spans="2:9" ht="12" customHeight="1">
      <c r="B428" s="80" t="s">
        <v>104</v>
      </c>
      <c r="C428" s="70" t="s">
        <v>111</v>
      </c>
      <c r="D428" s="92" t="s">
        <v>112</v>
      </c>
      <c r="E428" s="114">
        <v>52</v>
      </c>
      <c r="F428" s="115">
        <v>53</v>
      </c>
      <c r="G428" s="26">
        <v>450</v>
      </c>
      <c r="H428" s="144" t="s">
        <v>319</v>
      </c>
      <c r="I428" s="145"/>
    </row>
    <row r="429" spans="2:9" ht="12" customHeight="1">
      <c r="B429" s="79"/>
      <c r="C429" s="86"/>
      <c r="D429" s="87" t="s">
        <v>320</v>
      </c>
      <c r="E429" s="104">
        <v>53</v>
      </c>
      <c r="F429" s="105">
        <v>53</v>
      </c>
      <c r="G429" s="88">
        <v>700</v>
      </c>
      <c r="H429" s="137" t="s">
        <v>321</v>
      </c>
      <c r="I429" s="138"/>
    </row>
    <row r="430" spans="2:9" ht="12" customHeight="1">
      <c r="B430" s="81"/>
      <c r="C430" s="78"/>
      <c r="D430" s="53" t="s">
        <v>322</v>
      </c>
      <c r="E430" s="108">
        <v>54</v>
      </c>
      <c r="F430" s="109">
        <v>56</v>
      </c>
      <c r="G430" s="14">
        <v>800</v>
      </c>
      <c r="H430" s="140" t="s">
        <v>323</v>
      </c>
      <c r="I430" s="141"/>
    </row>
    <row r="431" spans="2:9" ht="12" customHeight="1">
      <c r="B431" s="42" t="s">
        <v>374</v>
      </c>
      <c r="C431" s="59">
        <f>COUNTA(C428:C430)</f>
        <v>1</v>
      </c>
      <c r="D431" s="62">
        <f>COUNTA(D428:D430)</f>
        <v>3</v>
      </c>
      <c r="E431" s="118"/>
      <c r="F431" s="119"/>
      <c r="G431" s="15">
        <f>SUM(G428:G430)</f>
        <v>1950</v>
      </c>
      <c r="H431" s="154"/>
      <c r="I431" s="155"/>
    </row>
    <row r="432" spans="2:9" ht="12" customHeight="1">
      <c r="B432" s="42" t="s">
        <v>375</v>
      </c>
      <c r="C432" s="59">
        <f>C426+C431</f>
        <v>249</v>
      </c>
      <c r="D432" s="63">
        <f>D426+D431</f>
        <v>251</v>
      </c>
      <c r="E432" s="118"/>
      <c r="F432" s="119"/>
      <c r="G432" s="15">
        <f>G426+G431</f>
        <v>301886</v>
      </c>
      <c r="H432" s="154"/>
      <c r="I432" s="155"/>
    </row>
    <row r="433" spans="2:9">
      <c r="C433" s="18"/>
      <c r="D433" s="19"/>
      <c r="E433" s="17"/>
      <c r="F433" s="17"/>
      <c r="G433" s="20"/>
      <c r="H433" s="21"/>
      <c r="I433" s="22"/>
    </row>
    <row r="434" spans="2:9">
      <c r="B434" s="84"/>
      <c r="C434" s="84"/>
      <c r="D434" s="84"/>
      <c r="E434" s="84"/>
      <c r="F434" s="84"/>
      <c r="G434" s="84"/>
      <c r="H434" s="84"/>
      <c r="I434" s="84"/>
    </row>
    <row r="435" spans="2:9">
      <c r="B435" s="84"/>
      <c r="C435" s="84"/>
      <c r="D435" s="84"/>
      <c r="E435" s="84"/>
      <c r="F435" s="84"/>
      <c r="G435" s="84"/>
      <c r="H435" s="84"/>
      <c r="I435" s="84"/>
    </row>
    <row r="436" spans="2:9">
      <c r="B436" s="84"/>
      <c r="C436" s="84"/>
      <c r="D436" s="84"/>
      <c r="E436" s="84"/>
      <c r="F436" s="84"/>
      <c r="G436" s="84"/>
      <c r="H436" s="84"/>
      <c r="I436" s="84"/>
    </row>
    <row r="437" spans="2:9">
      <c r="B437" s="84"/>
      <c r="C437" s="84"/>
      <c r="D437" s="84"/>
      <c r="E437" s="84"/>
      <c r="F437" s="84"/>
      <c r="G437" s="84"/>
      <c r="H437" s="84"/>
      <c r="I437" s="84"/>
    </row>
    <row r="438" spans="2:9">
      <c r="B438" s="84"/>
      <c r="C438" s="84"/>
      <c r="D438" s="84"/>
      <c r="E438" s="84"/>
      <c r="F438" s="84"/>
      <c r="G438" s="84"/>
      <c r="H438" s="84"/>
      <c r="I438" s="84"/>
    </row>
    <row r="439" spans="2:9">
      <c r="B439" s="84"/>
      <c r="C439" s="84"/>
      <c r="D439" s="84"/>
      <c r="E439" s="84"/>
      <c r="F439" s="84"/>
      <c r="G439" s="84"/>
      <c r="H439" s="84"/>
      <c r="I439" s="84"/>
    </row>
    <row r="440" spans="2:9">
      <c r="B440" s="84"/>
      <c r="C440" s="84"/>
      <c r="D440" s="84"/>
      <c r="E440" s="84"/>
      <c r="F440" s="84"/>
      <c r="G440" s="84"/>
      <c r="H440" s="84"/>
      <c r="I440" s="84"/>
    </row>
    <row r="441" spans="2:9">
      <c r="B441" s="84"/>
      <c r="C441" s="84"/>
      <c r="D441" s="84"/>
      <c r="E441" s="84"/>
      <c r="F441" s="84"/>
      <c r="G441" s="84"/>
      <c r="H441" s="84"/>
      <c r="I441" s="84"/>
    </row>
    <row r="442" spans="2:9">
      <c r="B442" s="84"/>
      <c r="C442" s="84"/>
      <c r="D442" s="84"/>
      <c r="E442" s="84"/>
      <c r="F442" s="84"/>
      <c r="G442" s="84"/>
      <c r="H442" s="84"/>
      <c r="I442" s="84"/>
    </row>
    <row r="443" spans="2:9">
      <c r="B443" s="84"/>
      <c r="C443" s="84"/>
      <c r="D443" s="84"/>
      <c r="E443" s="84"/>
      <c r="F443" s="84"/>
      <c r="G443" s="84"/>
      <c r="H443" s="84"/>
      <c r="I443" s="84"/>
    </row>
    <row r="444" spans="2:9">
      <c r="B444" s="84"/>
      <c r="C444" s="84"/>
      <c r="D444" s="84"/>
      <c r="E444" s="84"/>
      <c r="F444" s="84"/>
      <c r="G444" s="84"/>
      <c r="H444" s="84"/>
      <c r="I444" s="84"/>
    </row>
    <row r="445" spans="2:9">
      <c r="B445" s="84"/>
      <c r="C445" s="84"/>
      <c r="D445" s="84"/>
      <c r="E445" s="84"/>
      <c r="F445" s="84"/>
      <c r="G445" s="84"/>
      <c r="H445" s="84"/>
      <c r="I445" s="84"/>
    </row>
    <row r="446" spans="2:9">
      <c r="C446" s="18"/>
      <c r="D446" s="19"/>
      <c r="E446" s="17"/>
      <c r="F446" s="17"/>
      <c r="G446" s="20"/>
      <c r="H446" s="21"/>
      <c r="I446" s="22"/>
    </row>
    <row r="447" spans="2:9">
      <c r="C447" s="18"/>
      <c r="D447" s="19"/>
      <c r="E447" s="17"/>
      <c r="F447" s="17"/>
      <c r="G447" s="20"/>
      <c r="H447" s="21"/>
      <c r="I447" s="22"/>
    </row>
    <row r="448" spans="2:9">
      <c r="C448" s="18"/>
      <c r="D448" s="19"/>
      <c r="E448" s="17"/>
      <c r="F448" s="17"/>
      <c r="G448" s="20"/>
      <c r="H448" s="21"/>
      <c r="I448" s="22"/>
    </row>
    <row r="449" spans="2:41">
      <c r="C449" s="18"/>
      <c r="D449" s="19"/>
      <c r="E449" s="17"/>
      <c r="F449" s="17"/>
      <c r="G449" s="20"/>
      <c r="H449" s="21"/>
      <c r="I449" s="22"/>
    </row>
    <row r="450" spans="2:41">
      <c r="C450" s="18"/>
      <c r="D450" s="19"/>
      <c r="E450" s="17"/>
      <c r="F450" s="17"/>
      <c r="G450" s="20"/>
      <c r="H450" s="21"/>
      <c r="I450" s="22"/>
    </row>
    <row r="451" spans="2:41">
      <c r="C451" s="18"/>
      <c r="D451" s="19"/>
      <c r="E451" s="17"/>
      <c r="F451" s="17"/>
      <c r="G451" s="20"/>
      <c r="H451" s="21"/>
      <c r="I451" s="22"/>
    </row>
    <row r="452" spans="2:41">
      <c r="C452" s="18"/>
      <c r="D452" s="19"/>
      <c r="E452" s="17"/>
      <c r="F452" s="17"/>
      <c r="G452" s="20"/>
      <c r="H452" s="21"/>
      <c r="I452" s="22"/>
    </row>
    <row r="453" spans="2:41">
      <c r="C453" s="18"/>
      <c r="D453" s="19"/>
      <c r="E453" s="17"/>
      <c r="F453" s="17"/>
      <c r="G453" s="20"/>
      <c r="H453" s="21"/>
      <c r="I453" s="22"/>
    </row>
    <row r="454" spans="2:41">
      <c r="C454" s="18"/>
      <c r="D454" s="19"/>
      <c r="E454" s="17"/>
      <c r="F454" s="17"/>
      <c r="G454" s="20"/>
      <c r="H454" s="21"/>
      <c r="I454" s="22"/>
    </row>
    <row r="455" spans="2:41">
      <c r="C455" s="18"/>
      <c r="D455" s="19"/>
      <c r="E455" s="17"/>
      <c r="F455" s="17"/>
      <c r="G455" s="20"/>
      <c r="H455" s="21"/>
      <c r="I455" s="22"/>
    </row>
    <row r="456" spans="2:41">
      <c r="C456" s="18"/>
      <c r="D456" s="19"/>
      <c r="E456" s="17"/>
      <c r="F456" s="17"/>
      <c r="G456" s="20"/>
      <c r="H456" s="21"/>
      <c r="I456" s="22"/>
    </row>
    <row r="457" spans="2:41">
      <c r="C457" s="18"/>
      <c r="D457" s="19"/>
      <c r="E457" s="17"/>
      <c r="F457" s="17"/>
      <c r="G457" s="20"/>
      <c r="H457" s="21"/>
      <c r="I457" s="22"/>
    </row>
    <row r="458" spans="2:41">
      <c r="C458" s="18"/>
      <c r="D458" s="19"/>
      <c r="E458" s="17"/>
      <c r="F458" s="17"/>
      <c r="G458" s="20"/>
      <c r="H458" s="21"/>
      <c r="I458" s="22"/>
    </row>
    <row r="459" spans="2:41">
      <c r="C459" s="18"/>
      <c r="D459" s="19"/>
      <c r="E459" s="17"/>
      <c r="F459" s="17"/>
      <c r="G459" s="20"/>
      <c r="H459" s="21"/>
      <c r="I459" s="22"/>
    </row>
    <row r="460" spans="2:41">
      <c r="C460" s="18"/>
      <c r="D460" s="19"/>
      <c r="E460" s="17"/>
      <c r="F460" s="17"/>
      <c r="G460" s="20"/>
      <c r="H460" s="21"/>
      <c r="I460" s="22"/>
    </row>
    <row r="461" spans="2:41">
      <c r="C461" s="18"/>
      <c r="D461" s="19"/>
      <c r="E461" s="17"/>
      <c r="F461" s="17"/>
      <c r="G461" s="20"/>
      <c r="H461" s="21"/>
      <c r="I461" s="22"/>
    </row>
    <row r="462" spans="2:41">
      <c r="B462" s="286"/>
      <c r="C462" s="287"/>
      <c r="D462" s="287"/>
      <c r="E462" s="287"/>
      <c r="F462" s="287"/>
      <c r="G462" s="287"/>
      <c r="H462" s="287"/>
      <c r="I462" s="287"/>
    </row>
    <row r="463" spans="2:41" s="2" customFormat="1">
      <c r="B463" s="100"/>
      <c r="C463" s="11"/>
      <c r="D463" s="11"/>
      <c r="E463" s="17"/>
      <c r="F463" s="17"/>
      <c r="G463" s="20"/>
      <c r="H463" s="21"/>
      <c r="I463" s="22"/>
      <c r="J463" s="100"/>
      <c r="K463" s="100"/>
      <c r="L463" s="100"/>
      <c r="M463" s="100"/>
      <c r="N463" s="100"/>
      <c r="O463" s="100"/>
      <c r="P463" s="100"/>
      <c r="Q463" s="100"/>
      <c r="R463" s="100"/>
      <c r="S463" s="100"/>
      <c r="T463" s="100"/>
      <c r="U463" s="100"/>
      <c r="V463" s="100"/>
      <c r="W463" s="100"/>
      <c r="X463" s="100"/>
      <c r="Y463" s="100"/>
      <c r="Z463" s="100"/>
      <c r="AA463" s="100"/>
      <c r="AB463" s="100"/>
      <c r="AC463" s="100"/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  <c r="AN463" s="100"/>
      <c r="AO463" s="100"/>
    </row>
    <row r="464" spans="2:41">
      <c r="C464" s="11"/>
      <c r="D464" s="11"/>
      <c r="E464" s="17"/>
      <c r="F464" s="17"/>
      <c r="G464" s="20"/>
      <c r="H464" s="21"/>
      <c r="I464" s="22"/>
      <c r="J464" s="100"/>
      <c r="K464" s="100"/>
      <c r="L464" s="100"/>
      <c r="M464" s="100"/>
      <c r="N464" s="100"/>
      <c r="O464" s="100"/>
      <c r="P464" s="100"/>
      <c r="Q464" s="100"/>
      <c r="R464" s="100"/>
      <c r="S464" s="100"/>
      <c r="T464" s="100"/>
      <c r="U464" s="100"/>
      <c r="V464" s="100"/>
      <c r="W464" s="100"/>
      <c r="X464" s="100"/>
      <c r="Y464" s="100"/>
      <c r="Z464" s="100"/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  <c r="AN464" s="100"/>
      <c r="AO464" s="100"/>
    </row>
    <row r="465" spans="3:41">
      <c r="C465" s="11"/>
      <c r="D465" s="11"/>
      <c r="E465" s="17"/>
      <c r="F465" s="17"/>
      <c r="G465" s="20"/>
      <c r="H465" s="21"/>
      <c r="I465" s="22"/>
      <c r="J465" s="100"/>
      <c r="K465" s="100"/>
      <c r="L465" s="100"/>
      <c r="M465" s="100"/>
      <c r="N465" s="100"/>
      <c r="O465" s="100"/>
      <c r="P465" s="100"/>
      <c r="Q465" s="100"/>
      <c r="R465" s="100"/>
      <c r="S465" s="100"/>
      <c r="T465" s="100"/>
      <c r="U465" s="100"/>
      <c r="V465" s="100"/>
      <c r="W465" s="100"/>
      <c r="X465" s="100"/>
      <c r="Y465" s="100"/>
      <c r="Z465" s="100"/>
      <c r="AA465" s="100"/>
      <c r="AB465" s="100"/>
      <c r="AC465" s="100"/>
      <c r="AD465" s="100"/>
      <c r="AE465" s="100"/>
      <c r="AF465" s="100"/>
      <c r="AG465" s="100"/>
      <c r="AH465" s="100"/>
      <c r="AI465" s="100"/>
      <c r="AJ465" s="100"/>
      <c r="AK465" s="100"/>
      <c r="AL465" s="100"/>
      <c r="AM465" s="100"/>
      <c r="AN465" s="100"/>
      <c r="AO465" s="100"/>
    </row>
  </sheetData>
  <mergeCells count="7">
    <mergeCell ref="B462:I462"/>
    <mergeCell ref="B2:D2"/>
    <mergeCell ref="B77:D77"/>
    <mergeCell ref="B154:D154"/>
    <mergeCell ref="B232:D232"/>
    <mergeCell ref="B310:D310"/>
    <mergeCell ref="B387:D387"/>
  </mergeCells>
  <phoneticPr fontId="2"/>
  <conditionalFormatting sqref="I311:I386 I389:I402 I3:I76 I78:I153 I233:I241 I155:I171 I173:I231 I404:I433 I243:I309">
    <cfRule type="containsText" dxfId="5" priority="16" operator="containsText" text="下水道接続">
      <formula>NOT(ISERROR(SEARCH("下水道接続",I3)))</formula>
    </cfRule>
  </conditionalFormatting>
  <conditionalFormatting sqref="I388">
    <cfRule type="containsText" dxfId="4" priority="4" operator="containsText" text="下水道接続">
      <formula>NOT(ISERROR(SEARCH("下水道接続",I388)))</formula>
    </cfRule>
  </conditionalFormatting>
  <conditionalFormatting sqref="I172">
    <cfRule type="containsText" dxfId="3" priority="3" operator="containsText" text="下水道接続">
      <formula>NOT(ISERROR(SEARCH("下水道接続",I172)))</formula>
    </cfRule>
  </conditionalFormatting>
  <conditionalFormatting sqref="I403">
    <cfRule type="containsText" dxfId="2" priority="2" operator="containsText" text="下水道接続">
      <formula>NOT(ISERROR(SEARCH("下水道接続",I403)))</formula>
    </cfRule>
  </conditionalFormatting>
  <conditionalFormatting sqref="I242">
    <cfRule type="containsText" dxfId="1" priority="1" operator="containsText" text="下水道接続">
      <formula>NOT(ISERROR(SEARCH("下水道接続",I242)))</formula>
    </cfRule>
  </conditionalFormatting>
  <pageMargins left="0.78740157480314965" right="0.39370078740157483" top="0.78740157480314965" bottom="0.59055118110236227" header="0.51181102362204722" footer="0.39370078740157483"/>
  <pageSetup paperSize="9" firstPageNumber="37" orientation="portrait" useFirstPageNumber="1" r:id="rId1"/>
  <headerFooter scaleWithDoc="0" alignWithMargins="0">
    <oddFooter>&amp;C&amp;10- P&amp;P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1:AQ71"/>
  <sheetViews>
    <sheetView tabSelected="1" view="pageLayout" topLeftCell="A72" zoomScaleNormal="100" zoomScaleSheetLayoutView="120" workbookViewId="0">
      <selection activeCell="B63" sqref="B63:E63"/>
    </sheetView>
  </sheetViews>
  <sheetFormatPr defaultColWidth="9.25" defaultRowHeight="11.25"/>
  <cols>
    <col min="1" max="1" width="2.75" style="8" customWidth="1"/>
    <col min="2" max="2" width="18.75" style="28" customWidth="1"/>
    <col min="3" max="4" width="18.75" style="40" customWidth="1"/>
    <col min="5" max="6" width="15.75" style="23" customWidth="1"/>
    <col min="7" max="7" width="15.75" style="24" customWidth="1"/>
    <col min="8" max="8" width="24.75" style="25" customWidth="1"/>
    <col min="9" max="9" width="24.75" style="1" customWidth="1"/>
    <col min="10" max="16384" width="9.25" style="8"/>
  </cols>
  <sheetData>
    <row r="1" spans="2:9" ht="18" customHeight="1">
      <c r="B1" s="285" t="s">
        <v>506</v>
      </c>
      <c r="C1" s="4"/>
      <c r="D1" s="4"/>
      <c r="E1" s="4"/>
      <c r="F1" s="5"/>
      <c r="G1" s="6"/>
      <c r="H1" s="7"/>
      <c r="I1" s="41" t="s">
        <v>500</v>
      </c>
    </row>
    <row r="2" spans="2:9" s="1" customFormat="1" ht="12.95" customHeight="1">
      <c r="B2" s="42" t="s">
        <v>371</v>
      </c>
      <c r="C2" s="43" t="s">
        <v>372</v>
      </c>
      <c r="D2" s="44" t="s">
        <v>373</v>
      </c>
      <c r="E2" s="64" t="s">
        <v>437</v>
      </c>
      <c r="F2" s="65" t="s">
        <v>438</v>
      </c>
      <c r="G2" s="66" t="s">
        <v>439</v>
      </c>
      <c r="H2" s="67" t="s">
        <v>0</v>
      </c>
      <c r="I2" s="68" t="s">
        <v>1</v>
      </c>
    </row>
    <row r="3" spans="2:9" ht="12.95" customHeight="1">
      <c r="B3" s="83" t="s">
        <v>96</v>
      </c>
      <c r="C3" s="46" t="s">
        <v>324</v>
      </c>
      <c r="D3" s="47" t="s">
        <v>325</v>
      </c>
      <c r="E3" s="116">
        <v>2</v>
      </c>
      <c r="F3" s="117">
        <v>6</v>
      </c>
      <c r="G3" s="9">
        <v>930</v>
      </c>
      <c r="H3" s="146" t="s">
        <v>4</v>
      </c>
      <c r="I3" s="136"/>
    </row>
    <row r="4" spans="2:9" ht="12.95" customHeight="1">
      <c r="B4" s="83"/>
      <c r="C4" s="46"/>
      <c r="D4" s="48"/>
      <c r="E4" s="116">
        <v>19</v>
      </c>
      <c r="F4" s="117">
        <v>19</v>
      </c>
      <c r="G4" s="9"/>
      <c r="H4" s="146"/>
      <c r="I4" s="170" t="s">
        <v>379</v>
      </c>
    </row>
    <row r="5" spans="2:9" ht="12.95" customHeight="1">
      <c r="B5" s="225" t="s">
        <v>104</v>
      </c>
      <c r="C5" s="89" t="s">
        <v>326</v>
      </c>
      <c r="D5" s="76" t="s">
        <v>327</v>
      </c>
      <c r="E5" s="106">
        <v>60</v>
      </c>
      <c r="F5" s="107">
        <v>1</v>
      </c>
      <c r="G5" s="77">
        <v>510</v>
      </c>
      <c r="H5" s="139" t="s">
        <v>4</v>
      </c>
      <c r="I5" s="138"/>
    </row>
    <row r="6" spans="2:9" ht="12.95" customHeight="1">
      <c r="B6" s="83"/>
      <c r="C6" s="46"/>
      <c r="D6" s="51"/>
      <c r="E6" s="102">
        <v>6</v>
      </c>
      <c r="F6" s="103">
        <v>6</v>
      </c>
      <c r="G6" s="13"/>
      <c r="H6" s="135"/>
      <c r="I6" s="149" t="s">
        <v>20</v>
      </c>
    </row>
    <row r="7" spans="2:9" ht="12.95" customHeight="1">
      <c r="B7" s="83"/>
      <c r="C7" s="46"/>
      <c r="D7" s="76" t="s">
        <v>328</v>
      </c>
      <c r="E7" s="106">
        <v>3</v>
      </c>
      <c r="F7" s="107">
        <v>5</v>
      </c>
      <c r="G7" s="77">
        <v>1130</v>
      </c>
      <c r="H7" s="139" t="s">
        <v>4</v>
      </c>
      <c r="I7" s="150"/>
    </row>
    <row r="8" spans="2:9" ht="12.95" customHeight="1">
      <c r="B8" s="226" t="s">
        <v>440</v>
      </c>
      <c r="C8" s="86" t="s">
        <v>329</v>
      </c>
      <c r="D8" s="95" t="s">
        <v>330</v>
      </c>
      <c r="E8" s="104">
        <v>3</v>
      </c>
      <c r="F8" s="105">
        <v>8</v>
      </c>
      <c r="G8" s="88">
        <v>1490</v>
      </c>
      <c r="H8" s="137" t="s">
        <v>4</v>
      </c>
      <c r="I8" s="138"/>
    </row>
    <row r="9" spans="2:9" ht="12.95" customHeight="1">
      <c r="B9" s="83" t="s">
        <v>393</v>
      </c>
      <c r="C9" s="46" t="s">
        <v>331</v>
      </c>
      <c r="D9" s="47" t="s">
        <v>332</v>
      </c>
      <c r="E9" s="116">
        <v>4</v>
      </c>
      <c r="F9" s="117">
        <v>8</v>
      </c>
      <c r="G9" s="9">
        <v>1200</v>
      </c>
      <c r="H9" s="146" t="s">
        <v>4</v>
      </c>
      <c r="I9" s="172"/>
    </row>
    <row r="10" spans="2:9" ht="12.95" customHeight="1">
      <c r="B10" s="83"/>
      <c r="C10" s="46"/>
      <c r="D10" s="47"/>
      <c r="E10" s="116">
        <v>20</v>
      </c>
      <c r="F10" s="117">
        <v>20</v>
      </c>
      <c r="G10" s="9">
        <v>190</v>
      </c>
      <c r="H10" s="146"/>
      <c r="I10" s="170" t="s">
        <v>20</v>
      </c>
    </row>
    <row r="11" spans="2:9" ht="12.95" customHeight="1">
      <c r="B11" s="276" t="s">
        <v>494</v>
      </c>
      <c r="C11" s="269" t="s">
        <v>465</v>
      </c>
      <c r="D11" s="267" t="s">
        <v>466</v>
      </c>
      <c r="E11" s="104"/>
      <c r="F11" s="105"/>
      <c r="G11" s="249"/>
      <c r="H11" s="137"/>
      <c r="I11" s="235" t="s">
        <v>464</v>
      </c>
    </row>
    <row r="12" spans="2:9" ht="12.95" customHeight="1">
      <c r="B12" s="54" t="s">
        <v>374</v>
      </c>
      <c r="C12" s="233">
        <f>COUNTA(C3:C11)-1</f>
        <v>4</v>
      </c>
      <c r="D12" s="234">
        <f>COUNTA(D3:D11)-1</f>
        <v>5</v>
      </c>
      <c r="E12" s="112"/>
      <c r="F12" s="113"/>
      <c r="G12" s="16">
        <f>SUM(G3:G11)</f>
        <v>5450</v>
      </c>
      <c r="H12" s="143"/>
      <c r="I12" s="171"/>
    </row>
    <row r="13" spans="2:9" ht="8.25" customHeight="1">
      <c r="B13" s="17"/>
      <c r="C13" s="18"/>
      <c r="D13" s="19"/>
      <c r="E13" s="17"/>
      <c r="F13" s="17"/>
      <c r="G13" s="20"/>
      <c r="H13" s="21"/>
      <c r="I13" s="22"/>
    </row>
    <row r="14" spans="2:9" ht="18" customHeight="1">
      <c r="B14" s="285" t="s">
        <v>507</v>
      </c>
      <c r="C14" s="4"/>
      <c r="D14" s="4"/>
      <c r="E14" s="4"/>
      <c r="I14" s="41" t="s">
        <v>500</v>
      </c>
    </row>
    <row r="15" spans="2:9" ht="12.95" customHeight="1">
      <c r="B15" s="42" t="s">
        <v>371</v>
      </c>
      <c r="C15" s="43" t="s">
        <v>372</v>
      </c>
      <c r="D15" s="44" t="s">
        <v>373</v>
      </c>
      <c r="E15" s="64" t="s">
        <v>446</v>
      </c>
      <c r="F15" s="65" t="s">
        <v>447</v>
      </c>
      <c r="G15" s="66" t="s">
        <v>448</v>
      </c>
      <c r="H15" s="67" t="s">
        <v>0</v>
      </c>
      <c r="I15" s="68" t="s">
        <v>1</v>
      </c>
    </row>
    <row r="16" spans="2:9" ht="12.95" customHeight="1">
      <c r="B16" s="83" t="s">
        <v>21</v>
      </c>
      <c r="C16" s="46" t="s">
        <v>333</v>
      </c>
      <c r="D16" s="47" t="s">
        <v>334</v>
      </c>
      <c r="E16" s="116">
        <v>4</v>
      </c>
      <c r="F16" s="117">
        <v>8</v>
      </c>
      <c r="G16" s="9">
        <v>300</v>
      </c>
      <c r="H16" s="146" t="s">
        <v>4</v>
      </c>
      <c r="I16" s="172"/>
    </row>
    <row r="17" spans="2:9" ht="12.95" customHeight="1">
      <c r="B17" s="224" t="s">
        <v>38</v>
      </c>
      <c r="C17" s="86" t="s">
        <v>335</v>
      </c>
      <c r="D17" s="95" t="s">
        <v>335</v>
      </c>
      <c r="E17" s="104">
        <v>2</v>
      </c>
      <c r="F17" s="105">
        <v>5</v>
      </c>
      <c r="G17" s="88">
        <v>540</v>
      </c>
      <c r="H17" s="137" t="s">
        <v>41</v>
      </c>
      <c r="I17" s="138"/>
    </row>
    <row r="18" spans="2:9" ht="12.95" customHeight="1">
      <c r="B18" s="276" t="s">
        <v>495</v>
      </c>
      <c r="C18" s="269" t="s">
        <v>467</v>
      </c>
      <c r="D18" s="267" t="s">
        <v>467</v>
      </c>
      <c r="E18" s="104"/>
      <c r="F18" s="105"/>
      <c r="G18" s="250"/>
      <c r="H18" s="137"/>
      <c r="I18" s="169" t="s">
        <v>463</v>
      </c>
    </row>
    <row r="19" spans="2:9" ht="12.95" customHeight="1">
      <c r="B19" s="83" t="s">
        <v>104</v>
      </c>
      <c r="C19" s="46" t="s">
        <v>336</v>
      </c>
      <c r="D19" s="47" t="s">
        <v>337</v>
      </c>
      <c r="E19" s="116">
        <v>63</v>
      </c>
      <c r="F19" s="117">
        <v>3</v>
      </c>
      <c r="G19" s="9">
        <v>610</v>
      </c>
      <c r="H19" s="146" t="s">
        <v>4</v>
      </c>
      <c r="I19" s="136"/>
    </row>
    <row r="20" spans="2:9" ht="12.95" customHeight="1">
      <c r="B20" s="83"/>
      <c r="C20" s="46"/>
      <c r="D20" s="47"/>
      <c r="E20" s="116">
        <v>7</v>
      </c>
      <c r="F20" s="117">
        <v>7</v>
      </c>
      <c r="G20" s="9"/>
      <c r="H20" s="146"/>
      <c r="I20" s="158" t="s">
        <v>20</v>
      </c>
    </row>
    <row r="21" spans="2:9" ht="12.95" customHeight="1">
      <c r="B21" s="224" t="s">
        <v>384</v>
      </c>
      <c r="C21" s="86" t="s">
        <v>338</v>
      </c>
      <c r="D21" s="95" t="s">
        <v>338</v>
      </c>
      <c r="E21" s="104">
        <v>56</v>
      </c>
      <c r="F21" s="105">
        <v>61</v>
      </c>
      <c r="G21" s="88">
        <v>480</v>
      </c>
      <c r="H21" s="137" t="s">
        <v>10</v>
      </c>
      <c r="I21" s="138"/>
    </row>
    <row r="22" spans="2:9" ht="12.95" customHeight="1">
      <c r="B22" s="83" t="s">
        <v>394</v>
      </c>
      <c r="C22" s="46" t="s">
        <v>339</v>
      </c>
      <c r="D22" s="47" t="s">
        <v>339</v>
      </c>
      <c r="E22" s="116">
        <v>60</v>
      </c>
      <c r="F22" s="117">
        <v>1</v>
      </c>
      <c r="G22" s="9">
        <v>360</v>
      </c>
      <c r="H22" s="146" t="s">
        <v>10</v>
      </c>
      <c r="I22" s="136"/>
    </row>
    <row r="23" spans="2:9" ht="12.95" customHeight="1">
      <c r="B23" s="83"/>
      <c r="C23" s="46"/>
      <c r="D23" s="47"/>
      <c r="E23" s="116">
        <v>19</v>
      </c>
      <c r="F23" s="117">
        <v>19</v>
      </c>
      <c r="G23" s="9"/>
      <c r="H23" s="146"/>
      <c r="I23" s="158" t="s">
        <v>20</v>
      </c>
    </row>
    <row r="24" spans="2:9" s="1" customFormat="1" ht="12.95" customHeight="1">
      <c r="B24" s="225" t="s">
        <v>210</v>
      </c>
      <c r="C24" s="89" t="s">
        <v>342</v>
      </c>
      <c r="D24" s="90" t="s">
        <v>343</v>
      </c>
      <c r="E24" s="106">
        <v>3</v>
      </c>
      <c r="F24" s="107">
        <v>7</v>
      </c>
      <c r="G24" s="77">
        <v>620</v>
      </c>
      <c r="H24" s="139" t="s">
        <v>4</v>
      </c>
      <c r="I24" s="150"/>
    </row>
    <row r="25" spans="2:9" s="1" customFormat="1" ht="12.95" customHeight="1">
      <c r="B25" s="226"/>
      <c r="C25" s="85"/>
      <c r="D25" s="91"/>
      <c r="E25" s="102">
        <v>19</v>
      </c>
      <c r="F25" s="103">
        <v>19</v>
      </c>
      <c r="G25" s="13"/>
      <c r="H25" s="135"/>
      <c r="I25" s="149" t="s">
        <v>20</v>
      </c>
    </row>
    <row r="26" spans="2:9" ht="12.95" customHeight="1">
      <c r="B26" s="83" t="s">
        <v>389</v>
      </c>
      <c r="C26" s="46" t="s">
        <v>344</v>
      </c>
      <c r="D26" s="47" t="s">
        <v>345</v>
      </c>
      <c r="E26" s="116">
        <v>1</v>
      </c>
      <c r="F26" s="117">
        <v>6</v>
      </c>
      <c r="G26" s="9">
        <v>1050</v>
      </c>
      <c r="H26" s="146" t="s">
        <v>4</v>
      </c>
      <c r="I26" s="172"/>
    </row>
    <row r="27" spans="2:9" s="1" customFormat="1" ht="12.95" customHeight="1">
      <c r="B27" s="224" t="s">
        <v>243</v>
      </c>
      <c r="C27" s="86" t="s">
        <v>346</v>
      </c>
      <c r="D27" s="95" t="s">
        <v>346</v>
      </c>
      <c r="E27" s="104">
        <v>63</v>
      </c>
      <c r="F27" s="105">
        <v>5</v>
      </c>
      <c r="G27" s="88">
        <v>1020</v>
      </c>
      <c r="H27" s="137" t="s">
        <v>4</v>
      </c>
      <c r="I27" s="138"/>
    </row>
    <row r="28" spans="2:9" ht="12.95" customHeight="1">
      <c r="B28" s="224" t="s">
        <v>391</v>
      </c>
      <c r="C28" s="86" t="s">
        <v>347</v>
      </c>
      <c r="D28" s="95" t="s">
        <v>347</v>
      </c>
      <c r="E28" s="104">
        <v>5</v>
      </c>
      <c r="F28" s="105">
        <v>9</v>
      </c>
      <c r="G28" s="88">
        <v>200</v>
      </c>
      <c r="H28" s="137" t="s">
        <v>250</v>
      </c>
      <c r="I28" s="138"/>
    </row>
    <row r="29" spans="2:9" ht="12.95" customHeight="1">
      <c r="B29" s="83" t="s">
        <v>279</v>
      </c>
      <c r="C29" s="46" t="s">
        <v>280</v>
      </c>
      <c r="D29" s="91" t="s">
        <v>348</v>
      </c>
      <c r="E29" s="102">
        <v>56</v>
      </c>
      <c r="F29" s="103">
        <v>1</v>
      </c>
      <c r="G29" s="13">
        <v>400</v>
      </c>
      <c r="H29" s="135" t="s">
        <v>107</v>
      </c>
      <c r="I29" s="136"/>
    </row>
    <row r="30" spans="2:9" ht="12.95" customHeight="1">
      <c r="B30" s="83"/>
      <c r="C30" s="46"/>
      <c r="D30" s="90"/>
      <c r="E30" s="106">
        <v>9</v>
      </c>
      <c r="F30" s="107">
        <v>12</v>
      </c>
      <c r="G30" s="77">
        <v>580</v>
      </c>
      <c r="H30" s="139" t="s">
        <v>4</v>
      </c>
      <c r="I30" s="158" t="s">
        <v>20</v>
      </c>
    </row>
    <row r="31" spans="2:9" ht="12.95" customHeight="1">
      <c r="B31" s="227" t="s">
        <v>374</v>
      </c>
      <c r="C31" s="228">
        <f>COUNTA(C16:C30)-1</f>
        <v>10</v>
      </c>
      <c r="D31" s="229">
        <f>COUNTA(D16:D30)-1</f>
        <v>10</v>
      </c>
      <c r="E31" s="104"/>
      <c r="F31" s="105"/>
      <c r="G31" s="88">
        <f>SUM(G16:G30)</f>
        <v>6160</v>
      </c>
      <c r="H31" s="137"/>
      <c r="I31" s="138"/>
    </row>
    <row r="32" spans="2:9" s="1" customFormat="1" ht="6" customHeight="1">
      <c r="B32" s="45"/>
      <c r="C32" s="46"/>
      <c r="D32" s="48"/>
      <c r="E32" s="116"/>
      <c r="F32" s="117"/>
      <c r="G32" s="9"/>
      <c r="H32" s="10"/>
      <c r="I32" s="27"/>
    </row>
    <row r="33" spans="2:43" ht="12.95" customHeight="1">
      <c r="B33" s="224" t="s">
        <v>190</v>
      </c>
      <c r="C33" s="86" t="s">
        <v>340</v>
      </c>
      <c r="D33" s="95" t="s">
        <v>340</v>
      </c>
      <c r="E33" s="104">
        <v>2</v>
      </c>
      <c r="F33" s="105">
        <v>5</v>
      </c>
      <c r="G33" s="289" t="s">
        <v>376</v>
      </c>
      <c r="H33" s="289"/>
      <c r="I33" s="138" t="s">
        <v>341</v>
      </c>
    </row>
    <row r="34" spans="2:43" s="1" customFormat="1" ht="12.95" customHeight="1">
      <c r="B34" s="227" t="s">
        <v>374</v>
      </c>
      <c r="C34" s="228">
        <v>1</v>
      </c>
      <c r="D34" s="239" t="s">
        <v>377</v>
      </c>
      <c r="E34" s="104"/>
      <c r="F34" s="105"/>
      <c r="G34" s="88"/>
      <c r="H34" s="240"/>
      <c r="I34" s="230"/>
    </row>
    <row r="35" spans="2:43" ht="12.95" customHeight="1">
      <c r="B35" s="54" t="s">
        <v>454</v>
      </c>
      <c r="C35" s="233">
        <f>C31+C34</f>
        <v>11</v>
      </c>
      <c r="D35" s="236">
        <f>D31</f>
        <v>10</v>
      </c>
      <c r="E35" s="112"/>
      <c r="F35" s="113"/>
      <c r="G35" s="16">
        <f>+G31</f>
        <v>6160</v>
      </c>
      <c r="H35" s="237"/>
      <c r="I35" s="238"/>
    </row>
    <row r="36" spans="2:43" ht="8.25" customHeight="1">
      <c r="C36" s="29"/>
      <c r="D36" s="30"/>
      <c r="E36" s="28"/>
      <c r="F36" s="28"/>
      <c r="G36" s="31"/>
      <c r="H36" s="32"/>
      <c r="I36" s="3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2:43" ht="18" customHeight="1">
      <c r="B37" s="285" t="s">
        <v>508</v>
      </c>
      <c r="C37" s="3"/>
      <c r="D37" s="3"/>
      <c r="E37" s="3"/>
      <c r="I37" s="41" t="s">
        <v>500</v>
      </c>
    </row>
    <row r="38" spans="2:43" ht="12.95" customHeight="1">
      <c r="B38" s="42" t="s">
        <v>371</v>
      </c>
      <c r="C38" s="43" t="s">
        <v>372</v>
      </c>
      <c r="D38" s="44" t="s">
        <v>373</v>
      </c>
      <c r="E38" s="64" t="s">
        <v>446</v>
      </c>
      <c r="F38" s="65" t="s">
        <v>447</v>
      </c>
      <c r="G38" s="66" t="s">
        <v>448</v>
      </c>
      <c r="H38" s="67" t="s">
        <v>0</v>
      </c>
      <c r="I38" s="68" t="s">
        <v>1</v>
      </c>
    </row>
    <row r="39" spans="2:43" ht="12.95" customHeight="1">
      <c r="B39" s="83" t="s">
        <v>384</v>
      </c>
      <c r="C39" s="46" t="s">
        <v>349</v>
      </c>
      <c r="D39" s="48" t="s">
        <v>350</v>
      </c>
      <c r="E39" s="116">
        <v>5</v>
      </c>
      <c r="F39" s="117">
        <v>9</v>
      </c>
      <c r="G39" s="9">
        <v>1600</v>
      </c>
      <c r="H39" s="146" t="s">
        <v>4</v>
      </c>
      <c r="I39" s="172"/>
    </row>
    <row r="40" spans="2:43" ht="12.95" customHeight="1">
      <c r="B40" s="276" t="s">
        <v>496</v>
      </c>
      <c r="C40" s="269" t="s">
        <v>468</v>
      </c>
      <c r="D40" s="270" t="s">
        <v>468</v>
      </c>
      <c r="E40" s="104"/>
      <c r="F40" s="105"/>
      <c r="G40" s="250"/>
      <c r="H40" s="137"/>
      <c r="I40" s="169" t="s">
        <v>462</v>
      </c>
    </row>
    <row r="41" spans="2:43" ht="12.95" customHeight="1">
      <c r="B41" s="54" t="s">
        <v>374</v>
      </c>
      <c r="C41" s="233">
        <f>COUNTA(C39:C40)-1</f>
        <v>1</v>
      </c>
      <c r="D41" s="241">
        <f>COUNTA(D39:D40)-1</f>
        <v>1</v>
      </c>
      <c r="E41" s="112"/>
      <c r="F41" s="113"/>
      <c r="G41" s="16">
        <f>SUM(G39:G40)</f>
        <v>1600</v>
      </c>
      <c r="H41" s="143"/>
      <c r="I41" s="171"/>
    </row>
    <row r="42" spans="2:43" ht="8.25" customHeight="1">
      <c r="C42" s="34"/>
      <c r="D42" s="34"/>
      <c r="E42" s="28"/>
      <c r="F42" s="28"/>
      <c r="G42" s="31"/>
      <c r="H42" s="32"/>
      <c r="I42" s="33"/>
    </row>
    <row r="43" spans="2:43" ht="18" customHeight="1">
      <c r="B43" s="285" t="s">
        <v>509</v>
      </c>
      <c r="C43" s="3"/>
      <c r="D43" s="3"/>
      <c r="E43" s="3"/>
      <c r="I43" s="41" t="s">
        <v>500</v>
      </c>
    </row>
    <row r="44" spans="2:43" ht="12.95" customHeight="1">
      <c r="B44" s="42" t="s">
        <v>371</v>
      </c>
      <c r="C44" s="43" t="s">
        <v>372</v>
      </c>
      <c r="D44" s="44" t="s">
        <v>373</v>
      </c>
      <c r="E44" s="64" t="s">
        <v>446</v>
      </c>
      <c r="F44" s="65" t="s">
        <v>447</v>
      </c>
      <c r="G44" s="66" t="s">
        <v>448</v>
      </c>
      <c r="H44" s="67" t="s">
        <v>0</v>
      </c>
      <c r="I44" s="68" t="s">
        <v>1</v>
      </c>
    </row>
    <row r="45" spans="2:43" ht="12.95" customHeight="1">
      <c r="B45" s="83" t="s">
        <v>21</v>
      </c>
      <c r="C45" s="46" t="s">
        <v>351</v>
      </c>
      <c r="D45" s="47" t="s">
        <v>352</v>
      </c>
      <c r="E45" s="116">
        <v>6</v>
      </c>
      <c r="F45" s="117">
        <v>8</v>
      </c>
      <c r="G45" s="9">
        <v>180</v>
      </c>
      <c r="H45" s="146" t="s">
        <v>130</v>
      </c>
      <c r="I45" s="172"/>
    </row>
    <row r="46" spans="2:43" ht="12.95" customHeight="1">
      <c r="B46" s="225" t="s">
        <v>38</v>
      </c>
      <c r="C46" s="86" t="s">
        <v>353</v>
      </c>
      <c r="D46" s="95" t="s">
        <v>353</v>
      </c>
      <c r="E46" s="104">
        <v>8</v>
      </c>
      <c r="F46" s="105">
        <v>9</v>
      </c>
      <c r="G46" s="88">
        <v>80</v>
      </c>
      <c r="H46" s="137" t="s">
        <v>354</v>
      </c>
      <c r="I46" s="138"/>
    </row>
    <row r="47" spans="2:43" s="35" customFormat="1" ht="12.95" customHeight="1">
      <c r="B47" s="226"/>
      <c r="C47" s="85" t="s">
        <v>355</v>
      </c>
      <c r="D47" s="91" t="s">
        <v>355</v>
      </c>
      <c r="E47" s="102">
        <v>9</v>
      </c>
      <c r="F47" s="103">
        <v>10</v>
      </c>
      <c r="G47" s="13">
        <v>70</v>
      </c>
      <c r="H47" s="135" t="s">
        <v>354</v>
      </c>
      <c r="I47" s="136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2:43" ht="12.95" customHeight="1">
      <c r="B48" s="83" t="s">
        <v>395</v>
      </c>
      <c r="C48" s="46" t="s">
        <v>356</v>
      </c>
      <c r="D48" s="47" t="s">
        <v>356</v>
      </c>
      <c r="E48" s="116">
        <v>8</v>
      </c>
      <c r="F48" s="117">
        <v>10</v>
      </c>
      <c r="G48" s="9">
        <v>59</v>
      </c>
      <c r="H48" s="146" t="s">
        <v>354</v>
      </c>
      <c r="I48" s="172"/>
    </row>
    <row r="49" spans="2:43" ht="12.95" customHeight="1">
      <c r="B49" s="224" t="s">
        <v>181</v>
      </c>
      <c r="C49" s="86" t="s">
        <v>357</v>
      </c>
      <c r="D49" s="95" t="s">
        <v>357</v>
      </c>
      <c r="E49" s="104">
        <v>13</v>
      </c>
      <c r="F49" s="105">
        <v>15</v>
      </c>
      <c r="G49" s="88">
        <v>80</v>
      </c>
      <c r="H49" s="137" t="s">
        <v>354</v>
      </c>
      <c r="I49" s="138"/>
    </row>
    <row r="50" spans="2:43" s="1" customFormat="1" ht="12.95" customHeight="1">
      <c r="B50" s="83" t="s">
        <v>210</v>
      </c>
      <c r="C50" s="85" t="s">
        <v>358</v>
      </c>
      <c r="D50" s="91" t="s">
        <v>358</v>
      </c>
      <c r="E50" s="102">
        <v>7</v>
      </c>
      <c r="F50" s="103">
        <v>9</v>
      </c>
      <c r="G50" s="13">
        <v>50</v>
      </c>
      <c r="H50" s="135" t="s">
        <v>354</v>
      </c>
      <c r="I50" s="136"/>
    </row>
    <row r="51" spans="2:43" ht="12.95" customHeight="1">
      <c r="B51" s="83"/>
      <c r="C51" s="46" t="s">
        <v>359</v>
      </c>
      <c r="D51" s="47" t="s">
        <v>359</v>
      </c>
      <c r="E51" s="116">
        <v>9</v>
      </c>
      <c r="F51" s="117">
        <v>10</v>
      </c>
      <c r="G51" s="9">
        <v>100</v>
      </c>
      <c r="H51" s="146" t="s">
        <v>354</v>
      </c>
      <c r="I51" s="172"/>
    </row>
    <row r="52" spans="2:43" s="1" customFormat="1" ht="12.95" customHeight="1">
      <c r="B52" s="224" t="s">
        <v>221</v>
      </c>
      <c r="C52" s="86" t="s">
        <v>360</v>
      </c>
      <c r="D52" s="95" t="s">
        <v>360</v>
      </c>
      <c r="E52" s="104">
        <v>8</v>
      </c>
      <c r="F52" s="105">
        <v>9</v>
      </c>
      <c r="G52" s="88">
        <v>540</v>
      </c>
      <c r="H52" s="137" t="s">
        <v>361</v>
      </c>
      <c r="I52" s="138"/>
    </row>
    <row r="53" spans="2:43" ht="12.95" customHeight="1">
      <c r="B53" s="224" t="s">
        <v>444</v>
      </c>
      <c r="C53" s="86" t="s">
        <v>362</v>
      </c>
      <c r="D53" s="95" t="s">
        <v>362</v>
      </c>
      <c r="E53" s="104">
        <v>7</v>
      </c>
      <c r="F53" s="105">
        <v>10</v>
      </c>
      <c r="G53" s="88">
        <v>110</v>
      </c>
      <c r="H53" s="137" t="s">
        <v>354</v>
      </c>
      <c r="I53" s="138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2:43" ht="12.95" customHeight="1">
      <c r="B54" s="224" t="s">
        <v>243</v>
      </c>
      <c r="C54" s="86" t="s">
        <v>363</v>
      </c>
      <c r="D54" s="95" t="s">
        <v>363</v>
      </c>
      <c r="E54" s="104">
        <v>9</v>
      </c>
      <c r="F54" s="105">
        <v>11</v>
      </c>
      <c r="G54" s="88">
        <v>70</v>
      </c>
      <c r="H54" s="137" t="s">
        <v>354</v>
      </c>
      <c r="I54" s="138"/>
    </row>
    <row r="55" spans="2:43" ht="12.95" customHeight="1">
      <c r="B55" s="83" t="s">
        <v>396</v>
      </c>
      <c r="C55" s="85" t="s">
        <v>364</v>
      </c>
      <c r="D55" s="91" t="s">
        <v>364</v>
      </c>
      <c r="E55" s="102">
        <v>9</v>
      </c>
      <c r="F55" s="103">
        <v>10</v>
      </c>
      <c r="G55" s="13">
        <v>60</v>
      </c>
      <c r="H55" s="135" t="s">
        <v>354</v>
      </c>
      <c r="I55" s="136"/>
    </row>
    <row r="56" spans="2:43" ht="12.95" customHeight="1">
      <c r="B56" s="83"/>
      <c r="C56" s="46" t="s">
        <v>365</v>
      </c>
      <c r="D56" s="47" t="s">
        <v>365</v>
      </c>
      <c r="E56" s="116">
        <v>11</v>
      </c>
      <c r="F56" s="117">
        <v>12</v>
      </c>
      <c r="G56" s="9">
        <v>60</v>
      </c>
      <c r="H56" s="146" t="s">
        <v>354</v>
      </c>
      <c r="I56" s="172"/>
    </row>
    <row r="57" spans="2:43" s="35" customFormat="1" ht="12.95" customHeight="1">
      <c r="B57" s="242" t="s">
        <v>385</v>
      </c>
      <c r="C57" s="86" t="s">
        <v>366</v>
      </c>
      <c r="D57" s="95" t="s">
        <v>366</v>
      </c>
      <c r="E57" s="104">
        <v>8</v>
      </c>
      <c r="F57" s="105">
        <v>10</v>
      </c>
      <c r="G57" s="88">
        <v>50</v>
      </c>
      <c r="H57" s="137" t="s">
        <v>354</v>
      </c>
      <c r="I57" s="13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2:43" s="35" customFormat="1" ht="12.95" customHeight="1">
      <c r="B58" s="226" t="s">
        <v>386</v>
      </c>
      <c r="C58" s="85" t="s">
        <v>367</v>
      </c>
      <c r="D58" s="91" t="s">
        <v>367</v>
      </c>
      <c r="E58" s="102">
        <v>13</v>
      </c>
      <c r="F58" s="103">
        <v>14</v>
      </c>
      <c r="G58" s="13">
        <v>90</v>
      </c>
      <c r="H58" s="135" t="s">
        <v>354</v>
      </c>
      <c r="I58" s="136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2:43" s="35" customFormat="1" ht="12.95" customHeight="1">
      <c r="B59" s="83" t="s">
        <v>392</v>
      </c>
      <c r="C59" s="46" t="s">
        <v>368</v>
      </c>
      <c r="D59" s="47" t="s">
        <v>369</v>
      </c>
      <c r="E59" s="116">
        <v>6</v>
      </c>
      <c r="F59" s="117">
        <v>8</v>
      </c>
      <c r="G59" s="9">
        <v>130</v>
      </c>
      <c r="H59" s="146" t="s">
        <v>354</v>
      </c>
      <c r="I59" s="172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2:43" s="35" customFormat="1" ht="12.95" customHeight="1">
      <c r="B60" s="231" t="s">
        <v>374</v>
      </c>
      <c r="C60" s="232">
        <f>COUNTA(C45:C59)</f>
        <v>15</v>
      </c>
      <c r="D60" s="243">
        <f>COUNTA(D45:D59)</f>
        <v>15</v>
      </c>
      <c r="E60" s="108"/>
      <c r="F60" s="109"/>
      <c r="G60" s="14">
        <f>SUM(G45:G59)</f>
        <v>1729</v>
      </c>
      <c r="H60" s="140"/>
      <c r="I60" s="141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2:43" s="35" customFormat="1" ht="8.25" customHeight="1">
      <c r="B61" s="28"/>
      <c r="C61" s="29"/>
      <c r="D61" s="30"/>
      <c r="E61" s="28"/>
      <c r="F61" s="28"/>
      <c r="G61" s="31"/>
      <c r="H61" s="32"/>
      <c r="I61" s="33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2:43" s="35" customFormat="1" ht="18" customHeight="1">
      <c r="B62" s="121" t="s">
        <v>510</v>
      </c>
      <c r="C62" s="75"/>
      <c r="D62" s="75"/>
      <c r="E62" s="75"/>
      <c r="F62" s="36"/>
      <c r="G62" s="36"/>
      <c r="H62" s="41" t="s">
        <v>500</v>
      </c>
      <c r="I62" s="37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2:43" s="35" customFormat="1" ht="12.95" customHeight="1">
      <c r="B63" s="290" t="s">
        <v>378</v>
      </c>
      <c r="C63" s="291"/>
      <c r="D63" s="291"/>
      <c r="E63" s="292"/>
      <c r="F63" s="71" t="s">
        <v>373</v>
      </c>
      <c r="G63" s="66" t="s">
        <v>443</v>
      </c>
      <c r="H63" s="68" t="s">
        <v>1</v>
      </c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2:43" s="35" customFormat="1" ht="12.95" customHeight="1">
      <c r="B64" s="211" t="s">
        <v>449</v>
      </c>
      <c r="C64" s="212"/>
      <c r="D64" s="212"/>
      <c r="E64" s="213"/>
      <c r="F64" s="214">
        <f>+'P37-P42'!D426</f>
        <v>248</v>
      </c>
      <c r="G64" s="215">
        <f>+'P37-P42'!G426</f>
        <v>299936</v>
      </c>
      <c r="H64" s="172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2:43" s="35" customFormat="1" ht="12.95" customHeight="1">
      <c r="B65" s="217" t="s">
        <v>450</v>
      </c>
      <c r="C65" s="218"/>
      <c r="D65" s="218"/>
      <c r="E65" s="219"/>
      <c r="F65" s="220">
        <f>+D12</f>
        <v>5</v>
      </c>
      <c r="G65" s="221">
        <f>+G12</f>
        <v>5450</v>
      </c>
      <c r="H65" s="13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2:43" s="35" customFormat="1" ht="12.95" customHeight="1">
      <c r="B66" s="217" t="s">
        <v>451</v>
      </c>
      <c r="C66" s="218"/>
      <c r="D66" s="218"/>
      <c r="E66" s="219"/>
      <c r="F66" s="220">
        <f>+D35</f>
        <v>10</v>
      </c>
      <c r="G66" s="221">
        <f>G35</f>
        <v>6160</v>
      </c>
      <c r="H66" s="13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2:43" s="35" customFormat="1" ht="12.95" customHeight="1">
      <c r="B67" s="217" t="s">
        <v>452</v>
      </c>
      <c r="C67" s="218"/>
      <c r="D67" s="218"/>
      <c r="E67" s="219"/>
      <c r="F67" s="220">
        <f>D41</f>
        <v>1</v>
      </c>
      <c r="G67" s="221">
        <f>G41</f>
        <v>1600</v>
      </c>
      <c r="H67" s="13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2:43" s="35" customFormat="1" ht="12.95" customHeight="1">
      <c r="B68" s="217" t="s">
        <v>453</v>
      </c>
      <c r="C68" s="218"/>
      <c r="D68" s="218"/>
      <c r="E68" s="219"/>
      <c r="F68" s="220">
        <f>D60</f>
        <v>15</v>
      </c>
      <c r="G68" s="221">
        <f>G60</f>
        <v>1729</v>
      </c>
      <c r="H68" s="13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2:43" s="35" customFormat="1" ht="12.95" customHeight="1">
      <c r="B69" s="73" t="s">
        <v>497</v>
      </c>
      <c r="C69" s="74"/>
      <c r="D69" s="216" t="s">
        <v>498</v>
      </c>
      <c r="E69" s="72"/>
      <c r="F69" s="120">
        <f>SUM(F64:F68)</f>
        <v>279</v>
      </c>
      <c r="G69" s="38">
        <f>SUM(G64:G68)</f>
        <v>314875</v>
      </c>
      <c r="H69" s="171"/>
    </row>
    <row r="70" spans="2:43" s="1" customFormat="1" ht="12.95" customHeight="1">
      <c r="B70" s="39" t="s">
        <v>499</v>
      </c>
      <c r="C70" s="39"/>
      <c r="D70" s="39"/>
      <c r="E70" s="39"/>
      <c r="F70" s="17"/>
      <c r="G70" s="20"/>
      <c r="H70" s="21"/>
      <c r="I70" s="22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</row>
    <row r="71" spans="2:43" ht="12.95" customHeight="1">
      <c r="B71" s="39"/>
      <c r="C71" s="39"/>
      <c r="D71" s="39"/>
      <c r="E71" s="39"/>
      <c r="F71" s="17"/>
      <c r="G71" s="20"/>
      <c r="H71" s="21"/>
      <c r="I71" s="22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</row>
  </sheetData>
  <mergeCells count="2">
    <mergeCell ref="G33:H33"/>
    <mergeCell ref="B63:E63"/>
  </mergeCells>
  <phoneticPr fontId="2"/>
  <conditionalFormatting sqref="I44:I61 H63:H69 I15:I36 I2:I13 I38:I42">
    <cfRule type="containsText" dxfId="0" priority="5" operator="containsText" text="下水道接続">
      <formula>NOT(ISERROR(SEARCH("下水道接続",H2)))</formula>
    </cfRule>
  </conditionalFormatting>
  <pageMargins left="0.78740157480314965" right="0.59055118110236227" top="0.78740157480314965" bottom="0.55118110236220474" header="0.51181102362204722" footer="0.39370078740157483"/>
  <pageSetup paperSize="9" firstPageNumber="43" orientation="portrait" useFirstPageNumber="1" r:id="rId1"/>
  <headerFooter scaleWithDoc="0" alignWithMargins="0">
    <oddFooter>&amp;C&amp;10- P&amp;P -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text="下水道接続" id="{11FB3A04-AC34-476F-AEFE-760002256C0F}">
            <xm:f>NOT(ISERROR(SEARCH("下水道接続",'P37-P42'!I14)))</xm:f>
            <x14:dxf>
              <fill>
                <patternFill>
                  <bgColor theme="7"/>
                </patternFill>
              </fill>
            </x14:dxf>
          </x14:cfRule>
          <xm:sqref>I44:I60 I41:I42 I15:I25</xm:sqref>
        </x14:conditionalFormatting>
        <x14:conditionalFormatting xmlns:xm="http://schemas.microsoft.com/office/excel/2006/main">
          <x14:cfRule type="containsText" priority="18" operator="containsText" text="下水道接続" id="{11FB3A04-AC34-476F-AEFE-760002256C0F}">
            <xm:f>NOT(ISERROR(SEARCH("下水道接続",'P37-P42'!I61)))</xm:f>
            <x14:dxf>
              <fill>
                <patternFill>
                  <bgColor theme="7"/>
                </patternFill>
              </fill>
            </x14:dxf>
          </x14:cfRule>
          <xm:sqref>H63:H69</xm:sqref>
        </x14:conditionalFormatting>
        <x14:conditionalFormatting xmlns:xm="http://schemas.microsoft.com/office/excel/2006/main">
          <x14:cfRule type="containsText" priority="23" operator="containsText" text="下水道接続" id="{11FB3A04-AC34-476F-AEFE-760002256C0F}">
            <xm:f>NOT(ISERROR(SEARCH("下水道接続",'P37-P42'!#REF!)))</xm:f>
            <x14:dxf>
              <fill>
                <patternFill>
                  <bgColor theme="7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containsText" priority="34" operator="containsText" text="下水道接続" id="{11FB3A04-AC34-476F-AEFE-760002256C0F}">
            <xm:f>NOT(ISERROR(SEARCH("下水道接続",'P37-P42'!I2)))</xm:f>
            <x14:dxf>
              <fill>
                <patternFill>
                  <bgColor theme="7"/>
                </patternFill>
              </fill>
            </x14:dxf>
          </x14:cfRule>
          <xm:sqref>I2:I13</xm:sqref>
        </x14:conditionalFormatting>
        <x14:conditionalFormatting xmlns:xm="http://schemas.microsoft.com/office/excel/2006/main">
          <x14:cfRule type="containsText" priority="38" operator="containsText" text="下水道接続" id="{11FB3A04-AC34-476F-AEFE-760002256C0F}">
            <xm:f>NOT(ISERROR(SEARCH("下水道接続",'P37-P42'!I24)))</xm:f>
            <x14:dxf>
              <fill>
                <patternFill>
                  <bgColor theme="7"/>
                </patternFill>
              </fill>
            </x14:dxf>
          </x14:cfRule>
          <xm:sqref>I38:I40 I26:I36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P37-P42</vt:lpstr>
      <vt:lpstr>P43</vt:lpstr>
      <vt:lpstr>'P37-P42'!Print_Area</vt:lpstr>
      <vt:lpstr>'P43'!Print_Area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N1320113</dc:creator>
  <cp:lastModifiedBy>管理者</cp:lastModifiedBy>
  <cp:lastPrinted>2016-12-27T02:16:21Z</cp:lastPrinted>
  <dcterms:created xsi:type="dcterms:W3CDTF">2004-05-30T23:51:29Z</dcterms:created>
  <dcterms:modified xsi:type="dcterms:W3CDTF">2016-12-27T02:16:35Z</dcterms:modified>
</cp:coreProperties>
</file>