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15" yWindow="-15" windowWidth="12630" windowHeight="11640"/>
  </bookViews>
  <sheets>
    <sheet name="P-21" sheetId="2" r:id="rId1"/>
  </sheets>
  <externalReferences>
    <externalReference r:id="rId2"/>
  </externalReferences>
  <definedNames>
    <definedName name="_5万人未満" localSheetId="0">[1]処理人口状況!#REF!</definedName>
    <definedName name="_5万人未満">[1]処理人口状況!#REF!</definedName>
    <definedName name="_Fill" localSheetId="0" hidden="1">#REF!</definedName>
    <definedName name="_Fill" hidden="1">#REF!</definedName>
    <definedName name="\A" localSheetId="0">#REF!</definedName>
    <definedName name="\A">#REF!</definedName>
    <definedName name="\B" localSheetId="0">#REF!</definedName>
    <definedName name="\B">#REF!</definedName>
    <definedName name="_xlnm.Print_Area">#REF!</definedName>
    <definedName name="PRINT_AREA_MI" localSheetId="0">#REF!</definedName>
    <definedName name="PRINT_AREA_MI">#REF!</definedName>
    <definedName name="あ">[1]処理人口状況!#REF!</definedName>
    <definedName name="建設事務所別" localSheetId="0">#REF!</definedName>
    <definedName name="建設事務所別">#REF!</definedName>
    <definedName name="広域市町村別" localSheetId="0">[1]処理人口状況!#REF!</definedName>
    <definedName name="広域市町村別">[1]処理人口状況!#REF!</definedName>
    <definedName name="広域別" localSheetId="0">#REF!</definedName>
    <definedName name="広域別">#REF!</definedName>
    <definedName name="行政順" localSheetId="0">#REF!</definedName>
    <definedName name="行政順">#REF!</definedName>
    <definedName name="市町村" localSheetId="0">#REF!</definedName>
    <definedName name="市町村">#REF!</definedName>
    <definedName name="市町村別" localSheetId="0">[1]処理人口状況!#REF!</definedName>
    <definedName name="市町村別">[1]処理人口状況!#REF!</definedName>
    <definedName name="住民基本台帳" localSheetId="0">#REF!</definedName>
    <definedName name="住民基本台帳">#REF!</definedName>
    <definedName name="順位表" localSheetId="0">[1]処理人口状況!#REF!</definedName>
    <definedName name="順位表">[1]処理人口状況!#REF!</definedName>
    <definedName name="総括" localSheetId="0">[1]処理人口状況!#REF!</definedName>
    <definedName name="総括">[1]処理人口状況!#REF!</definedName>
    <definedName name="地域別" localSheetId="0">[1]処理人口状況!#REF!</definedName>
    <definedName name="地域別">[1]処理人口状況!#REF!</definedName>
    <definedName name="普及率" localSheetId="0">'P-21'!#REF!</definedName>
    <definedName name="普及率">#REF!</definedName>
  </definedNames>
  <calcPr calcId="145621"/>
</workbook>
</file>

<file path=xl/calcChain.xml><?xml version="1.0" encoding="utf-8"?>
<calcChain xmlns="http://schemas.openxmlformats.org/spreadsheetml/2006/main">
  <c r="K74" i="2" l="1"/>
  <c r="J74" i="2"/>
  <c r="I74" i="2"/>
  <c r="F74" i="2"/>
  <c r="E74" i="2"/>
  <c r="D74" i="2"/>
  <c r="C74" i="2"/>
  <c r="P73" i="2"/>
  <c r="O73" i="2"/>
  <c r="Q73" i="2" s="1"/>
  <c r="N73" i="2"/>
  <c r="M73" i="2"/>
  <c r="L73" i="2"/>
  <c r="P72" i="2"/>
  <c r="O72" i="2"/>
  <c r="Q72" i="2" s="1"/>
  <c r="N72" i="2"/>
  <c r="M72" i="2"/>
  <c r="L72" i="2"/>
  <c r="P71" i="2"/>
  <c r="O71" i="2"/>
  <c r="Q71" i="2" s="1"/>
  <c r="N71" i="2"/>
  <c r="M71" i="2"/>
  <c r="L71" i="2"/>
  <c r="H71" i="2"/>
  <c r="G71" i="2"/>
  <c r="P70" i="2"/>
  <c r="O70" i="2"/>
  <c r="Q70" i="2" s="1"/>
  <c r="N70" i="2"/>
  <c r="H70" i="2"/>
  <c r="G70" i="2"/>
  <c r="P69" i="2"/>
  <c r="O69" i="2"/>
  <c r="Q69" i="2" s="1"/>
  <c r="N69" i="2"/>
  <c r="M69" i="2"/>
  <c r="L69" i="2"/>
  <c r="P68" i="2"/>
  <c r="O68" i="2"/>
  <c r="Q68" i="2" s="1"/>
  <c r="N68" i="2"/>
  <c r="M68" i="2"/>
  <c r="L68" i="2"/>
  <c r="H68" i="2"/>
  <c r="G68" i="2"/>
  <c r="P67" i="2"/>
  <c r="O67" i="2"/>
  <c r="Q67" i="2" s="1"/>
  <c r="N67" i="2"/>
  <c r="M67" i="2"/>
  <c r="L67" i="2"/>
  <c r="P66" i="2"/>
  <c r="O66" i="2"/>
  <c r="Q66" i="2" s="1"/>
  <c r="N66" i="2"/>
  <c r="H66" i="2"/>
  <c r="G66" i="2"/>
  <c r="P65" i="2"/>
  <c r="O65" i="2"/>
  <c r="Q65" i="2" s="1"/>
  <c r="N65" i="2"/>
  <c r="H65" i="2"/>
  <c r="G65" i="2"/>
  <c r="P64" i="2"/>
  <c r="O64" i="2"/>
  <c r="Q64" i="2" s="1"/>
  <c r="N64" i="2"/>
  <c r="M64" i="2"/>
  <c r="L64" i="2"/>
  <c r="P63" i="2"/>
  <c r="O63" i="2"/>
  <c r="Q63" i="2" s="1"/>
  <c r="N63" i="2"/>
  <c r="H63" i="2"/>
  <c r="G63" i="2"/>
  <c r="P62" i="2"/>
  <c r="O62" i="2"/>
  <c r="Q62" i="2" s="1"/>
  <c r="N62" i="2"/>
  <c r="M62" i="2"/>
  <c r="L62" i="2"/>
  <c r="P61" i="2"/>
  <c r="O61" i="2"/>
  <c r="Q61" i="2" s="1"/>
  <c r="N61" i="2"/>
  <c r="H61" i="2"/>
  <c r="G61" i="2"/>
  <c r="P60" i="2"/>
  <c r="O60" i="2"/>
  <c r="Q60" i="2" s="1"/>
  <c r="N60" i="2"/>
  <c r="M60" i="2"/>
  <c r="L60" i="2"/>
  <c r="P59" i="2"/>
  <c r="O59" i="2"/>
  <c r="Q59" i="2" s="1"/>
  <c r="N59" i="2"/>
  <c r="M59" i="2"/>
  <c r="L59" i="2"/>
  <c r="P58" i="2"/>
  <c r="O58" i="2"/>
  <c r="Q58" i="2" s="1"/>
  <c r="N58" i="2"/>
  <c r="M58" i="2"/>
  <c r="L58" i="2"/>
  <c r="P57" i="2"/>
  <c r="O57" i="2"/>
  <c r="Q57" i="2" s="1"/>
  <c r="N57" i="2"/>
  <c r="M57" i="2"/>
  <c r="L57" i="2"/>
  <c r="H57" i="2"/>
  <c r="G57" i="2"/>
  <c r="P56" i="2"/>
  <c r="O56" i="2"/>
  <c r="Q56" i="2" s="1"/>
  <c r="N56" i="2"/>
  <c r="M56" i="2"/>
  <c r="L56" i="2"/>
  <c r="P55" i="2"/>
  <c r="O55" i="2"/>
  <c r="Q55" i="2" s="1"/>
  <c r="N55" i="2"/>
  <c r="M55" i="2"/>
  <c r="L55" i="2"/>
  <c r="P54" i="2"/>
  <c r="O54" i="2"/>
  <c r="Q54" i="2" s="1"/>
  <c r="N54" i="2"/>
  <c r="M54" i="2"/>
  <c r="L54" i="2"/>
  <c r="P53" i="2"/>
  <c r="O53" i="2"/>
  <c r="Q53" i="2" s="1"/>
  <c r="N53" i="2"/>
  <c r="H53" i="2"/>
  <c r="G53" i="2"/>
  <c r="P52" i="2"/>
  <c r="O52" i="2"/>
  <c r="Q52" i="2" s="1"/>
  <c r="N52" i="2"/>
  <c r="M52" i="2"/>
  <c r="L52" i="2"/>
  <c r="P51" i="2"/>
  <c r="O51" i="2"/>
  <c r="Q51" i="2" s="1"/>
  <c r="N51" i="2"/>
  <c r="M51" i="2"/>
  <c r="L51" i="2"/>
  <c r="P50" i="2"/>
  <c r="O50" i="2"/>
  <c r="Q50" i="2" s="1"/>
  <c r="N50" i="2"/>
  <c r="M50" i="2"/>
  <c r="L50" i="2"/>
  <c r="P49" i="2"/>
  <c r="O49" i="2"/>
  <c r="Q49" i="2" s="1"/>
  <c r="N49" i="2"/>
  <c r="M49" i="2"/>
  <c r="L49" i="2"/>
  <c r="P48" i="2"/>
  <c r="O48" i="2"/>
  <c r="Q48" i="2" s="1"/>
  <c r="N48" i="2"/>
  <c r="H48" i="2"/>
  <c r="G48" i="2"/>
  <c r="P47" i="2"/>
  <c r="O47" i="2"/>
  <c r="Q47" i="2" s="1"/>
  <c r="N47" i="2"/>
  <c r="H47" i="2"/>
  <c r="G47" i="2"/>
  <c r="P46" i="2"/>
  <c r="O46" i="2"/>
  <c r="Q46" i="2" s="1"/>
  <c r="N46" i="2"/>
  <c r="H46" i="2"/>
  <c r="G46" i="2"/>
  <c r="P45" i="2"/>
  <c r="O45" i="2"/>
  <c r="Q45" i="2" s="1"/>
  <c r="N45" i="2"/>
  <c r="H45" i="2"/>
  <c r="G45" i="2"/>
  <c r="P44" i="2"/>
  <c r="O44" i="2"/>
  <c r="Q44" i="2" s="1"/>
  <c r="N44" i="2"/>
  <c r="H44" i="2"/>
  <c r="G44" i="2"/>
  <c r="P43" i="2"/>
  <c r="O43" i="2"/>
  <c r="Q43" i="2" s="1"/>
  <c r="N43" i="2"/>
  <c r="H43" i="2"/>
  <c r="G43" i="2"/>
  <c r="P42" i="2"/>
  <c r="O42" i="2"/>
  <c r="Q42" i="2" s="1"/>
  <c r="N42" i="2"/>
  <c r="M42" i="2"/>
  <c r="L42" i="2"/>
  <c r="H42" i="2"/>
  <c r="G42" i="2"/>
  <c r="P41" i="2"/>
  <c r="O41" i="2"/>
  <c r="Q41" i="2" s="1"/>
  <c r="N41" i="2"/>
  <c r="M41" i="2"/>
  <c r="L41" i="2"/>
  <c r="H41" i="2"/>
  <c r="G41" i="2"/>
  <c r="P40" i="2"/>
  <c r="O40" i="2"/>
  <c r="Q40" i="2" s="1"/>
  <c r="N40" i="2"/>
  <c r="M40" i="2"/>
  <c r="L40" i="2"/>
  <c r="P39" i="2"/>
  <c r="O39" i="2"/>
  <c r="Q39" i="2" s="1"/>
  <c r="N39" i="2"/>
  <c r="H39" i="2"/>
  <c r="G39" i="2"/>
  <c r="P38" i="2"/>
  <c r="O38" i="2"/>
  <c r="Q38" i="2" s="1"/>
  <c r="N38" i="2"/>
  <c r="H38" i="2"/>
  <c r="G38" i="2"/>
  <c r="P37" i="2"/>
  <c r="O37" i="2"/>
  <c r="Q37" i="2" s="1"/>
  <c r="N37" i="2"/>
  <c r="M37" i="2"/>
  <c r="L37" i="2"/>
  <c r="P36" i="2"/>
  <c r="O36" i="2"/>
  <c r="Q36" i="2" s="1"/>
  <c r="N36" i="2"/>
  <c r="M36" i="2"/>
  <c r="L36" i="2"/>
  <c r="P35" i="2"/>
  <c r="O35" i="2"/>
  <c r="Q35" i="2" s="1"/>
  <c r="N35" i="2"/>
  <c r="M35" i="2"/>
  <c r="L35" i="2"/>
  <c r="P34" i="2"/>
  <c r="O34" i="2"/>
  <c r="Q34" i="2" s="1"/>
  <c r="N34" i="2"/>
  <c r="M34" i="2"/>
  <c r="L34" i="2"/>
  <c r="H34" i="2"/>
  <c r="G34" i="2"/>
  <c r="P33" i="2"/>
  <c r="O33" i="2"/>
  <c r="Q33" i="2" s="1"/>
  <c r="N33" i="2"/>
  <c r="H33" i="2"/>
  <c r="G33" i="2"/>
  <c r="P32" i="2"/>
  <c r="O32" i="2"/>
  <c r="Q32" i="2" s="1"/>
  <c r="N32" i="2"/>
  <c r="H32" i="2"/>
  <c r="G32" i="2"/>
  <c r="P31" i="2"/>
  <c r="O31" i="2"/>
  <c r="Q31" i="2" s="1"/>
  <c r="N31" i="2"/>
  <c r="M31" i="2"/>
  <c r="L31" i="2"/>
  <c r="P30" i="2"/>
  <c r="O30" i="2"/>
  <c r="Q30" i="2" s="1"/>
  <c r="N30" i="2"/>
  <c r="M30" i="2"/>
  <c r="L30" i="2"/>
  <c r="P29" i="2"/>
  <c r="O29" i="2"/>
  <c r="Q29" i="2" s="1"/>
  <c r="N29" i="2"/>
  <c r="H29" i="2"/>
  <c r="G29" i="2"/>
  <c r="P28" i="2"/>
  <c r="O28" i="2"/>
  <c r="Q28" i="2" s="1"/>
  <c r="N28" i="2"/>
  <c r="M28" i="2"/>
  <c r="L28" i="2"/>
  <c r="H28" i="2"/>
  <c r="G28" i="2"/>
  <c r="P27" i="2"/>
  <c r="O27" i="2"/>
  <c r="Q27" i="2" s="1"/>
  <c r="N27" i="2"/>
  <c r="M27" i="2"/>
  <c r="L27" i="2"/>
  <c r="H27" i="2"/>
  <c r="G27" i="2"/>
  <c r="P26" i="2"/>
  <c r="O26" i="2"/>
  <c r="Q26" i="2" s="1"/>
  <c r="N26" i="2"/>
  <c r="H26" i="2"/>
  <c r="G26" i="2"/>
  <c r="P25" i="2"/>
  <c r="O25" i="2"/>
  <c r="Q25" i="2" s="1"/>
  <c r="N25" i="2"/>
  <c r="M25" i="2"/>
  <c r="L25" i="2"/>
  <c r="H25" i="2"/>
  <c r="G25" i="2"/>
  <c r="P24" i="2"/>
  <c r="O24" i="2"/>
  <c r="Q24" i="2" s="1"/>
  <c r="N24" i="2"/>
  <c r="M24" i="2"/>
  <c r="L24" i="2"/>
  <c r="H24" i="2"/>
  <c r="G24" i="2"/>
  <c r="P23" i="2"/>
  <c r="O23" i="2"/>
  <c r="Q23" i="2" s="1"/>
  <c r="N23" i="2"/>
  <c r="M23" i="2"/>
  <c r="L23" i="2"/>
  <c r="H23" i="2"/>
  <c r="G23" i="2"/>
  <c r="P22" i="2"/>
  <c r="O22" i="2"/>
  <c r="Q22" i="2" s="1"/>
  <c r="N22" i="2"/>
  <c r="M22" i="2"/>
  <c r="L22" i="2"/>
  <c r="H22" i="2"/>
  <c r="G22" i="2"/>
  <c r="P21" i="2"/>
  <c r="O21" i="2"/>
  <c r="Q21" i="2" s="1"/>
  <c r="N21" i="2"/>
  <c r="M21" i="2"/>
  <c r="L21" i="2"/>
  <c r="H21" i="2"/>
  <c r="G21" i="2"/>
  <c r="P20" i="2"/>
  <c r="O20" i="2"/>
  <c r="Q20" i="2" s="1"/>
  <c r="N20" i="2"/>
  <c r="M20" i="2"/>
  <c r="L20" i="2"/>
  <c r="H20" i="2"/>
  <c r="G20" i="2"/>
  <c r="P19" i="2"/>
  <c r="O19" i="2"/>
  <c r="Q19" i="2" s="1"/>
  <c r="N19" i="2"/>
  <c r="H19" i="2"/>
  <c r="G19" i="2"/>
  <c r="P18" i="2"/>
  <c r="O18" i="2"/>
  <c r="Q18" i="2" s="1"/>
  <c r="N18" i="2"/>
  <c r="M18" i="2"/>
  <c r="L18" i="2"/>
  <c r="H18" i="2"/>
  <c r="G18" i="2"/>
  <c r="P17" i="2"/>
  <c r="O17" i="2"/>
  <c r="Q17" i="2" s="1"/>
  <c r="N17" i="2"/>
  <c r="M17" i="2"/>
  <c r="L17" i="2"/>
  <c r="H17" i="2"/>
  <c r="G17" i="2"/>
  <c r="P16" i="2"/>
  <c r="O16" i="2"/>
  <c r="Q16" i="2" s="1"/>
  <c r="N16" i="2"/>
  <c r="M16" i="2"/>
  <c r="L16" i="2"/>
  <c r="H16" i="2"/>
  <c r="G16" i="2"/>
  <c r="P15" i="2"/>
  <c r="O15" i="2"/>
  <c r="Q15" i="2" s="1"/>
  <c r="N15" i="2"/>
  <c r="M15" i="2"/>
  <c r="L15" i="2"/>
  <c r="H15" i="2"/>
  <c r="G15" i="2"/>
  <c r="P14" i="2"/>
  <c r="O14" i="2"/>
  <c r="Q14" i="2" s="1"/>
  <c r="N14" i="2"/>
  <c r="M14" i="2"/>
  <c r="L14" i="2"/>
  <c r="H14" i="2"/>
  <c r="G14" i="2"/>
  <c r="P13" i="2"/>
  <c r="O13" i="2"/>
  <c r="Q13" i="2" s="1"/>
  <c r="N13" i="2"/>
  <c r="H13" i="2"/>
  <c r="G13" i="2"/>
  <c r="P12" i="2"/>
  <c r="O12" i="2"/>
  <c r="Q12" i="2" s="1"/>
  <c r="N12" i="2"/>
  <c r="M12" i="2"/>
  <c r="L12" i="2"/>
  <c r="H12" i="2"/>
  <c r="G12" i="2"/>
  <c r="P11" i="2"/>
  <c r="O11" i="2"/>
  <c r="Q11" i="2" s="1"/>
  <c r="N11" i="2"/>
  <c r="M11" i="2"/>
  <c r="L11" i="2"/>
  <c r="H11" i="2"/>
  <c r="G11" i="2"/>
  <c r="P10" i="2"/>
  <c r="O10" i="2"/>
  <c r="Q10" i="2" s="1"/>
  <c r="N10" i="2"/>
  <c r="M10" i="2"/>
  <c r="L10" i="2"/>
  <c r="H10" i="2"/>
  <c r="G10" i="2"/>
  <c r="R48" i="2" l="1"/>
  <c r="R52" i="2"/>
  <c r="R46" i="2"/>
  <c r="R24" i="2"/>
  <c r="R33" i="2"/>
  <c r="R34" i="2"/>
  <c r="R73" i="2"/>
  <c r="R13" i="2"/>
  <c r="R18" i="2"/>
  <c r="R44" i="2"/>
  <c r="R54" i="2"/>
  <c r="R62" i="2"/>
  <c r="R56" i="2"/>
  <c r="R58" i="2"/>
  <c r="R64" i="2"/>
  <c r="R70" i="2"/>
  <c r="R11" i="2"/>
  <c r="R36" i="2"/>
  <c r="R20" i="2"/>
  <c r="R12" i="2"/>
  <c r="R14" i="2"/>
  <c r="R25" i="2"/>
  <c r="R40" i="2"/>
  <c r="R49" i="2"/>
  <c r="G74" i="2"/>
  <c r="R21" i="2"/>
  <c r="R22" i="2"/>
  <c r="R26" i="2"/>
  <c r="R30" i="2"/>
  <c r="R65" i="2"/>
  <c r="R72" i="2"/>
  <c r="R19" i="2"/>
  <c r="R23" i="2"/>
  <c r="R37" i="2"/>
  <c r="R41" i="2"/>
  <c r="R42" i="2"/>
  <c r="R50" i="2"/>
  <c r="R66" i="2"/>
  <c r="N74" i="2"/>
  <c r="R17" i="2"/>
  <c r="R29" i="2"/>
  <c r="R31" i="2"/>
  <c r="R38" i="2"/>
  <c r="R45" i="2"/>
  <c r="R53" i="2"/>
  <c r="R57" i="2"/>
  <c r="R59" i="2"/>
  <c r="R61" i="2"/>
  <c r="M74" i="2"/>
  <c r="R16" i="2"/>
  <c r="R35" i="2"/>
  <c r="R39" i="2"/>
  <c r="R43" i="2"/>
  <c r="R47" i="2"/>
  <c r="R51" i="2"/>
  <c r="R55" i="2"/>
  <c r="R63" i="2"/>
  <c r="R67" i="2"/>
  <c r="R68" i="2"/>
  <c r="R71" i="2"/>
  <c r="O74" i="2"/>
  <c r="Q74" i="2" s="1"/>
  <c r="R10" i="2"/>
  <c r="R69" i="2"/>
  <c r="R15" i="2"/>
  <c r="R27" i="2"/>
  <c r="R28" i="2"/>
  <c r="R32" i="2"/>
  <c r="R60" i="2"/>
  <c r="P74" i="2"/>
  <c r="H74" i="2"/>
  <c r="L74" i="2"/>
  <c r="R74" i="2" l="1"/>
</calcChain>
</file>

<file path=xl/sharedStrings.xml><?xml version="1.0" encoding="utf-8"?>
<sst xmlns="http://schemas.openxmlformats.org/spreadsheetml/2006/main" count="158" uniqueCount="96">
  <si>
    <t>市町村名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</si>
  <si>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</si>
  <si>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</si>
  <si>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</si>
  <si>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</si>
  <si>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</si>
  <si>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</si>
  <si>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</si>
  <si>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</si>
  <si>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</si>
  <si>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</si>
  <si>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</si>
  <si>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</si>
  <si>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</si>
  <si>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</si>
  <si>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</si>
  <si>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</si>
  <si>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</si>
  <si>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</si>
  <si>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小海町</t>
  </si>
  <si>
    <t>川上村</t>
  </si>
  <si>
    <t>南牧村</t>
  </si>
  <si>
    <t>佐久穂町</t>
  </si>
  <si>
    <t>軽井沢町</t>
  </si>
  <si>
    <t>御代田町</t>
  </si>
  <si>
    <t>立科町</t>
  </si>
  <si>
    <t>青木村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</si>
  <si>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</si>
  <si>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</si>
  <si>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</si>
  <si>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</si>
  <si>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</si>
  <si>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</si>
  <si>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</si>
  <si>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</si>
  <si>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</si>
  <si>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</si>
  <si>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</si>
  <si>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阿智村</t>
  </si>
  <si>
    <t>天龍村</t>
  </si>
  <si>
    <t>喬木村</t>
  </si>
  <si>
    <t>豊丘村</t>
  </si>
  <si>
    <t>上松町</t>
  </si>
  <si>
    <t>南木曽町</t>
  </si>
  <si>
    <t>木祖村</t>
  </si>
  <si>
    <t>大桑村</t>
  </si>
  <si>
    <t>木曽町</t>
  </si>
  <si>
    <t>麻績村</t>
  </si>
  <si>
    <t>山形村</t>
  </si>
  <si>
    <t>朝日村</t>
  </si>
  <si>
    <t>池田町</t>
  </si>
  <si>
    <t>松川村</t>
  </si>
  <si>
    <t>白馬村</t>
  </si>
  <si>
    <t>小谷村</t>
  </si>
  <si>
    <t>坂城町</t>
  </si>
  <si>
    <t>小布施町</t>
  </si>
  <si>
    <t>高山村</t>
  </si>
  <si>
    <t>山ノ内町</t>
  </si>
  <si>
    <t>木島平村</t>
  </si>
  <si>
    <t>野沢温泉村</t>
  </si>
  <si>
    <t>信濃町</t>
  </si>
  <si>
    <t>小川村</t>
  </si>
  <si>
    <t>公　共　下　水　道</t>
    <rPh sb="0" eb="1">
      <t>コウ</t>
    </rPh>
    <rPh sb="2" eb="3">
      <t>トモ</t>
    </rPh>
    <rPh sb="4" eb="5">
      <t>シタ</t>
    </rPh>
    <rPh sb="6" eb="7">
      <t>ミズ</t>
    </rPh>
    <rPh sb="8" eb="9">
      <t>ミチ</t>
    </rPh>
    <phoneticPr fontId="3"/>
  </si>
  <si>
    <t>特定環境保全環境下水道</t>
    <rPh sb="0" eb="2">
      <t>トクテイ</t>
    </rPh>
    <rPh sb="2" eb="4">
      <t>カンキョウ</t>
    </rPh>
    <rPh sb="4" eb="6">
      <t>ホゼン</t>
    </rPh>
    <rPh sb="6" eb="8">
      <t>カンキョウ</t>
    </rPh>
    <rPh sb="8" eb="11">
      <t>ゲスイドウ</t>
    </rPh>
    <phoneticPr fontId="3"/>
  </si>
  <si>
    <t>合　　　　　　　　計</t>
    <rPh sb="0" eb="1">
      <t>ゴウ</t>
    </rPh>
    <rPh sb="9" eb="10">
      <t>ケイ</t>
    </rPh>
    <phoneticPr fontId="3"/>
  </si>
  <si>
    <t>人　口</t>
    <rPh sb="0" eb="3">
      <t>ジンコウ</t>
    </rPh>
    <phoneticPr fontId="5"/>
  </si>
  <si>
    <t>整備済</t>
    <rPh sb="0" eb="2">
      <t>セイビ</t>
    </rPh>
    <rPh sb="2" eb="3">
      <t>ズ</t>
    </rPh>
    <phoneticPr fontId="3"/>
  </si>
  <si>
    <t>供　用</t>
    <rPh sb="0" eb="1">
      <t>トモ</t>
    </rPh>
    <rPh sb="2" eb="3">
      <t>ヨウ</t>
    </rPh>
    <phoneticPr fontId="3"/>
  </si>
  <si>
    <t>水洗化</t>
    <rPh sb="0" eb="3">
      <t>スイセンカ</t>
    </rPh>
    <phoneticPr fontId="3"/>
  </si>
  <si>
    <t>普</t>
    <rPh sb="0" eb="1">
      <t>フ</t>
    </rPh>
    <phoneticPr fontId="3"/>
  </si>
  <si>
    <t>水</t>
    <rPh sb="0" eb="1">
      <t>スイ</t>
    </rPh>
    <phoneticPr fontId="3"/>
  </si>
  <si>
    <t>区域内</t>
    <rPh sb="0" eb="3">
      <t>クイキナイ</t>
    </rPh>
    <phoneticPr fontId="3"/>
  </si>
  <si>
    <t>及</t>
    <rPh sb="0" eb="1">
      <t>キュウ</t>
    </rPh>
    <phoneticPr fontId="3"/>
  </si>
  <si>
    <t>洗</t>
    <rPh sb="0" eb="1">
      <t>セン</t>
    </rPh>
    <phoneticPr fontId="3"/>
  </si>
  <si>
    <t>人　口</t>
    <rPh sb="0" eb="1">
      <t>ヒト</t>
    </rPh>
    <rPh sb="2" eb="3">
      <t>クチ</t>
    </rPh>
    <phoneticPr fontId="3"/>
  </si>
  <si>
    <t>率</t>
    <rPh sb="0" eb="1">
      <t>リツ</t>
    </rPh>
    <phoneticPr fontId="3"/>
  </si>
  <si>
    <t>化</t>
    <rPh sb="0" eb="1">
      <t>カ</t>
    </rPh>
    <phoneticPr fontId="3"/>
  </si>
  <si>
    <t>安曇野市</t>
    <rPh sb="0" eb="3">
      <t>アズミノ</t>
    </rPh>
    <rPh sb="3" eb="4">
      <t>シ</t>
    </rPh>
    <phoneticPr fontId="6"/>
  </si>
  <si>
    <t>長和町</t>
    <rPh sb="1" eb="2">
      <t>ワ</t>
    </rPh>
    <phoneticPr fontId="6"/>
  </si>
  <si>
    <t>飯綱町</t>
    <rPh sb="0" eb="3">
      <t>イイヅナマチ</t>
    </rPh>
    <phoneticPr fontId="6"/>
  </si>
  <si>
    <t>長野県計</t>
    <rPh sb="0" eb="2">
      <t>ナガノ</t>
    </rPh>
    <phoneticPr fontId="6"/>
  </si>
  <si>
    <t>（％）</t>
    <phoneticPr fontId="3"/>
  </si>
  <si>
    <t>(ｴ/ｲ)</t>
    <phoneticPr fontId="3"/>
  </si>
  <si>
    <t>(ｵ/ｴ)</t>
    <phoneticPr fontId="3"/>
  </si>
  <si>
    <t>ｱ</t>
    <phoneticPr fontId="3"/>
  </si>
  <si>
    <t>ｲ</t>
    <phoneticPr fontId="3"/>
  </si>
  <si>
    <t>ｳ</t>
    <phoneticPr fontId="3"/>
  </si>
  <si>
    <t>ｴ</t>
    <phoneticPr fontId="3"/>
  </si>
  <si>
    <t>ｵ</t>
    <phoneticPr fontId="3"/>
  </si>
  <si>
    <t>ｶ</t>
    <phoneticPr fontId="3"/>
  </si>
  <si>
    <t>ｷ</t>
    <phoneticPr fontId="3"/>
  </si>
  <si>
    <t>行　政</t>
  </si>
  <si>
    <t>（平成27年度末現在）</t>
    <rPh sb="8" eb="10">
      <t>ゲンザイ</t>
    </rPh>
    <phoneticPr fontId="3"/>
  </si>
  <si>
    <t>（千人）</t>
    <rPh sb="1" eb="2">
      <t>セン</t>
    </rPh>
    <phoneticPr fontId="5"/>
  </si>
  <si>
    <t>　（２） 下水道普及率（市町村別）</t>
    <rPh sb="10" eb="11">
      <t>リツ</t>
    </rPh>
    <rPh sb="12" eb="15">
      <t>シチョウソン</t>
    </rPh>
    <rPh sb="15" eb="16">
      <t>ベツ</t>
    </rPh>
    <phoneticPr fontId="3"/>
  </si>
  <si>
    <r>
      <t xml:space="preserve">（注） １ 数字は、Ｈ28年3月31日現在。ただし、Ｈ28年4月1日供用開始告示人口及び面積を含む。　　２ 人口は、住民基本台帳数字を基本とする。
 　　　３ 四捨五入を行っているため、合計が合わないことがある。　　４ 整備済区域内人口は、面整備が完了した区域の行政人口（未供用を含む。）
　　　 ５ 供用区域内人口は、供用開始告示した区域の行政人口　　 </t>
    </r>
    <r>
      <rPr>
        <b/>
        <u/>
        <sz val="6"/>
        <rFont val="ＭＳ Ｐゴシック"/>
        <family val="3"/>
        <charset val="128"/>
      </rPr>
      <t>６ 長野県計の普及率・水洗化率は、下水道実施市町村に対する値</t>
    </r>
    <rPh sb="180" eb="183">
      <t>ナガノケン</t>
    </rPh>
    <rPh sb="183" eb="184">
      <t>ケイ</t>
    </rPh>
    <rPh sb="185" eb="188">
      <t>フキュウリツ</t>
    </rPh>
    <rPh sb="189" eb="192">
      <t>スイセンカ</t>
    </rPh>
    <rPh sb="192" eb="193">
      <t>リツ</t>
    </rPh>
    <rPh sb="195" eb="198">
      <t>ゲスイドウ</t>
    </rPh>
    <rPh sb="198" eb="200">
      <t>ジッシ</t>
    </rPh>
    <rPh sb="200" eb="203">
      <t>シチョウソン</t>
    </rPh>
    <rPh sb="204" eb="205">
      <t>タイ</t>
    </rPh>
    <rPh sb="207" eb="208">
      <t>アタイ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</si>
</sst>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_ "/>
    <numFmt numFmtId="177" formatCode="#,##0.0_ "/>
    <numFmt numFmtId="178" formatCode="#,##0.0_);[Red]\(#,##0.0\)"/>
  </numFmts>
  <fonts count="32" x14ac:knownFonts="1">
    <font>
      <sz val="7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7"/>
      <name val="ＭＳ Ｐ明朝"/>
      <family val="1"/>
      <charset val="128"/>
    </font>
    <font>
      <sz val="12"/>
      <color indexed="8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ゴシック"/>
      <family val="3"/>
      <charset val="128"/>
    </font>
    <font>
      <sz val="8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7"/>
      <name val="ＭＳ Ｐゴシック"/>
      <family val="3"/>
      <charset val="128"/>
      <scheme val="minor"/>
    </font>
    <font>
      <sz val="7"/>
      <name val="Verdana"/>
      <family val="2"/>
    </font>
    <font>
      <sz val="7"/>
      <name val="ＭＳ Ｐゴシック"/>
      <family val="3"/>
      <charset val="128"/>
    </font>
    <font>
      <sz val="8"/>
      <name val="ＭＳ Ｐゴシック"/>
      <family val="3"/>
      <charset val="128"/>
    </font>
    <font>
      <b/>
      <u/>
      <sz val="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8"/>
      </patternFill>
    </fill>
    <fill>
      <patternFill patternType="solid">
        <fgColor theme="4" tint="0.79998168889431442"/>
        <bgColor indexed="64"/>
      </patternFill>
    </fill>
  </fills>
  <borders count="52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hair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64"/>
      </left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/>
      <top style="hair">
        <color indexed="8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8"/>
      </left>
      <right style="thin">
        <color indexed="64"/>
      </right>
      <top style="hair">
        <color indexed="8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hair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64"/>
      </top>
      <bottom style="thin">
        <color indexed="64"/>
      </bottom>
      <diagonal/>
    </border>
    <border>
      <left style="hair">
        <color indexed="8"/>
      </left>
      <right style="thin">
        <color indexed="8"/>
      </right>
      <top style="hair">
        <color indexed="64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8" fillId="24" borderId="0" applyNumberFormat="0" applyFill="0" applyBorder="0" applyAlignment="0" applyProtection="0"/>
    <xf numFmtId="0" fontId="2" fillId="0" borderId="0"/>
    <xf numFmtId="0" fontId="22" fillId="4" borderId="0" applyNumberFormat="0" applyBorder="0" applyAlignment="0" applyProtection="0">
      <alignment vertical="center"/>
    </xf>
  </cellStyleXfs>
  <cellXfs count="74">
    <xf numFmtId="0" fontId="0" fillId="0" borderId="0" xfId="0"/>
    <xf numFmtId="0" fontId="25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29" fillId="25" borderId="30" xfId="41" applyNumberFormat="1" applyFont="1" applyFill="1" applyBorder="1" applyAlignment="1">
      <alignment horizontal="center" vertical="center" shrinkToFit="1"/>
    </xf>
    <xf numFmtId="0" fontId="29" fillId="25" borderId="31" xfId="41" applyNumberFormat="1" applyFont="1" applyFill="1" applyBorder="1" applyAlignment="1">
      <alignment horizontal="center" vertical="center" shrinkToFit="1"/>
    </xf>
    <xf numFmtId="0" fontId="27" fillId="25" borderId="32" xfId="41" applyNumberFormat="1" applyFont="1" applyFill="1" applyBorder="1" applyAlignment="1">
      <alignment horizontal="center" vertical="center" shrinkToFit="1"/>
    </xf>
    <xf numFmtId="0" fontId="27" fillId="25" borderId="10" xfId="41" applyNumberFormat="1" applyFont="1" applyFill="1" applyBorder="1" applyAlignment="1">
      <alignment horizontal="center" vertical="center" shrinkToFit="1"/>
    </xf>
    <xf numFmtId="0" fontId="27" fillId="25" borderId="11" xfId="41" applyNumberFormat="1" applyFont="1" applyFill="1" applyBorder="1" applyAlignment="1">
      <alignment horizontal="center" vertical="center" shrinkToFit="1"/>
    </xf>
    <xf numFmtId="0" fontId="27" fillId="25" borderId="12" xfId="41" applyNumberFormat="1" applyFont="1" applyFill="1" applyBorder="1" applyAlignment="1">
      <alignment horizontal="center" vertical="center" shrinkToFit="1"/>
    </xf>
    <xf numFmtId="0" fontId="27" fillId="25" borderId="13" xfId="41" applyNumberFormat="1" applyFont="1" applyFill="1" applyBorder="1" applyAlignment="1">
      <alignment horizontal="center" vertical="center" shrinkToFit="1"/>
    </xf>
    <xf numFmtId="0" fontId="27" fillId="25" borderId="33" xfId="41" applyNumberFormat="1" applyFont="1" applyFill="1" applyBorder="1" applyAlignment="1">
      <alignment horizontal="center" vertical="center" shrinkToFit="1"/>
    </xf>
    <xf numFmtId="0" fontId="27" fillId="25" borderId="34" xfId="41" applyNumberFormat="1" applyFont="1" applyFill="1" applyBorder="1" applyAlignment="1">
      <alignment horizontal="center" vertical="center" shrinkToFit="1"/>
    </xf>
    <xf numFmtId="0" fontId="27" fillId="25" borderId="14" xfId="41" applyNumberFormat="1" applyFont="1" applyFill="1" applyBorder="1" applyAlignment="1">
      <alignment horizontal="center" vertical="center" shrinkToFit="1"/>
    </xf>
    <xf numFmtId="0" fontId="27" fillId="25" borderId="15" xfId="41" applyNumberFormat="1" applyFont="1" applyFill="1" applyBorder="1" applyAlignment="1">
      <alignment horizontal="center" vertical="center" shrinkToFit="1"/>
    </xf>
    <xf numFmtId="0" fontId="27" fillId="25" borderId="16" xfId="41" applyNumberFormat="1" applyFont="1" applyFill="1" applyBorder="1" applyAlignment="1">
      <alignment horizontal="center" vertical="center" shrinkToFit="1"/>
    </xf>
    <xf numFmtId="0" fontId="27" fillId="25" borderId="17" xfId="41" applyNumberFormat="1" applyFont="1" applyFill="1" applyBorder="1" applyAlignment="1">
      <alignment horizontal="center" vertical="center" shrinkToFit="1"/>
    </xf>
    <xf numFmtId="0" fontId="27" fillId="25" borderId="35" xfId="41" applyNumberFormat="1" applyFont="1" applyFill="1" applyBorder="1" applyAlignment="1">
      <alignment horizontal="center" vertical="center" shrinkToFit="1"/>
    </xf>
    <xf numFmtId="0" fontId="0" fillId="25" borderId="36" xfId="0" applyFont="1" applyFill="1" applyBorder="1" applyAlignment="1">
      <alignment horizontal="left" vertical="center" indent="1"/>
    </xf>
    <xf numFmtId="0" fontId="0" fillId="25" borderId="38" xfId="0" applyFont="1" applyFill="1" applyBorder="1" applyAlignment="1">
      <alignment horizontal="left" vertical="center" indent="1"/>
    </xf>
    <xf numFmtId="0" fontId="0" fillId="25" borderId="40" xfId="0" applyFont="1" applyFill="1" applyBorder="1" applyAlignment="1">
      <alignment horizontal="left" vertical="center" indent="1"/>
    </xf>
    <xf numFmtId="176" fontId="29" fillId="0" borderId="20" xfId="41" applyNumberFormat="1" applyFont="1" applyFill="1" applyBorder="1" applyAlignment="1">
      <alignment vertical="center" shrinkToFit="1"/>
    </xf>
    <xf numFmtId="176" fontId="29" fillId="0" borderId="21" xfId="41" applyNumberFormat="1" applyFont="1" applyFill="1" applyBorder="1" applyAlignment="1">
      <alignment vertical="center" shrinkToFit="1"/>
    </xf>
    <xf numFmtId="176" fontId="29" fillId="0" borderId="37" xfId="41" applyNumberFormat="1" applyFont="1" applyFill="1" applyBorder="1" applyAlignment="1">
      <alignment vertical="center" shrinkToFit="1"/>
    </xf>
    <xf numFmtId="176" fontId="29" fillId="0" borderId="24" xfId="41" applyNumberFormat="1" applyFont="1" applyFill="1" applyBorder="1" applyAlignment="1">
      <alignment vertical="center" shrinkToFit="1"/>
    </xf>
    <xf numFmtId="176" fontId="29" fillId="0" borderId="25" xfId="41" applyNumberFormat="1" applyFont="1" applyFill="1" applyBorder="1" applyAlignment="1">
      <alignment vertical="center" shrinkToFit="1"/>
    </xf>
    <xf numFmtId="176" fontId="29" fillId="0" borderId="39" xfId="41" applyNumberFormat="1" applyFont="1" applyFill="1" applyBorder="1" applyAlignment="1">
      <alignment vertical="center" shrinkToFit="1"/>
    </xf>
    <xf numFmtId="176" fontId="29" fillId="0" borderId="28" xfId="41" applyNumberFormat="1" applyFont="1" applyFill="1" applyBorder="1" applyAlignment="1">
      <alignment vertical="center" shrinkToFit="1"/>
    </xf>
    <xf numFmtId="176" fontId="29" fillId="25" borderId="24" xfId="41" applyNumberFormat="1" applyFont="1" applyFill="1" applyBorder="1" applyAlignment="1">
      <alignment vertical="center" shrinkToFit="1"/>
    </xf>
    <xf numFmtId="176" fontId="29" fillId="25" borderId="25" xfId="41" applyNumberFormat="1" applyFont="1" applyFill="1" applyBorder="1" applyAlignment="1">
      <alignment vertical="center" shrinkToFit="1"/>
    </xf>
    <xf numFmtId="0" fontId="27" fillId="25" borderId="27" xfId="41" applyNumberFormat="1" applyFont="1" applyFill="1" applyBorder="1" applyAlignment="1">
      <alignment horizontal="center" vertical="center" shrinkToFit="1"/>
    </xf>
    <xf numFmtId="0" fontId="27" fillId="25" borderId="28" xfId="41" applyNumberFormat="1" applyFont="1" applyFill="1" applyBorder="1" applyAlignment="1">
      <alignment horizontal="center" vertical="center" shrinkToFit="1"/>
    </xf>
    <xf numFmtId="0" fontId="27" fillId="25" borderId="29" xfId="41" applyNumberFormat="1" applyFont="1" applyFill="1" applyBorder="1" applyAlignment="1">
      <alignment horizontal="center" vertical="center" shrinkToFit="1"/>
    </xf>
    <xf numFmtId="0" fontId="27" fillId="25" borderId="45" xfId="41" applyNumberFormat="1" applyFont="1" applyFill="1" applyBorder="1" applyAlignment="1">
      <alignment horizontal="center" vertical="center" shrinkToFit="1"/>
    </xf>
    <xf numFmtId="176" fontId="29" fillId="25" borderId="28" xfId="41" applyNumberFormat="1" applyFont="1" applyFill="1" applyBorder="1" applyAlignment="1">
      <alignment vertical="center" shrinkToFit="1"/>
    </xf>
    <xf numFmtId="176" fontId="29" fillId="25" borderId="29" xfId="41" applyNumberFormat="1" applyFont="1" applyFill="1" applyBorder="1" applyAlignment="1">
      <alignment vertical="center" shrinkToFit="1"/>
    </xf>
    <xf numFmtId="176" fontId="29" fillId="0" borderId="29" xfId="41" applyNumberFormat="1" applyFont="1" applyFill="1" applyBorder="1" applyAlignment="1">
      <alignment vertical="center" shrinkToFit="1"/>
    </xf>
    <xf numFmtId="176" fontId="29" fillId="0" borderId="45" xfId="41" applyNumberFormat="1" applyFont="1" applyFill="1" applyBorder="1" applyAlignment="1">
      <alignment vertical="center" shrinkToFit="1"/>
    </xf>
    <xf numFmtId="0" fontId="0" fillId="25" borderId="46" xfId="0" applyFont="1" applyFill="1" applyBorder="1" applyAlignment="1">
      <alignment horizontal="left" vertical="center" indent="1"/>
    </xf>
    <xf numFmtId="176" fontId="29" fillId="0" borderId="49" xfId="41" applyNumberFormat="1" applyFont="1" applyFill="1" applyBorder="1" applyAlignment="1">
      <alignment vertical="center" shrinkToFit="1"/>
    </xf>
    <xf numFmtId="176" fontId="29" fillId="0" borderId="50" xfId="41" applyNumberFormat="1" applyFont="1" applyFill="1" applyBorder="1" applyAlignment="1">
      <alignment vertical="center" shrinkToFit="1"/>
    </xf>
    <xf numFmtId="176" fontId="29" fillId="0" borderId="51" xfId="41" applyNumberFormat="1" applyFont="1" applyFill="1" applyBorder="1" applyAlignment="1">
      <alignment vertical="center"/>
    </xf>
    <xf numFmtId="0" fontId="30" fillId="0" borderId="0" xfId="0" applyNumberFormat="1" applyFont="1" applyBorder="1" applyAlignment="1">
      <alignment horizontal="right"/>
    </xf>
    <xf numFmtId="0" fontId="0" fillId="25" borderId="10" xfId="41" applyNumberFormat="1" applyFont="1" applyFill="1" applyBorder="1" applyAlignment="1">
      <alignment horizontal="center" vertical="center" shrinkToFit="1"/>
    </xf>
    <xf numFmtId="0" fontId="0" fillId="25" borderId="11" xfId="41" applyNumberFormat="1" applyFont="1" applyFill="1" applyBorder="1" applyAlignment="1">
      <alignment horizontal="center" vertical="center" shrinkToFit="1"/>
    </xf>
    <xf numFmtId="0" fontId="0" fillId="25" borderId="12" xfId="41" applyNumberFormat="1" applyFont="1" applyFill="1" applyBorder="1" applyAlignment="1">
      <alignment horizontal="center" vertical="center" shrinkToFit="1"/>
    </xf>
    <xf numFmtId="0" fontId="30" fillId="0" borderId="0" xfId="0" applyFont="1" applyAlignment="1">
      <alignment vertical="center"/>
    </xf>
    <xf numFmtId="177" fontId="29" fillId="0" borderId="18" xfId="41" applyNumberFormat="1" applyFont="1" applyFill="1" applyBorder="1" applyAlignment="1">
      <alignment vertical="center" shrinkToFit="1"/>
    </xf>
    <xf numFmtId="177" fontId="29" fillId="0" borderId="22" xfId="41" applyNumberFormat="1" applyFont="1" applyFill="1" applyBorder="1" applyAlignment="1">
      <alignment vertical="center" shrinkToFit="1"/>
    </xf>
    <xf numFmtId="177" fontId="29" fillId="0" borderId="26" xfId="41" applyNumberFormat="1" applyFont="1" applyFill="1" applyBorder="1" applyAlignment="1">
      <alignment vertical="center" shrinkToFit="1"/>
    </xf>
    <xf numFmtId="177" fontId="29" fillId="0" borderId="19" xfId="41" applyNumberFormat="1" applyFont="1" applyFill="1" applyBorder="1" applyAlignment="1">
      <alignment vertical="center" shrinkToFit="1"/>
    </xf>
    <xf numFmtId="177" fontId="29" fillId="0" borderId="23" xfId="41" applyNumberFormat="1" applyFont="1" applyFill="1" applyBorder="1" applyAlignment="1">
      <alignment vertical="center" shrinkToFit="1"/>
    </xf>
    <xf numFmtId="177" fontId="29" fillId="0" borderId="27" xfId="41" applyNumberFormat="1" applyFont="1" applyFill="1" applyBorder="1" applyAlignment="1">
      <alignment vertical="center" shrinkToFit="1"/>
    </xf>
    <xf numFmtId="177" fontId="29" fillId="0" borderId="20" xfId="41" applyNumberFormat="1" applyFont="1" applyFill="1" applyBorder="1" applyAlignment="1">
      <alignment vertical="center" shrinkToFit="1"/>
    </xf>
    <xf numFmtId="177" fontId="29" fillId="0" borderId="24" xfId="41" applyNumberFormat="1" applyFont="1" applyFill="1" applyBorder="1" applyAlignment="1">
      <alignment vertical="center" shrinkToFit="1"/>
    </xf>
    <xf numFmtId="177" fontId="29" fillId="0" borderId="28" xfId="41" applyNumberFormat="1" applyFont="1" applyFill="1" applyBorder="1" applyAlignment="1">
      <alignment vertical="center" shrinkToFit="1"/>
    </xf>
    <xf numFmtId="178" fontId="29" fillId="0" borderId="47" xfId="41" applyNumberFormat="1" applyFont="1" applyFill="1" applyBorder="1" applyAlignment="1">
      <alignment vertical="center" shrinkToFit="1"/>
    </xf>
    <xf numFmtId="178" fontId="29" fillId="0" borderId="48" xfId="41" applyNumberFormat="1" applyFont="1" applyFill="1" applyBorder="1" applyAlignment="1">
      <alignment vertical="center" shrinkToFit="1"/>
    </xf>
    <xf numFmtId="178" fontId="29" fillId="0" borderId="49" xfId="41" applyNumberFormat="1" applyFont="1" applyFill="1" applyBorder="1" applyAlignment="1">
      <alignment vertical="center" shrinkToFit="1"/>
    </xf>
    <xf numFmtId="178" fontId="29" fillId="0" borderId="19" xfId="41" applyNumberFormat="1" applyFont="1" applyFill="1" applyBorder="1" applyAlignment="1">
      <alignment vertical="center" shrinkToFit="1"/>
    </xf>
    <xf numFmtId="178" fontId="29" fillId="0" borderId="20" xfId="41" applyNumberFormat="1" applyFont="1" applyFill="1" applyBorder="1" applyAlignment="1">
      <alignment vertical="center" shrinkToFit="1"/>
    </xf>
    <xf numFmtId="178" fontId="29" fillId="0" borderId="23" xfId="41" applyNumberFormat="1" applyFont="1" applyFill="1" applyBorder="1" applyAlignment="1">
      <alignment vertical="center" shrinkToFit="1"/>
    </xf>
    <xf numFmtId="178" fontId="29" fillId="0" borderId="24" xfId="41" applyNumberFormat="1" applyFont="1" applyFill="1" applyBorder="1" applyAlignment="1">
      <alignment vertical="center" shrinkToFit="1"/>
    </xf>
    <xf numFmtId="178" fontId="29" fillId="0" borderId="27" xfId="41" applyNumberFormat="1" applyFont="1" applyFill="1" applyBorder="1" applyAlignment="1">
      <alignment vertical="center" shrinkToFit="1"/>
    </xf>
    <xf numFmtId="178" fontId="29" fillId="0" borderId="28" xfId="41" applyNumberFormat="1" applyFont="1" applyFill="1" applyBorder="1" applyAlignment="1">
      <alignment vertical="center" shrinkToFit="1"/>
    </xf>
    <xf numFmtId="177" fontId="29" fillId="0" borderId="48" xfId="41" applyNumberFormat="1" applyFont="1" applyFill="1" applyBorder="1" applyAlignment="1">
      <alignment vertical="center" shrinkToFit="1"/>
    </xf>
    <xf numFmtId="177" fontId="29" fillId="0" borderId="49" xfId="41" applyNumberFormat="1" applyFont="1" applyFill="1" applyBorder="1" applyAlignment="1">
      <alignment vertical="center" shrinkToFit="1"/>
    </xf>
    <xf numFmtId="176" fontId="29" fillId="25" borderId="23" xfId="41" applyNumberFormat="1" applyFont="1" applyFill="1" applyBorder="1" applyAlignment="1">
      <alignment vertical="center" shrinkToFit="1"/>
    </xf>
    <xf numFmtId="176" fontId="29" fillId="25" borderId="27" xfId="41" applyNumberFormat="1" applyFont="1" applyFill="1" applyBorder="1" applyAlignment="1">
      <alignment vertical="center" shrinkToFit="1"/>
    </xf>
    <xf numFmtId="0" fontId="29" fillId="25" borderId="41" xfId="41" applyNumberFormat="1" applyFont="1" applyFill="1" applyBorder="1" applyAlignment="1">
      <alignment horizontal="center" vertical="center" shrinkToFit="1"/>
    </xf>
    <xf numFmtId="0" fontId="29" fillId="25" borderId="42" xfId="41" applyNumberFormat="1" applyFont="1" applyFill="1" applyBorder="1" applyAlignment="1">
      <alignment horizontal="center" vertical="center" shrinkToFit="1"/>
    </xf>
    <xf numFmtId="0" fontId="29" fillId="25" borderId="43" xfId="41" applyNumberFormat="1" applyFont="1" applyFill="1" applyBorder="1" applyAlignment="1">
      <alignment horizontal="center" vertical="center" shrinkToFit="1"/>
    </xf>
    <xf numFmtId="0" fontId="29" fillId="25" borderId="44" xfId="41" applyNumberFormat="1" applyFont="1" applyFill="1" applyBorder="1" applyAlignment="1">
      <alignment horizontal="center" vertical="center" shrinkToFit="1"/>
    </xf>
    <xf numFmtId="0" fontId="3" fillId="0" borderId="0" xfId="0" applyNumberFormat="1" applyFont="1" applyFill="1" applyBorder="1" applyAlignment="1">
      <alignment horizontal="left" vertical="center" wrapText="1"/>
    </xf>
  </cellXfs>
  <cellStyles count="4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数値" xfId="41"/>
    <cellStyle name="説明文" xfId="39" builtinId="53" customBuiltin="1"/>
    <cellStyle name="入力" xfId="40" builtinId="20" customBuiltin="1"/>
    <cellStyle name="標準" xfId="0" builtinId="0" customBuiltin="1"/>
    <cellStyle name="未定義" xfId="42"/>
    <cellStyle name="良い" xfId="4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-wvld0d\PROGRAM%20FILES\EDMAX\Attachment\20030618_082437_kppjs9\&#20844;&#20849;&#19979;&#27700;&#36947;&#20966;&#29702;&#20154;&#21475;&#29366;&#27841;&#65288;H14&#65289;&#38263;&#37326;&#3047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000001"/>
      <sheetName val="下水道整備人口(入力)"/>
      <sheetName val="下水道整備人口増減"/>
      <sheetName val="処理人口状況 (公表用)"/>
      <sheetName val="処理人口状況"/>
      <sheetName val="普及率 (公表用)"/>
      <sheetName val="普及率"/>
      <sheetName val="総括表 (公表用)"/>
      <sheetName val="総括表"/>
      <sheetName val="市町村"/>
      <sheetName val="4広域"/>
      <sheetName val="10広域"/>
      <sheetName val="建設事務所"/>
      <sheetName val="人口規模"/>
      <sheetName val="5万未満"/>
      <sheetName val="13請願陳情資料"/>
      <sheetName val="住民基本台帳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0"/>
  </sheetPr>
  <dimension ref="A1:T76"/>
  <sheetViews>
    <sheetView tabSelected="1" view="pageLayout" zoomScale="140" zoomScaleNormal="160" zoomScaleSheetLayoutView="100" zoomScalePageLayoutView="140" workbookViewId="0">
      <selection activeCell="O79" sqref="O79"/>
    </sheetView>
  </sheetViews>
  <sheetFormatPr defaultColWidth="9.3984375" defaultRowHeight="13.5" x14ac:dyDescent="0.15"/>
  <cols>
    <col min="1" max="1" width="3" style="2" customWidth="1"/>
    <col min="2" max="2" width="12" style="2" customWidth="1"/>
    <col min="3" max="3" width="9" style="2" customWidth="1"/>
    <col min="4" max="6" width="8.19921875" style="2" customWidth="1"/>
    <col min="7" max="8" width="7" style="2" customWidth="1"/>
    <col min="9" max="11" width="8.19921875" style="2" customWidth="1"/>
    <col min="12" max="13" width="7" style="2" customWidth="1"/>
    <col min="14" max="16" width="8.19921875" style="2" customWidth="1"/>
    <col min="17" max="18" width="7" style="2" customWidth="1"/>
    <col min="19" max="16384" width="9.3984375" style="2"/>
  </cols>
  <sheetData>
    <row r="1" spans="1:20" ht="20.25" customHeight="1" x14ac:dyDescent="0.15">
      <c r="A1" s="1" t="s">
        <v>94</v>
      </c>
      <c r="G1" s="46"/>
      <c r="R1" s="42" t="s">
        <v>92</v>
      </c>
    </row>
    <row r="2" spans="1:20" ht="13.5" customHeight="1" x14ac:dyDescent="0.15">
      <c r="B2" s="4"/>
      <c r="C2" s="5"/>
      <c r="D2" s="69" t="s">
        <v>62</v>
      </c>
      <c r="E2" s="69"/>
      <c r="F2" s="69"/>
      <c r="G2" s="69"/>
      <c r="H2" s="69"/>
      <c r="I2" s="70" t="s">
        <v>63</v>
      </c>
      <c r="J2" s="69"/>
      <c r="K2" s="69"/>
      <c r="L2" s="69"/>
      <c r="M2" s="71"/>
      <c r="N2" s="69" t="s">
        <v>64</v>
      </c>
      <c r="O2" s="69"/>
      <c r="P2" s="69"/>
      <c r="Q2" s="69"/>
      <c r="R2" s="72"/>
    </row>
    <row r="3" spans="1:20" s="3" customFormat="1" ht="10.5" customHeight="1" x14ac:dyDescent="0.15">
      <c r="B3" s="6"/>
      <c r="C3" s="7"/>
      <c r="D3" s="30" t="s">
        <v>66</v>
      </c>
      <c r="E3" s="31" t="s">
        <v>67</v>
      </c>
      <c r="F3" s="31" t="s">
        <v>68</v>
      </c>
      <c r="G3" s="31" t="s">
        <v>69</v>
      </c>
      <c r="H3" s="32" t="s">
        <v>70</v>
      </c>
      <c r="I3" s="30" t="s">
        <v>66</v>
      </c>
      <c r="J3" s="31" t="s">
        <v>67</v>
      </c>
      <c r="K3" s="31" t="s">
        <v>68</v>
      </c>
      <c r="L3" s="31" t="s">
        <v>69</v>
      </c>
      <c r="M3" s="32" t="s">
        <v>70</v>
      </c>
      <c r="N3" s="30" t="s">
        <v>66</v>
      </c>
      <c r="O3" s="31" t="s">
        <v>67</v>
      </c>
      <c r="P3" s="31" t="s">
        <v>68</v>
      </c>
      <c r="Q3" s="31" t="s">
        <v>69</v>
      </c>
      <c r="R3" s="33" t="s">
        <v>70</v>
      </c>
    </row>
    <row r="4" spans="1:20" s="3" customFormat="1" ht="10.5" customHeight="1" x14ac:dyDescent="0.15">
      <c r="B4" s="6"/>
      <c r="C4" s="7" t="s">
        <v>91</v>
      </c>
      <c r="D4" s="8" t="s">
        <v>71</v>
      </c>
      <c r="E4" s="9" t="s">
        <v>71</v>
      </c>
      <c r="F4" s="9"/>
      <c r="G4" s="9" t="s">
        <v>72</v>
      </c>
      <c r="H4" s="10" t="s">
        <v>73</v>
      </c>
      <c r="I4" s="8" t="s">
        <v>71</v>
      </c>
      <c r="J4" s="9" t="s">
        <v>71</v>
      </c>
      <c r="K4" s="9"/>
      <c r="L4" s="9" t="s">
        <v>72</v>
      </c>
      <c r="M4" s="10" t="s">
        <v>73</v>
      </c>
      <c r="N4" s="8" t="s">
        <v>71</v>
      </c>
      <c r="O4" s="9" t="s">
        <v>71</v>
      </c>
      <c r="P4" s="9"/>
      <c r="Q4" s="9" t="s">
        <v>72</v>
      </c>
      <c r="R4" s="11" t="s">
        <v>73</v>
      </c>
    </row>
    <row r="5" spans="1:20" s="3" customFormat="1" ht="10.5" customHeight="1" x14ac:dyDescent="0.15">
      <c r="B5" s="6" t="s">
        <v>0</v>
      </c>
      <c r="C5" s="7" t="s">
        <v>65</v>
      </c>
      <c r="D5" s="8" t="s">
        <v>74</v>
      </c>
      <c r="E5" s="9" t="s">
        <v>74</v>
      </c>
      <c r="F5" s="9" t="s">
        <v>74</v>
      </c>
      <c r="G5" s="9" t="s">
        <v>75</v>
      </c>
      <c r="H5" s="10" t="s">
        <v>76</v>
      </c>
      <c r="I5" s="8" t="s">
        <v>74</v>
      </c>
      <c r="J5" s="9" t="s">
        <v>74</v>
      </c>
      <c r="K5" s="9" t="s">
        <v>74</v>
      </c>
      <c r="L5" s="9" t="s">
        <v>75</v>
      </c>
      <c r="M5" s="10" t="s">
        <v>76</v>
      </c>
      <c r="N5" s="8" t="s">
        <v>74</v>
      </c>
      <c r="O5" s="9" t="s">
        <v>74</v>
      </c>
      <c r="P5" s="9" t="s">
        <v>74</v>
      </c>
      <c r="Q5" s="9" t="s">
        <v>75</v>
      </c>
      <c r="R5" s="11" t="s">
        <v>76</v>
      </c>
    </row>
    <row r="6" spans="1:20" s="3" customFormat="1" ht="10.5" customHeight="1" x14ac:dyDescent="0.15">
      <c r="B6" s="6"/>
      <c r="C6" s="7"/>
      <c r="D6" s="8"/>
      <c r="E6" s="9"/>
      <c r="F6" s="9"/>
      <c r="G6" s="9"/>
      <c r="H6" s="10" t="s">
        <v>75</v>
      </c>
      <c r="I6" s="8"/>
      <c r="J6" s="9"/>
      <c r="K6" s="9"/>
      <c r="L6" s="9"/>
      <c r="M6" s="10" t="s">
        <v>75</v>
      </c>
      <c r="N6" s="8"/>
      <c r="O6" s="9"/>
      <c r="P6" s="9"/>
      <c r="Q6" s="9"/>
      <c r="R6" s="11" t="s">
        <v>75</v>
      </c>
    </row>
    <row r="7" spans="1:20" s="3" customFormat="1" ht="10.5" customHeight="1" x14ac:dyDescent="0.15">
      <c r="B7" s="6"/>
      <c r="C7" s="43" t="s">
        <v>93</v>
      </c>
      <c r="D7" s="44" t="s">
        <v>93</v>
      </c>
      <c r="E7" s="45" t="s">
        <v>93</v>
      </c>
      <c r="F7" s="45" t="s">
        <v>93</v>
      </c>
      <c r="G7" s="9" t="s">
        <v>81</v>
      </c>
      <c r="H7" s="10" t="s">
        <v>81</v>
      </c>
      <c r="I7" s="8" t="s">
        <v>93</v>
      </c>
      <c r="J7" s="9" t="s">
        <v>93</v>
      </c>
      <c r="K7" s="9" t="s">
        <v>93</v>
      </c>
      <c r="L7" s="9" t="s">
        <v>81</v>
      </c>
      <c r="M7" s="10" t="s">
        <v>81</v>
      </c>
      <c r="N7" s="8" t="s">
        <v>93</v>
      </c>
      <c r="O7" s="9" t="s">
        <v>93</v>
      </c>
      <c r="P7" s="9" t="s">
        <v>93</v>
      </c>
      <c r="Q7" s="9" t="s">
        <v>81</v>
      </c>
      <c r="R7" s="11" t="s">
        <v>81</v>
      </c>
    </row>
    <row r="8" spans="1:20" s="3" customFormat="1" ht="10.5" customHeight="1" x14ac:dyDescent="0.15">
      <c r="B8" s="6"/>
      <c r="C8" s="7"/>
      <c r="D8" s="8"/>
      <c r="E8" s="9"/>
      <c r="F8" s="9"/>
      <c r="G8" s="9" t="s">
        <v>82</v>
      </c>
      <c r="H8" s="10" t="s">
        <v>83</v>
      </c>
      <c r="I8" s="8"/>
      <c r="J8" s="9"/>
      <c r="K8" s="9"/>
      <c r="L8" s="9" t="s">
        <v>82</v>
      </c>
      <c r="M8" s="10" t="s">
        <v>83</v>
      </c>
      <c r="N8" s="8"/>
      <c r="O8" s="9"/>
      <c r="P8" s="9"/>
      <c r="Q8" s="9" t="s">
        <v>82</v>
      </c>
      <c r="R8" s="11" t="s">
        <v>83</v>
      </c>
    </row>
    <row r="9" spans="1:20" s="3" customFormat="1" ht="10.5" customHeight="1" x14ac:dyDescent="0.15">
      <c r="B9" s="12" t="s">
        <v>84</v>
      </c>
      <c r="C9" s="13" t="s">
        <v>85</v>
      </c>
      <c r="D9" s="14" t="s">
        <v>86</v>
      </c>
      <c r="E9" s="15" t="s">
        <v>87</v>
      </c>
      <c r="F9" s="15" t="s">
        <v>88</v>
      </c>
      <c r="G9" s="15" t="s">
        <v>89</v>
      </c>
      <c r="H9" s="16" t="s">
        <v>90</v>
      </c>
      <c r="I9" s="14" t="s">
        <v>86</v>
      </c>
      <c r="J9" s="15" t="s">
        <v>87</v>
      </c>
      <c r="K9" s="15" t="s">
        <v>88</v>
      </c>
      <c r="L9" s="15" t="s">
        <v>89</v>
      </c>
      <c r="M9" s="16" t="s">
        <v>90</v>
      </c>
      <c r="N9" s="14" t="s">
        <v>86</v>
      </c>
      <c r="O9" s="15" t="s">
        <v>87</v>
      </c>
      <c r="P9" s="15" t="s">
        <v>88</v>
      </c>
      <c r="Q9" s="15" t="s">
        <v>89</v>
      </c>
      <c r="R9" s="17" t="s">
        <v>90</v>
      </c>
    </row>
    <row r="10" spans="1:20" ht="10.5" customHeight="1" x14ac:dyDescent="0.15">
      <c r="B10" s="18" t="s">
        <v>1</v>
      </c>
      <c r="C10" s="47">
        <v>382.14100000000002</v>
      </c>
      <c r="D10" s="50">
        <v>344.25299999999999</v>
      </c>
      <c r="E10" s="53">
        <v>342.238</v>
      </c>
      <c r="F10" s="53">
        <v>326.70100000000002</v>
      </c>
      <c r="G10" s="21">
        <f>E10/C10*100</f>
        <v>89.558042711983262</v>
      </c>
      <c r="H10" s="22">
        <f>F10/E10*100</f>
        <v>95.460176836003015</v>
      </c>
      <c r="I10" s="50">
        <v>14.523</v>
      </c>
      <c r="J10" s="53">
        <v>14.452</v>
      </c>
      <c r="K10" s="53">
        <v>11.826000000000001</v>
      </c>
      <c r="L10" s="21">
        <f>J10/C10*100</f>
        <v>3.7818501547857988</v>
      </c>
      <c r="M10" s="22">
        <f>K10/J10*100</f>
        <v>81.829504566841962</v>
      </c>
      <c r="N10" s="59">
        <f t="shared" ref="N10:P25" si="0">D10+I10</f>
        <v>358.77600000000001</v>
      </c>
      <c r="O10" s="60">
        <f t="shared" si="0"/>
        <v>356.69</v>
      </c>
      <c r="P10" s="60">
        <f t="shared" si="0"/>
        <v>338.52700000000004</v>
      </c>
      <c r="Q10" s="21">
        <f>O10/C10*100</f>
        <v>93.339892866769077</v>
      </c>
      <c r="R10" s="23">
        <f>P10/O10*100</f>
        <v>94.907903221284613</v>
      </c>
      <c r="T10"/>
    </row>
    <row r="11" spans="1:20" ht="10.5" customHeight="1" x14ac:dyDescent="0.15">
      <c r="B11" s="19" t="s">
        <v>2</v>
      </c>
      <c r="C11" s="48">
        <v>241.11199999999999</v>
      </c>
      <c r="D11" s="51">
        <v>193.65299999999999</v>
      </c>
      <c r="E11" s="54">
        <v>193.65299999999999</v>
      </c>
      <c r="F11" s="54">
        <v>191.44800000000001</v>
      </c>
      <c r="G11" s="24">
        <f>E11/C11*100</f>
        <v>80.316616344271537</v>
      </c>
      <c r="H11" s="25">
        <f>F11/E11*100</f>
        <v>98.861365431984012</v>
      </c>
      <c r="I11" s="51">
        <v>38.999000000000002</v>
      </c>
      <c r="J11" s="54">
        <v>38.999000000000002</v>
      </c>
      <c r="K11" s="54">
        <v>36.774000000000001</v>
      </c>
      <c r="L11" s="24">
        <f>J11/C11*100</f>
        <v>16.174640830817218</v>
      </c>
      <c r="M11" s="25">
        <f>K11/J11*100</f>
        <v>94.294725505782196</v>
      </c>
      <c r="N11" s="61">
        <f t="shared" si="0"/>
        <v>232.65199999999999</v>
      </c>
      <c r="O11" s="62">
        <f t="shared" si="0"/>
        <v>232.65199999999999</v>
      </c>
      <c r="P11" s="62">
        <f t="shared" si="0"/>
        <v>228.22200000000001</v>
      </c>
      <c r="Q11" s="24">
        <f>O11/C11*100</f>
        <v>96.491257175088748</v>
      </c>
      <c r="R11" s="26">
        <f>P11/O11*100</f>
        <v>98.095868507470399</v>
      </c>
      <c r="T11"/>
    </row>
    <row r="12" spans="1:20" ht="10.5" customHeight="1" x14ac:dyDescent="0.15">
      <c r="B12" s="19" t="s">
        <v>3</v>
      </c>
      <c r="C12" s="48">
        <v>159.46</v>
      </c>
      <c r="D12" s="51">
        <v>96.343000000000004</v>
      </c>
      <c r="E12" s="54">
        <v>96.343000000000004</v>
      </c>
      <c r="F12" s="54">
        <v>88.814999999999998</v>
      </c>
      <c r="G12" s="24">
        <f t="shared" ref="G12:G29" si="1">E12/C12*100</f>
        <v>60.418286717672146</v>
      </c>
      <c r="H12" s="25">
        <f t="shared" ref="H12:H29" si="2">F12/E12*100</f>
        <v>92.186251206626324</v>
      </c>
      <c r="I12" s="51">
        <v>32.313000000000002</v>
      </c>
      <c r="J12" s="54">
        <v>32.313000000000002</v>
      </c>
      <c r="K12" s="54">
        <v>28.227</v>
      </c>
      <c r="L12" s="24">
        <f>J12/C12*100</f>
        <v>20.264016054182868</v>
      </c>
      <c r="M12" s="25">
        <f>K12/J12*100</f>
        <v>87.354934546467362</v>
      </c>
      <c r="N12" s="61">
        <f t="shared" si="0"/>
        <v>128.65600000000001</v>
      </c>
      <c r="O12" s="62">
        <f t="shared" si="0"/>
        <v>128.65600000000001</v>
      </c>
      <c r="P12" s="62">
        <f t="shared" si="0"/>
        <v>117.042</v>
      </c>
      <c r="Q12" s="24">
        <f t="shared" ref="Q12:Q72" si="3">O12/C12*100</f>
        <v>80.682302771855007</v>
      </c>
      <c r="R12" s="26">
        <f t="shared" ref="R12:R72" si="4">P12/O12*100</f>
        <v>90.972826762840441</v>
      </c>
      <c r="T12"/>
    </row>
    <row r="13" spans="1:20" ht="10.5" customHeight="1" x14ac:dyDescent="0.15">
      <c r="B13" s="19" t="s">
        <v>4</v>
      </c>
      <c r="C13" s="48">
        <v>51.039000000000001</v>
      </c>
      <c r="D13" s="51">
        <v>50.764000000000003</v>
      </c>
      <c r="E13" s="54">
        <v>49.521999999999998</v>
      </c>
      <c r="F13" s="54">
        <v>49.521999999999998</v>
      </c>
      <c r="G13" s="24">
        <f t="shared" si="1"/>
        <v>97.027763083132498</v>
      </c>
      <c r="H13" s="25">
        <f t="shared" si="2"/>
        <v>100</v>
      </c>
      <c r="I13" s="67"/>
      <c r="J13" s="28"/>
      <c r="K13" s="28"/>
      <c r="L13" s="28"/>
      <c r="M13" s="29"/>
      <c r="N13" s="61">
        <f t="shared" si="0"/>
        <v>50.764000000000003</v>
      </c>
      <c r="O13" s="62">
        <f t="shared" si="0"/>
        <v>49.521999999999998</v>
      </c>
      <c r="P13" s="62">
        <f t="shared" si="0"/>
        <v>49.521999999999998</v>
      </c>
      <c r="Q13" s="24">
        <f t="shared" si="3"/>
        <v>97.027763083132498</v>
      </c>
      <c r="R13" s="26">
        <f t="shared" si="4"/>
        <v>100</v>
      </c>
      <c r="T13"/>
    </row>
    <row r="14" spans="1:20" ht="10.5" customHeight="1" x14ac:dyDescent="0.15">
      <c r="B14" s="19" t="s">
        <v>5</v>
      </c>
      <c r="C14" s="48">
        <v>103.712</v>
      </c>
      <c r="D14" s="51">
        <v>76.658000000000001</v>
      </c>
      <c r="E14" s="54">
        <v>76.658000000000001</v>
      </c>
      <c r="F14" s="54">
        <v>71.331000000000003</v>
      </c>
      <c r="G14" s="24">
        <f t="shared" si="1"/>
        <v>73.914301141622957</v>
      </c>
      <c r="H14" s="25">
        <f t="shared" si="2"/>
        <v>93.05095358605756</v>
      </c>
      <c r="I14" s="51">
        <v>9.1950000000000003</v>
      </c>
      <c r="J14" s="54">
        <v>9.1950000000000003</v>
      </c>
      <c r="K14" s="54">
        <v>6.7709999999999999</v>
      </c>
      <c r="L14" s="24">
        <f>J14/C14*100</f>
        <v>8.8658978710274603</v>
      </c>
      <c r="M14" s="25">
        <f>K14/J14*100</f>
        <v>73.637846655791179</v>
      </c>
      <c r="N14" s="61">
        <f t="shared" si="0"/>
        <v>85.853000000000009</v>
      </c>
      <c r="O14" s="62">
        <f t="shared" si="0"/>
        <v>85.853000000000009</v>
      </c>
      <c r="P14" s="62">
        <f t="shared" si="0"/>
        <v>78.102000000000004</v>
      </c>
      <c r="Q14" s="24">
        <f t="shared" si="3"/>
        <v>82.780199012650428</v>
      </c>
      <c r="R14" s="26">
        <f t="shared" si="4"/>
        <v>90.971777340337539</v>
      </c>
      <c r="T14"/>
    </row>
    <row r="15" spans="1:20" ht="10.5" customHeight="1" x14ac:dyDescent="0.15">
      <c r="B15" s="19" t="s">
        <v>6</v>
      </c>
      <c r="C15" s="48">
        <v>50.503</v>
      </c>
      <c r="D15" s="51">
        <v>50.276000000000003</v>
      </c>
      <c r="E15" s="54">
        <v>49.822000000000003</v>
      </c>
      <c r="F15" s="54">
        <v>49.256</v>
      </c>
      <c r="G15" s="24">
        <f t="shared" si="1"/>
        <v>98.651565253549307</v>
      </c>
      <c r="H15" s="25">
        <f t="shared" si="2"/>
        <v>98.863955682228735</v>
      </c>
      <c r="I15" s="51">
        <v>4.9000000000000002E-2</v>
      </c>
      <c r="J15" s="54">
        <v>4.9000000000000002E-2</v>
      </c>
      <c r="K15" s="54">
        <v>4.9000000000000002E-2</v>
      </c>
      <c r="L15" s="24">
        <f t="shared" ref="L15:L31" si="5">J15/C15*100</f>
        <v>9.7023939171930376E-2</v>
      </c>
      <c r="M15" s="25">
        <f t="shared" ref="M15:M31" si="6">K15/J15*100</f>
        <v>100</v>
      </c>
      <c r="N15" s="61">
        <f t="shared" si="0"/>
        <v>50.325000000000003</v>
      </c>
      <c r="O15" s="62">
        <f t="shared" si="0"/>
        <v>49.871000000000002</v>
      </c>
      <c r="P15" s="62">
        <f t="shared" si="0"/>
        <v>49.305</v>
      </c>
      <c r="Q15" s="24">
        <f t="shared" si="3"/>
        <v>98.748589192721226</v>
      </c>
      <c r="R15" s="26">
        <f t="shared" si="4"/>
        <v>98.865071885464488</v>
      </c>
      <c r="T15"/>
    </row>
    <row r="16" spans="1:20" ht="10.5" customHeight="1" x14ac:dyDescent="0.15">
      <c r="B16" s="19" t="s">
        <v>7</v>
      </c>
      <c r="C16" s="48">
        <v>51.521000000000001</v>
      </c>
      <c r="D16" s="51">
        <v>41.405000000000001</v>
      </c>
      <c r="E16" s="54">
        <v>41.405000000000001</v>
      </c>
      <c r="F16" s="54">
        <v>40.279000000000003</v>
      </c>
      <c r="G16" s="24">
        <f t="shared" si="1"/>
        <v>80.365287940839664</v>
      </c>
      <c r="H16" s="25">
        <f t="shared" si="2"/>
        <v>97.280521676126071</v>
      </c>
      <c r="I16" s="51">
        <v>8.23</v>
      </c>
      <c r="J16" s="54">
        <v>8.23</v>
      </c>
      <c r="K16" s="54">
        <v>6.5529999999999999</v>
      </c>
      <c r="L16" s="24">
        <f t="shared" si="5"/>
        <v>15.974068826303839</v>
      </c>
      <c r="M16" s="25">
        <f t="shared" si="6"/>
        <v>79.623329283110564</v>
      </c>
      <c r="N16" s="61">
        <f t="shared" si="0"/>
        <v>49.635000000000005</v>
      </c>
      <c r="O16" s="62">
        <f t="shared" si="0"/>
        <v>49.635000000000005</v>
      </c>
      <c r="P16" s="62">
        <f t="shared" si="0"/>
        <v>46.832000000000001</v>
      </c>
      <c r="Q16" s="24">
        <f t="shared" si="3"/>
        <v>96.339356767143499</v>
      </c>
      <c r="R16" s="26">
        <f t="shared" si="4"/>
        <v>94.352775259393567</v>
      </c>
      <c r="T16"/>
    </row>
    <row r="17" spans="2:20" ht="10.5" customHeight="1" x14ac:dyDescent="0.15">
      <c r="B17" s="19" t="s">
        <v>8</v>
      </c>
      <c r="C17" s="48">
        <v>43.112000000000002</v>
      </c>
      <c r="D17" s="51">
        <v>22.434999999999999</v>
      </c>
      <c r="E17" s="54">
        <v>22.434999999999999</v>
      </c>
      <c r="F17" s="54">
        <v>19.734999999999999</v>
      </c>
      <c r="G17" s="24">
        <f t="shared" si="1"/>
        <v>52.038875487103354</v>
      </c>
      <c r="H17" s="25">
        <f t="shared" si="2"/>
        <v>87.965232895030084</v>
      </c>
      <c r="I17" s="51">
        <v>6.4660000000000002</v>
      </c>
      <c r="J17" s="54">
        <v>6.4660000000000002</v>
      </c>
      <c r="K17" s="54">
        <v>5.78</v>
      </c>
      <c r="L17" s="24">
        <f t="shared" si="5"/>
        <v>14.998144368157357</v>
      </c>
      <c r="M17" s="25">
        <f t="shared" si="6"/>
        <v>89.390658830807297</v>
      </c>
      <c r="N17" s="61">
        <f t="shared" si="0"/>
        <v>28.901</v>
      </c>
      <c r="O17" s="62">
        <f t="shared" si="0"/>
        <v>28.901</v>
      </c>
      <c r="P17" s="62">
        <f t="shared" si="0"/>
        <v>25.515000000000001</v>
      </c>
      <c r="Q17" s="24">
        <f t="shared" si="3"/>
        <v>67.037019855260709</v>
      </c>
      <c r="R17" s="26">
        <f t="shared" si="4"/>
        <v>88.28414241721741</v>
      </c>
      <c r="T17"/>
    </row>
    <row r="18" spans="2:20" ht="10.5" customHeight="1" x14ac:dyDescent="0.15">
      <c r="B18" s="19" t="s">
        <v>9</v>
      </c>
      <c r="C18" s="48">
        <v>69.296999999999997</v>
      </c>
      <c r="D18" s="51">
        <v>31.097000000000001</v>
      </c>
      <c r="E18" s="54">
        <v>31.097000000000001</v>
      </c>
      <c r="F18" s="54">
        <v>27.106999999999999</v>
      </c>
      <c r="G18" s="24">
        <f t="shared" si="1"/>
        <v>44.874958511912496</v>
      </c>
      <c r="H18" s="25">
        <f t="shared" si="2"/>
        <v>87.169180306781996</v>
      </c>
      <c r="I18" s="51">
        <v>17.581</v>
      </c>
      <c r="J18" s="54">
        <v>17.581</v>
      </c>
      <c r="K18" s="54">
        <v>14.425000000000001</v>
      </c>
      <c r="L18" s="24">
        <f t="shared" si="5"/>
        <v>25.370506659739959</v>
      </c>
      <c r="M18" s="25">
        <f t="shared" si="6"/>
        <v>82.048802684716463</v>
      </c>
      <c r="N18" s="61">
        <f t="shared" si="0"/>
        <v>48.677999999999997</v>
      </c>
      <c r="O18" s="62">
        <f t="shared" si="0"/>
        <v>48.677999999999997</v>
      </c>
      <c r="P18" s="62">
        <f t="shared" si="0"/>
        <v>41.531999999999996</v>
      </c>
      <c r="Q18" s="24">
        <f t="shared" si="3"/>
        <v>70.245465171652455</v>
      </c>
      <c r="R18" s="26">
        <f t="shared" si="4"/>
        <v>85.319857019598174</v>
      </c>
      <c r="T18"/>
    </row>
    <row r="19" spans="2:20" ht="10.5" customHeight="1" x14ac:dyDescent="0.15">
      <c r="B19" s="19" t="s">
        <v>10</v>
      </c>
      <c r="C19" s="48">
        <v>33.265999999999998</v>
      </c>
      <c r="D19" s="51">
        <v>19.262</v>
      </c>
      <c r="E19" s="54">
        <v>19.262</v>
      </c>
      <c r="F19" s="54">
        <v>15.714</v>
      </c>
      <c r="G19" s="24">
        <f t="shared" si="1"/>
        <v>57.90296398725426</v>
      </c>
      <c r="H19" s="25">
        <f t="shared" si="2"/>
        <v>81.580313570761092</v>
      </c>
      <c r="I19" s="67"/>
      <c r="J19" s="28"/>
      <c r="K19" s="28"/>
      <c r="L19" s="28"/>
      <c r="M19" s="29"/>
      <c r="N19" s="61">
        <f>D19+I19</f>
        <v>19.262</v>
      </c>
      <c r="O19" s="62">
        <f>E19+J19</f>
        <v>19.262</v>
      </c>
      <c r="P19" s="62">
        <f>F19+K19</f>
        <v>15.714</v>
      </c>
      <c r="Q19" s="24">
        <f t="shared" si="3"/>
        <v>57.90296398725426</v>
      </c>
      <c r="R19" s="26">
        <f t="shared" si="4"/>
        <v>81.580313570761092</v>
      </c>
      <c r="T19"/>
    </row>
    <row r="20" spans="2:20" ht="10.5" customHeight="1" x14ac:dyDescent="0.15">
      <c r="B20" s="19" t="s">
        <v>11</v>
      </c>
      <c r="C20" s="48">
        <v>45.616</v>
      </c>
      <c r="D20" s="51">
        <v>25.63</v>
      </c>
      <c r="E20" s="54">
        <v>25.63</v>
      </c>
      <c r="F20" s="54">
        <v>23.317</v>
      </c>
      <c r="G20" s="24">
        <f t="shared" si="1"/>
        <v>56.186425815503327</v>
      </c>
      <c r="H20" s="25">
        <f t="shared" si="2"/>
        <v>90.975419430355061</v>
      </c>
      <c r="I20" s="51">
        <v>5.3159999999999998</v>
      </c>
      <c r="J20" s="54">
        <v>5.3159999999999998</v>
      </c>
      <c r="K20" s="54">
        <v>3.996</v>
      </c>
      <c r="L20" s="24">
        <f t="shared" si="5"/>
        <v>11.653805682216765</v>
      </c>
      <c r="M20" s="25">
        <f t="shared" si="6"/>
        <v>75.169300225733636</v>
      </c>
      <c r="N20" s="61">
        <f t="shared" si="0"/>
        <v>30.945999999999998</v>
      </c>
      <c r="O20" s="62">
        <f t="shared" si="0"/>
        <v>30.945999999999998</v>
      </c>
      <c r="P20" s="62">
        <f t="shared" si="0"/>
        <v>27.312999999999999</v>
      </c>
      <c r="Q20" s="24">
        <f t="shared" si="3"/>
        <v>67.840231497720097</v>
      </c>
      <c r="R20" s="26">
        <f t="shared" si="4"/>
        <v>88.260195178698382</v>
      </c>
      <c r="T20"/>
    </row>
    <row r="21" spans="2:20" ht="10.5" customHeight="1" x14ac:dyDescent="0.15">
      <c r="B21" s="19" t="s">
        <v>12</v>
      </c>
      <c r="C21" s="48">
        <v>28.666</v>
      </c>
      <c r="D21" s="51">
        <v>14.705</v>
      </c>
      <c r="E21" s="54">
        <v>14.705</v>
      </c>
      <c r="F21" s="54">
        <v>10.599</v>
      </c>
      <c r="G21" s="24">
        <f t="shared" si="1"/>
        <v>51.297704597781348</v>
      </c>
      <c r="H21" s="25">
        <f t="shared" si="2"/>
        <v>72.077524651479081</v>
      </c>
      <c r="I21" s="51">
        <v>5.9690000000000003</v>
      </c>
      <c r="J21" s="54">
        <v>5.9690000000000003</v>
      </c>
      <c r="K21" s="54">
        <v>3.5230000000000001</v>
      </c>
      <c r="L21" s="24">
        <f t="shared" si="5"/>
        <v>20.82257726923882</v>
      </c>
      <c r="M21" s="25">
        <f t="shared" si="6"/>
        <v>59.021611660244602</v>
      </c>
      <c r="N21" s="61">
        <f t="shared" si="0"/>
        <v>20.673999999999999</v>
      </c>
      <c r="O21" s="62">
        <f t="shared" si="0"/>
        <v>20.673999999999999</v>
      </c>
      <c r="P21" s="62">
        <f t="shared" si="0"/>
        <v>14.122</v>
      </c>
      <c r="Q21" s="24">
        <f t="shared" si="3"/>
        <v>72.120281867020168</v>
      </c>
      <c r="R21" s="26">
        <f t="shared" si="4"/>
        <v>68.30801973493277</v>
      </c>
      <c r="T21"/>
    </row>
    <row r="22" spans="2:20" ht="10.5" customHeight="1" x14ac:dyDescent="0.15">
      <c r="B22" s="19" t="s">
        <v>13</v>
      </c>
      <c r="C22" s="48">
        <v>22.123999999999999</v>
      </c>
      <c r="D22" s="51">
        <v>12.411</v>
      </c>
      <c r="E22" s="54">
        <v>12.411</v>
      </c>
      <c r="F22" s="54">
        <v>10.942</v>
      </c>
      <c r="G22" s="24">
        <f t="shared" si="1"/>
        <v>56.097450732236489</v>
      </c>
      <c r="H22" s="25">
        <f t="shared" si="2"/>
        <v>88.163725727177507</v>
      </c>
      <c r="I22" s="51">
        <v>4.0250000000000004</v>
      </c>
      <c r="J22" s="54">
        <v>4.0250000000000004</v>
      </c>
      <c r="K22" s="54">
        <v>3.7719999999999998</v>
      </c>
      <c r="L22" s="24">
        <f t="shared" si="5"/>
        <v>18.192912674019169</v>
      </c>
      <c r="M22" s="25">
        <f t="shared" si="6"/>
        <v>93.714285714285708</v>
      </c>
      <c r="N22" s="61">
        <f t="shared" si="0"/>
        <v>16.436</v>
      </c>
      <c r="O22" s="62">
        <f t="shared" si="0"/>
        <v>16.436</v>
      </c>
      <c r="P22" s="62">
        <f t="shared" si="0"/>
        <v>14.714</v>
      </c>
      <c r="Q22" s="24">
        <f t="shared" si="3"/>
        <v>74.290363406255651</v>
      </c>
      <c r="R22" s="26">
        <f t="shared" si="4"/>
        <v>89.522998296422486</v>
      </c>
      <c r="T22"/>
    </row>
    <row r="23" spans="2:20" ht="10.5" customHeight="1" x14ac:dyDescent="0.15">
      <c r="B23" s="19" t="s">
        <v>14</v>
      </c>
      <c r="C23" s="48">
        <v>55.91</v>
      </c>
      <c r="D23" s="51">
        <v>49.322000000000003</v>
      </c>
      <c r="E23" s="54">
        <v>49.322000000000003</v>
      </c>
      <c r="F23" s="54">
        <v>48.850999999999999</v>
      </c>
      <c r="G23" s="24">
        <f t="shared" si="1"/>
        <v>88.216776962976212</v>
      </c>
      <c r="H23" s="25">
        <f t="shared" si="2"/>
        <v>99.045050890069334</v>
      </c>
      <c r="I23" s="51">
        <v>4.7380000000000004</v>
      </c>
      <c r="J23" s="54">
        <v>4.7380000000000004</v>
      </c>
      <c r="K23" s="54">
        <v>4.6369999999999996</v>
      </c>
      <c r="L23" s="24">
        <f t="shared" si="5"/>
        <v>8.4743337506707217</v>
      </c>
      <c r="M23" s="25">
        <f t="shared" si="6"/>
        <v>97.868298860278585</v>
      </c>
      <c r="N23" s="61">
        <f t="shared" si="0"/>
        <v>54.06</v>
      </c>
      <c r="O23" s="62">
        <f t="shared" si="0"/>
        <v>54.06</v>
      </c>
      <c r="P23" s="62">
        <f t="shared" si="0"/>
        <v>53.488</v>
      </c>
      <c r="Q23" s="24">
        <f t="shared" si="3"/>
        <v>96.69111071364695</v>
      </c>
      <c r="R23" s="26">
        <f t="shared" si="4"/>
        <v>98.941916389197189</v>
      </c>
      <c r="T23"/>
    </row>
    <row r="24" spans="2:20" ht="10.5" customHeight="1" x14ac:dyDescent="0.15">
      <c r="B24" s="19" t="s">
        <v>15</v>
      </c>
      <c r="C24" s="48">
        <v>67.447000000000003</v>
      </c>
      <c r="D24" s="51">
        <v>51.298000000000002</v>
      </c>
      <c r="E24" s="54">
        <v>51.298000000000002</v>
      </c>
      <c r="F24" s="54">
        <v>50.274999999999999</v>
      </c>
      <c r="G24" s="24">
        <f t="shared" si="1"/>
        <v>76.056755674826164</v>
      </c>
      <c r="H24" s="25">
        <f t="shared" si="2"/>
        <v>98.005770205466092</v>
      </c>
      <c r="I24" s="51">
        <v>9.2739999999999991</v>
      </c>
      <c r="J24" s="54">
        <v>9.2739999999999991</v>
      </c>
      <c r="K24" s="54">
        <v>8.7080000000000002</v>
      </c>
      <c r="L24" s="24">
        <f t="shared" si="5"/>
        <v>13.75005559921123</v>
      </c>
      <c r="M24" s="25">
        <f t="shared" si="6"/>
        <v>93.896916109553601</v>
      </c>
      <c r="N24" s="61">
        <f t="shared" si="0"/>
        <v>60.572000000000003</v>
      </c>
      <c r="O24" s="62">
        <f t="shared" si="0"/>
        <v>60.572000000000003</v>
      </c>
      <c r="P24" s="62">
        <f t="shared" si="0"/>
        <v>58.982999999999997</v>
      </c>
      <c r="Q24" s="24">
        <f t="shared" si="3"/>
        <v>89.806811274037386</v>
      </c>
      <c r="R24" s="26">
        <f t="shared" si="4"/>
        <v>97.37667569173874</v>
      </c>
      <c r="T24"/>
    </row>
    <row r="25" spans="2:20" ht="10.5" customHeight="1" x14ac:dyDescent="0.15">
      <c r="B25" s="19" t="s">
        <v>16</v>
      </c>
      <c r="C25" s="48">
        <v>99.616</v>
      </c>
      <c r="D25" s="51">
        <v>62.311</v>
      </c>
      <c r="E25" s="54">
        <v>62.311</v>
      </c>
      <c r="F25" s="54">
        <v>60.231000000000002</v>
      </c>
      <c r="G25" s="24">
        <f t="shared" si="1"/>
        <v>62.551196594924505</v>
      </c>
      <c r="H25" s="25">
        <f t="shared" si="2"/>
        <v>96.661905602542092</v>
      </c>
      <c r="I25" s="51">
        <v>11.72</v>
      </c>
      <c r="J25" s="54">
        <v>11.72</v>
      </c>
      <c r="K25" s="54">
        <v>9.5449999999999999</v>
      </c>
      <c r="L25" s="24">
        <f t="shared" si="5"/>
        <v>11.765178284612915</v>
      </c>
      <c r="M25" s="25">
        <f t="shared" si="6"/>
        <v>81.441979522184297</v>
      </c>
      <c r="N25" s="61">
        <f t="shared" si="0"/>
        <v>74.031000000000006</v>
      </c>
      <c r="O25" s="62">
        <f t="shared" si="0"/>
        <v>74.031000000000006</v>
      </c>
      <c r="P25" s="62">
        <f t="shared" si="0"/>
        <v>69.775999999999996</v>
      </c>
      <c r="Q25" s="24">
        <f t="shared" si="3"/>
        <v>74.316374879537435</v>
      </c>
      <c r="R25" s="26">
        <f t="shared" si="4"/>
        <v>94.252407775121213</v>
      </c>
      <c r="T25"/>
    </row>
    <row r="26" spans="2:20" ht="10.5" customHeight="1" x14ac:dyDescent="0.15">
      <c r="B26" s="19" t="s">
        <v>17</v>
      </c>
      <c r="C26" s="48">
        <v>61.357999999999997</v>
      </c>
      <c r="D26" s="51">
        <v>56.320999999999998</v>
      </c>
      <c r="E26" s="54">
        <v>56.320999999999998</v>
      </c>
      <c r="F26" s="54">
        <v>49.444000000000003</v>
      </c>
      <c r="G26" s="24">
        <f t="shared" si="1"/>
        <v>91.790801525473455</v>
      </c>
      <c r="H26" s="25">
        <f t="shared" si="2"/>
        <v>87.789634417002546</v>
      </c>
      <c r="I26" s="67"/>
      <c r="J26" s="28"/>
      <c r="K26" s="28"/>
      <c r="L26" s="28"/>
      <c r="M26" s="29"/>
      <c r="N26" s="61">
        <f>D26+I26</f>
        <v>56.320999999999998</v>
      </c>
      <c r="O26" s="62">
        <f>E26+J26</f>
        <v>56.320999999999998</v>
      </c>
      <c r="P26" s="62">
        <f>F26+K26</f>
        <v>49.444000000000003</v>
      </c>
      <c r="Q26" s="24">
        <f t="shared" si="3"/>
        <v>91.790801525473455</v>
      </c>
      <c r="R26" s="26">
        <f t="shared" si="4"/>
        <v>87.789634417002546</v>
      </c>
      <c r="T26"/>
    </row>
    <row r="27" spans="2:20" ht="10.5" customHeight="1" x14ac:dyDescent="0.15">
      <c r="B27" s="19" t="s">
        <v>18</v>
      </c>
      <c r="C27" s="48">
        <v>30.716000000000001</v>
      </c>
      <c r="D27" s="51">
        <v>17.5</v>
      </c>
      <c r="E27" s="54">
        <v>17.5</v>
      </c>
      <c r="F27" s="54">
        <v>16.449000000000002</v>
      </c>
      <c r="G27" s="24">
        <f t="shared" si="1"/>
        <v>56.973564266180489</v>
      </c>
      <c r="H27" s="25">
        <f t="shared" si="2"/>
        <v>93.994285714285724</v>
      </c>
      <c r="I27" s="51">
        <v>1.5609999999999999</v>
      </c>
      <c r="J27" s="54">
        <v>1.5609999999999999</v>
      </c>
      <c r="K27" s="54">
        <v>1.3320000000000001</v>
      </c>
      <c r="L27" s="24">
        <f t="shared" si="5"/>
        <v>5.0820419325432997</v>
      </c>
      <c r="M27" s="25">
        <f t="shared" si="6"/>
        <v>85.329916720051258</v>
      </c>
      <c r="N27" s="61">
        <f t="shared" ref="N27:P74" si="7">D27+I27</f>
        <v>19.061</v>
      </c>
      <c r="O27" s="62">
        <f t="shared" si="7"/>
        <v>19.061</v>
      </c>
      <c r="P27" s="62">
        <f t="shared" si="7"/>
        <v>17.781000000000002</v>
      </c>
      <c r="Q27" s="24">
        <f t="shared" si="3"/>
        <v>62.055606198723787</v>
      </c>
      <c r="R27" s="26">
        <f t="shared" si="4"/>
        <v>93.284717485966112</v>
      </c>
      <c r="T27"/>
    </row>
    <row r="28" spans="2:20" ht="10.5" customHeight="1" x14ac:dyDescent="0.15">
      <c r="B28" s="19" t="s">
        <v>77</v>
      </c>
      <c r="C28" s="48">
        <v>98.254999999999995</v>
      </c>
      <c r="D28" s="51">
        <v>79.805000000000007</v>
      </c>
      <c r="E28" s="54">
        <v>79.805000000000007</v>
      </c>
      <c r="F28" s="54">
        <v>65.988</v>
      </c>
      <c r="G28" s="24">
        <f t="shared" si="1"/>
        <v>81.222329652434993</v>
      </c>
      <c r="H28" s="25">
        <f t="shared" si="2"/>
        <v>82.686548461875816</v>
      </c>
      <c r="I28" s="51">
        <v>7.9829999999999997</v>
      </c>
      <c r="J28" s="54">
        <v>7.9829999999999997</v>
      </c>
      <c r="K28" s="54">
        <v>4.7350000000000003</v>
      </c>
      <c r="L28" s="24">
        <f t="shared" si="5"/>
        <v>8.1247773650195914</v>
      </c>
      <c r="M28" s="25">
        <f t="shared" si="6"/>
        <v>59.313541275209822</v>
      </c>
      <c r="N28" s="61">
        <f t="shared" si="7"/>
        <v>87.788000000000011</v>
      </c>
      <c r="O28" s="62">
        <f t="shared" si="7"/>
        <v>87.788000000000011</v>
      </c>
      <c r="P28" s="62">
        <f t="shared" si="7"/>
        <v>70.722999999999999</v>
      </c>
      <c r="Q28" s="24">
        <f t="shared" si="3"/>
        <v>89.34710701745459</v>
      </c>
      <c r="R28" s="26">
        <f t="shared" si="4"/>
        <v>80.561124527270238</v>
      </c>
      <c r="T28"/>
    </row>
    <row r="29" spans="2:20" ht="10.5" customHeight="1" x14ac:dyDescent="0.15">
      <c r="B29" s="19" t="s">
        <v>19</v>
      </c>
      <c r="C29" s="48">
        <v>4.84</v>
      </c>
      <c r="D29" s="51">
        <v>3.03</v>
      </c>
      <c r="E29" s="54">
        <v>3.03</v>
      </c>
      <c r="F29" s="54">
        <v>2.2130000000000001</v>
      </c>
      <c r="G29" s="24">
        <f t="shared" si="1"/>
        <v>62.603305785123965</v>
      </c>
      <c r="H29" s="25">
        <f t="shared" si="2"/>
        <v>73.036303630363037</v>
      </c>
      <c r="I29" s="67"/>
      <c r="J29" s="28"/>
      <c r="K29" s="28"/>
      <c r="L29" s="28"/>
      <c r="M29" s="29"/>
      <c r="N29" s="61">
        <f t="shared" si="7"/>
        <v>3.03</v>
      </c>
      <c r="O29" s="62">
        <f t="shared" si="7"/>
        <v>3.03</v>
      </c>
      <c r="P29" s="62">
        <f t="shared" si="7"/>
        <v>2.2130000000000001</v>
      </c>
      <c r="Q29" s="24">
        <f t="shared" si="3"/>
        <v>62.603305785123965</v>
      </c>
      <c r="R29" s="26">
        <f t="shared" si="4"/>
        <v>73.036303630363037</v>
      </c>
      <c r="T29"/>
    </row>
    <row r="30" spans="2:20" ht="10.5" customHeight="1" x14ac:dyDescent="0.15">
      <c r="B30" s="19" t="s">
        <v>20</v>
      </c>
      <c r="C30" s="48">
        <v>4.0579999999999998</v>
      </c>
      <c r="D30" s="67"/>
      <c r="E30" s="28"/>
      <c r="F30" s="28"/>
      <c r="G30" s="28"/>
      <c r="H30" s="29"/>
      <c r="I30" s="51">
        <v>1.9670000000000001</v>
      </c>
      <c r="J30" s="54">
        <v>1.9670000000000001</v>
      </c>
      <c r="K30" s="54">
        <v>1.33</v>
      </c>
      <c r="L30" s="24">
        <f t="shared" si="5"/>
        <v>48.472153770330216</v>
      </c>
      <c r="M30" s="25">
        <f t="shared" si="6"/>
        <v>67.615658362989322</v>
      </c>
      <c r="N30" s="61">
        <f t="shared" si="7"/>
        <v>1.9670000000000001</v>
      </c>
      <c r="O30" s="62">
        <f t="shared" si="7"/>
        <v>1.9670000000000001</v>
      </c>
      <c r="P30" s="62">
        <f t="shared" si="7"/>
        <v>1.33</v>
      </c>
      <c r="Q30" s="24">
        <f t="shared" si="3"/>
        <v>48.472153770330216</v>
      </c>
      <c r="R30" s="26">
        <f t="shared" si="4"/>
        <v>67.615658362989322</v>
      </c>
      <c r="T30"/>
    </row>
    <row r="31" spans="2:20" ht="10.5" customHeight="1" x14ac:dyDescent="0.15">
      <c r="B31" s="19" t="s">
        <v>21</v>
      </c>
      <c r="C31" s="48">
        <v>3.2349999999999999</v>
      </c>
      <c r="D31" s="67"/>
      <c r="E31" s="28"/>
      <c r="F31" s="28"/>
      <c r="G31" s="28"/>
      <c r="H31" s="29"/>
      <c r="I31" s="51">
        <v>0.76</v>
      </c>
      <c r="J31" s="54">
        <v>0.76</v>
      </c>
      <c r="K31" s="54">
        <v>0.76</v>
      </c>
      <c r="L31" s="24">
        <f t="shared" si="5"/>
        <v>23.493044822256572</v>
      </c>
      <c r="M31" s="25">
        <f t="shared" si="6"/>
        <v>100</v>
      </c>
      <c r="N31" s="61">
        <f t="shared" si="7"/>
        <v>0.76</v>
      </c>
      <c r="O31" s="62">
        <f t="shared" si="7"/>
        <v>0.76</v>
      </c>
      <c r="P31" s="62">
        <f t="shared" si="7"/>
        <v>0.76</v>
      </c>
      <c r="Q31" s="24">
        <f t="shared" si="3"/>
        <v>23.493044822256572</v>
      </c>
      <c r="R31" s="26">
        <f t="shared" si="4"/>
        <v>100</v>
      </c>
      <c r="T31"/>
    </row>
    <row r="32" spans="2:20" ht="10.5" customHeight="1" x14ac:dyDescent="0.15">
      <c r="B32" s="19" t="s">
        <v>22</v>
      </c>
      <c r="C32" s="48">
        <v>11.752000000000001</v>
      </c>
      <c r="D32" s="51">
        <v>9.6370000000000005</v>
      </c>
      <c r="E32" s="54">
        <v>9.6370000000000005</v>
      </c>
      <c r="F32" s="54">
        <v>7.4470000000000001</v>
      </c>
      <c r="G32" s="24">
        <f>E32/C32*100</f>
        <v>82.003063308373044</v>
      </c>
      <c r="H32" s="25">
        <f>F32/E32*100</f>
        <v>77.275085607554217</v>
      </c>
      <c r="I32" s="67"/>
      <c r="J32" s="28"/>
      <c r="K32" s="28"/>
      <c r="L32" s="28"/>
      <c r="M32" s="29"/>
      <c r="N32" s="61">
        <f t="shared" si="7"/>
        <v>9.6370000000000005</v>
      </c>
      <c r="O32" s="62">
        <f t="shared" si="7"/>
        <v>9.6370000000000005</v>
      </c>
      <c r="P32" s="62">
        <f t="shared" si="7"/>
        <v>7.4470000000000001</v>
      </c>
      <c r="Q32" s="24">
        <f t="shared" si="3"/>
        <v>82.003063308373044</v>
      </c>
      <c r="R32" s="26">
        <f t="shared" si="4"/>
        <v>77.275085607554217</v>
      </c>
      <c r="T32"/>
    </row>
    <row r="33" spans="2:20" ht="10.5" customHeight="1" x14ac:dyDescent="0.15">
      <c r="B33" s="19" t="s">
        <v>23</v>
      </c>
      <c r="C33" s="48">
        <v>20.119</v>
      </c>
      <c r="D33" s="51">
        <v>9.9269999999999996</v>
      </c>
      <c r="E33" s="54">
        <v>9.9269999999999996</v>
      </c>
      <c r="F33" s="54">
        <v>8.7650000000000006</v>
      </c>
      <c r="G33" s="24">
        <f>E33/C33*100</f>
        <v>49.341418559570556</v>
      </c>
      <c r="H33" s="25">
        <f>F33/E33*100</f>
        <v>88.294550216581044</v>
      </c>
      <c r="I33" s="67"/>
      <c r="J33" s="28"/>
      <c r="K33" s="28"/>
      <c r="L33" s="28"/>
      <c r="M33" s="29"/>
      <c r="N33" s="61">
        <f t="shared" si="7"/>
        <v>9.9269999999999996</v>
      </c>
      <c r="O33" s="62">
        <f t="shared" si="7"/>
        <v>9.9269999999999996</v>
      </c>
      <c r="P33" s="62">
        <f t="shared" si="7"/>
        <v>8.7650000000000006</v>
      </c>
      <c r="Q33" s="24">
        <f t="shared" si="3"/>
        <v>49.341418559570556</v>
      </c>
      <c r="R33" s="26">
        <f t="shared" si="4"/>
        <v>88.294550216581044</v>
      </c>
      <c r="T33"/>
    </row>
    <row r="34" spans="2:20" ht="10.5" customHeight="1" x14ac:dyDescent="0.15">
      <c r="B34" s="19" t="s">
        <v>24</v>
      </c>
      <c r="C34" s="48">
        <v>15.526</v>
      </c>
      <c r="D34" s="51">
        <v>12.019</v>
      </c>
      <c r="E34" s="54">
        <v>12.019</v>
      </c>
      <c r="F34" s="54">
        <v>11.282</v>
      </c>
      <c r="G34" s="24">
        <f>E34/C34*100</f>
        <v>77.412082957619475</v>
      </c>
      <c r="H34" s="25">
        <f>F34/E34*100</f>
        <v>93.868042266411507</v>
      </c>
      <c r="I34" s="51">
        <v>1.026</v>
      </c>
      <c r="J34" s="54">
        <v>1.026</v>
      </c>
      <c r="K34" s="54">
        <v>0.81200000000000006</v>
      </c>
      <c r="L34" s="24">
        <f>J34/C34*100</f>
        <v>6.6082699987118385</v>
      </c>
      <c r="M34" s="25">
        <f>K34/J34*100</f>
        <v>79.142300194931778</v>
      </c>
      <c r="N34" s="61">
        <f t="shared" si="7"/>
        <v>13.045</v>
      </c>
      <c r="O34" s="62">
        <f t="shared" si="7"/>
        <v>13.045</v>
      </c>
      <c r="P34" s="62">
        <f t="shared" si="7"/>
        <v>12.093999999999999</v>
      </c>
      <c r="Q34" s="24">
        <f t="shared" si="3"/>
        <v>84.020352956331308</v>
      </c>
      <c r="R34" s="26">
        <f t="shared" si="4"/>
        <v>92.709850517439634</v>
      </c>
      <c r="T34"/>
    </row>
    <row r="35" spans="2:20" ht="10.5" customHeight="1" x14ac:dyDescent="0.15">
      <c r="B35" s="19" t="s">
        <v>25</v>
      </c>
      <c r="C35" s="48">
        <v>7.5570000000000004</v>
      </c>
      <c r="D35" s="67"/>
      <c r="E35" s="28"/>
      <c r="F35" s="28"/>
      <c r="G35" s="28"/>
      <c r="H35" s="29"/>
      <c r="I35" s="51">
        <v>3.4870000000000001</v>
      </c>
      <c r="J35" s="54">
        <v>3.4870000000000001</v>
      </c>
      <c r="K35" s="54">
        <v>3.1160000000000001</v>
      </c>
      <c r="L35" s="24">
        <f>J35/C35*100</f>
        <v>46.142649199417754</v>
      </c>
      <c r="M35" s="25">
        <f>K35/J35*100</f>
        <v>89.360481789503879</v>
      </c>
      <c r="N35" s="61">
        <f t="shared" si="7"/>
        <v>3.4870000000000001</v>
      </c>
      <c r="O35" s="62">
        <f t="shared" si="7"/>
        <v>3.4870000000000001</v>
      </c>
      <c r="P35" s="62">
        <f t="shared" si="7"/>
        <v>3.1160000000000001</v>
      </c>
      <c r="Q35" s="24">
        <f t="shared" si="3"/>
        <v>46.142649199417754</v>
      </c>
      <c r="R35" s="26">
        <f t="shared" si="4"/>
        <v>89.360481789503879</v>
      </c>
      <c r="T35"/>
    </row>
    <row r="36" spans="2:20" ht="10.5" customHeight="1" x14ac:dyDescent="0.15">
      <c r="B36" s="19" t="s">
        <v>26</v>
      </c>
      <c r="C36" s="48">
        <v>4.5529999999999999</v>
      </c>
      <c r="D36" s="67"/>
      <c r="E36" s="28"/>
      <c r="F36" s="28"/>
      <c r="G36" s="28"/>
      <c r="H36" s="29"/>
      <c r="I36" s="51">
        <v>4.093</v>
      </c>
      <c r="J36" s="54">
        <v>4.093</v>
      </c>
      <c r="K36" s="54">
        <v>3.823</v>
      </c>
      <c r="L36" s="24">
        <f>J36/C36*100</f>
        <v>89.896771359543166</v>
      </c>
      <c r="M36" s="25">
        <f>K36/J36*100</f>
        <v>93.40337161006596</v>
      </c>
      <c r="N36" s="61">
        <f t="shared" si="7"/>
        <v>4.093</v>
      </c>
      <c r="O36" s="62">
        <f t="shared" si="7"/>
        <v>4.093</v>
      </c>
      <c r="P36" s="62">
        <f t="shared" si="7"/>
        <v>3.823</v>
      </c>
      <c r="Q36" s="24">
        <f t="shared" si="3"/>
        <v>89.896771359543166</v>
      </c>
      <c r="R36" s="26">
        <f t="shared" si="4"/>
        <v>93.40337161006596</v>
      </c>
      <c r="T36"/>
    </row>
    <row r="37" spans="2:20" ht="10.5" customHeight="1" x14ac:dyDescent="0.15">
      <c r="B37" s="19" t="s">
        <v>78</v>
      </c>
      <c r="C37" s="48">
        <v>6.4050000000000002</v>
      </c>
      <c r="D37" s="67"/>
      <c r="E37" s="28"/>
      <c r="F37" s="28"/>
      <c r="G37" s="28"/>
      <c r="H37" s="29"/>
      <c r="I37" s="51">
        <v>5.7</v>
      </c>
      <c r="J37" s="54">
        <v>5.7</v>
      </c>
      <c r="K37" s="54">
        <v>5.4850000000000003</v>
      </c>
      <c r="L37" s="24">
        <f>J37/C37*100</f>
        <v>88.992974238875874</v>
      </c>
      <c r="M37" s="25">
        <f>K37/J37*100</f>
        <v>96.228070175438603</v>
      </c>
      <c r="N37" s="61">
        <f t="shared" si="7"/>
        <v>5.7</v>
      </c>
      <c r="O37" s="62">
        <f t="shared" si="7"/>
        <v>5.7</v>
      </c>
      <c r="P37" s="62">
        <f t="shared" si="7"/>
        <v>5.4850000000000003</v>
      </c>
      <c r="Q37" s="24">
        <f t="shared" si="3"/>
        <v>88.992974238875874</v>
      </c>
      <c r="R37" s="26">
        <f t="shared" si="4"/>
        <v>96.228070175438603</v>
      </c>
      <c r="T37"/>
    </row>
    <row r="38" spans="2:20" ht="10.5" customHeight="1" x14ac:dyDescent="0.15">
      <c r="B38" s="19" t="s">
        <v>27</v>
      </c>
      <c r="C38" s="48">
        <v>20.827999999999999</v>
      </c>
      <c r="D38" s="51">
        <v>20.812999999999999</v>
      </c>
      <c r="E38" s="54">
        <v>20.812999999999999</v>
      </c>
      <c r="F38" s="54">
        <v>20.137</v>
      </c>
      <c r="G38" s="24">
        <f t="shared" ref="G38:G48" si="8">E38/C38*100</f>
        <v>99.927981563280198</v>
      </c>
      <c r="H38" s="25">
        <f t="shared" ref="H38:H48" si="9">F38/E38*100</f>
        <v>96.752029981261728</v>
      </c>
      <c r="I38" s="67"/>
      <c r="J38" s="28"/>
      <c r="K38" s="28"/>
      <c r="L38" s="28"/>
      <c r="M38" s="29"/>
      <c r="N38" s="61">
        <f t="shared" si="7"/>
        <v>20.812999999999999</v>
      </c>
      <c r="O38" s="62">
        <f t="shared" si="7"/>
        <v>20.812999999999999</v>
      </c>
      <c r="P38" s="62">
        <f t="shared" si="7"/>
        <v>20.137</v>
      </c>
      <c r="Q38" s="24">
        <f t="shared" si="3"/>
        <v>99.927981563280198</v>
      </c>
      <c r="R38" s="26">
        <f t="shared" si="4"/>
        <v>96.752029981261728</v>
      </c>
      <c r="T38"/>
    </row>
    <row r="39" spans="2:20" ht="10.5" customHeight="1" x14ac:dyDescent="0.15">
      <c r="B39" s="19" t="s">
        <v>28</v>
      </c>
      <c r="C39" s="48">
        <v>14.987</v>
      </c>
      <c r="D39" s="51">
        <v>10.782</v>
      </c>
      <c r="E39" s="54">
        <v>10.782</v>
      </c>
      <c r="F39" s="54">
        <v>9.7690000000000001</v>
      </c>
      <c r="G39" s="24">
        <f t="shared" si="8"/>
        <v>71.942350036698471</v>
      </c>
      <c r="H39" s="25">
        <f t="shared" si="9"/>
        <v>90.604711556297531</v>
      </c>
      <c r="I39" s="67"/>
      <c r="J39" s="28"/>
      <c r="K39" s="28"/>
      <c r="L39" s="28"/>
      <c r="M39" s="29"/>
      <c r="N39" s="61">
        <f t="shared" si="7"/>
        <v>10.782</v>
      </c>
      <c r="O39" s="62">
        <f t="shared" si="7"/>
        <v>10.782</v>
      </c>
      <c r="P39" s="62">
        <f t="shared" si="7"/>
        <v>9.7690000000000001</v>
      </c>
      <c r="Q39" s="24">
        <f t="shared" si="3"/>
        <v>71.942350036698471</v>
      </c>
      <c r="R39" s="26">
        <f t="shared" si="4"/>
        <v>90.604711556297531</v>
      </c>
      <c r="T39"/>
    </row>
    <row r="40" spans="2:20" ht="10.5" customHeight="1" x14ac:dyDescent="0.15">
      <c r="B40" s="19" t="s">
        <v>29</v>
      </c>
      <c r="C40" s="48">
        <v>7.444</v>
      </c>
      <c r="D40" s="67"/>
      <c r="E40" s="28"/>
      <c r="F40" s="28"/>
      <c r="G40" s="28"/>
      <c r="H40" s="29"/>
      <c r="I40" s="51">
        <v>6.33</v>
      </c>
      <c r="J40" s="54">
        <v>6.33</v>
      </c>
      <c r="K40" s="54">
        <v>6.14</v>
      </c>
      <c r="L40" s="24">
        <f>J40/C40*100</f>
        <v>85.034927458355725</v>
      </c>
      <c r="M40" s="25">
        <f>K40/J40*100</f>
        <v>96.998420221169042</v>
      </c>
      <c r="N40" s="61">
        <f t="shared" si="7"/>
        <v>6.33</v>
      </c>
      <c r="O40" s="62">
        <f t="shared" si="7"/>
        <v>6.33</v>
      </c>
      <c r="P40" s="62">
        <f t="shared" si="7"/>
        <v>6.14</v>
      </c>
      <c r="Q40" s="24">
        <f t="shared" si="3"/>
        <v>85.034927458355725</v>
      </c>
      <c r="R40" s="26">
        <f t="shared" si="4"/>
        <v>96.998420221169042</v>
      </c>
      <c r="T40"/>
    </row>
    <row r="41" spans="2:20" ht="10.5" customHeight="1" x14ac:dyDescent="0.15">
      <c r="B41" s="19" t="s">
        <v>30</v>
      </c>
      <c r="C41" s="48">
        <v>20.236999999999998</v>
      </c>
      <c r="D41" s="51">
        <v>16.048999999999999</v>
      </c>
      <c r="E41" s="54">
        <v>16.048999999999999</v>
      </c>
      <c r="F41" s="54">
        <v>14.901</v>
      </c>
      <c r="G41" s="24">
        <f t="shared" si="8"/>
        <v>79.305232989079414</v>
      </c>
      <c r="H41" s="25">
        <f t="shared" si="9"/>
        <v>92.846906349305257</v>
      </c>
      <c r="I41" s="51">
        <v>1.77</v>
      </c>
      <c r="J41" s="54">
        <v>1.77</v>
      </c>
      <c r="K41" s="54">
        <v>1.6379999999999999</v>
      </c>
      <c r="L41" s="24">
        <f>J41/C41*100</f>
        <v>8.7463556851311957</v>
      </c>
      <c r="M41" s="25">
        <f>K41/J41*100</f>
        <v>92.542372881355931</v>
      </c>
      <c r="N41" s="61">
        <f t="shared" si="7"/>
        <v>17.818999999999999</v>
      </c>
      <c r="O41" s="62">
        <f t="shared" si="7"/>
        <v>17.818999999999999</v>
      </c>
      <c r="P41" s="62">
        <f t="shared" si="7"/>
        <v>16.539000000000001</v>
      </c>
      <c r="Q41" s="24">
        <f t="shared" si="3"/>
        <v>88.051588674210606</v>
      </c>
      <c r="R41" s="26">
        <f t="shared" si="4"/>
        <v>92.816656378023481</v>
      </c>
      <c r="T41"/>
    </row>
    <row r="42" spans="2:20" ht="10.5" customHeight="1" x14ac:dyDescent="0.15">
      <c r="B42" s="19" t="s">
        <v>31</v>
      </c>
      <c r="C42" s="48">
        <v>24.998000000000001</v>
      </c>
      <c r="D42" s="51">
        <v>11.577</v>
      </c>
      <c r="E42" s="54">
        <v>11.577</v>
      </c>
      <c r="F42" s="54">
        <v>9.4139999999999997</v>
      </c>
      <c r="G42" s="24">
        <f t="shared" si="8"/>
        <v>46.311704936394911</v>
      </c>
      <c r="H42" s="25">
        <f t="shared" si="9"/>
        <v>81.316403213267691</v>
      </c>
      <c r="I42" s="51">
        <v>6.7450000000000001</v>
      </c>
      <c r="J42" s="54">
        <v>6.7450000000000001</v>
      </c>
      <c r="K42" s="54">
        <v>5.1449999999999996</v>
      </c>
      <c r="L42" s="24">
        <f>J42/C42*100</f>
        <v>26.982158572685815</v>
      </c>
      <c r="M42" s="25">
        <f>K42/J42*100</f>
        <v>76.278724981467747</v>
      </c>
      <c r="N42" s="61">
        <f t="shared" si="7"/>
        <v>18.321999999999999</v>
      </c>
      <c r="O42" s="62">
        <f t="shared" si="7"/>
        <v>18.321999999999999</v>
      </c>
      <c r="P42" s="62">
        <f t="shared" si="7"/>
        <v>14.558999999999999</v>
      </c>
      <c r="Q42" s="24">
        <f t="shared" si="3"/>
        <v>73.293863509080708</v>
      </c>
      <c r="R42" s="26">
        <f t="shared" si="4"/>
        <v>79.461849143106647</v>
      </c>
      <c r="T42"/>
    </row>
    <row r="43" spans="2:20" ht="10.5" customHeight="1" x14ac:dyDescent="0.15">
      <c r="B43" s="19" t="s">
        <v>32</v>
      </c>
      <c r="C43" s="48">
        <v>9.7799999999999994</v>
      </c>
      <c r="D43" s="51">
        <v>5.5579999999999998</v>
      </c>
      <c r="E43" s="54">
        <v>5.5579999999999998</v>
      </c>
      <c r="F43" s="54">
        <v>3.879</v>
      </c>
      <c r="G43" s="24">
        <f t="shared" si="8"/>
        <v>56.830265848670756</v>
      </c>
      <c r="H43" s="25">
        <f t="shared" si="9"/>
        <v>69.791291831594108</v>
      </c>
      <c r="I43" s="67"/>
      <c r="J43" s="28"/>
      <c r="K43" s="28"/>
      <c r="L43" s="28"/>
      <c r="M43" s="29"/>
      <c r="N43" s="61">
        <f t="shared" si="7"/>
        <v>5.5579999999999998</v>
      </c>
      <c r="O43" s="62">
        <f t="shared" si="7"/>
        <v>5.5579999999999998</v>
      </c>
      <c r="P43" s="62">
        <f t="shared" si="7"/>
        <v>3.879</v>
      </c>
      <c r="Q43" s="24">
        <f t="shared" si="3"/>
        <v>56.830265848670756</v>
      </c>
      <c r="R43" s="26">
        <f t="shared" si="4"/>
        <v>69.791291831594108</v>
      </c>
      <c r="T43"/>
    </row>
    <row r="44" spans="2:20" ht="10.5" customHeight="1" x14ac:dyDescent="0.15">
      <c r="B44" s="19" t="s">
        <v>33</v>
      </c>
      <c r="C44" s="48">
        <v>15.169</v>
      </c>
      <c r="D44" s="51">
        <v>14.896000000000001</v>
      </c>
      <c r="E44" s="54">
        <v>14.896000000000001</v>
      </c>
      <c r="F44" s="54">
        <v>12.961</v>
      </c>
      <c r="G44" s="24">
        <f t="shared" si="8"/>
        <v>98.200276880479933</v>
      </c>
      <c r="H44" s="25">
        <f t="shared" si="9"/>
        <v>87.009935553168631</v>
      </c>
      <c r="I44" s="67"/>
      <c r="J44" s="28"/>
      <c r="K44" s="28"/>
      <c r="L44" s="28"/>
      <c r="M44" s="29"/>
      <c r="N44" s="61">
        <f t="shared" si="7"/>
        <v>14.896000000000001</v>
      </c>
      <c r="O44" s="62">
        <f t="shared" si="7"/>
        <v>14.896000000000001</v>
      </c>
      <c r="P44" s="62">
        <f t="shared" si="7"/>
        <v>12.961</v>
      </c>
      <c r="Q44" s="24">
        <f t="shared" si="3"/>
        <v>98.200276880479933</v>
      </c>
      <c r="R44" s="26">
        <f t="shared" si="4"/>
        <v>87.009935553168631</v>
      </c>
      <c r="T44"/>
    </row>
    <row r="45" spans="2:20" ht="10.5" customHeight="1" x14ac:dyDescent="0.15">
      <c r="B45" s="19" t="s">
        <v>34</v>
      </c>
      <c r="C45" s="48">
        <v>5.04</v>
      </c>
      <c r="D45" s="51">
        <v>2.8650000000000002</v>
      </c>
      <c r="E45" s="54">
        <v>2.8650000000000002</v>
      </c>
      <c r="F45" s="54">
        <v>2.58</v>
      </c>
      <c r="G45" s="24">
        <f t="shared" si="8"/>
        <v>56.845238095238102</v>
      </c>
      <c r="H45" s="25">
        <f t="shared" si="9"/>
        <v>90.052356020942398</v>
      </c>
      <c r="I45" s="67"/>
      <c r="J45" s="28"/>
      <c r="K45" s="28"/>
      <c r="L45" s="28"/>
      <c r="M45" s="29"/>
      <c r="N45" s="61">
        <f t="shared" si="7"/>
        <v>2.8650000000000002</v>
      </c>
      <c r="O45" s="62">
        <f t="shared" si="7"/>
        <v>2.8650000000000002</v>
      </c>
      <c r="P45" s="62">
        <f t="shared" si="7"/>
        <v>2.58</v>
      </c>
      <c r="Q45" s="24">
        <f t="shared" si="3"/>
        <v>56.845238095238102</v>
      </c>
      <c r="R45" s="26">
        <f t="shared" si="4"/>
        <v>90.052356020942398</v>
      </c>
      <c r="T45"/>
    </row>
    <row r="46" spans="2:20" ht="10.5" customHeight="1" x14ac:dyDescent="0.15">
      <c r="B46" s="19" t="s">
        <v>35</v>
      </c>
      <c r="C46" s="48">
        <v>9.1890000000000001</v>
      </c>
      <c r="D46" s="51">
        <v>6.7880000000000003</v>
      </c>
      <c r="E46" s="54">
        <v>6.7880000000000003</v>
      </c>
      <c r="F46" s="54">
        <v>6.6449999999999996</v>
      </c>
      <c r="G46" s="24">
        <f t="shared" si="8"/>
        <v>73.870932636848408</v>
      </c>
      <c r="H46" s="25">
        <f t="shared" si="9"/>
        <v>97.893341190335875</v>
      </c>
      <c r="I46" s="67"/>
      <c r="J46" s="28"/>
      <c r="K46" s="28"/>
      <c r="L46" s="28"/>
      <c r="M46" s="29"/>
      <c r="N46" s="61">
        <f t="shared" si="7"/>
        <v>6.7880000000000003</v>
      </c>
      <c r="O46" s="62">
        <f t="shared" si="7"/>
        <v>6.7880000000000003</v>
      </c>
      <c r="P46" s="62">
        <f t="shared" si="7"/>
        <v>6.6449999999999996</v>
      </c>
      <c r="Q46" s="24">
        <f t="shared" si="3"/>
        <v>73.870932636848408</v>
      </c>
      <c r="R46" s="26">
        <f t="shared" si="4"/>
        <v>97.893341190335875</v>
      </c>
      <c r="T46"/>
    </row>
    <row r="47" spans="2:20" ht="10.5" customHeight="1" x14ac:dyDescent="0.15">
      <c r="B47" s="19" t="s">
        <v>36</v>
      </c>
      <c r="C47" s="48">
        <v>13.617000000000001</v>
      </c>
      <c r="D47" s="51">
        <v>5.6470000000000002</v>
      </c>
      <c r="E47" s="54">
        <v>5.6470000000000002</v>
      </c>
      <c r="F47" s="54">
        <v>4.4790000000000001</v>
      </c>
      <c r="G47" s="24">
        <f t="shared" si="8"/>
        <v>41.470221047220384</v>
      </c>
      <c r="H47" s="25">
        <f t="shared" si="9"/>
        <v>79.316451213033474</v>
      </c>
      <c r="I47" s="67"/>
      <c r="J47" s="28"/>
      <c r="K47" s="28"/>
      <c r="L47" s="28"/>
      <c r="M47" s="29"/>
      <c r="N47" s="61">
        <f t="shared" si="7"/>
        <v>5.6470000000000002</v>
      </c>
      <c r="O47" s="62">
        <f t="shared" si="7"/>
        <v>5.6470000000000002</v>
      </c>
      <c r="P47" s="62">
        <f t="shared" si="7"/>
        <v>4.4790000000000001</v>
      </c>
      <c r="Q47" s="24">
        <f t="shared" si="3"/>
        <v>41.470221047220384</v>
      </c>
      <c r="R47" s="26">
        <f t="shared" si="4"/>
        <v>79.316451213033474</v>
      </c>
      <c r="T47"/>
    </row>
    <row r="48" spans="2:20" ht="10.5" customHeight="1" x14ac:dyDescent="0.15">
      <c r="B48" s="19" t="s">
        <v>37</v>
      </c>
      <c r="C48" s="48">
        <v>13.279</v>
      </c>
      <c r="D48" s="51">
        <v>7.141</v>
      </c>
      <c r="E48" s="54">
        <v>7.141</v>
      </c>
      <c r="F48" s="54">
        <v>6.202</v>
      </c>
      <c r="G48" s="24">
        <f t="shared" si="8"/>
        <v>53.776639807214401</v>
      </c>
      <c r="H48" s="25">
        <f t="shared" si="9"/>
        <v>86.850581151099277</v>
      </c>
      <c r="I48" s="67"/>
      <c r="J48" s="28"/>
      <c r="K48" s="28"/>
      <c r="L48" s="28"/>
      <c r="M48" s="29"/>
      <c r="N48" s="61">
        <f t="shared" si="7"/>
        <v>7.141</v>
      </c>
      <c r="O48" s="62">
        <f t="shared" si="7"/>
        <v>7.141</v>
      </c>
      <c r="P48" s="62">
        <f t="shared" si="7"/>
        <v>6.202</v>
      </c>
      <c r="Q48" s="24">
        <f t="shared" si="3"/>
        <v>53.776639807214401</v>
      </c>
      <c r="R48" s="26">
        <f t="shared" si="4"/>
        <v>86.850581151099277</v>
      </c>
      <c r="T48"/>
    </row>
    <row r="49" spans="2:20" ht="10.5" customHeight="1" x14ac:dyDescent="0.15">
      <c r="B49" s="19" t="s">
        <v>38</v>
      </c>
      <c r="C49" s="48">
        <v>6.6559999999999997</v>
      </c>
      <c r="D49" s="67"/>
      <c r="E49" s="28"/>
      <c r="F49" s="28"/>
      <c r="G49" s="28"/>
      <c r="H49" s="29"/>
      <c r="I49" s="51">
        <v>3.113</v>
      </c>
      <c r="J49" s="54">
        <v>3.0489999999999999</v>
      </c>
      <c r="K49" s="54">
        <v>3.0329999999999999</v>
      </c>
      <c r="L49" s="24">
        <f t="shared" ref="L49:L64" si="10">J49/C49*100</f>
        <v>45.808293269230774</v>
      </c>
      <c r="M49" s="25">
        <f t="shared" ref="M49:M64" si="11">K49/J49*100</f>
        <v>99.475237782879631</v>
      </c>
      <c r="N49" s="61">
        <f t="shared" si="7"/>
        <v>3.113</v>
      </c>
      <c r="O49" s="62">
        <f t="shared" si="7"/>
        <v>3.0489999999999999</v>
      </c>
      <c r="P49" s="62">
        <f t="shared" si="7"/>
        <v>3.0329999999999999</v>
      </c>
      <c r="Q49" s="24">
        <f t="shared" si="3"/>
        <v>45.808293269230774</v>
      </c>
      <c r="R49" s="26">
        <f t="shared" si="4"/>
        <v>99.475237782879631</v>
      </c>
      <c r="T49"/>
    </row>
    <row r="50" spans="2:20" ht="10.5" customHeight="1" x14ac:dyDescent="0.15">
      <c r="B50" s="19" t="s">
        <v>39</v>
      </c>
      <c r="C50" s="48">
        <v>1.41</v>
      </c>
      <c r="D50" s="67"/>
      <c r="E50" s="28"/>
      <c r="F50" s="28"/>
      <c r="G50" s="28"/>
      <c r="H50" s="29"/>
      <c r="I50" s="51">
        <v>0.93</v>
      </c>
      <c r="J50" s="54">
        <v>0.88900000000000001</v>
      </c>
      <c r="K50" s="54">
        <v>0.69199999999999995</v>
      </c>
      <c r="L50" s="24">
        <f t="shared" si="10"/>
        <v>63.049645390070928</v>
      </c>
      <c r="M50" s="25">
        <f t="shared" si="11"/>
        <v>77.840269966254212</v>
      </c>
      <c r="N50" s="61">
        <f t="shared" si="7"/>
        <v>0.93</v>
      </c>
      <c r="O50" s="62">
        <f t="shared" si="7"/>
        <v>0.88900000000000001</v>
      </c>
      <c r="P50" s="62">
        <f t="shared" si="7"/>
        <v>0.69199999999999995</v>
      </c>
      <c r="Q50" s="24">
        <f t="shared" si="3"/>
        <v>63.049645390070928</v>
      </c>
      <c r="R50" s="26">
        <f t="shared" si="4"/>
        <v>77.840269966254212</v>
      </c>
      <c r="T50"/>
    </row>
    <row r="51" spans="2:20" ht="10.5" customHeight="1" x14ac:dyDescent="0.15">
      <c r="B51" s="19" t="s">
        <v>40</v>
      </c>
      <c r="C51" s="48">
        <v>6.5869999999999997</v>
      </c>
      <c r="D51" s="67"/>
      <c r="E51" s="28"/>
      <c r="F51" s="28"/>
      <c r="G51" s="28"/>
      <c r="H51" s="29"/>
      <c r="I51" s="51">
        <v>3.7850000000000001</v>
      </c>
      <c r="J51" s="54">
        <v>3.7850000000000001</v>
      </c>
      <c r="K51" s="54">
        <v>3.605</v>
      </c>
      <c r="L51" s="24">
        <f t="shared" si="10"/>
        <v>57.461666919690302</v>
      </c>
      <c r="M51" s="25">
        <f t="shared" si="11"/>
        <v>95.244385733157202</v>
      </c>
      <c r="N51" s="61">
        <f t="shared" si="7"/>
        <v>3.7850000000000001</v>
      </c>
      <c r="O51" s="62">
        <f t="shared" si="7"/>
        <v>3.7850000000000001</v>
      </c>
      <c r="P51" s="62">
        <f t="shared" si="7"/>
        <v>3.605</v>
      </c>
      <c r="Q51" s="24">
        <f t="shared" si="3"/>
        <v>57.461666919690302</v>
      </c>
      <c r="R51" s="26">
        <f t="shared" si="4"/>
        <v>95.244385733157202</v>
      </c>
      <c r="T51"/>
    </row>
    <row r="52" spans="2:20" ht="10.5" customHeight="1" x14ac:dyDescent="0.15">
      <c r="B52" s="19" t="s">
        <v>41</v>
      </c>
      <c r="C52" s="48">
        <v>6.8310000000000004</v>
      </c>
      <c r="D52" s="67"/>
      <c r="E52" s="28"/>
      <c r="F52" s="28"/>
      <c r="G52" s="28"/>
      <c r="H52" s="29"/>
      <c r="I52" s="51">
        <v>3.4380000000000002</v>
      </c>
      <c r="J52" s="54">
        <v>3.4380000000000002</v>
      </c>
      <c r="K52" s="54">
        <v>3.4220000000000002</v>
      </c>
      <c r="L52" s="24">
        <f t="shared" si="10"/>
        <v>50.329380764163368</v>
      </c>
      <c r="M52" s="25">
        <f t="shared" si="11"/>
        <v>99.53461314717859</v>
      </c>
      <c r="N52" s="61">
        <f t="shared" si="7"/>
        <v>3.4380000000000002</v>
      </c>
      <c r="O52" s="62">
        <f t="shared" si="7"/>
        <v>3.4380000000000002</v>
      </c>
      <c r="P52" s="62">
        <f t="shared" si="7"/>
        <v>3.4220000000000002</v>
      </c>
      <c r="Q52" s="24">
        <f t="shared" si="3"/>
        <v>50.329380764163368</v>
      </c>
      <c r="R52" s="26">
        <f t="shared" si="4"/>
        <v>99.53461314717859</v>
      </c>
      <c r="T52"/>
    </row>
    <row r="53" spans="2:20" ht="10.5" customHeight="1" x14ac:dyDescent="0.15">
      <c r="B53" s="19" t="s">
        <v>42</v>
      </c>
      <c r="C53" s="48">
        <v>4.7859999999999996</v>
      </c>
      <c r="D53" s="51">
        <v>3.3690000000000002</v>
      </c>
      <c r="E53" s="54">
        <v>3.3690000000000002</v>
      </c>
      <c r="F53" s="54">
        <v>2.512</v>
      </c>
      <c r="G53" s="24">
        <f>E53/C53*100</f>
        <v>70.392812369410791</v>
      </c>
      <c r="H53" s="25">
        <f>F53/E53*100</f>
        <v>74.562184624517656</v>
      </c>
      <c r="I53" s="67"/>
      <c r="J53" s="28"/>
      <c r="K53" s="28"/>
      <c r="L53" s="28"/>
      <c r="M53" s="29"/>
      <c r="N53" s="61">
        <f t="shared" si="7"/>
        <v>3.3690000000000002</v>
      </c>
      <c r="O53" s="62">
        <f t="shared" si="7"/>
        <v>3.3690000000000002</v>
      </c>
      <c r="P53" s="62">
        <f t="shared" si="7"/>
        <v>2.512</v>
      </c>
      <c r="Q53" s="24">
        <f t="shared" si="3"/>
        <v>70.392812369410791</v>
      </c>
      <c r="R53" s="26">
        <f t="shared" si="4"/>
        <v>74.562184624517656</v>
      </c>
      <c r="T53"/>
    </row>
    <row r="54" spans="2:20" ht="10.5" customHeight="1" x14ac:dyDescent="0.15">
      <c r="B54" s="19" t="s">
        <v>43</v>
      </c>
      <c r="C54" s="48">
        <v>4.37</v>
      </c>
      <c r="D54" s="67"/>
      <c r="E54" s="28"/>
      <c r="F54" s="28"/>
      <c r="G54" s="28"/>
      <c r="H54" s="29"/>
      <c r="I54" s="51">
        <v>0.34100000000000003</v>
      </c>
      <c r="J54" s="54">
        <v>0.34100000000000003</v>
      </c>
      <c r="K54" s="54">
        <v>0.318</v>
      </c>
      <c r="L54" s="24">
        <f t="shared" si="10"/>
        <v>7.803203661327232</v>
      </c>
      <c r="M54" s="25">
        <f t="shared" si="11"/>
        <v>93.255131964809379</v>
      </c>
      <c r="N54" s="61">
        <f t="shared" si="7"/>
        <v>0.34100000000000003</v>
      </c>
      <c r="O54" s="62">
        <f t="shared" si="7"/>
        <v>0.34100000000000003</v>
      </c>
      <c r="P54" s="62">
        <f t="shared" si="7"/>
        <v>0.318</v>
      </c>
      <c r="Q54" s="24">
        <f t="shared" si="3"/>
        <v>7.803203661327232</v>
      </c>
      <c r="R54" s="26">
        <f t="shared" si="4"/>
        <v>93.255131964809379</v>
      </c>
      <c r="T54"/>
    </row>
    <row r="55" spans="2:20" ht="10.5" customHeight="1" x14ac:dyDescent="0.15">
      <c r="B55" s="19" t="s">
        <v>44</v>
      </c>
      <c r="C55" s="48">
        <v>3.0379999999999998</v>
      </c>
      <c r="D55" s="67"/>
      <c r="E55" s="28"/>
      <c r="F55" s="28"/>
      <c r="G55" s="28"/>
      <c r="H55" s="29"/>
      <c r="I55" s="51">
        <v>1.956</v>
      </c>
      <c r="J55" s="54">
        <v>1.956</v>
      </c>
      <c r="K55" s="54">
        <v>1.7470000000000001</v>
      </c>
      <c r="L55" s="24">
        <f t="shared" si="10"/>
        <v>64.384463462804476</v>
      </c>
      <c r="M55" s="25">
        <f t="shared" si="11"/>
        <v>89.314928425357877</v>
      </c>
      <c r="N55" s="61">
        <f t="shared" si="7"/>
        <v>1.956</v>
      </c>
      <c r="O55" s="62">
        <f t="shared" si="7"/>
        <v>1.956</v>
      </c>
      <c r="P55" s="62">
        <f t="shared" si="7"/>
        <v>1.7470000000000001</v>
      </c>
      <c r="Q55" s="24">
        <f t="shared" si="3"/>
        <v>64.384463462804476</v>
      </c>
      <c r="R55" s="26">
        <f t="shared" si="4"/>
        <v>89.314928425357877</v>
      </c>
      <c r="T55"/>
    </row>
    <row r="56" spans="2:20" ht="10.5" customHeight="1" x14ac:dyDescent="0.15">
      <c r="B56" s="19" t="s">
        <v>45</v>
      </c>
      <c r="C56" s="48">
        <v>3.9649999999999999</v>
      </c>
      <c r="D56" s="67"/>
      <c r="E56" s="28"/>
      <c r="F56" s="28"/>
      <c r="G56" s="28"/>
      <c r="H56" s="29"/>
      <c r="I56" s="51">
        <v>1.304</v>
      </c>
      <c r="J56" s="54">
        <v>1.304</v>
      </c>
      <c r="K56" s="54">
        <v>1.08</v>
      </c>
      <c r="L56" s="24">
        <f t="shared" si="10"/>
        <v>32.887767969735187</v>
      </c>
      <c r="M56" s="25">
        <f t="shared" si="11"/>
        <v>82.822085889570545</v>
      </c>
      <c r="N56" s="61">
        <f t="shared" si="7"/>
        <v>1.304</v>
      </c>
      <c r="O56" s="62">
        <f t="shared" si="7"/>
        <v>1.304</v>
      </c>
      <c r="P56" s="62">
        <f t="shared" si="7"/>
        <v>1.08</v>
      </c>
      <c r="Q56" s="24">
        <f t="shared" si="3"/>
        <v>32.887767969735187</v>
      </c>
      <c r="R56" s="26">
        <f t="shared" si="4"/>
        <v>82.822085889570545</v>
      </c>
      <c r="T56"/>
    </row>
    <row r="57" spans="2:20" ht="10.5" customHeight="1" x14ac:dyDescent="0.15">
      <c r="B57" s="19" t="s">
        <v>46</v>
      </c>
      <c r="C57" s="48">
        <v>11.754</v>
      </c>
      <c r="D57" s="51">
        <v>5.3810000000000002</v>
      </c>
      <c r="E57" s="54">
        <v>5.3810000000000002</v>
      </c>
      <c r="F57" s="54">
        <v>4.6429999999999998</v>
      </c>
      <c r="G57" s="24">
        <f>E57/C57*100</f>
        <v>45.780159945550452</v>
      </c>
      <c r="H57" s="25">
        <f>F57/E57*100</f>
        <v>86.285077123211295</v>
      </c>
      <c r="I57" s="51">
        <v>2.7029999999999998</v>
      </c>
      <c r="J57" s="54">
        <v>2.7029999999999998</v>
      </c>
      <c r="K57" s="54">
        <v>2.3279999999999998</v>
      </c>
      <c r="L57" s="24">
        <f t="shared" si="10"/>
        <v>22.996426748340991</v>
      </c>
      <c r="M57" s="25">
        <f t="shared" si="11"/>
        <v>86.126526082130965</v>
      </c>
      <c r="N57" s="61">
        <f t="shared" si="7"/>
        <v>8.0839999999999996</v>
      </c>
      <c r="O57" s="62">
        <f t="shared" si="7"/>
        <v>8.0839999999999996</v>
      </c>
      <c r="P57" s="62">
        <f t="shared" si="7"/>
        <v>6.9710000000000001</v>
      </c>
      <c r="Q57" s="24">
        <f t="shared" si="3"/>
        <v>68.776586693891446</v>
      </c>
      <c r="R57" s="26">
        <f t="shared" si="4"/>
        <v>86.232063334982684</v>
      </c>
      <c r="T57"/>
    </row>
    <row r="58" spans="2:20" ht="10.5" customHeight="1" x14ac:dyDescent="0.15">
      <c r="B58" s="19" t="s">
        <v>47</v>
      </c>
      <c r="C58" s="48">
        <v>2.8860000000000001</v>
      </c>
      <c r="D58" s="67"/>
      <c r="E58" s="28"/>
      <c r="F58" s="28"/>
      <c r="G58" s="28"/>
      <c r="H58" s="29"/>
      <c r="I58" s="51">
        <v>1.8879999999999999</v>
      </c>
      <c r="J58" s="54">
        <v>1.8879999999999999</v>
      </c>
      <c r="K58" s="54">
        <v>1.74</v>
      </c>
      <c r="L58" s="24">
        <f t="shared" si="10"/>
        <v>65.419265419265415</v>
      </c>
      <c r="M58" s="25">
        <f t="shared" si="11"/>
        <v>92.161016949152554</v>
      </c>
      <c r="N58" s="61">
        <f t="shared" si="7"/>
        <v>1.8879999999999999</v>
      </c>
      <c r="O58" s="62">
        <f t="shared" si="7"/>
        <v>1.8879999999999999</v>
      </c>
      <c r="P58" s="62">
        <f t="shared" si="7"/>
        <v>1.74</v>
      </c>
      <c r="Q58" s="24">
        <f t="shared" si="3"/>
        <v>65.419265419265415</v>
      </c>
      <c r="R58" s="26">
        <f t="shared" si="4"/>
        <v>92.161016949152554</v>
      </c>
      <c r="T58"/>
    </row>
    <row r="59" spans="2:20" ht="10.5" customHeight="1" x14ac:dyDescent="0.15">
      <c r="B59" s="19" t="s">
        <v>48</v>
      </c>
      <c r="C59" s="48">
        <v>8.76</v>
      </c>
      <c r="D59" s="67"/>
      <c r="E59" s="28"/>
      <c r="F59" s="28"/>
      <c r="G59" s="28"/>
      <c r="H59" s="29"/>
      <c r="I59" s="51">
        <v>8.7439999999999998</v>
      </c>
      <c r="J59" s="54">
        <v>8.7439999999999998</v>
      </c>
      <c r="K59" s="54">
        <v>8.7080000000000002</v>
      </c>
      <c r="L59" s="24">
        <f t="shared" si="10"/>
        <v>99.817351598173516</v>
      </c>
      <c r="M59" s="25">
        <f t="shared" si="11"/>
        <v>99.588289112534312</v>
      </c>
      <c r="N59" s="61">
        <f t="shared" si="7"/>
        <v>8.7439999999999998</v>
      </c>
      <c r="O59" s="62">
        <f t="shared" si="7"/>
        <v>8.7439999999999998</v>
      </c>
      <c r="P59" s="62">
        <f t="shared" si="7"/>
        <v>8.7080000000000002</v>
      </c>
      <c r="Q59" s="24">
        <f t="shared" si="3"/>
        <v>99.817351598173516</v>
      </c>
      <c r="R59" s="26">
        <f t="shared" si="4"/>
        <v>99.588289112534312</v>
      </c>
      <c r="T59"/>
    </row>
    <row r="60" spans="2:20" ht="10.5" customHeight="1" x14ac:dyDescent="0.15">
      <c r="B60" s="19" t="s">
        <v>49</v>
      </c>
      <c r="C60" s="48">
        <v>4.6459999999999999</v>
      </c>
      <c r="D60" s="67"/>
      <c r="E60" s="28"/>
      <c r="F60" s="28"/>
      <c r="G60" s="28"/>
      <c r="H60" s="29"/>
      <c r="I60" s="51">
        <v>4.6459999999999999</v>
      </c>
      <c r="J60" s="54">
        <v>4.6459999999999999</v>
      </c>
      <c r="K60" s="54">
        <v>4.5439999999999996</v>
      </c>
      <c r="L60" s="24">
        <f t="shared" si="10"/>
        <v>100</v>
      </c>
      <c r="M60" s="25">
        <f t="shared" si="11"/>
        <v>97.804563065002142</v>
      </c>
      <c r="N60" s="61">
        <f t="shared" si="7"/>
        <v>4.6459999999999999</v>
      </c>
      <c r="O60" s="62">
        <f t="shared" si="7"/>
        <v>4.6459999999999999</v>
      </c>
      <c r="P60" s="62">
        <f t="shared" si="7"/>
        <v>4.5439999999999996</v>
      </c>
      <c r="Q60" s="24">
        <f t="shared" si="3"/>
        <v>100</v>
      </c>
      <c r="R60" s="26">
        <f t="shared" si="4"/>
        <v>97.804563065002142</v>
      </c>
      <c r="T60"/>
    </row>
    <row r="61" spans="2:20" ht="10.5" customHeight="1" x14ac:dyDescent="0.15">
      <c r="B61" s="19" t="s">
        <v>50</v>
      </c>
      <c r="C61" s="48">
        <v>10.212999999999999</v>
      </c>
      <c r="D61" s="51">
        <v>9.6129999999999995</v>
      </c>
      <c r="E61" s="54">
        <v>9.6129999999999995</v>
      </c>
      <c r="F61" s="54">
        <v>8.6020000000000003</v>
      </c>
      <c r="G61" s="24">
        <f t="shared" ref="G61:G71" si="12">E61/C61*100</f>
        <v>94.125134632331338</v>
      </c>
      <c r="H61" s="25">
        <f t="shared" ref="H61:H71" si="13">F61/E61*100</f>
        <v>89.482991781961928</v>
      </c>
      <c r="I61" s="67"/>
      <c r="J61" s="28"/>
      <c r="K61" s="28"/>
      <c r="L61" s="28"/>
      <c r="M61" s="29"/>
      <c r="N61" s="61">
        <f t="shared" si="7"/>
        <v>9.6129999999999995</v>
      </c>
      <c r="O61" s="62">
        <f t="shared" si="7"/>
        <v>9.6129999999999995</v>
      </c>
      <c r="P61" s="62">
        <f t="shared" si="7"/>
        <v>8.6020000000000003</v>
      </c>
      <c r="Q61" s="24">
        <f t="shared" si="3"/>
        <v>94.125134632331338</v>
      </c>
      <c r="R61" s="26">
        <f t="shared" si="4"/>
        <v>89.482991781961928</v>
      </c>
      <c r="T61"/>
    </row>
    <row r="62" spans="2:20" ht="10.5" customHeight="1" x14ac:dyDescent="0.15">
      <c r="B62" s="19" t="s">
        <v>51</v>
      </c>
      <c r="C62" s="48">
        <v>10.003</v>
      </c>
      <c r="D62" s="67"/>
      <c r="E62" s="28"/>
      <c r="F62" s="28"/>
      <c r="G62" s="28"/>
      <c r="H62" s="29"/>
      <c r="I62" s="51">
        <v>9.8960000000000008</v>
      </c>
      <c r="J62" s="54">
        <v>9.8960000000000008</v>
      </c>
      <c r="K62" s="54">
        <v>8.9120000000000008</v>
      </c>
      <c r="L62" s="24">
        <f t="shared" si="10"/>
        <v>98.930320903728884</v>
      </c>
      <c r="M62" s="25">
        <f t="shared" si="11"/>
        <v>90.056588520614383</v>
      </c>
      <c r="N62" s="61">
        <f t="shared" si="7"/>
        <v>9.8960000000000008</v>
      </c>
      <c r="O62" s="62">
        <f t="shared" si="7"/>
        <v>9.8960000000000008</v>
      </c>
      <c r="P62" s="62">
        <f t="shared" si="7"/>
        <v>8.9120000000000008</v>
      </c>
      <c r="Q62" s="24">
        <f t="shared" si="3"/>
        <v>98.930320903728884</v>
      </c>
      <c r="R62" s="26">
        <f t="shared" si="4"/>
        <v>90.056588520614383</v>
      </c>
      <c r="T62"/>
    </row>
    <row r="63" spans="2:20" ht="10.5" customHeight="1" x14ac:dyDescent="0.15">
      <c r="B63" s="19" t="s">
        <v>52</v>
      </c>
      <c r="C63" s="48">
        <v>9.1560000000000006</v>
      </c>
      <c r="D63" s="51">
        <v>6.9050000000000002</v>
      </c>
      <c r="E63" s="54">
        <v>6.9050000000000002</v>
      </c>
      <c r="F63" s="54">
        <v>5.6040000000000001</v>
      </c>
      <c r="G63" s="24">
        <f t="shared" si="12"/>
        <v>75.415028396679773</v>
      </c>
      <c r="H63" s="25">
        <f t="shared" si="13"/>
        <v>81.158580738595219</v>
      </c>
      <c r="I63" s="67"/>
      <c r="J63" s="28"/>
      <c r="K63" s="28"/>
      <c r="L63" s="28"/>
      <c r="M63" s="29"/>
      <c r="N63" s="61">
        <f t="shared" si="7"/>
        <v>6.9050000000000002</v>
      </c>
      <c r="O63" s="62">
        <f t="shared" si="7"/>
        <v>6.9050000000000002</v>
      </c>
      <c r="P63" s="62">
        <f t="shared" si="7"/>
        <v>5.6040000000000001</v>
      </c>
      <c r="Q63" s="24">
        <f t="shared" si="3"/>
        <v>75.415028396679773</v>
      </c>
      <c r="R63" s="26">
        <f t="shared" si="4"/>
        <v>81.158580738595219</v>
      </c>
      <c r="T63"/>
    </row>
    <row r="64" spans="2:20" ht="10.5" customHeight="1" x14ac:dyDescent="0.15">
      <c r="B64" s="19" t="s">
        <v>53</v>
      </c>
      <c r="C64" s="48">
        <v>3.0329999999999999</v>
      </c>
      <c r="D64" s="67"/>
      <c r="E64" s="28"/>
      <c r="F64" s="28"/>
      <c r="G64" s="28"/>
      <c r="H64" s="29"/>
      <c r="I64" s="51">
        <v>0.33600000000000002</v>
      </c>
      <c r="J64" s="54">
        <v>0.33600000000000002</v>
      </c>
      <c r="K64" s="54">
        <v>0.23499999999999999</v>
      </c>
      <c r="L64" s="24">
        <f t="shared" si="10"/>
        <v>11.078140454995056</v>
      </c>
      <c r="M64" s="25">
        <f t="shared" si="11"/>
        <v>69.94047619047619</v>
      </c>
      <c r="N64" s="61">
        <f t="shared" si="7"/>
        <v>0.33600000000000002</v>
      </c>
      <c r="O64" s="62">
        <f t="shared" si="7"/>
        <v>0.33600000000000002</v>
      </c>
      <c r="P64" s="62">
        <f t="shared" si="7"/>
        <v>0.23499999999999999</v>
      </c>
      <c r="Q64" s="24">
        <f t="shared" si="3"/>
        <v>11.078140454995056</v>
      </c>
      <c r="R64" s="26">
        <f t="shared" si="4"/>
        <v>69.94047619047619</v>
      </c>
      <c r="T64"/>
    </row>
    <row r="65" spans="2:20" ht="10.5" customHeight="1" x14ac:dyDescent="0.15">
      <c r="B65" s="19" t="s">
        <v>54</v>
      </c>
      <c r="C65" s="48">
        <v>15.38</v>
      </c>
      <c r="D65" s="51">
        <v>11.576000000000001</v>
      </c>
      <c r="E65" s="54">
        <v>11.576000000000001</v>
      </c>
      <c r="F65" s="54">
        <v>9</v>
      </c>
      <c r="G65" s="24">
        <f t="shared" si="12"/>
        <v>75.266579973992194</v>
      </c>
      <c r="H65" s="25">
        <f t="shared" si="13"/>
        <v>77.747062888735314</v>
      </c>
      <c r="I65" s="67"/>
      <c r="J65" s="28"/>
      <c r="K65" s="28"/>
      <c r="L65" s="28"/>
      <c r="M65" s="29"/>
      <c r="N65" s="61">
        <f t="shared" si="7"/>
        <v>11.576000000000001</v>
      </c>
      <c r="O65" s="62">
        <f t="shared" si="7"/>
        <v>11.576000000000001</v>
      </c>
      <c r="P65" s="62">
        <f t="shared" si="7"/>
        <v>9</v>
      </c>
      <c r="Q65" s="24">
        <f t="shared" si="3"/>
        <v>75.266579973992194</v>
      </c>
      <c r="R65" s="26">
        <f t="shared" si="4"/>
        <v>77.747062888735314</v>
      </c>
      <c r="T65"/>
    </row>
    <row r="66" spans="2:20" ht="10.5" customHeight="1" x14ac:dyDescent="0.15">
      <c r="B66" s="19" t="s">
        <v>55</v>
      </c>
      <c r="C66" s="48">
        <v>11.163</v>
      </c>
      <c r="D66" s="51">
        <v>8.9</v>
      </c>
      <c r="E66" s="54">
        <v>8.9</v>
      </c>
      <c r="F66" s="54">
        <v>8.5830000000000002</v>
      </c>
      <c r="G66" s="24">
        <f t="shared" si="12"/>
        <v>79.727671772820926</v>
      </c>
      <c r="H66" s="25">
        <f t="shared" si="13"/>
        <v>96.438202247191001</v>
      </c>
      <c r="I66" s="67"/>
      <c r="J66" s="28"/>
      <c r="K66" s="28"/>
      <c r="L66" s="28"/>
      <c r="M66" s="29"/>
      <c r="N66" s="61">
        <f t="shared" si="7"/>
        <v>8.9</v>
      </c>
      <c r="O66" s="62">
        <f t="shared" si="7"/>
        <v>8.9</v>
      </c>
      <c r="P66" s="62">
        <f t="shared" si="7"/>
        <v>8.5830000000000002</v>
      </c>
      <c r="Q66" s="24">
        <f t="shared" si="3"/>
        <v>79.727671772820926</v>
      </c>
      <c r="R66" s="26">
        <f t="shared" si="4"/>
        <v>96.438202247191001</v>
      </c>
      <c r="T66"/>
    </row>
    <row r="67" spans="2:20" ht="10.5" customHeight="1" x14ac:dyDescent="0.15">
      <c r="B67" s="19" t="s">
        <v>56</v>
      </c>
      <c r="C67" s="48">
        <v>7.2910000000000004</v>
      </c>
      <c r="D67" s="67"/>
      <c r="E67" s="28"/>
      <c r="F67" s="28"/>
      <c r="G67" s="28"/>
      <c r="H67" s="29"/>
      <c r="I67" s="51">
        <v>4.8570000000000002</v>
      </c>
      <c r="J67" s="54">
        <v>4.8570000000000002</v>
      </c>
      <c r="K67" s="54">
        <v>4.4749999999999996</v>
      </c>
      <c r="L67" s="24">
        <f t="shared" ref="L67:L73" si="14">J67/C67*100</f>
        <v>66.616376354409539</v>
      </c>
      <c r="M67" s="25">
        <f t="shared" ref="M67:M73" si="15">K67/J67*100</f>
        <v>92.135062795964572</v>
      </c>
      <c r="N67" s="61">
        <f t="shared" si="7"/>
        <v>4.8570000000000002</v>
      </c>
      <c r="O67" s="62">
        <f t="shared" si="7"/>
        <v>4.8570000000000002</v>
      </c>
      <c r="P67" s="62">
        <f t="shared" si="7"/>
        <v>4.4749999999999996</v>
      </c>
      <c r="Q67" s="24">
        <f t="shared" si="3"/>
        <v>66.616376354409539</v>
      </c>
      <c r="R67" s="26">
        <f t="shared" si="4"/>
        <v>92.135062795964572</v>
      </c>
      <c r="T67"/>
    </row>
    <row r="68" spans="2:20" ht="10.5" customHeight="1" x14ac:dyDescent="0.15">
      <c r="B68" s="19" t="s">
        <v>57</v>
      </c>
      <c r="C68" s="48">
        <v>13.196</v>
      </c>
      <c r="D68" s="51">
        <v>5.6429999999999998</v>
      </c>
      <c r="E68" s="54">
        <v>5.6429999999999998</v>
      </c>
      <c r="F68" s="54">
        <v>5.3730000000000002</v>
      </c>
      <c r="G68" s="24">
        <f t="shared" si="12"/>
        <v>42.762958472264323</v>
      </c>
      <c r="H68" s="25">
        <f t="shared" si="13"/>
        <v>95.215311004784695</v>
      </c>
      <c r="I68" s="51">
        <v>3.44</v>
      </c>
      <c r="J68" s="54">
        <v>3.44</v>
      </c>
      <c r="K68" s="54">
        <v>2.95</v>
      </c>
      <c r="L68" s="24">
        <f t="shared" si="14"/>
        <v>26.068505607759928</v>
      </c>
      <c r="M68" s="25">
        <f t="shared" si="15"/>
        <v>85.755813953488385</v>
      </c>
      <c r="N68" s="61">
        <f t="shared" si="7"/>
        <v>9.0830000000000002</v>
      </c>
      <c r="O68" s="62">
        <f>E68+J68</f>
        <v>9.0830000000000002</v>
      </c>
      <c r="P68" s="62">
        <f t="shared" si="7"/>
        <v>8.3230000000000004</v>
      </c>
      <c r="Q68" s="24">
        <f t="shared" si="3"/>
        <v>68.831464080024247</v>
      </c>
      <c r="R68" s="26">
        <f t="shared" si="4"/>
        <v>91.632720466806134</v>
      </c>
      <c r="T68"/>
    </row>
    <row r="69" spans="2:20" ht="10.5" customHeight="1" x14ac:dyDescent="0.15">
      <c r="B69" s="19" t="s">
        <v>58</v>
      </c>
      <c r="C69" s="48">
        <v>4.9139999999999997</v>
      </c>
      <c r="D69" s="67"/>
      <c r="E69" s="28"/>
      <c r="F69" s="28"/>
      <c r="G69" s="28"/>
      <c r="H69" s="29"/>
      <c r="I69" s="51">
        <v>4.681</v>
      </c>
      <c r="J69" s="54">
        <v>4.681</v>
      </c>
      <c r="K69" s="54">
        <v>4.2039999999999997</v>
      </c>
      <c r="L69" s="24">
        <f t="shared" si="14"/>
        <v>95.258445258445263</v>
      </c>
      <c r="M69" s="25">
        <f t="shared" si="15"/>
        <v>89.809869685964529</v>
      </c>
      <c r="N69" s="61">
        <f t="shared" si="7"/>
        <v>4.681</v>
      </c>
      <c r="O69" s="62">
        <f t="shared" si="7"/>
        <v>4.681</v>
      </c>
      <c r="P69" s="62">
        <f t="shared" si="7"/>
        <v>4.2039999999999997</v>
      </c>
      <c r="Q69" s="24">
        <f t="shared" si="3"/>
        <v>95.258445258445263</v>
      </c>
      <c r="R69" s="26">
        <f t="shared" si="4"/>
        <v>89.809869685964529</v>
      </c>
      <c r="T69"/>
    </row>
    <row r="70" spans="2:20" ht="10.5" customHeight="1" x14ac:dyDescent="0.15">
      <c r="B70" s="19" t="s">
        <v>59</v>
      </c>
      <c r="C70" s="48">
        <v>3.718</v>
      </c>
      <c r="D70" s="51">
        <v>2.8519999999999999</v>
      </c>
      <c r="E70" s="54">
        <v>2.8519999999999999</v>
      </c>
      <c r="F70" s="54">
        <v>2.85</v>
      </c>
      <c r="G70" s="24">
        <f t="shared" si="12"/>
        <v>76.707907477138249</v>
      </c>
      <c r="H70" s="25">
        <f t="shared" si="13"/>
        <v>99.929873772791041</v>
      </c>
      <c r="I70" s="67"/>
      <c r="J70" s="28"/>
      <c r="K70" s="28"/>
      <c r="L70" s="28"/>
      <c r="M70" s="29"/>
      <c r="N70" s="61">
        <f t="shared" si="7"/>
        <v>2.8519999999999999</v>
      </c>
      <c r="O70" s="62">
        <f t="shared" si="7"/>
        <v>2.8519999999999999</v>
      </c>
      <c r="P70" s="62">
        <f t="shared" si="7"/>
        <v>2.85</v>
      </c>
      <c r="Q70" s="24">
        <f t="shared" si="3"/>
        <v>76.707907477138249</v>
      </c>
      <c r="R70" s="26">
        <f t="shared" si="4"/>
        <v>99.929873772791041</v>
      </c>
      <c r="T70"/>
    </row>
    <row r="71" spans="2:20" ht="10.5" customHeight="1" x14ac:dyDescent="0.15">
      <c r="B71" s="19" t="s">
        <v>60</v>
      </c>
      <c r="C71" s="48">
        <v>8.8870000000000005</v>
      </c>
      <c r="D71" s="51">
        <v>3.98</v>
      </c>
      <c r="E71" s="54">
        <v>3.98</v>
      </c>
      <c r="F71" s="54">
        <v>2.371</v>
      </c>
      <c r="G71" s="24">
        <f t="shared" si="12"/>
        <v>44.784516709800833</v>
      </c>
      <c r="H71" s="25">
        <f t="shared" si="13"/>
        <v>59.572864321608044</v>
      </c>
      <c r="I71" s="51">
        <v>4.3999999999999997E-2</v>
      </c>
      <c r="J71" s="54">
        <v>4.3999999999999997E-2</v>
      </c>
      <c r="K71" s="54">
        <v>3.4000000000000002E-2</v>
      </c>
      <c r="L71" s="24">
        <f t="shared" si="14"/>
        <v>0.49510520985709455</v>
      </c>
      <c r="M71" s="25">
        <f t="shared" si="15"/>
        <v>77.27272727272728</v>
      </c>
      <c r="N71" s="61">
        <f t="shared" si="7"/>
        <v>4.024</v>
      </c>
      <c r="O71" s="62">
        <f t="shared" si="7"/>
        <v>4.024</v>
      </c>
      <c r="P71" s="62">
        <f t="shared" si="7"/>
        <v>2.4049999999999998</v>
      </c>
      <c r="Q71" s="24">
        <f t="shared" si="3"/>
        <v>45.279621919657927</v>
      </c>
      <c r="R71" s="26">
        <f t="shared" si="4"/>
        <v>59.766401590457249</v>
      </c>
      <c r="T71"/>
    </row>
    <row r="72" spans="2:20" ht="10.5" customHeight="1" x14ac:dyDescent="0.15">
      <c r="B72" s="19" t="s">
        <v>61</v>
      </c>
      <c r="C72" s="48">
        <v>2.6949999999999998</v>
      </c>
      <c r="D72" s="67"/>
      <c r="E72" s="28"/>
      <c r="F72" s="28"/>
      <c r="G72" s="28"/>
      <c r="H72" s="29"/>
      <c r="I72" s="51">
        <v>2.1520000000000001</v>
      </c>
      <c r="J72" s="54">
        <v>2.1520000000000001</v>
      </c>
      <c r="K72" s="54">
        <v>1.9790000000000001</v>
      </c>
      <c r="L72" s="24">
        <f t="shared" si="14"/>
        <v>79.851576994434154</v>
      </c>
      <c r="M72" s="25">
        <f t="shared" si="15"/>
        <v>91.960966542750938</v>
      </c>
      <c r="N72" s="61">
        <f t="shared" si="7"/>
        <v>2.1520000000000001</v>
      </c>
      <c r="O72" s="62">
        <f t="shared" si="7"/>
        <v>2.1520000000000001</v>
      </c>
      <c r="P72" s="62">
        <f t="shared" si="7"/>
        <v>1.9790000000000001</v>
      </c>
      <c r="Q72" s="24">
        <f t="shared" si="3"/>
        <v>79.851576994434154</v>
      </c>
      <c r="R72" s="26">
        <f t="shared" si="4"/>
        <v>91.960966542750938</v>
      </c>
      <c r="T72"/>
    </row>
    <row r="73" spans="2:20" ht="10.5" customHeight="1" x14ac:dyDescent="0.15">
      <c r="B73" s="20" t="s">
        <v>79</v>
      </c>
      <c r="C73" s="49">
        <v>11.643000000000001</v>
      </c>
      <c r="D73" s="68"/>
      <c r="E73" s="34"/>
      <c r="F73" s="34"/>
      <c r="G73" s="34"/>
      <c r="H73" s="35"/>
      <c r="I73" s="52">
        <v>6.76</v>
      </c>
      <c r="J73" s="55">
        <v>6.76</v>
      </c>
      <c r="K73" s="55">
        <v>6.2670000000000003</v>
      </c>
      <c r="L73" s="27">
        <f t="shared" si="14"/>
        <v>58.060637292793949</v>
      </c>
      <c r="M73" s="36">
        <f t="shared" si="15"/>
        <v>92.707100591715985</v>
      </c>
      <c r="N73" s="63">
        <f t="shared" si="7"/>
        <v>6.76</v>
      </c>
      <c r="O73" s="64">
        <f t="shared" si="7"/>
        <v>6.76</v>
      </c>
      <c r="P73" s="64">
        <f t="shared" si="7"/>
        <v>6.2670000000000003</v>
      </c>
      <c r="Q73" s="27">
        <f>O73/C73*100</f>
        <v>58.060637292793949</v>
      </c>
      <c r="R73" s="37">
        <f>P73/O73*100</f>
        <v>92.707100591715985</v>
      </c>
      <c r="T73"/>
    </row>
    <row r="74" spans="2:20" ht="10.5" customHeight="1" x14ac:dyDescent="0.15">
      <c r="B74" s="38" t="s">
        <v>80</v>
      </c>
      <c r="C74" s="56">
        <f>SUM(C10:C73)</f>
        <v>2104.4650000000001</v>
      </c>
      <c r="D74" s="57">
        <f>SUM(D10:D73)</f>
        <v>1490.3969999999997</v>
      </c>
      <c r="E74" s="58">
        <f>SUM(E10:E73)</f>
        <v>1486.6859999999999</v>
      </c>
      <c r="F74" s="58">
        <f>SUM(F10:F73)</f>
        <v>1386.2160000000001</v>
      </c>
      <c r="G74" s="39">
        <f>E74/C74*100</f>
        <v>70.644368046035439</v>
      </c>
      <c r="H74" s="40">
        <f>F74/E74*100</f>
        <v>93.24201613521619</v>
      </c>
      <c r="I74" s="65">
        <f>SUM(I10:I73)</f>
        <v>274.834</v>
      </c>
      <c r="J74" s="66">
        <f>SUM(J10:J73)</f>
        <v>274.65800000000002</v>
      </c>
      <c r="K74" s="66">
        <f>SUM(K10:K73)</f>
        <v>239.1750000000001</v>
      </c>
      <c r="L74" s="39">
        <f>J74/C74*100</f>
        <v>13.051203037351536</v>
      </c>
      <c r="M74" s="40">
        <f>K74/J74*100</f>
        <v>87.081024401255419</v>
      </c>
      <c r="N74" s="57">
        <f t="shared" si="7"/>
        <v>1765.2309999999998</v>
      </c>
      <c r="O74" s="58">
        <f t="shared" si="7"/>
        <v>1761.3440000000001</v>
      </c>
      <c r="P74" s="58">
        <f t="shared" si="7"/>
        <v>1625.3910000000003</v>
      </c>
      <c r="Q74" s="39">
        <f>O74/C74*100</f>
        <v>83.695571083386994</v>
      </c>
      <c r="R74" s="41">
        <f>P74/O74*100</f>
        <v>92.281292013371612</v>
      </c>
      <c r="T74"/>
    </row>
    <row r="75" spans="2:20" ht="31.5" customHeight="1" x14ac:dyDescent="0.15">
      <c r="B75" s="73" t="s">
        <v>95</v>
      </c>
      <c r="C75" s="73"/>
      <c r="D75" s="73"/>
      <c r="E75" s="73"/>
      <c r="F75" s="73"/>
      <c r="G75" s="73"/>
      <c r="H75" s="73"/>
      <c r="I75" s="73"/>
      <c r="J75" s="73"/>
      <c r="K75" s="73"/>
      <c r="L75" s="73"/>
      <c r="M75" s="73"/>
      <c r="N75" s="73"/>
      <c r="O75" s="73"/>
      <c r="P75" s="73"/>
      <c r="Q75" s="73"/>
      <c r="R75" s="73"/>
    </row>
    <row r="76" spans="2:20" ht="13.5" customHeight="1" x14ac:dyDescent="0.15">
      <c r="B76" s="73"/>
      <c r="C76" s="73"/>
      <c r="D76" s="73"/>
      <c r="E76" s="73"/>
      <c r="F76" s="73"/>
      <c r="G76" s="73"/>
      <c r="H76" s="73"/>
      <c r="I76" s="73"/>
      <c r="J76" s="73"/>
      <c r="K76" s="73"/>
      <c r="L76" s="73"/>
      <c r="M76" s="73"/>
      <c r="N76" s="73"/>
      <c r="O76" s="73"/>
      <c r="P76" s="73"/>
      <c r="Q76" s="73"/>
      <c r="R76" s="73"/>
    </row>
  </sheetData>
  <mergeCells count="4">
    <mergeCell ref="D2:H2"/>
    <mergeCell ref="I2:M2"/>
    <mergeCell ref="N2:R2"/>
    <mergeCell ref="B75:R76"/>
  </mergeCells>
  <phoneticPr fontId="26"/>
  <pageMargins left="0.70866141732283472" right="0.59055118110236227" top="0.78740157480314965" bottom="0.59055118110236227" header="0.51181102362204722" footer="0.39370078740157483"/>
  <pageSetup paperSize="9" firstPageNumber="21" orientation="portrait" useFirstPageNumber="1" r:id="rId1"/>
  <headerFooter scaleWithDoc="0" alignWithMargins="0">
    <oddFooter>&amp;C&amp;10- P&amp;P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P-21</vt:lpstr>
    </vt:vector>
  </TitlesOfParts>
  <Company>生活排水対策課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長野県</dc:creator>
  <cp:lastModifiedBy>長野県</cp:lastModifiedBy>
  <cp:lastPrinted>2017-01-05T05:24:22Z</cp:lastPrinted>
  <dcterms:created xsi:type="dcterms:W3CDTF">2007-01-15T00:50:39Z</dcterms:created>
  <dcterms:modified xsi:type="dcterms:W3CDTF">2017-01-05T08:19:54Z</dcterms:modified>
</cp:coreProperties>
</file>