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2600" windowHeight="11640" activeTab="1"/>
  </bookViews>
  <sheets>
    <sheet name="P-17" sheetId="10" r:id="rId1"/>
    <sheet name="P-18" sheetId="15" r:id="rId2"/>
    <sheet name="人口集計_市町村別" sheetId="12" r:id="rId3"/>
    <sheet name="人口集計_規模別" sheetId="11" r:id="rId4"/>
    <sheet name="人口集計_地域別" sheetId="14" r:id="rId5"/>
  </sheets>
  <definedNames>
    <definedName name="_Fill" localSheetId="1" hidden="1">#REF!</definedName>
    <definedName name="_Fill" localSheetId="3" hidden="1">#REF!</definedName>
    <definedName name="_Fill" localSheetId="2" hidden="1">#REF!</definedName>
    <definedName name="_Fill" localSheetId="4" hidden="1">#REF!</definedName>
    <definedName name="_Fill" hidden="1">#REF!</definedName>
    <definedName name="_xlnm._FilterDatabase" localSheetId="3" hidden="1">人口集計_規模別!$A$10:$Q$97</definedName>
    <definedName name="_xlnm._FilterDatabase" localSheetId="2" hidden="1">人口集計_市町村別!$A$10:$Q$56</definedName>
    <definedName name="_xlnm._FilterDatabase" localSheetId="4" hidden="1">人口集計_地域別!$A$95:$Q$104</definedName>
    <definedName name="_xlnm.Print_Area" localSheetId="0">'P-17'!$A$1:$K$63</definedName>
    <definedName name="_xlnm.Print_Area" localSheetId="1">'P-18'!$A$64:$K$105</definedName>
    <definedName name="_xlnm.Print_Area" localSheetId="2">#REF!</definedName>
    <definedName name="_xlnm.Print_Area">#REF!</definedName>
    <definedName name="PRINT_AREA_MI" localSheetId="1">#REF!</definedName>
    <definedName name="PRINT_AREA_MI" localSheetId="3">#REF!</definedName>
    <definedName name="PRINT_AREA_MI" localSheetId="2">#REF!</definedName>
    <definedName name="PRINT_AREA_MI" localSheetId="4">#REF!</definedName>
    <definedName name="PRINT_AREA_MI">#REF!</definedName>
  </definedNames>
  <calcPr calcId="145621"/>
</workbook>
</file>

<file path=xl/calcChain.xml><?xml version="1.0" encoding="utf-8"?>
<calcChain xmlns="http://schemas.openxmlformats.org/spreadsheetml/2006/main">
  <c r="L90" i="11" l="1"/>
  <c r="L81" i="11"/>
  <c r="L77" i="11"/>
  <c r="L76" i="11"/>
  <c r="L25" i="11"/>
  <c r="L82" i="14"/>
  <c r="L67" i="14"/>
  <c r="L63" i="14"/>
  <c r="L41" i="14"/>
  <c r="L29" i="14"/>
  <c r="L19" i="14"/>
  <c r="L18" i="14"/>
  <c r="L17" i="14"/>
  <c r="L16" i="14"/>
  <c r="L15" i="14"/>
  <c r="L14" i="14"/>
  <c r="L13" i="14"/>
  <c r="L90" i="12"/>
  <c r="L89" i="12"/>
  <c r="L88" i="12"/>
  <c r="L87" i="12"/>
  <c r="L86" i="12"/>
  <c r="L85" i="12"/>
  <c r="L84" i="12"/>
  <c r="L83" i="12"/>
  <c r="L82" i="12"/>
  <c r="L81" i="12"/>
  <c r="L80" i="12"/>
  <c r="L79" i="12"/>
  <c r="L78" i="12"/>
  <c r="L77" i="12"/>
  <c r="L76" i="12"/>
  <c r="L75" i="12"/>
  <c r="L74" i="12"/>
  <c r="L73" i="12"/>
  <c r="L72" i="12"/>
  <c r="L71" i="12"/>
  <c r="L70" i="12"/>
  <c r="L69" i="12"/>
  <c r="L68" i="12"/>
  <c r="L67" i="12"/>
  <c r="L66" i="12"/>
  <c r="L65" i="12"/>
  <c r="L64" i="12"/>
  <c r="L63" i="12"/>
  <c r="L62" i="12"/>
  <c r="L61" i="12"/>
  <c r="L60" i="12"/>
  <c r="L59" i="12"/>
  <c r="L58" i="12"/>
  <c r="L57" i="12"/>
  <c r="L53" i="12"/>
  <c r="L52" i="12"/>
  <c r="L51" i="12"/>
  <c r="L50" i="12"/>
  <c r="L49" i="12"/>
  <c r="L48" i="12"/>
  <c r="L47" i="12"/>
  <c r="L46" i="12"/>
  <c r="L45" i="12"/>
  <c r="L44" i="12"/>
  <c r="L43" i="12"/>
  <c r="L42" i="12"/>
  <c r="L41" i="12"/>
  <c r="L40" i="12"/>
  <c r="L39" i="12"/>
  <c r="L38" i="12"/>
  <c r="L37" i="12"/>
  <c r="L36" i="12"/>
  <c r="L35" i="12"/>
  <c r="L34" i="12"/>
  <c r="L33" i="12"/>
  <c r="L32" i="12"/>
  <c r="L28" i="12"/>
  <c r="L27" i="12"/>
  <c r="L26" i="12"/>
  <c r="L25" i="12"/>
  <c r="L24" i="12"/>
  <c r="L23" i="12"/>
  <c r="L22" i="12"/>
  <c r="L21" i="12"/>
  <c r="L20" i="12"/>
  <c r="L19" i="12"/>
  <c r="L18" i="12"/>
  <c r="L17" i="12"/>
  <c r="L16" i="12"/>
  <c r="L15" i="12"/>
  <c r="L14" i="12"/>
  <c r="L13" i="12"/>
  <c r="L53" i="11"/>
  <c r="L52" i="11"/>
  <c r="L51" i="11"/>
  <c r="L50" i="11"/>
  <c r="L49" i="11"/>
  <c r="L48" i="11"/>
  <c r="L44" i="11"/>
  <c r="L96" i="11"/>
  <c r="F96" i="11" s="1"/>
  <c r="L95" i="11"/>
  <c r="F95" i="11"/>
  <c r="E29" i="12" l="1"/>
  <c r="F29" i="12"/>
  <c r="F54" i="12"/>
  <c r="E54" i="12"/>
  <c r="G29" i="12"/>
  <c r="G54" i="12"/>
  <c r="H11" i="11" l="1"/>
  <c r="I11" i="11"/>
  <c r="J11" i="11"/>
  <c r="K11" i="11"/>
  <c r="M11" i="11"/>
  <c r="N11" i="11"/>
  <c r="O11" i="11"/>
  <c r="P11" i="11"/>
  <c r="Q11" i="11"/>
  <c r="G107" i="14"/>
  <c r="D32" i="15" s="1"/>
  <c r="D49" i="15" s="1"/>
  <c r="H107" i="14"/>
  <c r="I107" i="14"/>
  <c r="J107" i="14"/>
  <c r="K107" i="14"/>
  <c r="M107" i="14"/>
  <c r="N107" i="14"/>
  <c r="O107" i="14"/>
  <c r="P107" i="14"/>
  <c r="Q107" i="14"/>
  <c r="E107" i="14"/>
  <c r="G99" i="14"/>
  <c r="D48" i="15" s="1"/>
  <c r="H99" i="14"/>
  <c r="I99" i="14"/>
  <c r="J99" i="14"/>
  <c r="K99" i="14"/>
  <c r="M99" i="14"/>
  <c r="N99" i="14"/>
  <c r="O99" i="14"/>
  <c r="P99" i="14"/>
  <c r="Q99" i="14"/>
  <c r="E99" i="14"/>
  <c r="C48" i="15" s="1"/>
  <c r="G94" i="14"/>
  <c r="D47" i="15" s="1"/>
  <c r="H94" i="14"/>
  <c r="I94" i="14"/>
  <c r="J94" i="14"/>
  <c r="K94" i="14"/>
  <c r="M94" i="14"/>
  <c r="N94" i="14"/>
  <c r="O94" i="14"/>
  <c r="P94" i="14"/>
  <c r="Q94" i="14"/>
  <c r="E94" i="14"/>
  <c r="C47" i="15" s="1"/>
  <c r="G90" i="14"/>
  <c r="D46" i="15" s="1"/>
  <c r="H90" i="14"/>
  <c r="I90" i="14"/>
  <c r="J90" i="14"/>
  <c r="K90" i="14"/>
  <c r="M90" i="14"/>
  <c r="N90" i="14"/>
  <c r="O90" i="14"/>
  <c r="P90" i="14"/>
  <c r="Q90" i="14"/>
  <c r="E90" i="14"/>
  <c r="C46" i="15" s="1"/>
  <c r="G85" i="14"/>
  <c r="H85" i="14"/>
  <c r="I85" i="14"/>
  <c r="J85" i="14"/>
  <c r="K85" i="14"/>
  <c r="M85" i="14"/>
  <c r="N85" i="14"/>
  <c r="O85" i="14"/>
  <c r="P85" i="14"/>
  <c r="Q85" i="14"/>
  <c r="E85" i="14"/>
  <c r="C30" i="15" s="1"/>
  <c r="C45" i="15" s="1"/>
  <c r="G78" i="14"/>
  <c r="D44" i="15" s="1"/>
  <c r="H78" i="14"/>
  <c r="I78" i="14"/>
  <c r="J78" i="14"/>
  <c r="K78" i="14"/>
  <c r="M78" i="14"/>
  <c r="N78" i="14"/>
  <c r="O78" i="14"/>
  <c r="P78" i="14"/>
  <c r="Q78" i="14"/>
  <c r="E78" i="14"/>
  <c r="C44" i="15" s="1"/>
  <c r="G76" i="14"/>
  <c r="H76" i="14"/>
  <c r="I76" i="14"/>
  <c r="J76" i="14"/>
  <c r="K76" i="14"/>
  <c r="K79" i="14" s="1"/>
  <c r="M76" i="14"/>
  <c r="N76" i="14"/>
  <c r="O76" i="14"/>
  <c r="P76" i="14"/>
  <c r="Q76" i="14"/>
  <c r="E76" i="14"/>
  <c r="G68" i="14"/>
  <c r="D28" i="15" s="1"/>
  <c r="D42" i="15" s="1"/>
  <c r="H68" i="14"/>
  <c r="I68" i="14"/>
  <c r="J68" i="14"/>
  <c r="K68" i="14"/>
  <c r="M68" i="14"/>
  <c r="N68" i="14"/>
  <c r="O68" i="14"/>
  <c r="P68" i="14"/>
  <c r="Q68" i="14"/>
  <c r="E68" i="14"/>
  <c r="C28" i="15" s="1"/>
  <c r="C42" i="15" s="1"/>
  <c r="G59" i="14"/>
  <c r="H59" i="14"/>
  <c r="I59" i="14"/>
  <c r="J59" i="14"/>
  <c r="K59" i="14"/>
  <c r="M59" i="14"/>
  <c r="N59" i="14"/>
  <c r="O59" i="14"/>
  <c r="P59" i="14"/>
  <c r="Q59" i="14"/>
  <c r="E59" i="14"/>
  <c r="C27" i="15" s="1"/>
  <c r="C41" i="15" s="1"/>
  <c r="G44" i="14"/>
  <c r="D26" i="15" s="1"/>
  <c r="D40" i="15" s="1"/>
  <c r="H44" i="14"/>
  <c r="I44" i="14"/>
  <c r="J44" i="14"/>
  <c r="K44" i="14"/>
  <c r="M44" i="14"/>
  <c r="N44" i="14"/>
  <c r="O44" i="14"/>
  <c r="P44" i="14"/>
  <c r="Q44" i="14"/>
  <c r="E44" i="14"/>
  <c r="C26" i="15" s="1"/>
  <c r="C40" i="15" s="1"/>
  <c r="G35" i="14"/>
  <c r="H35" i="14"/>
  <c r="I35" i="14"/>
  <c r="J35" i="14"/>
  <c r="K35" i="14"/>
  <c r="M35" i="14"/>
  <c r="N35" i="14"/>
  <c r="O35" i="14"/>
  <c r="P35" i="14"/>
  <c r="F25" i="15" s="1"/>
  <c r="F39" i="15" s="1"/>
  <c r="Q35" i="14"/>
  <c r="E35" i="14"/>
  <c r="C25" i="15" s="1"/>
  <c r="C39" i="15" s="1"/>
  <c r="G26" i="14"/>
  <c r="D24" i="15" s="1"/>
  <c r="D38" i="15" s="1"/>
  <c r="H26" i="14"/>
  <c r="I26" i="14"/>
  <c r="J26" i="14"/>
  <c r="K26" i="14"/>
  <c r="M26" i="14"/>
  <c r="N26" i="14"/>
  <c r="O26" i="14"/>
  <c r="P26" i="14"/>
  <c r="Q26" i="14"/>
  <c r="E26" i="14"/>
  <c r="C24" i="15" s="1"/>
  <c r="C38" i="15" s="1"/>
  <c r="G21" i="14"/>
  <c r="H21" i="14"/>
  <c r="I21" i="14"/>
  <c r="J21" i="14"/>
  <c r="K21" i="14"/>
  <c r="M21" i="14"/>
  <c r="N21" i="14"/>
  <c r="O21" i="14"/>
  <c r="P21" i="14"/>
  <c r="Q21" i="14"/>
  <c r="E21" i="14"/>
  <c r="C23" i="15" s="1"/>
  <c r="L97" i="14"/>
  <c r="F97" i="14" s="1"/>
  <c r="L106" i="14"/>
  <c r="F106" i="14" s="1"/>
  <c r="L105" i="14"/>
  <c r="F105" i="14" s="1"/>
  <c r="L93" i="14"/>
  <c r="F93" i="14" s="1"/>
  <c r="L84" i="14"/>
  <c r="F84" i="14" s="1"/>
  <c r="L83" i="14"/>
  <c r="F83" i="14" s="1"/>
  <c r="L75" i="14"/>
  <c r="F75" i="14" s="1"/>
  <c r="L74" i="14"/>
  <c r="F74" i="14" s="1"/>
  <c r="L73" i="14"/>
  <c r="F73" i="14" s="1"/>
  <c r="L72" i="14"/>
  <c r="F72" i="14" s="1"/>
  <c r="L71" i="14"/>
  <c r="F71" i="14" s="1"/>
  <c r="L66" i="14"/>
  <c r="F66" i="14" s="1"/>
  <c r="L65" i="14"/>
  <c r="F65" i="14" s="1"/>
  <c r="L64" i="14"/>
  <c r="F64" i="14" s="1"/>
  <c r="L58" i="14"/>
  <c r="F58" i="14" s="1"/>
  <c r="L57" i="14"/>
  <c r="F57" i="14" s="1"/>
  <c r="L56" i="14"/>
  <c r="F56" i="14" s="1"/>
  <c r="L55" i="14"/>
  <c r="F55" i="14" s="1"/>
  <c r="L54" i="14"/>
  <c r="F54" i="14" s="1"/>
  <c r="L53" i="14"/>
  <c r="F53" i="14" s="1"/>
  <c r="L52" i="14"/>
  <c r="F52" i="14" s="1"/>
  <c r="L51" i="14"/>
  <c r="F51" i="14" s="1"/>
  <c r="L50" i="14"/>
  <c r="F50" i="14" s="1"/>
  <c r="L49" i="14"/>
  <c r="F49" i="14" s="1"/>
  <c r="L43" i="14"/>
  <c r="F43" i="14" s="1"/>
  <c r="L42" i="14"/>
  <c r="F42" i="14" s="1"/>
  <c r="L34" i="14"/>
  <c r="F34" i="14" s="1"/>
  <c r="L24" i="14"/>
  <c r="F24" i="14" s="1"/>
  <c r="F16" i="14"/>
  <c r="L104" i="14"/>
  <c r="F104" i="14" s="1"/>
  <c r="L98" i="14"/>
  <c r="F98" i="14" s="1"/>
  <c r="L96" i="14"/>
  <c r="F96" i="14" s="1"/>
  <c r="L103" i="14"/>
  <c r="F103" i="14" s="1"/>
  <c r="L92" i="14"/>
  <c r="F92" i="14" s="1"/>
  <c r="L89" i="14"/>
  <c r="F89" i="14" s="1"/>
  <c r="L81" i="14"/>
  <c r="F81" i="14" s="1"/>
  <c r="L62" i="14"/>
  <c r="F62" i="14" s="1"/>
  <c r="L48" i="14"/>
  <c r="F48" i="14" s="1"/>
  <c r="L47" i="14"/>
  <c r="F47" i="14" s="1"/>
  <c r="L46" i="14"/>
  <c r="F46" i="14" s="1"/>
  <c r="L40" i="14"/>
  <c r="F40" i="14" s="1"/>
  <c r="L39" i="14"/>
  <c r="F39" i="14" s="1"/>
  <c r="L38" i="14"/>
  <c r="F38" i="14" s="1"/>
  <c r="L33" i="14"/>
  <c r="F33" i="14" s="1"/>
  <c r="L32" i="14"/>
  <c r="F32" i="14" s="1"/>
  <c r="L25" i="14"/>
  <c r="F25" i="14" s="1"/>
  <c r="L20" i="14"/>
  <c r="F20" i="14" s="1"/>
  <c r="F19" i="14"/>
  <c r="F18" i="14"/>
  <c r="L12" i="14"/>
  <c r="F12" i="14" s="1"/>
  <c r="L77" i="14"/>
  <c r="F77" i="14" s="1"/>
  <c r="F78" i="14" s="1"/>
  <c r="L23" i="14"/>
  <c r="F23" i="14" s="1"/>
  <c r="L88" i="14"/>
  <c r="F88" i="14" s="1"/>
  <c r="L11" i="14"/>
  <c r="F11" i="14" s="1"/>
  <c r="L70" i="14"/>
  <c r="F70" i="14" s="1"/>
  <c r="L31" i="14"/>
  <c r="F31" i="14" s="1"/>
  <c r="L102" i="14"/>
  <c r="F102" i="14" s="1"/>
  <c r="L80" i="14"/>
  <c r="F80" i="14" s="1"/>
  <c r="L101" i="14"/>
  <c r="F101" i="14" s="1"/>
  <c r="L37" i="14"/>
  <c r="F37" i="14" s="1"/>
  <c r="L36" i="14"/>
  <c r="F36" i="14" s="1"/>
  <c r="L10" i="14"/>
  <c r="F10" i="14" s="1"/>
  <c r="L91" i="14"/>
  <c r="F91" i="14" s="1"/>
  <c r="L30" i="14"/>
  <c r="F30" i="14" s="1"/>
  <c r="L45" i="14"/>
  <c r="F45" i="14" s="1"/>
  <c r="L22" i="14"/>
  <c r="F22" i="14" s="1"/>
  <c r="L69" i="14"/>
  <c r="F69" i="14" s="1"/>
  <c r="L95" i="14"/>
  <c r="F95" i="14" s="1"/>
  <c r="G91" i="12"/>
  <c r="D12" i="10" s="1"/>
  <c r="H91" i="12"/>
  <c r="I91" i="12"/>
  <c r="J91" i="12"/>
  <c r="K91" i="12"/>
  <c r="M91" i="12"/>
  <c r="N91" i="12"/>
  <c r="O91" i="12"/>
  <c r="P91" i="12"/>
  <c r="Q91" i="12"/>
  <c r="E91" i="12"/>
  <c r="H54" i="12"/>
  <c r="I54" i="12"/>
  <c r="J54" i="12"/>
  <c r="K54" i="12"/>
  <c r="M54" i="12"/>
  <c r="N54" i="12"/>
  <c r="O54" i="12"/>
  <c r="P54" i="12"/>
  <c r="Q54" i="12"/>
  <c r="H29" i="12"/>
  <c r="I29" i="12"/>
  <c r="J29" i="12"/>
  <c r="K29" i="12"/>
  <c r="M29" i="12"/>
  <c r="N29" i="12"/>
  <c r="O29" i="12"/>
  <c r="P29" i="12"/>
  <c r="Q29" i="12"/>
  <c r="L56" i="12"/>
  <c r="L31" i="12"/>
  <c r="L12" i="12"/>
  <c r="L11" i="12"/>
  <c r="L10" i="12"/>
  <c r="G99" i="11"/>
  <c r="H99" i="11"/>
  <c r="I99" i="11"/>
  <c r="J99" i="11"/>
  <c r="K99" i="11"/>
  <c r="M99" i="11"/>
  <c r="N99" i="11"/>
  <c r="O99" i="11"/>
  <c r="P99" i="11"/>
  <c r="Q99" i="11"/>
  <c r="E99" i="11"/>
  <c r="G69" i="11"/>
  <c r="D59" i="15" s="1"/>
  <c r="H69" i="11"/>
  <c r="I69" i="11"/>
  <c r="J69" i="11"/>
  <c r="K69" i="11"/>
  <c r="M69" i="11"/>
  <c r="N69" i="11"/>
  <c r="O69" i="11"/>
  <c r="P69" i="11"/>
  <c r="Q69" i="11"/>
  <c r="E69" i="11"/>
  <c r="G54" i="11"/>
  <c r="H54" i="11"/>
  <c r="I54" i="11"/>
  <c r="J54" i="11"/>
  <c r="K54" i="11"/>
  <c r="M54" i="11"/>
  <c r="N54" i="11"/>
  <c r="O54" i="11"/>
  <c r="P54" i="11"/>
  <c r="Q54" i="11"/>
  <c r="E54" i="11"/>
  <c r="C58" i="15" s="1"/>
  <c r="G33" i="11"/>
  <c r="H33" i="11"/>
  <c r="I33" i="11"/>
  <c r="J33" i="11"/>
  <c r="K33" i="11"/>
  <c r="M33" i="11"/>
  <c r="N33" i="11"/>
  <c r="O33" i="11"/>
  <c r="P33" i="11"/>
  <c r="Q33" i="11"/>
  <c r="E33" i="11"/>
  <c r="G27" i="11"/>
  <c r="H27" i="11"/>
  <c r="I27" i="11"/>
  <c r="J27" i="11"/>
  <c r="K27" i="11"/>
  <c r="M27" i="11"/>
  <c r="N27" i="11"/>
  <c r="O27" i="11"/>
  <c r="P27" i="11"/>
  <c r="Q27" i="11"/>
  <c r="E27" i="11"/>
  <c r="G16" i="11"/>
  <c r="H16" i="11"/>
  <c r="I16" i="11"/>
  <c r="J16" i="11"/>
  <c r="K16" i="11"/>
  <c r="M16" i="11"/>
  <c r="N16" i="11"/>
  <c r="O16" i="11"/>
  <c r="P16" i="11"/>
  <c r="Q16" i="11"/>
  <c r="E16" i="11"/>
  <c r="C56" i="10" l="1"/>
  <c r="H47" i="15"/>
  <c r="C46" i="10"/>
  <c r="H46" i="15"/>
  <c r="G79" i="14"/>
  <c r="D29" i="10" s="1"/>
  <c r="H44" i="15"/>
  <c r="C28" i="10"/>
  <c r="C42" i="10" s="1"/>
  <c r="H42" i="15"/>
  <c r="J39" i="15"/>
  <c r="H38" i="15"/>
  <c r="F53" i="15"/>
  <c r="F59" i="10"/>
  <c r="N79" i="14"/>
  <c r="I79" i="14"/>
  <c r="Q79" i="14"/>
  <c r="M79" i="14"/>
  <c r="F32" i="15"/>
  <c r="F49" i="15" s="1"/>
  <c r="D32" i="10"/>
  <c r="D49" i="10" s="1"/>
  <c r="C48" i="10"/>
  <c r="H48" i="15"/>
  <c r="C24" i="10"/>
  <c r="C38" i="10" s="1"/>
  <c r="H28" i="15"/>
  <c r="O28" i="15" s="1"/>
  <c r="N100" i="11"/>
  <c r="I100" i="11"/>
  <c r="K92" i="12"/>
  <c r="O79" i="14"/>
  <c r="C26" i="10"/>
  <c r="C40" i="10" s="1"/>
  <c r="C44" i="10"/>
  <c r="D29" i="15"/>
  <c r="C55" i="10"/>
  <c r="C55" i="15"/>
  <c r="C60" i="10"/>
  <c r="C60" i="15"/>
  <c r="F55" i="10"/>
  <c r="F55" i="15"/>
  <c r="J55" i="15" s="1"/>
  <c r="Q55" i="15" s="1"/>
  <c r="D55" i="10"/>
  <c r="D55" i="15"/>
  <c r="F60" i="10"/>
  <c r="F60" i="15"/>
  <c r="D60" i="10"/>
  <c r="D60" i="15"/>
  <c r="C10" i="15"/>
  <c r="C10" i="10"/>
  <c r="F23" i="15"/>
  <c r="F23" i="10"/>
  <c r="F37" i="10" s="1"/>
  <c r="D23" i="15"/>
  <c r="D23" i="10"/>
  <c r="D37" i="10" s="1"/>
  <c r="F27" i="15"/>
  <c r="F27" i="10"/>
  <c r="F41" i="10" s="1"/>
  <c r="D27" i="15"/>
  <c r="D27" i="10"/>
  <c r="D41" i="10" s="1"/>
  <c r="C43" i="15"/>
  <c r="E79" i="14"/>
  <c r="C29" i="15" s="1"/>
  <c r="F30" i="15"/>
  <c r="F30" i="10"/>
  <c r="F45" i="10" s="1"/>
  <c r="D30" i="15"/>
  <c r="D30" i="10"/>
  <c r="D45" i="10" s="1"/>
  <c r="C23" i="10"/>
  <c r="C37" i="10" s="1"/>
  <c r="C25" i="10"/>
  <c r="C39" i="10" s="1"/>
  <c r="C27" i="10"/>
  <c r="C41" i="10" s="1"/>
  <c r="C30" i="10"/>
  <c r="C45" i="10" s="1"/>
  <c r="J25" i="15"/>
  <c r="Q25" i="15" s="1"/>
  <c r="F26" i="10"/>
  <c r="F40" i="10" s="1"/>
  <c r="H79" i="14"/>
  <c r="F25" i="10"/>
  <c r="F39" i="10" s="1"/>
  <c r="C58" i="10"/>
  <c r="C43" i="10"/>
  <c r="F58" i="10"/>
  <c r="F58" i="15"/>
  <c r="J58" i="15" s="1"/>
  <c r="D58" i="10"/>
  <c r="D58" i="15"/>
  <c r="F12" i="15"/>
  <c r="F10" i="15"/>
  <c r="G92" i="12"/>
  <c r="D12" i="15"/>
  <c r="D10" i="15"/>
  <c r="D25" i="15"/>
  <c r="D25" i="10"/>
  <c r="D39" i="10" s="1"/>
  <c r="F43" i="15"/>
  <c r="P79" i="14"/>
  <c r="F43" i="10"/>
  <c r="D43" i="15"/>
  <c r="D43" i="10"/>
  <c r="F47" i="15"/>
  <c r="J47" i="15" s="1"/>
  <c r="F47" i="10"/>
  <c r="C32" i="15"/>
  <c r="C49" i="15" s="1"/>
  <c r="C32" i="10"/>
  <c r="C49" i="10" s="1"/>
  <c r="D47" i="10"/>
  <c r="C37" i="15"/>
  <c r="J79" i="14"/>
  <c r="D10" i="10"/>
  <c r="F32" i="10"/>
  <c r="F49" i="10" s="1"/>
  <c r="C47" i="10"/>
  <c r="C54" i="10"/>
  <c r="C54" i="15"/>
  <c r="F57" i="10"/>
  <c r="F57" i="15"/>
  <c r="F56" i="15"/>
  <c r="D57" i="10"/>
  <c r="D57" i="15"/>
  <c r="D56" i="15"/>
  <c r="C59" i="10"/>
  <c r="C59" i="15"/>
  <c r="H59" i="15" s="1"/>
  <c r="F91" i="12"/>
  <c r="F9" i="10"/>
  <c r="F9" i="15"/>
  <c r="D9" i="10"/>
  <c r="D9" i="15"/>
  <c r="C12" i="15"/>
  <c r="C11" i="15"/>
  <c r="F107" i="14"/>
  <c r="F24" i="15"/>
  <c r="F28" i="15"/>
  <c r="F46" i="15"/>
  <c r="J46" i="15" s="1"/>
  <c r="C11" i="10"/>
  <c r="F24" i="10"/>
  <c r="F38" i="10" s="1"/>
  <c r="F28" i="10"/>
  <c r="F42" i="10" s="1"/>
  <c r="D44" i="10"/>
  <c r="D46" i="10"/>
  <c r="D48" i="10"/>
  <c r="F56" i="10"/>
  <c r="H24" i="15"/>
  <c r="O24" i="15" s="1"/>
  <c r="H26" i="15"/>
  <c r="O26" i="15" s="1"/>
  <c r="F54" i="10"/>
  <c r="F54" i="15"/>
  <c r="D54" i="10"/>
  <c r="D54" i="15"/>
  <c r="C57" i="10"/>
  <c r="C57" i="15"/>
  <c r="C56" i="15"/>
  <c r="F59" i="15"/>
  <c r="C9" i="10"/>
  <c r="C9" i="15"/>
  <c r="C13" i="15" s="1"/>
  <c r="F12" i="10"/>
  <c r="M92" i="12"/>
  <c r="H92" i="12"/>
  <c r="F11" i="10"/>
  <c r="F11" i="15"/>
  <c r="D11" i="10"/>
  <c r="D11" i="15"/>
  <c r="F26" i="15"/>
  <c r="F44" i="15"/>
  <c r="J44" i="15" s="1"/>
  <c r="F48" i="15"/>
  <c r="J48" i="15" s="1"/>
  <c r="D24" i="10"/>
  <c r="D38" i="10" s="1"/>
  <c r="D26" i="10"/>
  <c r="D40" i="10" s="1"/>
  <c r="D28" i="10"/>
  <c r="D42" i="10" s="1"/>
  <c r="D59" i="10"/>
  <c r="F44" i="10"/>
  <c r="F46" i="10"/>
  <c r="F48" i="10"/>
  <c r="D56" i="10"/>
  <c r="H40" i="15"/>
  <c r="L91" i="12"/>
  <c r="P92" i="12"/>
  <c r="F10" i="10"/>
  <c r="O92" i="12"/>
  <c r="J92" i="12"/>
  <c r="N92" i="12"/>
  <c r="I92" i="12"/>
  <c r="E92" i="12"/>
  <c r="Q92" i="12"/>
  <c r="F6" i="10" s="1"/>
  <c r="C12" i="10"/>
  <c r="D13" i="10"/>
  <c r="L54" i="12"/>
  <c r="E10" i="15" s="1"/>
  <c r="O100" i="11"/>
  <c r="J100" i="11"/>
  <c r="Q100" i="11"/>
  <c r="M100" i="11"/>
  <c r="K100" i="11"/>
  <c r="H100" i="11"/>
  <c r="P100" i="11"/>
  <c r="F53" i="10"/>
  <c r="E100" i="14"/>
  <c r="N100" i="14"/>
  <c r="N108" i="14" s="1"/>
  <c r="L107" i="14"/>
  <c r="Q100" i="14"/>
  <c r="Q108" i="14" s="1"/>
  <c r="M100" i="14"/>
  <c r="M108" i="14" s="1"/>
  <c r="O100" i="14"/>
  <c r="O108" i="14" s="1"/>
  <c r="J100" i="14"/>
  <c r="J108" i="14" s="1"/>
  <c r="H100" i="14"/>
  <c r="H108" i="14" s="1"/>
  <c r="P100" i="14"/>
  <c r="K100" i="14"/>
  <c r="K108" i="14" s="1"/>
  <c r="G100" i="14"/>
  <c r="I100" i="14"/>
  <c r="I108" i="14" s="1"/>
  <c r="F99" i="14"/>
  <c r="L99" i="14"/>
  <c r="F94" i="14"/>
  <c r="L94" i="14"/>
  <c r="F90" i="14"/>
  <c r="L90" i="14"/>
  <c r="E86" i="14"/>
  <c r="N86" i="14"/>
  <c r="Q86" i="14"/>
  <c r="M86" i="14"/>
  <c r="H86" i="14"/>
  <c r="I86" i="14"/>
  <c r="P86" i="14"/>
  <c r="K86" i="14"/>
  <c r="G86" i="14"/>
  <c r="J86" i="14"/>
  <c r="F85" i="14"/>
  <c r="O86" i="14"/>
  <c r="L85" i="14"/>
  <c r="F76" i="14"/>
  <c r="F79" i="14" s="1"/>
  <c r="L78" i="14"/>
  <c r="L76" i="14"/>
  <c r="F68" i="14"/>
  <c r="L68" i="14"/>
  <c r="H60" i="14"/>
  <c r="P60" i="14"/>
  <c r="G60" i="14"/>
  <c r="J60" i="14"/>
  <c r="K60" i="14"/>
  <c r="O60" i="14"/>
  <c r="E60" i="14"/>
  <c r="N60" i="14"/>
  <c r="I60" i="14"/>
  <c r="Q60" i="14"/>
  <c r="M60" i="14"/>
  <c r="F59" i="14"/>
  <c r="L59" i="14"/>
  <c r="F44" i="14"/>
  <c r="L44" i="14"/>
  <c r="F35" i="14"/>
  <c r="L35" i="14"/>
  <c r="P27" i="14"/>
  <c r="Q27" i="14"/>
  <c r="M27" i="14"/>
  <c r="E27" i="14"/>
  <c r="N27" i="14"/>
  <c r="K27" i="14"/>
  <c r="G27" i="14"/>
  <c r="O27" i="14"/>
  <c r="J27" i="14"/>
  <c r="I27" i="14"/>
  <c r="H27" i="14"/>
  <c r="F26" i="14"/>
  <c r="L26" i="14"/>
  <c r="F21" i="14"/>
  <c r="L21" i="14"/>
  <c r="L29" i="12"/>
  <c r="G11" i="11"/>
  <c r="D53" i="15" s="1"/>
  <c r="E11" i="11"/>
  <c r="C53" i="15" s="1"/>
  <c r="J53" i="15" s="1"/>
  <c r="Q53" i="15" s="1"/>
  <c r="L86" i="11"/>
  <c r="F86" i="11" s="1"/>
  <c r="L85" i="11"/>
  <c r="L59" i="11"/>
  <c r="F59" i="11" s="1"/>
  <c r="L80" i="11"/>
  <c r="F80" i="11" s="1"/>
  <c r="L47" i="11"/>
  <c r="L63" i="11"/>
  <c r="F63" i="11" s="1"/>
  <c r="F51" i="11"/>
  <c r="L41" i="11"/>
  <c r="L83" i="11"/>
  <c r="L58" i="11"/>
  <c r="F58" i="11" s="1"/>
  <c r="F52" i="11"/>
  <c r="L71" i="11"/>
  <c r="L74" i="11"/>
  <c r="L60" i="11"/>
  <c r="L87" i="11"/>
  <c r="L84" i="11"/>
  <c r="L78" i="11"/>
  <c r="L93" i="11"/>
  <c r="F93" i="11" s="1"/>
  <c r="L82" i="11"/>
  <c r="F82" i="11" s="1"/>
  <c r="L73" i="11"/>
  <c r="L91" i="11"/>
  <c r="L64" i="11"/>
  <c r="F64" i="11" s="1"/>
  <c r="L66" i="11"/>
  <c r="F66" i="11" s="1"/>
  <c r="L88" i="11"/>
  <c r="L89" i="11"/>
  <c r="L97" i="11"/>
  <c r="F97" i="11" s="1"/>
  <c r="L79" i="11"/>
  <c r="F79" i="11" s="1"/>
  <c r="L92" i="11"/>
  <c r="L98" i="11"/>
  <c r="L65" i="11"/>
  <c r="F65" i="11" s="1"/>
  <c r="L46" i="11"/>
  <c r="L45" i="11"/>
  <c r="L57" i="11"/>
  <c r="F57" i="11" s="1"/>
  <c r="L68" i="11"/>
  <c r="F68" i="11" s="1"/>
  <c r="L56" i="11"/>
  <c r="L36" i="11"/>
  <c r="L39" i="11"/>
  <c r="F39" i="11" s="1"/>
  <c r="L61" i="11"/>
  <c r="F61" i="11" s="1"/>
  <c r="L43" i="11"/>
  <c r="F43" i="11" s="1"/>
  <c r="L38" i="11"/>
  <c r="L67" i="11"/>
  <c r="F67" i="11" s="1"/>
  <c r="L75" i="11"/>
  <c r="L62" i="11"/>
  <c r="F62" i="11" s="1"/>
  <c r="L42" i="11"/>
  <c r="L40" i="11"/>
  <c r="F40" i="11" s="1"/>
  <c r="L94" i="11"/>
  <c r="F94" i="11" s="1"/>
  <c r="L72" i="11"/>
  <c r="L19" i="11"/>
  <c r="L32" i="11"/>
  <c r="F32" i="11" s="1"/>
  <c r="L22" i="11"/>
  <c r="L18" i="11"/>
  <c r="L21" i="11"/>
  <c r="L23" i="11"/>
  <c r="L37" i="11"/>
  <c r="F37" i="11" s="1"/>
  <c r="L35" i="11"/>
  <c r="L29" i="11"/>
  <c r="L31" i="11"/>
  <c r="F31" i="11" s="1"/>
  <c r="L20" i="11"/>
  <c r="L30" i="11"/>
  <c r="F30" i="11" s="1"/>
  <c r="L24" i="11"/>
  <c r="L26" i="11"/>
  <c r="F26" i="11" s="1"/>
  <c r="L15" i="11"/>
  <c r="F15" i="11" s="1"/>
  <c r="L14" i="11"/>
  <c r="L13" i="11"/>
  <c r="L10" i="11"/>
  <c r="H109" i="14" l="1"/>
  <c r="J49" i="15"/>
  <c r="H49" i="15"/>
  <c r="J32" i="15"/>
  <c r="Q32" i="15" s="1"/>
  <c r="N109" i="14"/>
  <c r="J109" i="14"/>
  <c r="C29" i="10"/>
  <c r="D50" i="10"/>
  <c r="J54" i="15"/>
  <c r="Q54" i="15" s="1"/>
  <c r="J60" i="15"/>
  <c r="C13" i="10"/>
  <c r="F50" i="10"/>
  <c r="C50" i="10"/>
  <c r="J56" i="15"/>
  <c r="Q56" i="15" s="1"/>
  <c r="E9" i="10"/>
  <c r="E9" i="15"/>
  <c r="G9" i="15" s="1"/>
  <c r="E24" i="15"/>
  <c r="E24" i="10"/>
  <c r="E38" i="10" s="1"/>
  <c r="I38" i="10" s="1"/>
  <c r="F17" i="15"/>
  <c r="F17" i="10"/>
  <c r="E48" i="15"/>
  <c r="E48" i="10"/>
  <c r="I48" i="10" s="1"/>
  <c r="E11" i="10"/>
  <c r="E11" i="15"/>
  <c r="I11" i="15" s="1"/>
  <c r="D35" i="15"/>
  <c r="H53" i="15"/>
  <c r="O53" i="15" s="1"/>
  <c r="E23" i="15"/>
  <c r="G23" i="15" s="1"/>
  <c r="E23" i="10"/>
  <c r="D16" i="15"/>
  <c r="D16" i="10"/>
  <c r="M109" i="14"/>
  <c r="E28" i="15"/>
  <c r="E28" i="10"/>
  <c r="E42" i="10" s="1"/>
  <c r="E47" i="15"/>
  <c r="E47" i="10"/>
  <c r="F13" i="10"/>
  <c r="J59" i="15"/>
  <c r="H54" i="15"/>
  <c r="O54" i="15" s="1"/>
  <c r="F42" i="15"/>
  <c r="J42" i="15" s="1"/>
  <c r="J28" i="15"/>
  <c r="Q28" i="15" s="1"/>
  <c r="H56" i="15"/>
  <c r="O56" i="15" s="1"/>
  <c r="J57" i="15"/>
  <c r="J43" i="15"/>
  <c r="G10" i="15"/>
  <c r="H10" i="15"/>
  <c r="J12" i="15"/>
  <c r="H32" i="15"/>
  <c r="O32" i="15" s="1"/>
  <c r="F45" i="15"/>
  <c r="J45" i="15" s="1"/>
  <c r="J30" i="15"/>
  <c r="Q30" i="15" s="1"/>
  <c r="D41" i="15"/>
  <c r="H27" i="15"/>
  <c r="O27" i="15" s="1"/>
  <c r="H23" i="15"/>
  <c r="O23" i="15" s="1"/>
  <c r="D37" i="15"/>
  <c r="F92" i="12"/>
  <c r="I109" i="14"/>
  <c r="K109" i="14"/>
  <c r="Q109" i="14"/>
  <c r="E26" i="15"/>
  <c r="E26" i="10"/>
  <c r="E40" i="10" s="1"/>
  <c r="C17" i="15"/>
  <c r="C17" i="10"/>
  <c r="D17" i="15"/>
  <c r="D17" i="10"/>
  <c r="E30" i="15"/>
  <c r="G30" i="15" s="1"/>
  <c r="K30" i="15" s="1"/>
  <c r="R30" i="15" s="1"/>
  <c r="E30" i="10"/>
  <c r="E45" i="10" s="1"/>
  <c r="D18" i="15"/>
  <c r="D18" i="10"/>
  <c r="C18" i="15"/>
  <c r="C18" i="10"/>
  <c r="G108" i="14"/>
  <c r="D31" i="15"/>
  <c r="D33" i="15" s="1"/>
  <c r="D31" i="10"/>
  <c r="D33" i="10" s="1"/>
  <c r="E32" i="15"/>
  <c r="E32" i="10"/>
  <c r="E49" i="10" s="1"/>
  <c r="F35" i="10"/>
  <c r="I10" i="15"/>
  <c r="F6" i="15"/>
  <c r="J11" i="15"/>
  <c r="F38" i="15"/>
  <c r="J38" i="15" s="1"/>
  <c r="J24" i="15"/>
  <c r="Q24" i="15" s="1"/>
  <c r="D13" i="15"/>
  <c r="H9" i="15"/>
  <c r="H57" i="15"/>
  <c r="C50" i="15"/>
  <c r="H43" i="15"/>
  <c r="H12" i="15"/>
  <c r="H58" i="15"/>
  <c r="F35" i="15"/>
  <c r="H60" i="15"/>
  <c r="H55" i="15"/>
  <c r="O55" i="15" s="1"/>
  <c r="F16" i="15"/>
  <c r="F16" i="10"/>
  <c r="E43" i="15"/>
  <c r="I43" i="15" s="1"/>
  <c r="L79" i="14"/>
  <c r="E43" i="10"/>
  <c r="E46" i="15"/>
  <c r="E46" i="10"/>
  <c r="C6" i="10"/>
  <c r="J6" i="10" s="1"/>
  <c r="C6" i="15"/>
  <c r="F40" i="15"/>
  <c r="J40" i="15" s="1"/>
  <c r="J26" i="15"/>
  <c r="Q26" i="15" s="1"/>
  <c r="H25" i="15"/>
  <c r="O25" i="15" s="1"/>
  <c r="D39" i="15"/>
  <c r="D6" i="10"/>
  <c r="D6" i="15"/>
  <c r="H30" i="15"/>
  <c r="O30" i="15" s="1"/>
  <c r="D45" i="15"/>
  <c r="F41" i="15"/>
  <c r="J41" i="15" s="1"/>
  <c r="J27" i="15"/>
  <c r="Q27" i="15" s="1"/>
  <c r="F37" i="15"/>
  <c r="J23" i="15"/>
  <c r="Q23" i="15" s="1"/>
  <c r="C35" i="15"/>
  <c r="O109" i="14"/>
  <c r="C16" i="15"/>
  <c r="C16" i="10"/>
  <c r="E25" i="15"/>
  <c r="G25" i="15" s="1"/>
  <c r="K25" i="15" s="1"/>
  <c r="R25" i="15" s="1"/>
  <c r="E25" i="10"/>
  <c r="E39" i="10" s="1"/>
  <c r="E27" i="15"/>
  <c r="G27" i="15" s="1"/>
  <c r="K27" i="15" s="1"/>
  <c r="R27" i="15" s="1"/>
  <c r="E27" i="10"/>
  <c r="E41" i="10" s="1"/>
  <c r="E44" i="15"/>
  <c r="E44" i="10"/>
  <c r="F18" i="15"/>
  <c r="F18" i="10"/>
  <c r="P108" i="14"/>
  <c r="P109" i="14" s="1"/>
  <c r="F31" i="15"/>
  <c r="F31" i="10"/>
  <c r="E108" i="14"/>
  <c r="C31" i="15"/>
  <c r="C33" i="15" s="1"/>
  <c r="C31" i="10"/>
  <c r="H11" i="15"/>
  <c r="G11" i="15"/>
  <c r="K11" i="15" s="1"/>
  <c r="F13" i="15"/>
  <c r="J9" i="15"/>
  <c r="F29" i="15"/>
  <c r="J29" i="15" s="1"/>
  <c r="Q29" i="15" s="1"/>
  <c r="F29" i="10"/>
  <c r="J10" i="15"/>
  <c r="H29" i="15"/>
  <c r="O29" i="15" s="1"/>
  <c r="L92" i="12"/>
  <c r="E10" i="10"/>
  <c r="L99" i="11"/>
  <c r="L33" i="11"/>
  <c r="E100" i="11"/>
  <c r="C53" i="10"/>
  <c r="C35" i="10" s="1"/>
  <c r="F10" i="11"/>
  <c r="F11" i="11" s="1"/>
  <c r="L11" i="11"/>
  <c r="E53" i="15" s="1"/>
  <c r="G53" i="15" s="1"/>
  <c r="D53" i="10"/>
  <c r="D35" i="10" s="1"/>
  <c r="G100" i="11"/>
  <c r="L100" i="14"/>
  <c r="F100" i="14"/>
  <c r="F108" i="14" s="1"/>
  <c r="F86" i="14"/>
  <c r="L86" i="14"/>
  <c r="L60" i="14"/>
  <c r="F60" i="14"/>
  <c r="F27" i="14"/>
  <c r="L27" i="14"/>
  <c r="F35" i="11"/>
  <c r="L54" i="11"/>
  <c r="F18" i="11"/>
  <c r="L27" i="11"/>
  <c r="L69" i="11"/>
  <c r="L16" i="11"/>
  <c r="F60" i="11"/>
  <c r="F23" i="11"/>
  <c r="F87" i="11"/>
  <c r="F14" i="11"/>
  <c r="F21" i="11"/>
  <c r="F72" i="11"/>
  <c r="F36" i="11"/>
  <c r="F56" i="11"/>
  <c r="F92" i="11"/>
  <c r="F73" i="11"/>
  <c r="F71" i="11"/>
  <c r="F13" i="11"/>
  <c r="F22" i="11"/>
  <c r="F19" i="11"/>
  <c r="F24" i="11"/>
  <c r="F42" i="11"/>
  <c r="F46" i="11"/>
  <c r="F88" i="11"/>
  <c r="F84" i="11"/>
  <c r="F41" i="11"/>
  <c r="F50" i="11"/>
  <c r="F20" i="11"/>
  <c r="F29" i="11"/>
  <c r="F33" i="11" s="1"/>
  <c r="F75" i="11"/>
  <c r="F38" i="11"/>
  <c r="F45" i="11"/>
  <c r="F98" i="11"/>
  <c r="F89" i="11"/>
  <c r="F91" i="11"/>
  <c r="F78" i="11"/>
  <c r="F74" i="11"/>
  <c r="F83" i="11"/>
  <c r="F47" i="11"/>
  <c r="F85" i="11"/>
  <c r="J9" i="10"/>
  <c r="H11" i="10"/>
  <c r="J12" i="10"/>
  <c r="H25" i="10"/>
  <c r="J25" i="10"/>
  <c r="J26" i="10"/>
  <c r="J27" i="10"/>
  <c r="J30" i="10"/>
  <c r="J59" i="10"/>
  <c r="J38" i="10"/>
  <c r="I40" i="10"/>
  <c r="I41" i="10"/>
  <c r="H42" i="10"/>
  <c r="J42" i="10"/>
  <c r="H46" i="10"/>
  <c r="J18" i="15" l="1"/>
  <c r="C33" i="10"/>
  <c r="E13" i="10"/>
  <c r="F33" i="10"/>
  <c r="J31" i="15"/>
  <c r="Q31" i="15" s="1"/>
  <c r="F109" i="14"/>
  <c r="H6" i="10"/>
  <c r="J6" i="15"/>
  <c r="F33" i="15"/>
  <c r="H6" i="15"/>
  <c r="D19" i="15"/>
  <c r="D19" i="10"/>
  <c r="D20" i="10" s="1"/>
  <c r="H17" i="15"/>
  <c r="E40" i="15"/>
  <c r="I26" i="15"/>
  <c r="P26" i="15" s="1"/>
  <c r="G26" i="15"/>
  <c r="K26" i="15" s="1"/>
  <c r="R26" i="15" s="1"/>
  <c r="E42" i="15"/>
  <c r="I28" i="15"/>
  <c r="P28" i="15" s="1"/>
  <c r="G28" i="15"/>
  <c r="K28" i="15" s="1"/>
  <c r="R28" i="15" s="1"/>
  <c r="K53" i="15"/>
  <c r="R53" i="15" s="1"/>
  <c r="E58" i="10"/>
  <c r="G58" i="10" s="1"/>
  <c r="K58" i="10" s="1"/>
  <c r="E58" i="15"/>
  <c r="H45" i="15"/>
  <c r="E29" i="15"/>
  <c r="E29" i="10"/>
  <c r="G29" i="10" s="1"/>
  <c r="K9" i="15"/>
  <c r="G13" i="15"/>
  <c r="E49" i="15"/>
  <c r="I32" i="15"/>
  <c r="P32" i="15" s="1"/>
  <c r="G32" i="15"/>
  <c r="K32" i="15" s="1"/>
  <c r="R32" i="15" s="1"/>
  <c r="E38" i="15"/>
  <c r="I24" i="15"/>
  <c r="P24" i="15" s="1"/>
  <c r="G24" i="15"/>
  <c r="K24" i="15" s="1"/>
  <c r="R24" i="15" s="1"/>
  <c r="E59" i="10"/>
  <c r="G59" i="10" s="1"/>
  <c r="K59" i="10" s="1"/>
  <c r="E59" i="15"/>
  <c r="E17" i="15"/>
  <c r="I17" i="15" s="1"/>
  <c r="E17" i="10"/>
  <c r="G17" i="10" s="1"/>
  <c r="K17" i="10" s="1"/>
  <c r="L108" i="14"/>
  <c r="L109" i="14" s="1"/>
  <c r="E31" i="15"/>
  <c r="I31" i="15" s="1"/>
  <c r="P31" i="15" s="1"/>
  <c r="E31" i="10"/>
  <c r="I31" i="10" s="1"/>
  <c r="E60" i="10"/>
  <c r="G60" i="10" s="1"/>
  <c r="K60" i="10" s="1"/>
  <c r="E60" i="15"/>
  <c r="F19" i="15"/>
  <c r="F19" i="10"/>
  <c r="J19" i="10" s="1"/>
  <c r="I44" i="15"/>
  <c r="G44" i="15"/>
  <c r="K44" i="15" s="1"/>
  <c r="E39" i="15"/>
  <c r="I39" i="15" s="1"/>
  <c r="I25" i="15"/>
  <c r="P25" i="15" s="1"/>
  <c r="J37" i="15"/>
  <c r="F50" i="15"/>
  <c r="G39" i="15"/>
  <c r="K39" i="15" s="1"/>
  <c r="H39" i="15"/>
  <c r="E45" i="15"/>
  <c r="I45" i="15" s="1"/>
  <c r="I30" i="15"/>
  <c r="P30" i="15" s="1"/>
  <c r="I47" i="15"/>
  <c r="G47" i="15"/>
  <c r="K47" i="15" s="1"/>
  <c r="E37" i="15"/>
  <c r="G37" i="15" s="1"/>
  <c r="I23" i="15"/>
  <c r="P23" i="15" s="1"/>
  <c r="E13" i="15"/>
  <c r="I9" i="15"/>
  <c r="E12" i="15"/>
  <c r="I12" i="15" s="1"/>
  <c r="E6" i="15"/>
  <c r="I6" i="15" s="1"/>
  <c r="E12" i="10"/>
  <c r="I12" i="10" s="1"/>
  <c r="E41" i="15"/>
  <c r="I41" i="15" s="1"/>
  <c r="I27" i="15"/>
  <c r="P27" i="15" s="1"/>
  <c r="H18" i="15"/>
  <c r="H16" i="15"/>
  <c r="E54" i="10"/>
  <c r="I54" i="10" s="1"/>
  <c r="E54" i="15"/>
  <c r="I53" i="15"/>
  <c r="P53" i="15" s="1"/>
  <c r="E57" i="15"/>
  <c r="E56" i="15"/>
  <c r="E56" i="10"/>
  <c r="I56" i="10" s="1"/>
  <c r="F20" i="15"/>
  <c r="J16" i="15"/>
  <c r="D50" i="15"/>
  <c r="H37" i="15"/>
  <c r="K10" i="15"/>
  <c r="G12" i="15"/>
  <c r="K12" i="15" s="1"/>
  <c r="E37" i="10"/>
  <c r="E50" i="10" s="1"/>
  <c r="E33" i="10"/>
  <c r="G48" i="15"/>
  <c r="K48" i="15" s="1"/>
  <c r="I48" i="15"/>
  <c r="E55" i="10"/>
  <c r="G55" i="10" s="1"/>
  <c r="K55" i="10" s="1"/>
  <c r="E55" i="15"/>
  <c r="E16" i="15"/>
  <c r="G16" i="15" s="1"/>
  <c r="E16" i="10"/>
  <c r="G16" i="10" s="1"/>
  <c r="E18" i="15"/>
  <c r="I18" i="15" s="1"/>
  <c r="E18" i="10"/>
  <c r="G18" i="10" s="1"/>
  <c r="K18" i="10" s="1"/>
  <c r="C19" i="15"/>
  <c r="C20" i="15" s="1"/>
  <c r="C19" i="10"/>
  <c r="C20" i="10" s="1"/>
  <c r="E109" i="14"/>
  <c r="I46" i="15"/>
  <c r="G46" i="15"/>
  <c r="K46" i="15" s="1"/>
  <c r="F20" i="10"/>
  <c r="G43" i="15"/>
  <c r="K43" i="15" s="1"/>
  <c r="H31" i="15"/>
  <c r="O31" i="15" s="1"/>
  <c r="G31" i="15"/>
  <c r="K31" i="15" s="1"/>
  <c r="R31" i="15" s="1"/>
  <c r="K23" i="15"/>
  <c r="R23" i="15" s="1"/>
  <c r="G41" i="15"/>
  <c r="K41" i="15" s="1"/>
  <c r="H41" i="15"/>
  <c r="G109" i="14"/>
  <c r="J17" i="15"/>
  <c r="E6" i="10"/>
  <c r="G6" i="10" s="1"/>
  <c r="K6" i="10" s="1"/>
  <c r="F99" i="11"/>
  <c r="E57" i="10"/>
  <c r="G57" i="10" s="1"/>
  <c r="K57" i="10" s="1"/>
  <c r="F16" i="11"/>
  <c r="E53" i="10"/>
  <c r="G53" i="10" s="1"/>
  <c r="L100" i="11"/>
  <c r="F69" i="11"/>
  <c r="F27" i="11"/>
  <c r="F54" i="11"/>
  <c r="I44" i="10"/>
  <c r="J56" i="10"/>
  <c r="J31" i="10"/>
  <c r="J23" i="10"/>
  <c r="I43" i="10"/>
  <c r="J44" i="10"/>
  <c r="I42" i="10"/>
  <c r="H39" i="10"/>
  <c r="J53" i="10"/>
  <c r="J29" i="10"/>
  <c r="J28" i="10"/>
  <c r="J11" i="10"/>
  <c r="J10" i="10"/>
  <c r="I17" i="10"/>
  <c r="J48" i="10"/>
  <c r="J32" i="10"/>
  <c r="H27" i="10"/>
  <c r="H18" i="10"/>
  <c r="H40" i="10"/>
  <c r="G40" i="10"/>
  <c r="K40" i="10" s="1"/>
  <c r="H38" i="10"/>
  <c r="G38" i="10"/>
  <c r="K38" i="10" s="1"/>
  <c r="H47" i="10"/>
  <c r="G47" i="10"/>
  <c r="K47" i="10" s="1"/>
  <c r="G41" i="10"/>
  <c r="K41" i="10" s="1"/>
  <c r="G37" i="10"/>
  <c r="H9" i="10"/>
  <c r="G9" i="10"/>
  <c r="J49" i="10"/>
  <c r="J47" i="10"/>
  <c r="I47" i="10"/>
  <c r="I46" i="10"/>
  <c r="J45" i="10"/>
  <c r="H43" i="10"/>
  <c r="J39" i="10"/>
  <c r="J37" i="10"/>
  <c r="J58" i="10"/>
  <c r="H56" i="10"/>
  <c r="J54" i="10"/>
  <c r="G32" i="10"/>
  <c r="K32" i="10" s="1"/>
  <c r="H31" i="10"/>
  <c r="I30" i="10"/>
  <c r="H29" i="10"/>
  <c r="G28" i="10"/>
  <c r="K28" i="10" s="1"/>
  <c r="I26" i="10"/>
  <c r="I24" i="10"/>
  <c r="J17" i="10"/>
  <c r="I10" i="10"/>
  <c r="I25" i="10"/>
  <c r="I37" i="10"/>
  <c r="I45" i="10"/>
  <c r="H48" i="10"/>
  <c r="G48" i="10"/>
  <c r="K48" i="10" s="1"/>
  <c r="H24" i="10"/>
  <c r="G24" i="10"/>
  <c r="K24" i="10" s="1"/>
  <c r="H16" i="10"/>
  <c r="J46" i="10"/>
  <c r="H57" i="10"/>
  <c r="J55" i="10"/>
  <c r="H53" i="10"/>
  <c r="H32" i="10"/>
  <c r="H28" i="10"/>
  <c r="I9" i="10"/>
  <c r="G11" i="10"/>
  <c r="K11" i="10" s="1"/>
  <c r="G25" i="10"/>
  <c r="K25" i="10" s="1"/>
  <c r="I23" i="10"/>
  <c r="H44" i="10"/>
  <c r="J41" i="10"/>
  <c r="I49" i="10"/>
  <c r="H37" i="10"/>
  <c r="H58" i="10"/>
  <c r="J57" i="10"/>
  <c r="I32" i="10"/>
  <c r="I28" i="10"/>
  <c r="J18" i="10"/>
  <c r="J16" i="10"/>
  <c r="G10" i="10"/>
  <c r="H59" i="10"/>
  <c r="H12" i="10"/>
  <c r="J43" i="10"/>
  <c r="H17" i="10"/>
  <c r="G49" i="10"/>
  <c r="K49" i="10" s="1"/>
  <c r="H49" i="10"/>
  <c r="G46" i="10"/>
  <c r="K46" i="10" s="1"/>
  <c r="G43" i="10"/>
  <c r="K43" i="10" s="1"/>
  <c r="G42" i="10"/>
  <c r="J40" i="10"/>
  <c r="G39" i="10"/>
  <c r="K39" i="10" s="1"/>
  <c r="I39" i="10"/>
  <c r="H55" i="10"/>
  <c r="H54" i="10"/>
  <c r="H30" i="10"/>
  <c r="H26" i="10"/>
  <c r="J24" i="10"/>
  <c r="J60" i="10"/>
  <c r="G44" i="10"/>
  <c r="K44" i="10" s="1"/>
  <c r="G30" i="10"/>
  <c r="K30" i="10" s="1"/>
  <c r="I27" i="10"/>
  <c r="G27" i="10"/>
  <c r="K27" i="10" s="1"/>
  <c r="H10" i="10"/>
  <c r="G45" i="10"/>
  <c r="K45" i="10" s="1"/>
  <c r="H45" i="10"/>
  <c r="H41" i="10"/>
  <c r="H60" i="10"/>
  <c r="G23" i="10"/>
  <c r="H23" i="10"/>
  <c r="I11" i="10"/>
  <c r="G26" i="10"/>
  <c r="K26" i="10" s="1"/>
  <c r="G31" i="10" l="1"/>
  <c r="K31" i="10" s="1"/>
  <c r="H19" i="10"/>
  <c r="I18" i="10"/>
  <c r="I60" i="10"/>
  <c r="G56" i="10"/>
  <c r="K56" i="10" s="1"/>
  <c r="I55" i="10"/>
  <c r="I59" i="10"/>
  <c r="I55" i="15"/>
  <c r="P55" i="15" s="1"/>
  <c r="G55" i="15"/>
  <c r="K55" i="15" s="1"/>
  <c r="R55" i="15" s="1"/>
  <c r="I57" i="15"/>
  <c r="G57" i="15"/>
  <c r="K57" i="15" s="1"/>
  <c r="I58" i="15"/>
  <c r="G58" i="15"/>
  <c r="K58" i="15" s="1"/>
  <c r="K37" i="15"/>
  <c r="K16" i="15"/>
  <c r="G18" i="15"/>
  <c r="K18" i="15" s="1"/>
  <c r="I49" i="15"/>
  <c r="G49" i="15"/>
  <c r="K49" i="15" s="1"/>
  <c r="I29" i="15"/>
  <c r="P29" i="15" s="1"/>
  <c r="G29" i="15"/>
  <c r="K29" i="15" s="1"/>
  <c r="R29" i="15" s="1"/>
  <c r="I40" i="15"/>
  <c r="G40" i="15"/>
  <c r="K40" i="15" s="1"/>
  <c r="H19" i="15"/>
  <c r="I58" i="10"/>
  <c r="E35" i="15"/>
  <c r="E33" i="15"/>
  <c r="J19" i="15"/>
  <c r="I59" i="15"/>
  <c r="G59" i="15"/>
  <c r="K59" i="15" s="1"/>
  <c r="I38" i="15"/>
  <c r="G38" i="15"/>
  <c r="K38" i="15" s="1"/>
  <c r="I42" i="15"/>
  <c r="G42" i="15"/>
  <c r="K42" i="15" s="1"/>
  <c r="G54" i="10"/>
  <c r="K54" i="10" s="1"/>
  <c r="I29" i="10"/>
  <c r="I16" i="10"/>
  <c r="I16" i="15"/>
  <c r="I56" i="15"/>
  <c r="P56" i="15" s="1"/>
  <c r="G56" i="15"/>
  <c r="K56" i="15" s="1"/>
  <c r="R56" i="15" s="1"/>
  <c r="I54" i="15"/>
  <c r="P54" i="15" s="1"/>
  <c r="G54" i="15"/>
  <c r="D20" i="15"/>
  <c r="E50" i="15"/>
  <c r="I37" i="15"/>
  <c r="I60" i="15"/>
  <c r="G60" i="15"/>
  <c r="K60" i="15" s="1"/>
  <c r="E19" i="15"/>
  <c r="I19" i="15" s="1"/>
  <c r="E19" i="10"/>
  <c r="I19" i="10" s="1"/>
  <c r="G45" i="15"/>
  <c r="K45" i="15" s="1"/>
  <c r="G17" i="15"/>
  <c r="K17" i="15" s="1"/>
  <c r="G6" i="15"/>
  <c r="K6" i="15" s="1"/>
  <c r="I6" i="10"/>
  <c r="I57" i="10"/>
  <c r="F100" i="11"/>
  <c r="E35" i="10"/>
  <c r="I53" i="10"/>
  <c r="G13" i="10"/>
  <c r="K9" i="10"/>
  <c r="K37" i="10"/>
  <c r="G50" i="10"/>
  <c r="K53" i="10"/>
  <c r="K42" i="10"/>
  <c r="K23" i="10"/>
  <c r="G33" i="10"/>
  <c r="K16" i="10"/>
  <c r="K29" i="10"/>
  <c r="K10" i="10"/>
  <c r="G12" i="10"/>
  <c r="K12" i="10" s="1"/>
  <c r="G19" i="15" l="1"/>
  <c r="K19" i="15" s="1"/>
  <c r="G19" i="10"/>
  <c r="K19" i="10" s="1"/>
  <c r="E20" i="15"/>
  <c r="K54" i="15"/>
  <c r="R54" i="15" s="1"/>
  <c r="G35" i="15"/>
  <c r="G33" i="15"/>
  <c r="E20" i="10"/>
  <c r="G35" i="10"/>
  <c r="G50" i="15"/>
  <c r="G20" i="15" l="1"/>
  <c r="G20" i="10"/>
</calcChain>
</file>

<file path=xl/sharedStrings.xml><?xml version="1.0" encoding="utf-8"?>
<sst xmlns="http://schemas.openxmlformats.org/spreadsheetml/2006/main" count="923" uniqueCount="252">
  <si>
    <t>(千人)</t>
    <rPh sb="1" eb="3">
      <t>センニン</t>
    </rPh>
    <phoneticPr fontId="3"/>
  </si>
  <si>
    <t>長野県計</t>
    <rPh sb="0" eb="3">
      <t>ナガノケン</t>
    </rPh>
    <rPh sb="3" eb="4">
      <t>ケイ</t>
    </rPh>
    <phoneticPr fontId="3"/>
  </si>
  <si>
    <t>（市町村別）</t>
    <rPh sb="1" eb="4">
      <t>シチョウソン</t>
    </rPh>
    <rPh sb="4" eb="5">
      <t>ベツ</t>
    </rPh>
    <phoneticPr fontId="3"/>
  </si>
  <si>
    <t>市</t>
    <rPh sb="0" eb="1">
      <t>シチョウソン</t>
    </rPh>
    <phoneticPr fontId="3"/>
  </si>
  <si>
    <t>町</t>
    <rPh sb="0" eb="1">
      <t>マチ</t>
    </rPh>
    <phoneticPr fontId="3"/>
  </si>
  <si>
    <t>村</t>
    <rPh sb="0" eb="1">
      <t>ムラ</t>
    </rPh>
    <phoneticPr fontId="3"/>
  </si>
  <si>
    <t>（地域別）</t>
    <rPh sb="1" eb="3">
      <t>チイキベツ</t>
    </rPh>
    <rPh sb="3" eb="4">
      <t>ベツ</t>
    </rPh>
    <phoneticPr fontId="3"/>
  </si>
  <si>
    <t>東信</t>
    <rPh sb="0" eb="1">
      <t>ヒガシ</t>
    </rPh>
    <rPh sb="1" eb="2">
      <t>シン</t>
    </rPh>
    <phoneticPr fontId="3"/>
  </si>
  <si>
    <t>北信</t>
    <rPh sb="0" eb="1">
      <t>ホクシン</t>
    </rPh>
    <rPh sb="1" eb="2">
      <t>シン</t>
    </rPh>
    <phoneticPr fontId="3"/>
  </si>
  <si>
    <t>（広域市町村圏別）</t>
    <rPh sb="1" eb="3">
      <t>コウイキ</t>
    </rPh>
    <rPh sb="3" eb="6">
      <t>シチョウソン</t>
    </rPh>
    <rPh sb="6" eb="7">
      <t>ケン</t>
    </rPh>
    <rPh sb="7" eb="8">
      <t>ベツ</t>
    </rPh>
    <phoneticPr fontId="3"/>
  </si>
  <si>
    <t>佐久</t>
    <rPh sb="0" eb="2">
      <t>サク</t>
    </rPh>
    <phoneticPr fontId="3"/>
  </si>
  <si>
    <t>上小</t>
    <rPh sb="0" eb="2">
      <t>ジョウショウ</t>
    </rPh>
    <phoneticPr fontId="3"/>
  </si>
  <si>
    <t>諏訪</t>
    <rPh sb="0" eb="2">
      <t>スワ</t>
    </rPh>
    <phoneticPr fontId="3"/>
  </si>
  <si>
    <t>上伊那</t>
    <rPh sb="0" eb="3">
      <t>カミイナ</t>
    </rPh>
    <phoneticPr fontId="3"/>
  </si>
  <si>
    <t>飯伊</t>
    <rPh sb="0" eb="1">
      <t>イイダ</t>
    </rPh>
    <rPh sb="1" eb="2">
      <t>イナ</t>
    </rPh>
    <phoneticPr fontId="3"/>
  </si>
  <si>
    <t>木曽</t>
    <rPh sb="0" eb="2">
      <t>キソ</t>
    </rPh>
    <phoneticPr fontId="3"/>
  </si>
  <si>
    <t>松本</t>
    <rPh sb="0" eb="2">
      <t>マツモト</t>
    </rPh>
    <phoneticPr fontId="3"/>
  </si>
  <si>
    <t>大北</t>
    <rPh sb="0" eb="1">
      <t>ダイ</t>
    </rPh>
    <rPh sb="1" eb="2">
      <t>キタ</t>
    </rPh>
    <phoneticPr fontId="3"/>
  </si>
  <si>
    <t>長野</t>
    <rPh sb="0" eb="2">
      <t>ナガノケン</t>
    </rPh>
    <phoneticPr fontId="3"/>
  </si>
  <si>
    <t>（人口規模別）</t>
    <rPh sb="1" eb="3">
      <t>ジンコウ</t>
    </rPh>
    <rPh sb="3" eb="5">
      <t>キボ</t>
    </rPh>
    <rPh sb="5" eb="6">
      <t>ベツ</t>
    </rPh>
    <phoneticPr fontId="3"/>
  </si>
  <si>
    <t>5万人未満</t>
    <rPh sb="1" eb="3">
      <t>マンニン</t>
    </rPh>
    <rPh sb="3" eb="5">
      <t>ミマン</t>
    </rPh>
    <phoneticPr fontId="3"/>
  </si>
  <si>
    <t>（3～5万人）</t>
    <rPh sb="4" eb="6">
      <t>マンニン</t>
    </rPh>
    <phoneticPr fontId="3"/>
  </si>
  <si>
    <t>（1～3万人）</t>
    <rPh sb="4" eb="6">
      <t>マンニン</t>
    </rPh>
    <phoneticPr fontId="3"/>
  </si>
  <si>
    <t>（5千～1万人）</t>
    <rPh sb="2" eb="3">
      <t>セン</t>
    </rPh>
    <rPh sb="5" eb="6">
      <t>マン</t>
    </rPh>
    <rPh sb="6" eb="7">
      <t>マンニン</t>
    </rPh>
    <phoneticPr fontId="3"/>
  </si>
  <si>
    <t>（5千人未満）</t>
    <rPh sb="2" eb="3">
      <t>セン</t>
    </rPh>
    <rPh sb="3" eb="4">
      <t>マンニン</t>
    </rPh>
    <rPh sb="4" eb="6">
      <t>ミマン</t>
    </rPh>
    <phoneticPr fontId="3"/>
  </si>
  <si>
    <t>（建設事務所別）</t>
    <rPh sb="1" eb="3">
      <t>ケンセツ</t>
    </rPh>
    <rPh sb="3" eb="6">
      <t>ジムショ</t>
    </rPh>
    <rPh sb="6" eb="7">
      <t>ベツ</t>
    </rPh>
    <phoneticPr fontId="3"/>
  </si>
  <si>
    <t>上田</t>
    <rPh sb="0" eb="2">
      <t>ウエダ</t>
    </rPh>
    <phoneticPr fontId="3"/>
  </si>
  <si>
    <t>伊那</t>
    <rPh sb="0" eb="2">
      <t>イナ</t>
    </rPh>
    <phoneticPr fontId="3"/>
  </si>
  <si>
    <t>飯田</t>
    <rPh sb="0" eb="2">
      <t>イイダ</t>
    </rPh>
    <phoneticPr fontId="3"/>
  </si>
  <si>
    <t>安曇野</t>
    <rPh sb="0" eb="3">
      <t>アズミノ</t>
    </rPh>
    <phoneticPr fontId="3"/>
  </si>
  <si>
    <t>大町</t>
    <rPh sb="0" eb="2">
      <t>オオマチ</t>
    </rPh>
    <phoneticPr fontId="3"/>
  </si>
  <si>
    <t>千曲</t>
    <rPh sb="0" eb="2">
      <t>チクマ</t>
    </rPh>
    <phoneticPr fontId="3"/>
  </si>
  <si>
    <t>須坂</t>
    <rPh sb="0" eb="2">
      <t>スザカ</t>
    </rPh>
    <phoneticPr fontId="3"/>
  </si>
  <si>
    <t>長野</t>
    <rPh sb="0" eb="2">
      <t>ナガノ</t>
    </rPh>
    <phoneticPr fontId="3"/>
  </si>
  <si>
    <t>南信</t>
    <rPh sb="0" eb="2">
      <t>ナンシン</t>
    </rPh>
    <phoneticPr fontId="3"/>
  </si>
  <si>
    <t>北信</t>
    <rPh sb="0" eb="2">
      <t>ホクシン</t>
    </rPh>
    <phoneticPr fontId="3"/>
  </si>
  <si>
    <t>中信</t>
    <rPh sb="0" eb="1">
      <t>チュウ</t>
    </rPh>
    <rPh sb="1" eb="2">
      <t>シン</t>
    </rPh>
    <phoneticPr fontId="3"/>
  </si>
  <si>
    <t>村</t>
  </si>
  <si>
    <t>長野</t>
  </si>
  <si>
    <t>長野県　汚水処理人口普及状況総括表</t>
    <rPh sb="0" eb="2">
      <t>ナガノ</t>
    </rPh>
    <rPh sb="2" eb="3">
      <t>ケン</t>
    </rPh>
    <rPh sb="4" eb="6">
      <t>オスイ</t>
    </rPh>
    <rPh sb="6" eb="8">
      <t>ショリ</t>
    </rPh>
    <rPh sb="8" eb="10">
      <t>ジンコウ</t>
    </rPh>
    <rPh sb="10" eb="12">
      <t>フキュウ</t>
    </rPh>
    <rPh sb="12" eb="14">
      <t>ジョウキョウ</t>
    </rPh>
    <rPh sb="14" eb="17">
      <t>ソウカツヒョウ</t>
    </rPh>
    <phoneticPr fontId="2"/>
  </si>
  <si>
    <t>①</t>
    <phoneticPr fontId="2"/>
  </si>
  <si>
    <t>②</t>
    <phoneticPr fontId="2"/>
  </si>
  <si>
    <t>③</t>
    <phoneticPr fontId="2"/>
  </si>
  <si>
    <t>④</t>
    <phoneticPr fontId="2"/>
  </si>
  <si>
    <t>⑤</t>
    <phoneticPr fontId="2"/>
  </si>
  <si>
    <t>⑥</t>
    <phoneticPr fontId="2"/>
  </si>
  <si>
    <t>⑧</t>
    <phoneticPr fontId="2"/>
  </si>
  <si>
    <t>⑩</t>
    <phoneticPr fontId="2"/>
  </si>
  <si>
    <t>⑫</t>
    <phoneticPr fontId="2"/>
  </si>
  <si>
    <t>⑬</t>
    <phoneticPr fontId="2"/>
  </si>
  <si>
    <t>⑭</t>
    <phoneticPr fontId="2"/>
  </si>
  <si>
    <t>⑮</t>
    <phoneticPr fontId="2"/>
  </si>
  <si>
    <t>⑰</t>
    <phoneticPr fontId="2"/>
  </si>
  <si>
    <t>県</t>
  </si>
  <si>
    <t>都道府県</t>
  </si>
  <si>
    <t>市町</t>
  </si>
  <si>
    <t>市町村名</t>
  </si>
  <si>
    <t>住民基本台帳</t>
  </si>
  <si>
    <t>H26年度末</t>
    <rPh sb="3" eb="5">
      <t>ネンド</t>
    </rPh>
    <rPh sb="5" eb="6">
      <t>マツ</t>
    </rPh>
    <phoneticPr fontId="2"/>
  </si>
  <si>
    <t>下　　水　　道</t>
    <rPh sb="0" eb="1">
      <t>シタ</t>
    </rPh>
    <rPh sb="3" eb="4">
      <t>ミズ</t>
    </rPh>
    <rPh sb="6" eb="7">
      <t>ミチ</t>
    </rPh>
    <phoneticPr fontId="2"/>
  </si>
  <si>
    <t>農業集落排水施設等</t>
    <rPh sb="0" eb="2">
      <t>ノウギョウ</t>
    </rPh>
    <rPh sb="2" eb="4">
      <t>シュウラク</t>
    </rPh>
    <rPh sb="4" eb="6">
      <t>ハイスイ</t>
    </rPh>
    <rPh sb="6" eb="8">
      <t>シセツ</t>
    </rPh>
    <rPh sb="8" eb="9">
      <t>ナド</t>
    </rPh>
    <phoneticPr fontId="2"/>
  </si>
  <si>
    <t>合　併　処　理　浄　化　槽　等</t>
    <rPh sb="0" eb="1">
      <t>ゴウ</t>
    </rPh>
    <rPh sb="2" eb="3">
      <t>ヘイ</t>
    </rPh>
    <rPh sb="4" eb="5">
      <t>トコロ</t>
    </rPh>
    <rPh sb="6" eb="7">
      <t>リ</t>
    </rPh>
    <rPh sb="8" eb="9">
      <t>キヨシ</t>
    </rPh>
    <rPh sb="10" eb="11">
      <t>カ</t>
    </rPh>
    <rPh sb="12" eb="13">
      <t>ソウ</t>
    </rPh>
    <rPh sb="14" eb="15">
      <t>ナド</t>
    </rPh>
    <phoneticPr fontId="2"/>
  </si>
  <si>
    <t>　コ　ミ　プ　ラ</t>
    <phoneticPr fontId="2"/>
  </si>
  <si>
    <t>コ</t>
  </si>
  <si>
    <t>名</t>
  </si>
  <si>
    <t>人口</t>
  </si>
  <si>
    <t>下水道の処理開始公示済区域外</t>
  </si>
  <si>
    <t>｜</t>
  </si>
  <si>
    <t>ｺｰﾄﾞ</t>
  </si>
  <si>
    <t>汚水処理人口</t>
    <rPh sb="0" eb="2">
      <t>オスイ</t>
    </rPh>
    <rPh sb="2" eb="4">
      <t>ショリ</t>
    </rPh>
    <rPh sb="4" eb="6">
      <t>ジンコウ</t>
    </rPh>
    <phoneticPr fontId="2"/>
  </si>
  <si>
    <t>下水道</t>
    <rPh sb="0" eb="3">
      <t>ゲスイドウ</t>
    </rPh>
    <phoneticPr fontId="2"/>
  </si>
  <si>
    <t>農排等</t>
    <rPh sb="0" eb="1">
      <t>ノウ</t>
    </rPh>
    <rPh sb="1" eb="2">
      <t>オシヒラ</t>
    </rPh>
    <rPh sb="2" eb="3">
      <t>ナド</t>
    </rPh>
    <phoneticPr fontId="2"/>
  </si>
  <si>
    <t>浄化槽</t>
    <rPh sb="0" eb="3">
      <t>ジョウカソウ</t>
    </rPh>
    <phoneticPr fontId="32"/>
  </si>
  <si>
    <t>浄化槽設置</t>
    <rPh sb="0" eb="3">
      <t>ジョウカソウ</t>
    </rPh>
    <rPh sb="3" eb="5">
      <t>セッチ</t>
    </rPh>
    <phoneticPr fontId="2"/>
  </si>
  <si>
    <t>民間設置</t>
    <rPh sb="0" eb="2">
      <t>ミンカン</t>
    </rPh>
    <rPh sb="2" eb="4">
      <t>セッチ</t>
    </rPh>
    <phoneticPr fontId="2"/>
  </si>
  <si>
    <t>合併処理</t>
  </si>
  <si>
    <t>コミプラ</t>
    <phoneticPr fontId="32"/>
  </si>
  <si>
    <t>ド</t>
  </si>
  <si>
    <t>処理人口</t>
    <rPh sb="0" eb="2">
      <t>ショリ</t>
    </rPh>
    <rPh sb="2" eb="4">
      <t>ジンコウ</t>
    </rPh>
    <phoneticPr fontId="2"/>
  </si>
  <si>
    <t>農排</t>
    <rPh sb="0" eb="1">
      <t>ノウ</t>
    </rPh>
    <rPh sb="1" eb="2">
      <t>オシヒラ</t>
    </rPh>
    <phoneticPr fontId="2"/>
  </si>
  <si>
    <t>漁排</t>
    <rPh sb="0" eb="1">
      <t>ギョ</t>
    </rPh>
    <rPh sb="1" eb="2">
      <t>ハイ</t>
    </rPh>
    <phoneticPr fontId="2"/>
  </si>
  <si>
    <t>林排</t>
    <rPh sb="0" eb="1">
      <t>リン</t>
    </rPh>
    <rPh sb="1" eb="2">
      <t>ハイ</t>
    </rPh>
    <phoneticPr fontId="2"/>
  </si>
  <si>
    <t>簡易排水</t>
    <rPh sb="0" eb="2">
      <t>カンイ</t>
    </rPh>
    <rPh sb="2" eb="4">
      <t>ハイスイ</t>
    </rPh>
    <phoneticPr fontId="2"/>
  </si>
  <si>
    <t>整備人口</t>
    <rPh sb="0" eb="2">
      <t>セイビ</t>
    </rPh>
    <rPh sb="2" eb="4">
      <t>ジンコウ</t>
    </rPh>
    <phoneticPr fontId="2"/>
  </si>
  <si>
    <t>市町村整備</t>
    <rPh sb="0" eb="3">
      <t>シチョウソン</t>
    </rPh>
    <rPh sb="3" eb="5">
      <t>セイビ</t>
    </rPh>
    <phoneticPr fontId="32"/>
  </si>
  <si>
    <t>整備事業</t>
    <rPh sb="0" eb="2">
      <t>セイビ</t>
    </rPh>
    <rPh sb="2" eb="4">
      <t>ジギョウ</t>
    </rPh>
    <phoneticPr fontId="2"/>
  </si>
  <si>
    <t>浄化槽</t>
  </si>
  <si>
    <t>推進事業等</t>
    <rPh sb="0" eb="2">
      <t>スイシン</t>
    </rPh>
    <rPh sb="2" eb="4">
      <t>ジギョウ</t>
    </rPh>
    <rPh sb="4" eb="5">
      <t>トウ</t>
    </rPh>
    <phoneticPr fontId="2"/>
  </si>
  <si>
    <t>設置処理人口</t>
    <rPh sb="2" eb="4">
      <t>ショリ</t>
    </rPh>
    <phoneticPr fontId="2"/>
  </si>
  <si>
    <t>処理人口</t>
    <rPh sb="0" eb="2">
      <t>ショリ</t>
    </rPh>
    <phoneticPr fontId="2"/>
  </si>
  <si>
    <t>（人）</t>
  </si>
  <si>
    <t>（人）</t>
    <rPh sb="1" eb="2">
      <t>ニン</t>
    </rPh>
    <phoneticPr fontId="2"/>
  </si>
  <si>
    <t>(人)</t>
    <rPh sb="1" eb="2">
      <t>ニン</t>
    </rPh>
    <phoneticPr fontId="2"/>
  </si>
  <si>
    <t>（人）</t>
    <phoneticPr fontId="32"/>
  </si>
  <si>
    <t>長野</t>
    <rPh sb="0" eb="2">
      <t>ナガノ</t>
    </rPh>
    <phoneticPr fontId="2"/>
  </si>
  <si>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</si>
  <si>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</si>
  <si>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</si>
  <si>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</si>
  <si>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</si>
  <si>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</si>
  <si>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</si>
  <si>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</si>
  <si>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</si>
  <si>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</si>
  <si>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</si>
  <si>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</si>
  <si>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</si>
  <si>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</si>
  <si>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</si>
  <si>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</si>
  <si>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</si>
  <si>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</si>
  <si>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</si>
  <si>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</si>
  <si>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</si>
  <si>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南牧村</t>
  </si>
  <si>
    <t>南相木村</t>
    <rPh sb="0" eb="4">
      <t>ミナミアイキムラ</t>
    </rPh>
    <phoneticPr fontId="2"/>
  </si>
  <si>
    <t>北相木村</t>
  </si>
  <si>
    <t>佐久穂町</t>
  </si>
  <si>
    <t>軽井沢町</t>
  </si>
  <si>
    <t>御代田町</t>
  </si>
  <si>
    <t>立科町</t>
    <rPh sb="0" eb="3">
      <t>タテシナマチ</t>
    </rPh>
    <phoneticPr fontId="2"/>
  </si>
  <si>
    <t>青木村</t>
  </si>
  <si>
    <t>長野</t>
    <rPh sb="0" eb="2">
      <t>ナガノ</t>
    </rPh>
    <phoneticPr fontId="9"/>
  </si>
  <si>
    <t>長和町</t>
  </si>
  <si>
    <t>下諏訪町</t>
  </si>
  <si>
    <t>富士見町</t>
  </si>
  <si>
    <t>長野</t>
    <rPh sb="0" eb="2">
      <t>ナガノ</t>
    </rPh>
    <phoneticPr fontId="9"/>
  </si>
  <si>
    <t>原村</t>
  </si>
  <si>
    <t>辰野町</t>
  </si>
  <si>
    <t>箕輪町</t>
  </si>
  <si>
    <t>飯島町</t>
  </si>
  <si>
    <t>南箕輪村</t>
  </si>
  <si>
    <t>中川村</t>
  </si>
  <si>
    <t>宮田村</t>
  </si>
  <si>
    <t>松川町</t>
    <rPh sb="0" eb="3">
      <t>マツカワマチ</t>
    </rPh>
    <phoneticPr fontId="2"/>
  </si>
  <si>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</si>
  <si>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</si>
  <si>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</si>
  <si>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</si>
  <si>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</si>
  <si>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</si>
  <si>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</si>
  <si>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</si>
  <si>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</si>
  <si>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</si>
  <si>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</si>
  <si>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</si>
  <si>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</si>
  <si>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</si>
  <si>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</si>
  <si>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</si>
  <si>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</si>
  <si>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</si>
  <si>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</si>
  <si>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</si>
  <si>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</si>
  <si>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</si>
  <si>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</si>
  <si>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</si>
  <si>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</si>
  <si>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</si>
  <si>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</si>
  <si>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</si>
  <si>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</si>
  <si>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</si>
  <si>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</si>
  <si>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</si>
  <si>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</si>
  <si>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</si>
  <si>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小川村</t>
  </si>
  <si>
    <t>飯綱町</t>
  </si>
  <si>
    <t>栄村</t>
  </si>
  <si>
    <t>県　計</t>
  </si>
  <si>
    <t>※　組合等で事業を実施している場合は、該当する自治体に含めてください。（組合当別の記載は市内でください＞</t>
    <rPh sb="2" eb="4">
      <t>クミアイ</t>
    </rPh>
    <rPh sb="4" eb="5">
      <t>トウ</t>
    </rPh>
    <rPh sb="6" eb="8">
      <t>ジギョウ</t>
    </rPh>
    <rPh sb="9" eb="11">
      <t>ジッシ</t>
    </rPh>
    <rPh sb="15" eb="17">
      <t>バアイ</t>
    </rPh>
    <rPh sb="19" eb="21">
      <t>ガイトウ</t>
    </rPh>
    <rPh sb="23" eb="25">
      <t>ジチ</t>
    </rPh>
    <rPh sb="25" eb="26">
      <t>タイ</t>
    </rPh>
    <rPh sb="27" eb="28">
      <t>フク</t>
    </rPh>
    <rPh sb="36" eb="38">
      <t>クミアイ</t>
    </rPh>
    <rPh sb="38" eb="40">
      <t>トウベツ</t>
    </rPh>
    <rPh sb="41" eb="43">
      <t>キサイ</t>
    </rPh>
    <rPh sb="44" eb="46">
      <t>シナイ</t>
    </rPh>
    <phoneticPr fontId="2"/>
  </si>
  <si>
    <t>30～50万人 合計</t>
    <rPh sb="5" eb="6">
      <t>マン</t>
    </rPh>
    <rPh sb="6" eb="7">
      <t>ニン</t>
    </rPh>
    <rPh sb="8" eb="10">
      <t>ゴウケイ</t>
    </rPh>
    <phoneticPr fontId="3"/>
  </si>
  <si>
    <t>10～30万人 合計</t>
    <rPh sb="8" eb="10">
      <t>ゴウケイ</t>
    </rPh>
    <phoneticPr fontId="3"/>
  </si>
  <si>
    <t>5～１0万人 合計</t>
    <rPh sb="7" eb="9">
      <t>ゴウケイ</t>
    </rPh>
    <phoneticPr fontId="3"/>
  </si>
  <si>
    <t>5000人未満 合計</t>
    <rPh sb="5" eb="7">
      <t>ミマン</t>
    </rPh>
    <rPh sb="8" eb="10">
      <t>ゴウケイ</t>
    </rPh>
    <phoneticPr fontId="3"/>
  </si>
  <si>
    <t>3～5万人 合計</t>
    <rPh sb="6" eb="8">
      <t>ゴウケイ</t>
    </rPh>
    <phoneticPr fontId="3"/>
  </si>
  <si>
    <t>1万～3万人未満　合計</t>
    <rPh sb="1" eb="2">
      <t>マン</t>
    </rPh>
    <rPh sb="4" eb="5">
      <t>マン</t>
    </rPh>
    <rPh sb="6" eb="8">
      <t>ミマン</t>
    </rPh>
    <rPh sb="9" eb="11">
      <t>ゴウケイ</t>
    </rPh>
    <phoneticPr fontId="3"/>
  </si>
  <si>
    <t>5000～1万人未満　合計</t>
    <rPh sb="6" eb="7">
      <t>マン</t>
    </rPh>
    <rPh sb="8" eb="10">
      <t>ミマン</t>
    </rPh>
    <rPh sb="11" eb="13">
      <t>ゴウケイ</t>
    </rPh>
    <phoneticPr fontId="3"/>
  </si>
  <si>
    <t>市計</t>
    <rPh sb="0" eb="1">
      <t>シ</t>
    </rPh>
    <rPh sb="1" eb="2">
      <t>ケイ</t>
    </rPh>
    <phoneticPr fontId="3"/>
  </si>
  <si>
    <t>町計</t>
    <rPh sb="0" eb="1">
      <t>マチ</t>
    </rPh>
    <rPh sb="1" eb="2">
      <t>ケイ</t>
    </rPh>
    <phoneticPr fontId="3"/>
  </si>
  <si>
    <t>村計</t>
    <rPh sb="0" eb="1">
      <t>ムラ</t>
    </rPh>
    <rPh sb="1" eb="2">
      <t>ケイ</t>
    </rPh>
    <phoneticPr fontId="3"/>
  </si>
  <si>
    <t>佐久地方合計</t>
    <rPh sb="0" eb="2">
      <t>サク</t>
    </rPh>
    <rPh sb="2" eb="4">
      <t>チホウ</t>
    </rPh>
    <rPh sb="4" eb="6">
      <t>ゴウケイ</t>
    </rPh>
    <phoneticPr fontId="2"/>
  </si>
  <si>
    <t>佐久建設合計</t>
    <rPh sb="0" eb="2">
      <t>サク</t>
    </rPh>
    <rPh sb="2" eb="4">
      <t>ケンセツ</t>
    </rPh>
    <rPh sb="4" eb="6">
      <t>ゴウケイ</t>
    </rPh>
    <phoneticPr fontId="2"/>
  </si>
  <si>
    <t>上小地方合計</t>
    <rPh sb="0" eb="1">
      <t>ジョウ</t>
    </rPh>
    <rPh sb="1" eb="2">
      <t>ショウ</t>
    </rPh>
    <rPh sb="2" eb="4">
      <t>チホウ</t>
    </rPh>
    <rPh sb="4" eb="6">
      <t>ゴウケイ</t>
    </rPh>
    <phoneticPr fontId="2"/>
  </si>
  <si>
    <t>上田建設合計</t>
    <rPh sb="0" eb="2">
      <t>ウエダ</t>
    </rPh>
    <rPh sb="2" eb="4">
      <t>ケンセツ</t>
    </rPh>
    <rPh sb="4" eb="6">
      <t>ゴウケイ</t>
    </rPh>
    <phoneticPr fontId="2"/>
  </si>
  <si>
    <t>東信地域合計</t>
    <rPh sb="0" eb="1">
      <t>ヒガシ</t>
    </rPh>
    <rPh sb="1" eb="2">
      <t>シン</t>
    </rPh>
    <rPh sb="2" eb="4">
      <t>チイキ</t>
    </rPh>
    <rPh sb="4" eb="6">
      <t>ゴウケイ</t>
    </rPh>
    <phoneticPr fontId="2"/>
  </si>
  <si>
    <t>諏訪地方合計</t>
    <rPh sb="0" eb="2">
      <t>スワ</t>
    </rPh>
    <rPh sb="2" eb="4">
      <t>チホウ</t>
    </rPh>
    <rPh sb="4" eb="6">
      <t>ゴウケイ</t>
    </rPh>
    <phoneticPr fontId="2"/>
  </si>
  <si>
    <t>諏訪建設合計</t>
    <rPh sb="0" eb="2">
      <t>スワ</t>
    </rPh>
    <rPh sb="2" eb="4">
      <t>ケンセツ</t>
    </rPh>
    <rPh sb="4" eb="6">
      <t>ゴウケイ</t>
    </rPh>
    <phoneticPr fontId="2"/>
  </si>
  <si>
    <t>上伊那地方合計</t>
    <rPh sb="0" eb="3">
      <t>カミイナ</t>
    </rPh>
    <rPh sb="3" eb="5">
      <t>チホウ</t>
    </rPh>
    <rPh sb="5" eb="7">
      <t>ゴウケイ</t>
    </rPh>
    <phoneticPr fontId="2"/>
  </si>
  <si>
    <t>伊那建設合計</t>
    <rPh sb="0" eb="2">
      <t>イナ</t>
    </rPh>
    <rPh sb="2" eb="4">
      <t>ケンセツ</t>
    </rPh>
    <rPh sb="4" eb="6">
      <t>ゴウケイ</t>
    </rPh>
    <phoneticPr fontId="2"/>
  </si>
  <si>
    <t>下伊那地方合計</t>
    <rPh sb="0" eb="3">
      <t>シモイナ</t>
    </rPh>
    <rPh sb="3" eb="5">
      <t>チホウ</t>
    </rPh>
    <rPh sb="5" eb="7">
      <t>ゴウケイ</t>
    </rPh>
    <phoneticPr fontId="2"/>
  </si>
  <si>
    <t>飯田建設合計</t>
    <rPh sb="0" eb="2">
      <t>イイダ</t>
    </rPh>
    <rPh sb="2" eb="4">
      <t>ケンセツ</t>
    </rPh>
    <rPh sb="4" eb="6">
      <t>ゴウケイ</t>
    </rPh>
    <phoneticPr fontId="2"/>
  </si>
  <si>
    <t>南信地域合計</t>
    <rPh sb="0" eb="2">
      <t>ナンシン</t>
    </rPh>
    <rPh sb="2" eb="4">
      <t>チイキ</t>
    </rPh>
    <rPh sb="4" eb="6">
      <t>ゴウケイ</t>
    </rPh>
    <phoneticPr fontId="2"/>
  </si>
  <si>
    <t>木曽地方合計</t>
    <rPh sb="0" eb="2">
      <t>キソ</t>
    </rPh>
    <rPh sb="2" eb="4">
      <t>チホウ</t>
    </rPh>
    <rPh sb="4" eb="6">
      <t>ゴウケイ</t>
    </rPh>
    <phoneticPr fontId="2"/>
  </si>
  <si>
    <t>木曽建設合計</t>
    <rPh sb="0" eb="2">
      <t>キソ</t>
    </rPh>
    <rPh sb="2" eb="4">
      <t>ケンセツ</t>
    </rPh>
    <rPh sb="4" eb="6">
      <t>ゴウケイ</t>
    </rPh>
    <phoneticPr fontId="2"/>
  </si>
  <si>
    <t>松本建設合計</t>
    <rPh sb="0" eb="2">
      <t>マツモト</t>
    </rPh>
    <rPh sb="2" eb="4">
      <t>ケンセツ</t>
    </rPh>
    <rPh sb="4" eb="6">
      <t>ゴウケイ</t>
    </rPh>
    <phoneticPr fontId="2"/>
  </si>
  <si>
    <t>安曇野建設合計</t>
    <rPh sb="0" eb="3">
      <t>アズミノ</t>
    </rPh>
    <rPh sb="3" eb="5">
      <t>ケンセツ</t>
    </rPh>
    <rPh sb="5" eb="7">
      <t>ゴウケイ</t>
    </rPh>
    <phoneticPr fontId="2"/>
  </si>
  <si>
    <t>松本地方合計</t>
    <rPh sb="0" eb="2">
      <t>マツモト</t>
    </rPh>
    <rPh sb="2" eb="4">
      <t>チホウ</t>
    </rPh>
    <rPh sb="4" eb="6">
      <t>ゴウケイ</t>
    </rPh>
    <phoneticPr fontId="2"/>
  </si>
  <si>
    <t>北安曇地方合計</t>
    <rPh sb="0" eb="3">
      <t>キタアズミ</t>
    </rPh>
    <rPh sb="3" eb="5">
      <t>チホウ</t>
    </rPh>
    <rPh sb="5" eb="7">
      <t>ゴウケイ</t>
    </rPh>
    <phoneticPr fontId="2"/>
  </si>
  <si>
    <t>大町建設合計</t>
    <rPh sb="0" eb="2">
      <t>オオマチ</t>
    </rPh>
    <rPh sb="2" eb="4">
      <t>ケンセツ</t>
    </rPh>
    <rPh sb="4" eb="6">
      <t>ゴウケイ</t>
    </rPh>
    <phoneticPr fontId="2"/>
  </si>
  <si>
    <t>中信地域合計</t>
    <rPh sb="0" eb="2">
      <t>チュウシン</t>
    </rPh>
    <rPh sb="2" eb="4">
      <t>チイキ</t>
    </rPh>
    <rPh sb="4" eb="6">
      <t>ゴウケイ</t>
    </rPh>
    <phoneticPr fontId="2"/>
  </si>
  <si>
    <t>千曲建設合計</t>
    <rPh sb="0" eb="2">
      <t>チクマ</t>
    </rPh>
    <rPh sb="2" eb="4">
      <t>ケンセツ</t>
    </rPh>
    <rPh sb="4" eb="6">
      <t>ゴウケイ</t>
    </rPh>
    <phoneticPr fontId="2"/>
  </si>
  <si>
    <t>須坂建設合計</t>
    <rPh sb="0" eb="2">
      <t>スザカ</t>
    </rPh>
    <rPh sb="2" eb="4">
      <t>ケンセツ</t>
    </rPh>
    <rPh sb="4" eb="6">
      <t>ゴウケイ</t>
    </rPh>
    <phoneticPr fontId="2"/>
  </si>
  <si>
    <t>長野建設合計</t>
    <rPh sb="0" eb="2">
      <t>ナガノ</t>
    </rPh>
    <rPh sb="2" eb="4">
      <t>ケンセツ</t>
    </rPh>
    <rPh sb="4" eb="6">
      <t>ゴウケイ</t>
    </rPh>
    <phoneticPr fontId="2"/>
  </si>
  <si>
    <t>長野地方合計</t>
    <rPh sb="0" eb="2">
      <t>ナガノ</t>
    </rPh>
    <rPh sb="2" eb="4">
      <t>チホウ</t>
    </rPh>
    <rPh sb="4" eb="6">
      <t>ゴウケイ</t>
    </rPh>
    <phoneticPr fontId="2"/>
  </si>
  <si>
    <t>北信地方合計</t>
    <rPh sb="0" eb="2">
      <t>ホクシン</t>
    </rPh>
    <rPh sb="2" eb="4">
      <t>チホウ</t>
    </rPh>
    <rPh sb="4" eb="6">
      <t>ゴウケイ</t>
    </rPh>
    <phoneticPr fontId="2"/>
  </si>
  <si>
    <t>北信建設合計</t>
    <rPh sb="0" eb="2">
      <t>ホクシン</t>
    </rPh>
    <rPh sb="2" eb="4">
      <t>ケンセツ</t>
    </rPh>
    <rPh sb="4" eb="6">
      <t>ゴウケイ</t>
    </rPh>
    <phoneticPr fontId="2"/>
  </si>
  <si>
    <t>北信地域合計</t>
    <rPh sb="0" eb="2">
      <t>ホクシン</t>
    </rPh>
    <rPh sb="2" eb="4">
      <t>チイキ</t>
    </rPh>
    <rPh sb="4" eb="6">
      <t>ゴウケイ</t>
    </rPh>
    <phoneticPr fontId="2"/>
  </si>
  <si>
    <t>計（検算）</t>
    <rPh sb="0" eb="1">
      <t>ケイ</t>
    </rPh>
    <rPh sb="2" eb="4">
      <t>ケンザン</t>
    </rPh>
    <phoneticPr fontId="2"/>
  </si>
  <si>
    <t>（平成26年度末現在）</t>
    <rPh sb="8" eb="10">
      <t>ゲンザイ</t>
    </rPh>
    <phoneticPr fontId="2"/>
  </si>
  <si>
    <t>30～50万人</t>
    <rPh sb="5" eb="6">
      <t>マン</t>
    </rPh>
    <rPh sb="6" eb="7">
      <t>ニン</t>
    </rPh>
    <phoneticPr fontId="3"/>
  </si>
  <si>
    <t>10～30万人</t>
    <rPh sb="5" eb="7">
      <t>マンニン</t>
    </rPh>
    <phoneticPr fontId="3"/>
  </si>
  <si>
    <t xml:space="preserve">  5～10万人</t>
    <rPh sb="6" eb="8">
      <t>マンニン</t>
    </rPh>
    <phoneticPr fontId="3"/>
  </si>
  <si>
    <t>　町村</t>
    <rPh sb="1" eb="2">
      <t>マチ</t>
    </rPh>
    <rPh sb="2" eb="3">
      <t>ムラ</t>
    </rPh>
    <phoneticPr fontId="3"/>
  </si>
  <si>
    <t>行政人口</t>
    <rPh sb="0" eb="2">
      <t>ギョウセイ</t>
    </rPh>
    <phoneticPr fontId="3"/>
  </si>
  <si>
    <t>処 理 人 口  (千人)</t>
    <rPh sb="0" eb="1">
      <t>トコロ</t>
    </rPh>
    <rPh sb="2" eb="3">
      <t>リ</t>
    </rPh>
    <rPh sb="4" eb="5">
      <t>ヒト</t>
    </rPh>
    <rPh sb="6" eb="7">
      <t>クチ</t>
    </rPh>
    <rPh sb="10" eb="12">
      <t>センニン</t>
    </rPh>
    <phoneticPr fontId="3"/>
  </si>
  <si>
    <t>普 及 率  (％)</t>
    <rPh sb="0" eb="1">
      <t>アマネ</t>
    </rPh>
    <rPh sb="2" eb="3">
      <t>オヨ</t>
    </rPh>
    <rPh sb="4" eb="5">
      <t>リツ</t>
    </rPh>
    <phoneticPr fontId="3"/>
  </si>
  <si>
    <t>　　 　２ 四捨五入を行っているため、合計が合わないことがある。</t>
    <phoneticPr fontId="2"/>
  </si>
  <si>
    <t>区　分</t>
    <phoneticPr fontId="2"/>
  </si>
  <si>
    <t>公共・特環</t>
    <phoneticPr fontId="3"/>
  </si>
  <si>
    <t>農業集落</t>
    <phoneticPr fontId="3"/>
  </si>
  <si>
    <t>浄化槽、</t>
    <phoneticPr fontId="3"/>
  </si>
  <si>
    <t>合　計</t>
    <phoneticPr fontId="2"/>
  </si>
  <si>
    <t>下水道</t>
    <phoneticPr fontId="3"/>
  </si>
  <si>
    <t>排水施設等</t>
    <phoneticPr fontId="3"/>
  </si>
  <si>
    <t>ｺﾐ･ﾌﾟﾗ</t>
    <phoneticPr fontId="3"/>
  </si>
  <si>
    <t>　（２）　汚水処理人口普及率（総括表）</t>
    <rPh sb="5" eb="7">
      <t>オスイ</t>
    </rPh>
    <rPh sb="7" eb="9">
      <t>ショリ</t>
    </rPh>
    <rPh sb="9" eb="11">
      <t>ジンコウ</t>
    </rPh>
    <rPh sb="11" eb="13">
      <t>フキュウ</t>
    </rPh>
    <rPh sb="13" eb="14">
      <t>リツ</t>
    </rPh>
    <rPh sb="15" eb="17">
      <t>ソウカツ</t>
    </rPh>
    <rPh sb="17" eb="18">
      <t>ヒョウ</t>
    </rPh>
    <phoneticPr fontId="3"/>
  </si>
  <si>
    <t>下水道</t>
    <rPh sb="0" eb="3">
      <t>ゲスイドウ</t>
    </rPh>
    <phoneticPr fontId="2"/>
  </si>
  <si>
    <t>農集排</t>
    <rPh sb="0" eb="1">
      <t>ノウ</t>
    </rPh>
    <rPh sb="1" eb="2">
      <t>シュウ</t>
    </rPh>
    <rPh sb="2" eb="3">
      <t>ハイ</t>
    </rPh>
    <phoneticPr fontId="2"/>
  </si>
  <si>
    <t>浄化槽・コミプラ</t>
    <rPh sb="0" eb="3">
      <t>ジョウカソウ</t>
    </rPh>
    <phoneticPr fontId="2"/>
  </si>
  <si>
    <t>広域市町村圏</t>
    <rPh sb="0" eb="2">
      <t>コウイキ</t>
    </rPh>
    <rPh sb="2" eb="5">
      <t>シチョウソン</t>
    </rPh>
    <rPh sb="5" eb="6">
      <t>ケン</t>
    </rPh>
    <phoneticPr fontId="2"/>
  </si>
  <si>
    <t>人口別</t>
    <rPh sb="0" eb="2">
      <t>ジンコウ</t>
    </rPh>
    <rPh sb="2" eb="3">
      <t>ベツ</t>
    </rPh>
    <phoneticPr fontId="2"/>
  </si>
  <si>
    <t>　広域市町村圏別汚水処理人口普及率</t>
    <rPh sb="1" eb="3">
      <t>コウイキ</t>
    </rPh>
    <rPh sb="3" eb="6">
      <t>シチョウソン</t>
    </rPh>
    <rPh sb="6" eb="7">
      <t>ケン</t>
    </rPh>
    <rPh sb="7" eb="8">
      <t>ベツ</t>
    </rPh>
    <rPh sb="8" eb="10">
      <t>オスイ</t>
    </rPh>
    <rPh sb="10" eb="12">
      <t>ショリ</t>
    </rPh>
    <rPh sb="12" eb="14">
      <t>ジンコウ</t>
    </rPh>
    <rPh sb="14" eb="16">
      <t>フキュウ</t>
    </rPh>
    <rPh sb="16" eb="17">
      <t>リツ</t>
    </rPh>
    <phoneticPr fontId="3"/>
  </si>
  <si>
    <t>人口規模別汚水処理人口普及率</t>
    <rPh sb="0" eb="2">
      <t>ジンコウ</t>
    </rPh>
    <rPh sb="2" eb="4">
      <t>キボ</t>
    </rPh>
    <rPh sb="4" eb="5">
      <t>ベツ</t>
    </rPh>
    <rPh sb="5" eb="7">
      <t>オスイ</t>
    </rPh>
    <rPh sb="7" eb="9">
      <t>ショリ</t>
    </rPh>
    <rPh sb="9" eb="11">
      <t>ジンコウ</t>
    </rPh>
    <rPh sb="11" eb="13">
      <t>フキュウ</t>
    </rPh>
    <rPh sb="13" eb="14">
      <t>リツ</t>
    </rPh>
    <phoneticPr fontId="3"/>
  </si>
  <si>
    <t>合　計</t>
    <rPh sb="0" eb="1">
      <t>ゴウ</t>
    </rPh>
    <rPh sb="2" eb="3">
      <t>ケイ</t>
    </rPh>
    <phoneticPr fontId="2"/>
  </si>
  <si>
    <t>H28.3.31現在</t>
  </si>
  <si>
    <t>H28.3.31現在</t>
    <phoneticPr fontId="2"/>
  </si>
  <si>
    <t>H27年度末</t>
    <rPh sb="3" eb="5">
      <t>ネンド</t>
    </rPh>
    <rPh sb="5" eb="6">
      <t>マツ</t>
    </rPh>
    <phoneticPr fontId="2"/>
  </si>
  <si>
    <t>立科町</t>
    <rPh sb="0" eb="3">
      <t>タテシナマチ</t>
    </rPh>
    <phoneticPr fontId="5"/>
  </si>
  <si>
    <t>松川町</t>
    <rPh sb="0" eb="3">
      <t>マツカワマチ</t>
    </rPh>
    <phoneticPr fontId="5"/>
  </si>
  <si>
    <t>南相木村</t>
    <rPh sb="0" eb="4">
      <t>ミナミアイキムラ</t>
    </rPh>
    <phoneticPr fontId="5"/>
  </si>
  <si>
    <t>H28.3.31現在</t>
    <phoneticPr fontId="2"/>
  </si>
  <si>
    <t>H27年度末</t>
    <rPh sb="3" eb="5">
      <t>ネンド</t>
    </rPh>
    <phoneticPr fontId="2"/>
  </si>
  <si>
    <t>（平成27年度末現在）</t>
    <rPh sb="8" eb="10">
      <t>ゲンザイ</t>
    </rPh>
    <phoneticPr fontId="2"/>
  </si>
  <si>
    <t>(注） １ 数字は、Ｈ28年3月31日現在。ただし、Ｈ28年4月1日供用開始告示人口を含む。</t>
    <phoneticPr fontId="3"/>
  </si>
  <si>
    <t>(注） １ 数字は、Ｈ28年3月31日現在。ただし、Ｈ28年4月1日供用開始告示人口を含む。</t>
    <phoneticPr fontId="3"/>
  </si>
  <si>
    <t>　（２） 汚水処理人口普及率（総括表）</t>
    <rPh sb="5" eb="7">
      <t>オスイ</t>
    </rPh>
    <rPh sb="7" eb="9">
      <t>ショリ</t>
    </rPh>
    <rPh sb="9" eb="11">
      <t>ジンコウ</t>
    </rPh>
    <rPh sb="11" eb="13">
      <t>フキュウ</t>
    </rPh>
    <rPh sb="13" eb="14">
      <t>リツ</t>
    </rPh>
    <rPh sb="15" eb="17">
      <t>ソウカツ</t>
    </rPh>
    <rPh sb="17" eb="18">
      <t>ヒョウ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</si>
</sst>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_);[Red]\(0.0\)"/>
    <numFmt numFmtId="177" formatCode="#,##0.0_);[Red]\(#,##0.0\)"/>
    <numFmt numFmtId="178" formatCode="#,##0_);[Red]\(#,##0\)"/>
    <numFmt numFmtId="179" formatCode="0_);[Red]\(0\)"/>
    <numFmt numFmtId="180" formatCode="#,##0_ "/>
  </numFmts>
  <fonts count="41">
    <font>
      <sz val="10"/>
      <name val="ＭＳ Ｐゴシック"/>
      <family val="3"/>
      <charset val="128"/>
      <scheme val="minor"/>
    </font>
    <font>
      <sz val="11"/>
      <name val="ＭＳ Ｐゴシック"/>
      <family val="3"/>
      <charset val="128"/>
    </font>
    <font>
      <sz val="7"/>
      <name val="ＭＳ 明朝"/>
      <family val="1"/>
      <charset val="128"/>
    </font>
    <font>
      <sz val="6"/>
      <name val="ＭＳ Ｐ明朝"/>
      <family val="1"/>
      <charset val="128"/>
    </font>
    <font>
      <sz val="11"/>
      <color indexed="8"/>
      <name val="ＭＳ Ｐゴシック"/>
      <family val="3"/>
      <charset val="128"/>
    </font>
    <font>
      <sz val="11"/>
      <color indexed="9"/>
      <name val="ＭＳ Ｐゴシック"/>
      <family val="3"/>
      <charset val="128"/>
    </font>
    <font>
      <b/>
      <sz val="18"/>
      <color indexed="62"/>
      <name val="ＭＳ Ｐゴシック"/>
      <family val="3"/>
      <charset val="128"/>
    </font>
    <font>
      <b/>
      <sz val="11"/>
      <color indexed="9"/>
      <name val="ＭＳ Ｐゴシック"/>
      <family val="3"/>
      <charset val="128"/>
    </font>
    <font>
      <sz val="11"/>
      <color indexed="60"/>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Verdana"/>
      <family val="2"/>
    </font>
    <font>
      <b/>
      <sz val="18"/>
      <color indexed="8"/>
      <name val="ＭＳ 明朝"/>
      <family val="1"/>
      <charset val="128"/>
    </font>
    <font>
      <sz val="6"/>
      <name val="ＭＳ Ｐゴシック"/>
      <family val="3"/>
      <charset val="128"/>
      <scheme val="minor"/>
    </font>
    <font>
      <b/>
      <sz val="14"/>
      <color indexed="8"/>
      <name val="ＭＳ 明朝"/>
      <family val="1"/>
      <charset val="128"/>
    </font>
    <font>
      <sz val="14"/>
      <color indexed="8"/>
      <name val="ＭＳ 明朝"/>
      <family val="1"/>
      <charset val="128"/>
    </font>
    <font>
      <sz val="20"/>
      <color indexed="8"/>
      <name val="ＭＳ 明朝"/>
      <family val="1"/>
      <charset val="128"/>
    </font>
    <font>
      <sz val="20"/>
      <name val="ＭＳ 明朝"/>
      <family val="1"/>
      <charset val="128"/>
    </font>
    <font>
      <sz val="12"/>
      <color theme="1"/>
      <name val="ＭＳ 明朝"/>
      <family val="1"/>
      <charset val="128"/>
    </font>
    <font>
      <strike/>
      <sz val="14"/>
      <color theme="1"/>
      <name val="ＭＳ 明朝"/>
      <family val="1"/>
      <charset val="128"/>
    </font>
    <font>
      <sz val="14"/>
      <color theme="1"/>
      <name val="ＭＳ 明朝"/>
      <family val="1"/>
      <charset val="128"/>
    </font>
    <font>
      <sz val="6"/>
      <name val="ＭＳ Ｐゴシック"/>
      <family val="3"/>
      <charset val="128"/>
    </font>
    <font>
      <sz val="12"/>
      <color indexed="8"/>
      <name val="ＭＳ 明朝"/>
      <family val="1"/>
      <charset val="128"/>
    </font>
    <font>
      <b/>
      <sz val="14"/>
      <name val="ＭＳ 明朝"/>
      <family val="1"/>
      <charset val="128"/>
    </font>
    <font>
      <sz val="12"/>
      <name val="ＭＳ Ｐゴシック"/>
      <family val="3"/>
      <charset val="128"/>
      <scheme val="minor"/>
    </font>
    <font>
      <sz val="11"/>
      <color theme="1"/>
      <name val="ＭＳ Ｐゴシック"/>
      <family val="3"/>
      <charset val="128"/>
      <scheme val="minor"/>
    </font>
    <font>
      <sz val="8"/>
      <name val="ＭＳ Ｐゴシック"/>
      <family val="3"/>
      <charset val="128"/>
      <scheme val="minor"/>
    </font>
    <font>
      <sz val="9"/>
      <name val="ＭＳ Ｐゴシック"/>
      <family val="3"/>
      <charset val="128"/>
      <scheme val="minor"/>
    </font>
    <font>
      <sz val="8"/>
      <name val="ＭＳ Ｐゴシック"/>
      <family val="3"/>
      <charset val="128"/>
    </font>
    <font>
      <sz val="14"/>
      <color rgb="FFFF0000"/>
      <name val="ＭＳ 明朝"/>
      <family val="1"/>
      <charset val="128"/>
    </font>
  </fonts>
  <fills count="30">
    <fill>
      <patternFill patternType="none"/>
    </fill>
    <fill>
      <patternFill patternType="gray125"/>
    </fill>
    <fill>
      <patternFill patternType="solid">
        <fgColor indexed="47"/>
      </patternFill>
    </fill>
    <fill>
      <patternFill patternType="solid">
        <fgColor indexed="29"/>
      </patternFill>
    </fill>
    <fill>
      <patternFill patternType="solid">
        <fgColor indexed="26"/>
      </patternFill>
    </fill>
    <fill>
      <patternFill patternType="solid">
        <fgColor indexed="27"/>
      </patternFill>
    </fill>
    <fill>
      <patternFill patternType="solid">
        <fgColor indexed="22"/>
      </patternFill>
    </fill>
    <fill>
      <patternFill patternType="solid">
        <fgColor indexed="43"/>
      </patternFill>
    </fill>
    <fill>
      <patternFill patternType="solid">
        <fgColor indexed="44"/>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55"/>
      </patternFill>
    </fill>
    <fill>
      <patternFill patternType="solid">
        <fgColor indexed="45"/>
      </patternFill>
    </fill>
    <fill>
      <patternFill patternType="solid">
        <fgColor indexed="9"/>
      </patternFill>
    </fill>
    <fill>
      <patternFill patternType="solid">
        <fgColor indexed="42"/>
      </patternFill>
    </fill>
    <fill>
      <patternFill patternType="solid">
        <fgColor theme="7"/>
        <bgColor indexed="64"/>
      </patternFill>
    </fill>
    <fill>
      <patternFill patternType="solid">
        <fgColor theme="0" tint="-0.14999847407452621"/>
        <bgColor indexed="64"/>
      </patternFill>
    </fill>
    <fill>
      <patternFill patternType="solid">
        <fgColor indexed="11"/>
        <bgColor indexed="64"/>
      </patternFill>
    </fill>
    <fill>
      <patternFill patternType="solid">
        <fgColor indexed="43"/>
        <bgColor indexed="64"/>
      </patternFill>
    </fill>
    <fill>
      <patternFill patternType="solid">
        <fgColor indexed="15"/>
        <bgColor indexed="64"/>
      </patternFill>
    </fill>
    <fill>
      <patternFill patternType="solid">
        <fgColor indexed="41"/>
        <bgColor indexed="64"/>
      </patternFill>
    </fill>
    <fill>
      <patternFill patternType="solid">
        <fgColor theme="0" tint="-0.14996795556505021"/>
        <bgColor indexed="64"/>
      </patternFill>
    </fill>
    <fill>
      <patternFill patternType="solid">
        <fgColor indexed="42"/>
        <bgColor indexed="64"/>
      </patternFill>
    </fill>
    <fill>
      <patternFill patternType="solid">
        <fgColor rgb="FFFFC000"/>
        <bgColor indexed="64"/>
      </patternFill>
    </fill>
    <fill>
      <patternFill patternType="solid">
        <fgColor rgb="FF00B0F0"/>
        <bgColor indexed="64"/>
      </patternFill>
    </fill>
    <fill>
      <patternFill patternType="solid">
        <fgColor rgb="FF92D050"/>
        <bgColor indexed="64"/>
      </patternFill>
    </fill>
    <fill>
      <patternFill patternType="solid">
        <fgColor theme="0" tint="-4.9989318521683403E-2"/>
        <bgColor indexed="64"/>
      </patternFill>
    </fill>
  </fills>
  <borders count="9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hair">
        <color indexed="64"/>
      </right>
      <top/>
      <bottom style="thin">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hair">
        <color indexed="64"/>
      </right>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s>
  <cellStyleXfs count="47">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2" borderId="0" applyNumberFormat="0" applyBorder="0" applyAlignment="0" applyProtection="0">
      <alignment vertical="center"/>
    </xf>
    <xf numFmtId="0" fontId="4" fillId="5" borderId="0" applyNumberFormat="0" applyBorder="0" applyAlignment="0" applyProtection="0">
      <alignment vertical="center"/>
    </xf>
    <xf numFmtId="0" fontId="4" fillId="4" borderId="0" applyNumberFormat="0" applyBorder="0" applyAlignment="0" applyProtection="0">
      <alignment vertical="center"/>
    </xf>
    <xf numFmtId="0" fontId="4" fillId="6" borderId="0" applyNumberFormat="0" applyBorder="0" applyAlignment="0" applyProtection="0">
      <alignment vertical="center"/>
    </xf>
    <xf numFmtId="0" fontId="4" fillId="3" borderId="0" applyNumberFormat="0" applyBorder="0" applyAlignment="0" applyProtection="0">
      <alignment vertical="center"/>
    </xf>
    <xf numFmtId="0" fontId="4" fillId="7" borderId="0" applyNumberFormat="0" applyBorder="0" applyAlignment="0" applyProtection="0">
      <alignment vertical="center"/>
    </xf>
    <xf numFmtId="0" fontId="4" fillId="6" borderId="0" applyNumberFormat="0" applyBorder="0" applyAlignment="0" applyProtection="0">
      <alignment vertical="center"/>
    </xf>
    <xf numFmtId="0" fontId="4" fillId="8" borderId="0" applyNumberFormat="0" applyBorder="0" applyAlignment="0" applyProtection="0">
      <alignment vertical="center"/>
    </xf>
    <xf numFmtId="0" fontId="4" fillId="7" borderId="0" applyNumberFormat="0" applyBorder="0" applyAlignment="0" applyProtection="0">
      <alignment vertical="center"/>
    </xf>
    <xf numFmtId="0" fontId="5" fillId="9" borderId="0" applyNumberFormat="0" applyBorder="0" applyAlignment="0" applyProtection="0">
      <alignment vertical="center"/>
    </xf>
    <xf numFmtId="0" fontId="5" fillId="3" borderId="0" applyNumberFormat="0" applyBorder="0" applyAlignment="0" applyProtection="0">
      <alignment vertical="center"/>
    </xf>
    <xf numFmtId="0" fontId="5" fillId="7" borderId="0" applyNumberFormat="0" applyBorder="0" applyAlignment="0" applyProtection="0">
      <alignment vertical="center"/>
    </xf>
    <xf numFmtId="0" fontId="5" fillId="6" borderId="0" applyNumberFormat="0" applyBorder="0" applyAlignment="0" applyProtection="0">
      <alignment vertical="center"/>
    </xf>
    <xf numFmtId="0" fontId="5" fillId="9" borderId="0" applyNumberFormat="0" applyBorder="0" applyAlignment="0" applyProtection="0">
      <alignment vertical="center"/>
    </xf>
    <xf numFmtId="0" fontId="5" fillId="3"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3" borderId="0" applyNumberFormat="0" applyBorder="0" applyAlignment="0" applyProtection="0">
      <alignment vertical="center"/>
    </xf>
    <xf numFmtId="0" fontId="6" fillId="0" borderId="0" applyNumberFormat="0" applyFill="0" applyBorder="0" applyAlignment="0" applyProtection="0">
      <alignment vertical="center"/>
    </xf>
    <xf numFmtId="0" fontId="7" fillId="14" borderId="1" applyNumberFormat="0" applyAlignment="0" applyProtection="0">
      <alignment vertical="center"/>
    </xf>
    <xf numFmtId="0" fontId="8" fillId="7" borderId="0" applyNumberFormat="0" applyBorder="0" applyAlignment="0" applyProtection="0">
      <alignment vertical="center"/>
    </xf>
    <xf numFmtId="0" fontId="9" fillId="4" borderId="2" applyNumberFormat="0" applyFont="0" applyAlignment="0" applyProtection="0">
      <alignment vertical="center"/>
    </xf>
    <xf numFmtId="0" fontId="10" fillId="0" borderId="3" applyNumberFormat="0" applyFill="0" applyAlignment="0" applyProtection="0">
      <alignment vertical="center"/>
    </xf>
    <xf numFmtId="0" fontId="11" fillId="15" borderId="0" applyNumberFormat="0" applyBorder="0" applyAlignment="0" applyProtection="0">
      <alignment vertical="center"/>
    </xf>
    <xf numFmtId="0" fontId="12" fillId="16"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16"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17" borderId="0" applyNumberFormat="0" applyBorder="0" applyAlignment="0" applyProtection="0">
      <alignment vertical="center"/>
    </xf>
    <xf numFmtId="176" fontId="22" fillId="0" borderId="23" applyNumberFormat="0" applyFill="0" applyBorder="0" applyAlignment="0" applyProtection="0"/>
    <xf numFmtId="0" fontId="9" fillId="0" borderId="0"/>
    <xf numFmtId="9" fontId="1" fillId="0" borderId="0" applyFont="0" applyFill="0" applyBorder="0" applyAlignment="0" applyProtection="0"/>
    <xf numFmtId="38" fontId="4" fillId="0" borderId="0" applyFont="0" applyFill="0" applyBorder="0" applyAlignment="0" applyProtection="0">
      <alignment vertical="center"/>
    </xf>
    <xf numFmtId="0" fontId="36" fillId="0" borderId="0">
      <alignment vertical="center"/>
    </xf>
  </cellStyleXfs>
  <cellXfs count="299">
    <xf numFmtId="0" fontId="0" fillId="0" borderId="0" xfId="0"/>
    <xf numFmtId="0" fontId="23" fillId="0" borderId="0" xfId="43" applyFont="1" applyBorder="1" applyAlignment="1" applyProtection="1">
      <alignment horizontal="left"/>
    </xf>
    <xf numFmtId="0" fontId="25" fillId="0" borderId="0" xfId="43" applyFont="1" applyBorder="1" applyAlignment="1" applyProtection="1">
      <alignment horizontal="left"/>
    </xf>
    <xf numFmtId="0" fontId="27" fillId="0" borderId="0" xfId="43" applyFont="1" applyFill="1" applyBorder="1" applyAlignment="1">
      <alignment horizontal="center"/>
    </xf>
    <xf numFmtId="0" fontId="27" fillId="0" borderId="0" xfId="43" applyFont="1" applyFill="1" applyBorder="1" applyAlignment="1" applyProtection="1">
      <alignment horizontal="center"/>
    </xf>
    <xf numFmtId="0" fontId="27" fillId="19" borderId="0" xfId="43" applyFont="1" applyFill="1" applyBorder="1" applyAlignment="1">
      <alignment horizontal="center"/>
    </xf>
    <xf numFmtId="0" fontId="26" fillId="0" borderId="10" xfId="43" applyFont="1" applyBorder="1" applyAlignment="1" applyProtection="1">
      <alignment horizontal="center"/>
    </xf>
    <xf numFmtId="0" fontId="26" fillId="0" borderId="11" xfId="43" applyFont="1" applyBorder="1" applyAlignment="1" applyProtection="1">
      <alignment horizontal="center"/>
    </xf>
    <xf numFmtId="0" fontId="26" fillId="0" borderId="28" xfId="43" applyFont="1" applyBorder="1" applyAlignment="1" applyProtection="1">
      <alignment horizontal="center"/>
    </xf>
    <xf numFmtId="0" fontId="9" fillId="23" borderId="26" xfId="43" applyFill="1" applyBorder="1" applyAlignment="1">
      <alignment horizontal="left"/>
    </xf>
    <xf numFmtId="0" fontId="9" fillId="0" borderId="0" xfId="43" applyAlignment="1">
      <alignment horizontal="center"/>
    </xf>
    <xf numFmtId="0" fontId="26" fillId="0" borderId="12" xfId="43" applyFont="1" applyBorder="1" applyAlignment="1" applyProtection="1">
      <alignment horizontal="center"/>
    </xf>
    <xf numFmtId="0" fontId="26" fillId="0" borderId="13" xfId="43" applyFont="1" applyBorder="1" applyAlignment="1" applyProtection="1">
      <alignment horizontal="center"/>
    </xf>
    <xf numFmtId="0" fontId="26" fillId="0" borderId="30" xfId="43" applyFont="1" applyBorder="1" applyAlignment="1" applyProtection="1">
      <alignment horizontal="center"/>
    </xf>
    <xf numFmtId="0" fontId="26" fillId="0" borderId="32" xfId="43" applyFont="1" applyFill="1" applyBorder="1" applyAlignment="1" applyProtection="1">
      <alignment horizontal="center"/>
    </xf>
    <xf numFmtId="0" fontId="26" fillId="0" borderId="33" xfId="43" applyFont="1" applyFill="1" applyBorder="1" applyAlignment="1" applyProtection="1">
      <alignment horizontal="center"/>
    </xf>
    <xf numFmtId="0" fontId="26" fillId="0" borderId="34" xfId="43" applyFont="1" applyFill="1" applyBorder="1" applyAlignment="1" applyProtection="1">
      <alignment horizontal="center"/>
    </xf>
    <xf numFmtId="0" fontId="26" fillId="0" borderId="30" xfId="43" applyFont="1" applyFill="1" applyBorder="1" applyAlignment="1" applyProtection="1">
      <alignment horizontal="center"/>
    </xf>
    <xf numFmtId="0" fontId="29" fillId="0" borderId="35" xfId="43" applyFont="1" applyFill="1" applyBorder="1" applyAlignment="1" applyProtection="1">
      <alignment horizontal="center"/>
    </xf>
    <xf numFmtId="0" fontId="29" fillId="0" borderId="33" xfId="43" applyFont="1" applyFill="1" applyBorder="1" applyAlignment="1" applyProtection="1">
      <alignment horizontal="center"/>
    </xf>
    <xf numFmtId="0" fontId="30" fillId="0" borderId="36" xfId="43" applyFont="1" applyFill="1" applyBorder="1" applyAlignment="1" applyProtection="1">
      <alignment horizontal="center"/>
    </xf>
    <xf numFmtId="0" fontId="26" fillId="0" borderId="36" xfId="43" applyFont="1" applyFill="1" applyBorder="1" applyAlignment="1" applyProtection="1">
      <alignment horizontal="center"/>
    </xf>
    <xf numFmtId="0" fontId="26" fillId="0" borderId="38" xfId="43" applyFont="1" applyBorder="1" applyAlignment="1" applyProtection="1">
      <alignment horizontal="center"/>
    </xf>
    <xf numFmtId="0" fontId="9" fillId="0" borderId="34" xfId="43" applyFont="1" applyFill="1" applyBorder="1" applyAlignment="1" applyProtection="1">
      <alignment horizontal="center"/>
    </xf>
    <xf numFmtId="0" fontId="26" fillId="0" borderId="13" xfId="43" applyFont="1" applyFill="1" applyBorder="1" applyAlignment="1" applyProtection="1">
      <alignment horizontal="center"/>
    </xf>
    <xf numFmtId="0" fontId="29" fillId="0" borderId="39" xfId="43" applyFont="1" applyFill="1" applyBorder="1" applyAlignment="1" applyProtection="1">
      <alignment horizontal="center"/>
    </xf>
    <xf numFmtId="0" fontId="29" fillId="0" borderId="13" xfId="43" applyFont="1" applyFill="1" applyBorder="1" applyAlignment="1" applyProtection="1">
      <alignment horizontal="center"/>
    </xf>
    <xf numFmtId="0" fontId="29" fillId="0" borderId="40" xfId="43" applyFont="1" applyFill="1" applyBorder="1" applyAlignment="1" applyProtection="1">
      <alignment horizontal="center"/>
    </xf>
    <xf numFmtId="0" fontId="31" fillId="0" borderId="34" xfId="43" applyFont="1" applyFill="1" applyBorder="1" applyAlignment="1" applyProtection="1">
      <alignment horizontal="center"/>
    </xf>
    <xf numFmtId="0" fontId="33" fillId="0" borderId="12" xfId="43" applyFont="1" applyFill="1" applyBorder="1" applyAlignment="1" applyProtection="1">
      <alignment horizontal="center"/>
    </xf>
    <xf numFmtId="0" fontId="33" fillId="0" borderId="13" xfId="43" applyFont="1" applyFill="1" applyBorder="1" applyAlignment="1" applyProtection="1">
      <alignment horizontal="center"/>
    </xf>
    <xf numFmtId="0" fontId="26" fillId="0" borderId="16" xfId="43" applyFont="1" applyBorder="1" applyAlignment="1" applyProtection="1">
      <alignment horizontal="right"/>
    </xf>
    <xf numFmtId="0" fontId="26" fillId="0" borderId="21" xfId="43" applyFont="1" applyBorder="1" applyAlignment="1" applyProtection="1">
      <alignment horizontal="right"/>
    </xf>
    <xf numFmtId="0" fontId="26" fillId="0" borderId="41" xfId="43" applyFont="1" applyBorder="1" applyAlignment="1" applyProtection="1">
      <alignment horizontal="right"/>
    </xf>
    <xf numFmtId="0" fontId="26" fillId="0" borderId="16" xfId="43" applyFont="1" applyBorder="1" applyAlignment="1" applyProtection="1">
      <alignment horizontal="center"/>
    </xf>
    <xf numFmtId="0" fontId="26" fillId="0" borderId="21" xfId="43" applyFont="1" applyBorder="1" applyAlignment="1" applyProtection="1">
      <alignment horizontal="center"/>
    </xf>
    <xf numFmtId="0" fontId="26" fillId="20" borderId="16" xfId="43" applyFont="1" applyFill="1" applyBorder="1" applyAlignment="1" applyProtection="1">
      <alignment horizontal="center"/>
    </xf>
    <xf numFmtId="0" fontId="26" fillId="21" borderId="42" xfId="43" applyFont="1" applyFill="1" applyBorder="1" applyAlignment="1" applyProtection="1">
      <alignment horizontal="center"/>
    </xf>
    <xf numFmtId="0" fontId="26" fillId="21" borderId="21" xfId="43" applyFont="1" applyFill="1" applyBorder="1" applyAlignment="1" applyProtection="1">
      <alignment horizontal="center"/>
    </xf>
    <xf numFmtId="0" fontId="26" fillId="21" borderId="41" xfId="43" applyFont="1" applyFill="1" applyBorder="1" applyAlignment="1" applyProtection="1">
      <alignment horizontal="center"/>
    </xf>
    <xf numFmtId="0" fontId="26" fillId="22" borderId="16" xfId="43" applyFont="1" applyFill="1" applyBorder="1" applyAlignment="1" applyProtection="1">
      <alignment horizontal="center"/>
    </xf>
    <xf numFmtId="0" fontId="26" fillId="22" borderId="21" xfId="43" applyFont="1" applyFill="1" applyBorder="1" applyAlignment="1" applyProtection="1">
      <alignment horizontal="center"/>
    </xf>
    <xf numFmtId="0" fontId="26" fillId="23" borderId="42" xfId="43" applyFont="1" applyFill="1" applyBorder="1" applyAlignment="1" applyProtection="1">
      <alignment horizontal="center"/>
    </xf>
    <xf numFmtId="0" fontId="26" fillId="20" borderId="29" xfId="43" applyFont="1" applyFill="1" applyBorder="1" applyAlignment="1" applyProtection="1">
      <alignment horizontal="center"/>
    </xf>
    <xf numFmtId="0" fontId="27" fillId="0" borderId="27" xfId="43" applyFont="1" applyFill="1" applyBorder="1" applyAlignment="1">
      <alignment horizontal="center"/>
    </xf>
    <xf numFmtId="0" fontId="9" fillId="21" borderId="29" xfId="43" applyFill="1" applyBorder="1" applyAlignment="1">
      <alignment horizontal="center"/>
    </xf>
    <xf numFmtId="0" fontId="9" fillId="21" borderId="26" xfId="43" applyFill="1" applyBorder="1" applyAlignment="1">
      <alignment horizontal="center"/>
    </xf>
    <xf numFmtId="0" fontId="9" fillId="22" borderId="29" xfId="43" applyFill="1" applyBorder="1" applyAlignment="1">
      <alignment horizontal="center"/>
    </xf>
    <xf numFmtId="0" fontId="9" fillId="22" borderId="26" xfId="43" applyFill="1" applyBorder="1" applyAlignment="1">
      <alignment horizontal="center"/>
    </xf>
    <xf numFmtId="0" fontId="26" fillId="0" borderId="0" xfId="43" applyFont="1" applyAlignment="1"/>
    <xf numFmtId="0" fontId="9" fillId="0" borderId="0" xfId="43" applyAlignment="1"/>
    <xf numFmtId="0" fontId="28" fillId="0" borderId="0" xfId="43" applyFont="1" applyFill="1" applyAlignment="1"/>
    <xf numFmtId="0" fontId="29" fillId="0" borderId="25" xfId="43" applyFont="1" applyBorder="1" applyAlignment="1"/>
    <xf numFmtId="37" fontId="9" fillId="0" borderId="15" xfId="43" applyNumberFormat="1" applyFill="1" applyBorder="1" applyAlignment="1" applyProtection="1"/>
    <xf numFmtId="37" fontId="9" fillId="24" borderId="15" xfId="43" applyNumberFormat="1" applyFill="1" applyBorder="1" applyAlignment="1" applyProtection="1"/>
    <xf numFmtId="37" fontId="9" fillId="24" borderId="43" xfId="43" applyNumberFormat="1" applyFill="1" applyBorder="1" applyAlignment="1" applyProtection="1"/>
    <xf numFmtId="0" fontId="34" fillId="0" borderId="0" xfId="43" applyFont="1" applyAlignment="1"/>
    <xf numFmtId="37" fontId="9" fillId="0" borderId="45" xfId="43" applyNumberFormat="1" applyFill="1" applyBorder="1" applyAlignment="1" applyProtection="1"/>
    <xf numFmtId="0" fontId="9" fillId="0" borderId="46" xfId="43" applyFill="1" applyBorder="1" applyAlignment="1" applyProtection="1"/>
    <xf numFmtId="37" fontId="9" fillId="0" borderId="46" xfId="43" applyNumberFormat="1" applyFill="1" applyBorder="1" applyAlignment="1" applyProtection="1"/>
    <xf numFmtId="0" fontId="9" fillId="0" borderId="35" xfId="43" applyFill="1" applyBorder="1" applyAlignment="1" applyProtection="1"/>
    <xf numFmtId="37" fontId="9" fillId="0" borderId="40" xfId="43" applyNumberFormat="1" applyFill="1" applyBorder="1" applyAlignment="1" applyProtection="1"/>
    <xf numFmtId="37" fontId="9" fillId="0" borderId="39" xfId="43" applyNumberFormat="1" applyFill="1" applyBorder="1" applyAlignment="1" applyProtection="1"/>
    <xf numFmtId="37" fontId="9" fillId="24" borderId="13" xfId="43" applyNumberFormat="1" applyFill="1" applyBorder="1" applyAlignment="1" applyProtection="1"/>
    <xf numFmtId="37" fontId="9" fillId="0" borderId="45" xfId="43" applyNumberFormat="1" applyFont="1" applyFill="1" applyBorder="1" applyAlignment="1" applyProtection="1"/>
    <xf numFmtId="0" fontId="9" fillId="0" borderId="46" xfId="43" applyFont="1" applyFill="1" applyBorder="1" applyAlignment="1" applyProtection="1"/>
    <xf numFmtId="37" fontId="9" fillId="0" borderId="46" xfId="43" applyNumberFormat="1" applyFont="1" applyFill="1" applyBorder="1" applyAlignment="1" applyProtection="1"/>
    <xf numFmtId="37" fontId="9" fillId="0" borderId="0" xfId="43" applyNumberFormat="1" applyFont="1" applyBorder="1" applyAlignment="1" applyProtection="1"/>
    <xf numFmtId="37" fontId="9" fillId="0" borderId="0" xfId="43" applyNumberFormat="1" applyBorder="1" applyAlignment="1" applyProtection="1"/>
    <xf numFmtId="37" fontId="9" fillId="0" borderId="0" xfId="43" applyNumberFormat="1" applyFont="1" applyFill="1" applyBorder="1" applyAlignment="1" applyProtection="1">
      <protection locked="0"/>
    </xf>
    <xf numFmtId="37" fontId="9" fillId="0" borderId="0" xfId="43" applyNumberFormat="1" applyFont="1" applyFill="1" applyBorder="1" applyAlignment="1" applyProtection="1"/>
    <xf numFmtId="37" fontId="9" fillId="0" borderId="0" xfId="43" applyNumberFormat="1" applyFill="1" applyBorder="1" applyAlignment="1" applyProtection="1"/>
    <xf numFmtId="0" fontId="9" fillId="0" borderId="0" xfId="43" applyFill="1" applyBorder="1" applyAlignment="1"/>
    <xf numFmtId="37" fontId="9" fillId="0" borderId="0" xfId="43" applyNumberFormat="1" applyFill="1" applyBorder="1" applyAlignment="1"/>
    <xf numFmtId="0" fontId="9" fillId="0" borderId="0" xfId="43" applyBorder="1" applyAlignment="1"/>
    <xf numFmtId="37" fontId="9" fillId="0" borderId="48" xfId="43" applyNumberFormat="1" applyFill="1" applyBorder="1" applyAlignment="1" applyProtection="1"/>
    <xf numFmtId="0" fontId="9" fillId="0" borderId="49" xfId="43" applyFill="1" applyBorder="1" applyAlignment="1" applyProtection="1"/>
    <xf numFmtId="37" fontId="9" fillId="0" borderId="13" xfId="43" applyNumberFormat="1" applyFill="1" applyBorder="1" applyAlignment="1" applyProtection="1"/>
    <xf numFmtId="37" fontId="9" fillId="24" borderId="49" xfId="43" applyNumberFormat="1" applyFill="1" applyBorder="1" applyAlignment="1" applyProtection="1"/>
    <xf numFmtId="37" fontId="9" fillId="0" borderId="32" xfId="43" applyNumberFormat="1" applyFill="1" applyBorder="1" applyAlignment="1" applyProtection="1"/>
    <xf numFmtId="37" fontId="9" fillId="0" borderId="33" xfId="43" applyNumberFormat="1" applyFill="1" applyBorder="1" applyAlignment="1" applyProtection="1"/>
    <xf numFmtId="37" fontId="9" fillId="0" borderId="26" xfId="43" applyNumberFormat="1" applyFill="1" applyBorder="1" applyAlignment="1" applyProtection="1"/>
    <xf numFmtId="37" fontId="9" fillId="24" borderId="50" xfId="43" applyNumberFormat="1" applyFill="1" applyBorder="1" applyAlignment="1" applyProtection="1"/>
    <xf numFmtId="180" fontId="9" fillId="0" borderId="26" xfId="43" applyNumberFormat="1" applyFill="1" applyBorder="1" applyAlignment="1" applyProtection="1"/>
    <xf numFmtId="37" fontId="9" fillId="25" borderId="14" xfId="43" applyNumberFormat="1" applyFill="1" applyBorder="1" applyAlignment="1" applyProtection="1"/>
    <xf numFmtId="0" fontId="9" fillId="25" borderId="15" xfId="43" applyFill="1" applyBorder="1" applyAlignment="1" applyProtection="1"/>
    <xf numFmtId="37" fontId="9" fillId="25" borderId="56" xfId="43" applyNumberFormat="1" applyFill="1" applyBorder="1" applyAlignment="1" applyProtection="1"/>
    <xf numFmtId="0" fontId="34" fillId="25" borderId="56" xfId="43" applyFont="1" applyFill="1" applyBorder="1" applyAlignment="1" applyProtection="1">
      <alignment horizontal="center"/>
    </xf>
    <xf numFmtId="0" fontId="9" fillId="0" borderId="33" xfId="43" applyFill="1" applyBorder="1" applyAlignment="1" applyProtection="1"/>
    <xf numFmtId="37" fontId="9" fillId="24" borderId="33" xfId="43" applyNumberFormat="1" applyFill="1" applyBorder="1" applyAlignment="1" applyProtection="1"/>
    <xf numFmtId="37" fontId="9" fillId="0" borderId="33" xfId="43" applyNumberFormat="1" applyBorder="1" applyAlignment="1" applyProtection="1"/>
    <xf numFmtId="0" fontId="35" fillId="0" borderId="33" xfId="0" applyFont="1" applyBorder="1" applyAlignment="1"/>
    <xf numFmtId="0" fontId="35" fillId="0" borderId="33" xfId="0" applyNumberFormat="1" applyFont="1" applyFill="1" applyBorder="1" applyAlignment="1">
      <alignment horizontal="center" vertical="center"/>
    </xf>
    <xf numFmtId="37" fontId="9" fillId="24" borderId="46" xfId="43" applyNumberFormat="1" applyFill="1" applyBorder="1" applyAlignment="1" applyProtection="1"/>
    <xf numFmtId="180" fontId="9" fillId="0" borderId="33" xfId="43" applyNumberFormat="1" applyFill="1" applyBorder="1" applyAlignment="1" applyProtection="1"/>
    <xf numFmtId="37" fontId="9" fillId="0" borderId="59" xfId="43" applyNumberFormat="1" applyFill="1" applyBorder="1" applyAlignment="1" applyProtection="1"/>
    <xf numFmtId="0" fontId="9" fillId="0" borderId="59" xfId="43" applyFill="1" applyBorder="1" applyAlignment="1" applyProtection="1"/>
    <xf numFmtId="37" fontId="9" fillId="24" borderId="59" xfId="43" applyNumberFormat="1" applyFill="1" applyBorder="1" applyAlignment="1" applyProtection="1"/>
    <xf numFmtId="180" fontId="9" fillId="0" borderId="59" xfId="43" applyNumberFormat="1" applyFill="1" applyBorder="1" applyAlignment="1" applyProtection="1"/>
    <xf numFmtId="37" fontId="9" fillId="0" borderId="59" xfId="43" applyNumberFormat="1" applyBorder="1" applyAlignment="1" applyProtection="1"/>
    <xf numFmtId="37" fontId="9" fillId="0" borderId="60" xfId="43" applyNumberFormat="1" applyFill="1" applyBorder="1" applyAlignment="1" applyProtection="1"/>
    <xf numFmtId="0" fontId="9" fillId="0" borderId="56" xfId="43" applyFill="1" applyBorder="1" applyAlignment="1" applyProtection="1"/>
    <xf numFmtId="37" fontId="9" fillId="0" borderId="56" xfId="43" applyNumberFormat="1" applyFill="1" applyBorder="1" applyAlignment="1" applyProtection="1"/>
    <xf numFmtId="37" fontId="9" fillId="24" borderId="56" xfId="43" applyNumberFormat="1" applyFill="1" applyBorder="1" applyAlignment="1" applyProtection="1"/>
    <xf numFmtId="0" fontId="9" fillId="0" borderId="40" xfId="43" applyFill="1" applyBorder="1" applyAlignment="1" applyProtection="1"/>
    <xf numFmtId="0" fontId="9" fillId="0" borderId="0" xfId="43" applyFill="1" applyAlignment="1"/>
    <xf numFmtId="0" fontId="34" fillId="0" borderId="0" xfId="43" applyFont="1" applyFill="1" applyAlignment="1"/>
    <xf numFmtId="0" fontId="34" fillId="0" borderId="0" xfId="43" applyFont="1" applyFill="1" applyBorder="1" applyAlignment="1"/>
    <xf numFmtId="0" fontId="9" fillId="0" borderId="0" xfId="43" applyFont="1" applyFill="1"/>
    <xf numFmtId="37" fontId="9" fillId="26" borderId="53" xfId="43" applyNumberFormat="1" applyFont="1" applyFill="1" applyBorder="1" applyProtection="1"/>
    <xf numFmtId="0" fontId="9" fillId="26" borderId="24" xfId="43" applyFont="1" applyFill="1" applyBorder="1" applyProtection="1"/>
    <xf numFmtId="0" fontId="9" fillId="27" borderId="54" xfId="43" applyFont="1" applyFill="1" applyBorder="1" applyProtection="1"/>
    <xf numFmtId="0" fontId="9" fillId="27" borderId="54" xfId="43" applyFont="1" applyFill="1" applyBorder="1" applyAlignment="1" applyProtection="1"/>
    <xf numFmtId="37" fontId="9" fillId="28" borderId="53" xfId="43" applyNumberFormat="1" applyFont="1" applyFill="1" applyBorder="1" applyProtection="1"/>
    <xf numFmtId="0" fontId="9" fillId="28" borderId="54" xfId="43" applyFont="1" applyFill="1" applyBorder="1" applyProtection="1"/>
    <xf numFmtId="37" fontId="9" fillId="28" borderId="63" xfId="43" applyNumberFormat="1" applyFont="1" applyFill="1" applyBorder="1" applyProtection="1"/>
    <xf numFmtId="0" fontId="9" fillId="28" borderId="63" xfId="43" applyFont="1" applyFill="1" applyBorder="1" applyAlignment="1" applyProtection="1"/>
    <xf numFmtId="0" fontId="9" fillId="27" borderId="24" xfId="43" applyFont="1" applyFill="1" applyBorder="1" applyProtection="1"/>
    <xf numFmtId="37" fontId="9" fillId="27" borderId="32" xfId="43" applyNumberFormat="1" applyFont="1" applyFill="1" applyBorder="1" applyProtection="1"/>
    <xf numFmtId="0" fontId="9" fillId="27" borderId="33" xfId="43" applyFont="1" applyFill="1" applyBorder="1" applyProtection="1"/>
    <xf numFmtId="0" fontId="9" fillId="27" borderId="33" xfId="43" applyFont="1" applyFill="1" applyBorder="1" applyAlignment="1" applyProtection="1"/>
    <xf numFmtId="37" fontId="9" fillId="26" borderId="14" xfId="43" applyNumberFormat="1" applyFont="1" applyFill="1" applyBorder="1" applyProtection="1"/>
    <xf numFmtId="37" fontId="9" fillId="26" borderId="33" xfId="43" applyNumberFormat="1" applyFont="1" applyFill="1" applyBorder="1" applyProtection="1"/>
    <xf numFmtId="0" fontId="9" fillId="26" borderId="33" xfId="43" applyFont="1" applyFill="1" applyBorder="1" applyAlignment="1" applyProtection="1"/>
    <xf numFmtId="0" fontId="9" fillId="26" borderId="46" xfId="43" applyFont="1" applyFill="1" applyBorder="1" applyProtection="1"/>
    <xf numFmtId="37" fontId="9" fillId="28" borderId="14" xfId="43" applyNumberFormat="1" applyFont="1" applyFill="1" applyBorder="1" applyProtection="1"/>
    <xf numFmtId="0" fontId="9" fillId="28" borderId="35" xfId="43" applyFont="1" applyFill="1" applyBorder="1" applyProtection="1"/>
    <xf numFmtId="37" fontId="9" fillId="28" borderId="33" xfId="43" applyNumberFormat="1" applyFont="1" applyFill="1" applyBorder="1" applyProtection="1"/>
    <xf numFmtId="37" fontId="9" fillId="27" borderId="33" xfId="43" applyNumberFormat="1" applyFont="1" applyFill="1" applyBorder="1" applyProtection="1"/>
    <xf numFmtId="37" fontId="9" fillId="26" borderId="32" xfId="43" applyNumberFormat="1" applyFont="1" applyFill="1" applyBorder="1" applyProtection="1"/>
    <xf numFmtId="0" fontId="9" fillId="26" borderId="33" xfId="43" applyFont="1" applyFill="1" applyBorder="1" applyProtection="1"/>
    <xf numFmtId="37" fontId="9" fillId="27" borderId="61" xfId="43" applyNumberFormat="1" applyFont="1" applyFill="1" applyBorder="1" applyAlignment="1" applyProtection="1"/>
    <xf numFmtId="37" fontId="9" fillId="28" borderId="61" xfId="43" applyNumberFormat="1" applyFont="1" applyFill="1" applyBorder="1" applyAlignment="1" applyProtection="1"/>
    <xf numFmtId="0" fontId="9" fillId="0" borderId="64" xfId="43" applyFill="1" applyBorder="1" applyAlignment="1" applyProtection="1"/>
    <xf numFmtId="0" fontId="9" fillId="0" borderId="62" xfId="43" applyFill="1" applyBorder="1" applyAlignment="1" applyProtection="1"/>
    <xf numFmtId="0" fontId="9" fillId="0" borderId="62" xfId="43" applyFont="1" applyFill="1" applyBorder="1" applyAlignment="1" applyProtection="1"/>
    <xf numFmtId="0" fontId="9" fillId="27" borderId="55" xfId="43" applyFont="1" applyFill="1" applyBorder="1" applyAlignment="1" applyProtection="1"/>
    <xf numFmtId="0" fontId="9" fillId="0" borderId="44" xfId="43" applyFill="1" applyBorder="1" applyAlignment="1" applyProtection="1"/>
    <xf numFmtId="0" fontId="9" fillId="0" borderId="37" xfId="43" applyFill="1" applyBorder="1" applyAlignment="1" applyProtection="1"/>
    <xf numFmtId="0" fontId="9" fillId="28" borderId="65" xfId="43" applyFont="1" applyFill="1" applyBorder="1" applyAlignment="1" applyProtection="1"/>
    <xf numFmtId="0" fontId="9" fillId="0" borderId="26" xfId="43" applyFill="1" applyBorder="1" applyAlignment="1" applyProtection="1"/>
    <xf numFmtId="37" fontId="9" fillId="26" borderId="47" xfId="43" applyNumberFormat="1" applyFont="1" applyFill="1" applyBorder="1" applyAlignment="1" applyProtection="1"/>
    <xf numFmtId="37" fontId="9" fillId="27" borderId="53" xfId="43" applyNumberFormat="1" applyFont="1" applyFill="1" applyBorder="1" applyAlignment="1" applyProtection="1"/>
    <xf numFmtId="37" fontId="9" fillId="27" borderId="45" xfId="43" applyNumberFormat="1" applyFont="1" applyFill="1" applyBorder="1" applyAlignment="1" applyProtection="1"/>
    <xf numFmtId="37" fontId="9" fillId="26" borderId="45" xfId="43" applyNumberFormat="1" applyFont="1" applyFill="1" applyBorder="1" applyProtection="1"/>
    <xf numFmtId="0" fontId="9" fillId="27" borderId="62" xfId="43" applyFont="1" applyFill="1" applyBorder="1" applyAlignment="1" applyProtection="1"/>
    <xf numFmtId="0" fontId="9" fillId="28" borderId="66" xfId="43" applyFont="1" applyFill="1" applyBorder="1" applyAlignment="1" applyProtection="1"/>
    <xf numFmtId="37" fontId="9" fillId="28" borderId="45" xfId="43" applyNumberFormat="1" applyFont="1" applyFill="1" applyBorder="1" applyAlignment="1" applyProtection="1"/>
    <xf numFmtId="37" fontId="9" fillId="28" borderId="46" xfId="43" applyNumberFormat="1" applyFont="1" applyFill="1" applyBorder="1" applyAlignment="1" applyProtection="1"/>
    <xf numFmtId="0" fontId="9" fillId="27" borderId="35" xfId="43" applyFont="1" applyFill="1" applyBorder="1" applyProtection="1"/>
    <xf numFmtId="37" fontId="9" fillId="24" borderId="35" xfId="43" applyNumberFormat="1" applyFill="1" applyBorder="1" applyAlignment="1" applyProtection="1"/>
    <xf numFmtId="37" fontId="9" fillId="27" borderId="46" xfId="43" applyNumberFormat="1" applyFont="1" applyFill="1" applyBorder="1" applyAlignment="1" applyProtection="1"/>
    <xf numFmtId="0" fontId="9" fillId="26" borderId="54" xfId="43" applyFont="1" applyFill="1" applyBorder="1" applyProtection="1"/>
    <xf numFmtId="0" fontId="9" fillId="0" borderId="37" xfId="43" applyFont="1" applyFill="1" applyBorder="1" applyAlignment="1" applyProtection="1"/>
    <xf numFmtId="37" fontId="9" fillId="24" borderId="40" xfId="43" applyNumberFormat="1" applyFill="1" applyBorder="1" applyAlignment="1" applyProtection="1"/>
    <xf numFmtId="37" fontId="9" fillId="24" borderId="52" xfId="43" applyNumberFormat="1" applyFill="1" applyBorder="1" applyAlignment="1" applyProtection="1"/>
    <xf numFmtId="0" fontId="9" fillId="27" borderId="67" xfId="43" applyFont="1" applyFill="1" applyBorder="1" applyProtection="1"/>
    <xf numFmtId="37" fontId="9" fillId="27" borderId="65" xfId="43" applyNumberFormat="1" applyFont="1" applyFill="1" applyBorder="1" applyAlignment="1" applyProtection="1"/>
    <xf numFmtId="0" fontId="9" fillId="27" borderId="65" xfId="43" applyFont="1" applyFill="1" applyBorder="1" applyAlignment="1" applyProtection="1"/>
    <xf numFmtId="0" fontId="9" fillId="0" borderId="31" xfId="43" applyFill="1" applyBorder="1" applyAlignment="1" applyProtection="1"/>
    <xf numFmtId="0" fontId="9" fillId="27" borderId="53" xfId="43" applyFont="1" applyFill="1" applyBorder="1" applyProtection="1"/>
    <xf numFmtId="37" fontId="9" fillId="28" borderId="65" xfId="43" applyNumberFormat="1" applyFont="1" applyFill="1" applyBorder="1" applyAlignment="1" applyProtection="1"/>
    <xf numFmtId="37" fontId="9" fillId="26" borderId="15" xfId="43" applyNumberFormat="1" applyFont="1" applyFill="1" applyBorder="1" applyProtection="1"/>
    <xf numFmtId="0" fontId="9" fillId="26" borderId="15" xfId="43" applyFont="1" applyFill="1" applyBorder="1" applyAlignment="1" applyProtection="1"/>
    <xf numFmtId="37" fontId="9" fillId="26" borderId="15" xfId="43" applyNumberFormat="1" applyFont="1" applyFill="1" applyBorder="1" applyAlignment="1" applyProtection="1"/>
    <xf numFmtId="0" fontId="0" fillId="0" borderId="0" xfId="0" applyNumberFormat="1" applyFont="1" applyFill="1" applyAlignment="1">
      <alignment vertical="center"/>
    </xf>
    <xf numFmtId="0" fontId="1" fillId="0" borderId="0" xfId="0" applyNumberFormat="1" applyFont="1" applyFill="1" applyAlignment="1">
      <alignment vertical="center"/>
    </xf>
    <xf numFmtId="178" fontId="0" fillId="0" borderId="0" xfId="0" applyNumberFormat="1" applyFont="1" applyFill="1" applyAlignment="1">
      <alignment vertical="center"/>
    </xf>
    <xf numFmtId="0" fontId="38" fillId="0" borderId="0" xfId="0" applyFont="1" applyAlignment="1">
      <alignment vertical="center"/>
    </xf>
    <xf numFmtId="0" fontId="38" fillId="0" borderId="0" xfId="0" applyNumberFormat="1" applyFont="1" applyFill="1" applyAlignment="1">
      <alignment vertical="center"/>
    </xf>
    <xf numFmtId="0" fontId="38" fillId="0" borderId="0" xfId="0" applyNumberFormat="1" applyFont="1" applyFill="1" applyBorder="1" applyAlignment="1">
      <alignment vertical="center"/>
    </xf>
    <xf numFmtId="0" fontId="37" fillId="29" borderId="70" xfId="0" applyNumberFormat="1" applyFont="1" applyFill="1" applyBorder="1" applyAlignment="1">
      <alignment horizontal="center" shrinkToFit="1"/>
    </xf>
    <xf numFmtId="0" fontId="37" fillId="29" borderId="69" xfId="0" applyNumberFormat="1" applyFont="1" applyFill="1" applyBorder="1" applyAlignment="1">
      <alignment horizontal="center" shrinkToFit="1"/>
    </xf>
    <xf numFmtId="0" fontId="37" fillId="29" borderId="72" xfId="0" applyNumberFormat="1" applyFont="1" applyFill="1" applyBorder="1" applyAlignment="1">
      <alignment horizontal="center"/>
    </xf>
    <xf numFmtId="0" fontId="37" fillId="29" borderId="68" xfId="0" applyNumberFormat="1" applyFont="1" applyFill="1" applyBorder="1" applyAlignment="1">
      <alignment horizontal="center" vertical="top" shrinkToFit="1"/>
    </xf>
    <xf numFmtId="0" fontId="37" fillId="29" borderId="20" xfId="0" applyNumberFormat="1" applyFont="1" applyFill="1" applyBorder="1" applyAlignment="1">
      <alignment horizontal="center" vertical="top" shrinkToFit="1"/>
    </xf>
    <xf numFmtId="0" fontId="37" fillId="29" borderId="73" xfId="0" applyNumberFormat="1" applyFont="1" applyFill="1" applyBorder="1" applyAlignment="1">
      <alignment horizontal="center" vertical="top"/>
    </xf>
    <xf numFmtId="0" fontId="37" fillId="29" borderId="71" xfId="0" applyNumberFormat="1" applyFont="1" applyFill="1" applyBorder="1" applyAlignment="1">
      <alignment horizontal="center" shrinkToFit="1"/>
    </xf>
    <xf numFmtId="0" fontId="37" fillId="29" borderId="19" xfId="0" applyNumberFormat="1" applyFont="1" applyFill="1" applyBorder="1" applyAlignment="1">
      <alignment horizontal="center" vertical="top" shrinkToFit="1"/>
    </xf>
    <xf numFmtId="0" fontId="37" fillId="0" borderId="0" xfId="0" applyFont="1" applyAlignment="1">
      <alignment horizontal="right"/>
    </xf>
    <xf numFmtId="0" fontId="39" fillId="0" borderId="0" xfId="0" applyFont="1" applyAlignment="1">
      <alignment vertical="center"/>
    </xf>
    <xf numFmtId="0" fontId="37" fillId="0" borderId="0" xfId="0" applyFont="1" applyAlignment="1">
      <alignment vertical="center"/>
    </xf>
    <xf numFmtId="0" fontId="37" fillId="0" borderId="0" xfId="0" applyNumberFormat="1" applyFont="1" applyFill="1" applyAlignment="1">
      <alignment vertical="center"/>
    </xf>
    <xf numFmtId="0" fontId="37" fillId="29" borderId="40" xfId="0" applyNumberFormat="1" applyFont="1" applyFill="1" applyBorder="1" applyAlignment="1">
      <alignment horizontal="center" vertical="center"/>
    </xf>
    <xf numFmtId="0" fontId="37" fillId="29" borderId="52" xfId="0" applyNumberFormat="1" applyFont="1" applyFill="1" applyBorder="1" applyAlignment="1">
      <alignment horizontal="center" vertical="center"/>
    </xf>
    <xf numFmtId="0" fontId="37" fillId="29" borderId="13" xfId="0" applyNumberFormat="1" applyFont="1" applyFill="1" applyBorder="1" applyAlignment="1">
      <alignment horizontal="center" vertical="center"/>
    </xf>
    <xf numFmtId="0" fontId="37" fillId="29" borderId="30" xfId="0" applyNumberFormat="1" applyFont="1" applyFill="1" applyBorder="1" applyAlignment="1">
      <alignment horizontal="center" vertical="center" shrinkToFit="1"/>
    </xf>
    <xf numFmtId="0" fontId="37" fillId="29" borderId="15" xfId="0" applyNumberFormat="1" applyFont="1" applyFill="1" applyBorder="1" applyAlignment="1">
      <alignment horizontal="center" vertical="center"/>
    </xf>
    <xf numFmtId="0" fontId="37" fillId="29" borderId="15" xfId="0" applyNumberFormat="1" applyFont="1" applyFill="1" applyBorder="1" applyAlignment="1">
      <alignment horizontal="center" vertical="center" shrinkToFit="1"/>
    </xf>
    <xf numFmtId="177" fontId="39" fillId="0" borderId="43" xfId="42" applyNumberFormat="1" applyFont="1" applyFill="1" applyBorder="1" applyAlignment="1">
      <alignment vertical="center"/>
    </xf>
    <xf numFmtId="177" fontId="39" fillId="0" borderId="19" xfId="42" applyNumberFormat="1" applyFont="1" applyFill="1" applyBorder="1" applyAlignment="1">
      <alignment vertical="center"/>
    </xf>
    <xf numFmtId="177" fontId="39" fillId="0" borderId="20" xfId="42" applyNumberFormat="1" applyFont="1" applyFill="1" applyBorder="1" applyAlignment="1">
      <alignment vertical="center"/>
    </xf>
    <xf numFmtId="177" fontId="39" fillId="0" borderId="73" xfId="42" applyNumberFormat="1" applyFont="1" applyFill="1" applyBorder="1" applyAlignment="1">
      <alignment vertical="center"/>
    </xf>
    <xf numFmtId="176" fontId="39" fillId="0" borderId="68" xfId="42" applyNumberFormat="1" applyFont="1" applyFill="1" applyBorder="1" applyAlignment="1">
      <alignment vertical="center"/>
    </xf>
    <xf numFmtId="176" fontId="39" fillId="0" borderId="20" xfId="42" applyNumberFormat="1" applyFont="1" applyFill="1" applyBorder="1" applyAlignment="1">
      <alignment vertical="center"/>
    </xf>
    <xf numFmtId="176" fontId="39" fillId="0" borderId="74" xfId="42" applyNumberFormat="1" applyFont="1" applyFill="1" applyBorder="1" applyAlignment="1">
      <alignment vertical="center"/>
    </xf>
    <xf numFmtId="0" fontId="37" fillId="0" borderId="0" xfId="0" applyNumberFormat="1" applyFont="1" applyFill="1" applyBorder="1" applyAlignment="1">
      <alignment horizontal="center" vertical="center"/>
    </xf>
    <xf numFmtId="177" fontId="39" fillId="0" borderId="0" xfId="42" applyNumberFormat="1" applyFont="1" applyFill="1" applyBorder="1" applyAlignment="1">
      <alignment vertical="center"/>
    </xf>
    <xf numFmtId="176" fontId="39" fillId="0" borderId="0" xfId="42" applyNumberFormat="1" applyFont="1" applyFill="1" applyBorder="1" applyAlignment="1">
      <alignment vertical="center"/>
    </xf>
    <xf numFmtId="179" fontId="39" fillId="0" borderId="0" xfId="42" applyNumberFormat="1" applyFont="1" applyFill="1" applyBorder="1" applyAlignment="1">
      <alignment vertical="center"/>
    </xf>
    <xf numFmtId="0" fontId="37" fillId="29" borderId="78" xfId="0" applyNumberFormat="1" applyFont="1" applyFill="1" applyBorder="1" applyAlignment="1">
      <alignment horizontal="left" vertical="center" indent="2"/>
    </xf>
    <xf numFmtId="177" fontId="39" fillId="0" borderId="40" xfId="42" applyNumberFormat="1" applyFont="1" applyFill="1" applyBorder="1" applyAlignment="1">
      <alignment vertical="center"/>
    </xf>
    <xf numFmtId="177" fontId="39" fillId="0" borderId="52" xfId="42" applyNumberFormat="1" applyFont="1" applyFill="1" applyBorder="1" applyAlignment="1">
      <alignment vertical="center"/>
    </xf>
    <xf numFmtId="177" fontId="39" fillId="0" borderId="18" xfId="42" applyNumberFormat="1" applyFont="1" applyFill="1" applyBorder="1" applyAlignment="1">
      <alignment vertical="center"/>
    </xf>
    <xf numFmtId="177" fontId="39" fillId="0" borderId="36" xfId="42" applyNumberFormat="1" applyFont="1" applyFill="1" applyBorder="1" applyAlignment="1">
      <alignment vertical="center"/>
    </xf>
    <xf numFmtId="176" fontId="39" fillId="0" borderId="79" xfId="42" applyNumberFormat="1" applyFont="1" applyFill="1" applyBorder="1" applyAlignment="1">
      <alignment vertical="center"/>
    </xf>
    <xf numFmtId="176" fontId="39" fillId="0" borderId="80" xfId="42" applyNumberFormat="1" applyFont="1" applyFill="1" applyBorder="1" applyAlignment="1">
      <alignment vertical="center"/>
    </xf>
    <xf numFmtId="176" fontId="39" fillId="0" borderId="81" xfId="42" applyNumberFormat="1" applyFont="1" applyFill="1" applyBorder="1" applyAlignment="1">
      <alignment vertical="center"/>
    </xf>
    <xf numFmtId="0" fontId="37" fillId="29" borderId="22" xfId="0" applyNumberFormat="1" applyFont="1" applyFill="1" applyBorder="1" applyAlignment="1">
      <alignment horizontal="left" vertical="center" indent="2"/>
    </xf>
    <xf numFmtId="177" fontId="39" fillId="0" borderId="22" xfId="42" applyNumberFormat="1" applyFont="1" applyFill="1" applyBorder="1" applyAlignment="1">
      <alignment vertical="center"/>
    </xf>
    <xf numFmtId="177" fontId="39" fillId="0" borderId="75" xfId="42" applyNumberFormat="1" applyFont="1" applyFill="1" applyBorder="1" applyAlignment="1">
      <alignment vertical="center"/>
    </xf>
    <xf numFmtId="177" fontId="39" fillId="0" borderId="77" xfId="42" applyNumberFormat="1" applyFont="1" applyFill="1" applyBorder="1" applyAlignment="1">
      <alignment vertical="center"/>
    </xf>
    <xf numFmtId="177" fontId="39" fillId="0" borderId="76" xfId="42" applyNumberFormat="1" applyFont="1" applyFill="1" applyBorder="1" applyAlignment="1">
      <alignment vertical="center"/>
    </xf>
    <xf numFmtId="176" fontId="39" fillId="0" borderId="75" xfId="42" applyNumberFormat="1" applyFont="1" applyFill="1" applyBorder="1" applyAlignment="1">
      <alignment vertical="center"/>
    </xf>
    <xf numFmtId="176" fontId="39" fillId="0" borderId="77" xfId="42" applyNumberFormat="1" applyFont="1" applyFill="1" applyBorder="1" applyAlignment="1">
      <alignment vertical="center"/>
    </xf>
    <xf numFmtId="176" fontId="39" fillId="0" borderId="76" xfId="42" applyNumberFormat="1" applyFont="1" applyFill="1" applyBorder="1" applyAlignment="1">
      <alignment vertical="center"/>
    </xf>
    <xf numFmtId="0" fontId="37" fillId="29" borderId="83" xfId="0" applyNumberFormat="1" applyFont="1" applyFill="1" applyBorder="1" applyAlignment="1">
      <alignment horizontal="left" vertical="center" indent="2"/>
    </xf>
    <xf numFmtId="177" fontId="39" fillId="0" borderId="13" xfId="42" applyNumberFormat="1" applyFont="1" applyFill="1" applyBorder="1" applyAlignment="1">
      <alignment vertical="center"/>
    </xf>
    <xf numFmtId="177" fontId="39" fillId="0" borderId="30" xfId="42" applyNumberFormat="1" applyFont="1" applyFill="1" applyBorder="1" applyAlignment="1">
      <alignment vertical="center"/>
    </xf>
    <xf numFmtId="177" fontId="39" fillId="0" borderId="84" xfId="42" applyNumberFormat="1" applyFont="1" applyFill="1" applyBorder="1" applyAlignment="1">
      <alignment vertical="center"/>
    </xf>
    <xf numFmtId="177" fontId="39" fillId="0" borderId="34" xfId="42" applyNumberFormat="1" applyFont="1" applyFill="1" applyBorder="1" applyAlignment="1">
      <alignment vertical="center"/>
    </xf>
    <xf numFmtId="176" fontId="39" fillId="0" borderId="30" xfId="42" applyNumberFormat="1" applyFont="1" applyFill="1" applyBorder="1" applyAlignment="1">
      <alignment vertical="center"/>
    </xf>
    <xf numFmtId="176" fontId="39" fillId="0" borderId="84" xfId="42" applyNumberFormat="1" applyFont="1" applyFill="1" applyBorder="1" applyAlignment="1">
      <alignment vertical="center"/>
    </xf>
    <xf numFmtId="176" fontId="39" fillId="0" borderId="34" xfId="42" applyNumberFormat="1" applyFont="1" applyFill="1" applyBorder="1" applyAlignment="1">
      <alignment vertical="center"/>
    </xf>
    <xf numFmtId="0" fontId="37" fillId="29" borderId="82" xfId="0" applyNumberFormat="1" applyFont="1" applyFill="1" applyBorder="1" applyAlignment="1">
      <alignment horizontal="left" vertical="center" indent="2"/>
    </xf>
    <xf numFmtId="177" fontId="39" fillId="0" borderId="82" xfId="42" applyNumberFormat="1" applyFont="1" applyFill="1" applyBorder="1" applyAlignment="1">
      <alignment vertical="center"/>
    </xf>
    <xf numFmtId="177" fontId="39" fillId="0" borderId="85" xfId="42" applyNumberFormat="1" applyFont="1" applyFill="1" applyBorder="1" applyAlignment="1">
      <alignment vertical="center"/>
    </xf>
    <xf numFmtId="177" fontId="39" fillId="0" borderId="86" xfId="42" applyNumberFormat="1" applyFont="1" applyFill="1" applyBorder="1" applyAlignment="1">
      <alignment vertical="center"/>
    </xf>
    <xf numFmtId="177" fontId="39" fillId="0" borderId="87" xfId="42" applyNumberFormat="1" applyFont="1" applyFill="1" applyBorder="1" applyAlignment="1">
      <alignment vertical="center"/>
    </xf>
    <xf numFmtId="176" fontId="39" fillId="0" borderId="85" xfId="42" applyNumberFormat="1" applyFont="1" applyFill="1" applyBorder="1" applyAlignment="1">
      <alignment vertical="center"/>
    </xf>
    <xf numFmtId="176" fontId="39" fillId="0" borderId="86" xfId="42" applyNumberFormat="1" applyFont="1" applyFill="1" applyBorder="1" applyAlignment="1">
      <alignment vertical="center"/>
    </xf>
    <xf numFmtId="176" fontId="39" fillId="0" borderId="87" xfId="42" applyNumberFormat="1" applyFont="1" applyFill="1" applyBorder="1" applyAlignment="1">
      <alignment vertical="center"/>
    </xf>
    <xf numFmtId="0" fontId="37" fillId="29" borderId="0" xfId="0" applyNumberFormat="1" applyFont="1" applyFill="1" applyBorder="1" applyAlignment="1">
      <alignment horizontal="center" vertical="center"/>
    </xf>
    <xf numFmtId="177" fontId="39" fillId="0" borderId="17" xfId="42" applyNumberFormat="1" applyFont="1" applyFill="1" applyBorder="1" applyAlignment="1">
      <alignment vertical="center"/>
    </xf>
    <xf numFmtId="176" fontId="39" fillId="0" borderId="52" xfId="42" applyNumberFormat="1" applyFont="1" applyFill="1" applyBorder="1" applyAlignment="1">
      <alignment vertical="center"/>
    </xf>
    <xf numFmtId="176" fontId="39" fillId="0" borderId="18" xfId="42" applyNumberFormat="1" applyFont="1" applyFill="1" applyBorder="1" applyAlignment="1">
      <alignment vertical="center"/>
    </xf>
    <xf numFmtId="176" fontId="39" fillId="0" borderId="36" xfId="42" applyNumberFormat="1" applyFont="1" applyFill="1" applyBorder="1" applyAlignment="1">
      <alignment vertical="center"/>
    </xf>
    <xf numFmtId="177" fontId="39" fillId="0" borderId="89" xfId="42" applyNumberFormat="1" applyFont="1" applyFill="1" applyBorder="1" applyAlignment="1">
      <alignment vertical="center"/>
    </xf>
    <xf numFmtId="177" fontId="39" fillId="0" borderId="90" xfId="42" applyNumberFormat="1" applyFont="1" applyFill="1" applyBorder="1" applyAlignment="1">
      <alignment vertical="center"/>
    </xf>
    <xf numFmtId="0" fontId="37" fillId="29" borderId="78" xfId="0" applyNumberFormat="1" applyFont="1" applyFill="1" applyBorder="1" applyAlignment="1">
      <alignment horizontal="left" vertical="center" indent="1"/>
    </xf>
    <xf numFmtId="0" fontId="37" fillId="29" borderId="22" xfId="0" applyNumberFormat="1" applyFont="1" applyFill="1" applyBorder="1" applyAlignment="1">
      <alignment horizontal="left" vertical="center" indent="1"/>
    </xf>
    <xf numFmtId="0" fontId="37" fillId="29" borderId="88" xfId="0" applyNumberFormat="1" applyFont="1" applyFill="1" applyBorder="1" applyAlignment="1">
      <alignment horizontal="left" vertical="center" indent="1"/>
    </xf>
    <xf numFmtId="0" fontId="37" fillId="29" borderId="82" xfId="0" applyNumberFormat="1" applyFont="1" applyFill="1" applyBorder="1" applyAlignment="1">
      <alignment horizontal="left" vertical="center" indent="1"/>
    </xf>
    <xf numFmtId="0" fontId="37" fillId="29" borderId="52" xfId="0" applyNumberFormat="1" applyFont="1" applyFill="1" applyBorder="1" applyAlignment="1">
      <alignment horizontal="center" vertical="center"/>
    </xf>
    <xf numFmtId="0" fontId="37" fillId="29" borderId="89" xfId="0" applyNumberFormat="1" applyFont="1" applyFill="1" applyBorder="1" applyAlignment="1">
      <alignment horizontal="left" vertical="center" indent="2"/>
    </xf>
    <xf numFmtId="176" fontId="39" fillId="0" borderId="93" xfId="42" applyNumberFormat="1" applyFont="1" applyFill="1" applyBorder="1" applyAlignment="1">
      <alignment vertical="center"/>
    </xf>
    <xf numFmtId="0" fontId="37" fillId="29" borderId="90" xfId="0" applyNumberFormat="1" applyFont="1" applyFill="1" applyBorder="1" applyAlignment="1">
      <alignment horizontal="left" vertical="center" indent="2"/>
    </xf>
    <xf numFmtId="176" fontId="39" fillId="0" borderId="94" xfId="42" applyNumberFormat="1" applyFont="1" applyFill="1" applyBorder="1" applyAlignment="1">
      <alignment vertical="center"/>
    </xf>
    <xf numFmtId="0" fontId="37" fillId="29" borderId="89" xfId="0" applyNumberFormat="1" applyFont="1" applyFill="1" applyBorder="1" applyAlignment="1">
      <alignment horizontal="left" vertical="center" indent="1"/>
    </xf>
    <xf numFmtId="0" fontId="37" fillId="29" borderId="90" xfId="0" applyNumberFormat="1" applyFont="1" applyFill="1" applyBorder="1" applyAlignment="1">
      <alignment horizontal="left" vertical="center" indent="1"/>
    </xf>
    <xf numFmtId="0" fontId="37" fillId="0" borderId="0" xfId="0" applyNumberFormat="1" applyFont="1" applyFill="1" applyBorder="1" applyAlignment="1">
      <alignment horizontal="left" vertical="center" indent="1"/>
    </xf>
    <xf numFmtId="0" fontId="37" fillId="29" borderId="91" xfId="0" applyNumberFormat="1" applyFont="1" applyFill="1" applyBorder="1" applyAlignment="1">
      <alignment horizontal="center" vertical="center"/>
    </xf>
    <xf numFmtId="0" fontId="37" fillId="29" borderId="80" xfId="0" applyNumberFormat="1" applyFont="1" applyFill="1" applyBorder="1" applyAlignment="1">
      <alignment horizontal="center" vertical="center"/>
    </xf>
    <xf numFmtId="0" fontId="37" fillId="29" borderId="92" xfId="0" applyNumberFormat="1" applyFont="1" applyFill="1" applyBorder="1" applyAlignment="1">
      <alignment horizontal="center" vertical="center"/>
    </xf>
    <xf numFmtId="37" fontId="40" fillId="0" borderId="56" xfId="43" applyNumberFormat="1" applyFont="1" applyFill="1" applyBorder="1" applyAlignment="1" applyProtection="1"/>
    <xf numFmtId="37" fontId="40" fillId="24" borderId="56" xfId="43" applyNumberFormat="1" applyFont="1" applyFill="1" applyBorder="1" applyAlignment="1" applyProtection="1"/>
    <xf numFmtId="37" fontId="40" fillId="0" borderId="46" xfId="43" applyNumberFormat="1" applyFont="1" applyFill="1" applyBorder="1" applyAlignment="1" applyProtection="1"/>
    <xf numFmtId="37" fontId="40" fillId="24" borderId="46" xfId="43" applyNumberFormat="1" applyFont="1" applyFill="1" applyBorder="1" applyAlignment="1" applyProtection="1"/>
    <xf numFmtId="37" fontId="40" fillId="24" borderId="15" xfId="43" applyNumberFormat="1" applyFont="1" applyFill="1" applyBorder="1" applyAlignment="1" applyProtection="1"/>
    <xf numFmtId="37" fontId="40" fillId="0" borderId="40" xfId="43" applyNumberFormat="1" applyFont="1" applyFill="1" applyBorder="1" applyAlignment="1" applyProtection="1"/>
    <xf numFmtId="37" fontId="40" fillId="0" borderId="45" xfId="43" applyNumberFormat="1" applyFont="1" applyFill="1" applyBorder="1" applyAlignment="1" applyProtection="1"/>
    <xf numFmtId="37" fontId="40" fillId="0" borderId="48" xfId="43" applyNumberFormat="1" applyFont="1" applyFill="1" applyBorder="1" applyAlignment="1" applyProtection="1"/>
    <xf numFmtId="37" fontId="40" fillId="24" borderId="49" xfId="43" applyNumberFormat="1" applyFont="1" applyFill="1" applyBorder="1" applyAlignment="1" applyProtection="1"/>
    <xf numFmtId="0" fontId="40" fillId="0" borderId="56" xfId="43" applyFont="1" applyFill="1" applyBorder="1" applyAlignment="1" applyProtection="1"/>
    <xf numFmtId="0" fontId="40" fillId="0" borderId="46" xfId="43" applyFont="1" applyFill="1" applyBorder="1" applyAlignment="1" applyProtection="1"/>
    <xf numFmtId="0" fontId="40" fillId="0" borderId="40" xfId="43" applyFont="1" applyFill="1" applyBorder="1" applyAlignment="1" applyProtection="1"/>
    <xf numFmtId="0" fontId="40" fillId="0" borderId="35" xfId="43" applyFont="1" applyFill="1" applyBorder="1" applyAlignment="1" applyProtection="1"/>
    <xf numFmtId="37" fontId="40" fillId="0" borderId="49" xfId="43" applyNumberFormat="1" applyFont="1" applyFill="1" applyBorder="1" applyAlignment="1" applyProtection="1"/>
    <xf numFmtId="0" fontId="40" fillId="0" borderId="50" xfId="43" applyFont="1" applyFill="1" applyBorder="1" applyAlignment="1" applyProtection="1"/>
    <xf numFmtId="37" fontId="40" fillId="0" borderId="47" xfId="43" applyNumberFormat="1" applyFont="1" applyFill="1" applyBorder="1" applyAlignment="1" applyProtection="1"/>
    <xf numFmtId="37" fontId="40" fillId="0" borderId="51" xfId="43" applyNumberFormat="1" applyFont="1" applyFill="1" applyBorder="1" applyAlignment="1" applyProtection="1"/>
    <xf numFmtId="37" fontId="40" fillId="0" borderId="56" xfId="43" applyNumberFormat="1" applyFont="1" applyBorder="1" applyAlignment="1" applyProtection="1"/>
    <xf numFmtId="37" fontId="40" fillId="0" borderId="46" xfId="43" applyNumberFormat="1" applyFont="1" applyBorder="1" applyAlignment="1" applyProtection="1"/>
    <xf numFmtId="180" fontId="40" fillId="0" borderId="46" xfId="43" applyNumberFormat="1" applyFont="1" applyFill="1" applyBorder="1" applyAlignment="1" applyProtection="1"/>
    <xf numFmtId="180" fontId="40" fillId="0" borderId="40" xfId="43" applyNumberFormat="1" applyFont="1" applyFill="1" applyBorder="1" applyAlignment="1" applyProtection="1"/>
    <xf numFmtId="37" fontId="40" fillId="0" borderId="40" xfId="43" applyNumberFormat="1" applyFont="1" applyBorder="1" applyAlignment="1" applyProtection="1"/>
    <xf numFmtId="180" fontId="40" fillId="0" borderId="49" xfId="43" applyNumberFormat="1" applyFont="1" applyFill="1" applyBorder="1" applyAlignment="1" applyProtection="1"/>
    <xf numFmtId="37" fontId="40" fillId="0" borderId="49" xfId="43" applyNumberFormat="1" applyFont="1" applyBorder="1" applyAlignment="1" applyProtection="1"/>
    <xf numFmtId="0" fontId="40" fillId="0" borderId="52" xfId="43" applyFont="1" applyFill="1" applyBorder="1" applyAlignment="1" applyProtection="1"/>
    <xf numFmtId="37" fontId="40" fillId="0" borderId="39" xfId="43" applyNumberFormat="1" applyFont="1" applyFill="1" applyBorder="1" applyAlignment="1" applyProtection="1"/>
    <xf numFmtId="37" fontId="40" fillId="0" borderId="36" xfId="43" applyNumberFormat="1" applyFont="1" applyFill="1" applyBorder="1" applyAlignment="1" applyProtection="1"/>
    <xf numFmtId="37" fontId="40" fillId="0" borderId="14" xfId="43" applyNumberFormat="1" applyFont="1" applyFill="1" applyBorder="1" applyAlignment="1" applyProtection="1"/>
    <xf numFmtId="37" fontId="40" fillId="0" borderId="15" xfId="43" applyNumberFormat="1" applyFont="1" applyFill="1" applyBorder="1" applyAlignment="1" applyProtection="1"/>
    <xf numFmtId="37" fontId="40" fillId="0" borderId="15" xfId="43" applyNumberFormat="1" applyFont="1" applyBorder="1" applyAlignment="1" applyProtection="1"/>
    <xf numFmtId="37" fontId="40" fillId="0" borderId="12" xfId="43" applyNumberFormat="1" applyFont="1" applyFill="1" applyBorder="1" applyAlignment="1" applyProtection="1"/>
    <xf numFmtId="37" fontId="40" fillId="0" borderId="13" xfId="43" applyNumberFormat="1" applyFont="1" applyFill="1" applyBorder="1" applyAlignment="1" applyProtection="1"/>
    <xf numFmtId="180" fontId="40" fillId="0" borderId="13" xfId="43" applyNumberFormat="1" applyFont="1" applyFill="1" applyBorder="1" applyAlignment="1" applyProtection="1"/>
    <xf numFmtId="37" fontId="40" fillId="0" borderId="13" xfId="43" applyNumberFormat="1" applyFont="1" applyBorder="1" applyAlignment="1" applyProtection="1"/>
    <xf numFmtId="37" fontId="9" fillId="24" borderId="62" xfId="43" applyNumberFormat="1" applyFill="1" applyBorder="1" applyAlignment="1" applyProtection="1"/>
    <xf numFmtId="37" fontId="9" fillId="24" borderId="37" xfId="43" applyNumberFormat="1" applyFill="1" applyBorder="1" applyAlignment="1" applyProtection="1"/>
    <xf numFmtId="0" fontId="37" fillId="29" borderId="52" xfId="0" applyNumberFormat="1" applyFont="1" applyFill="1" applyBorder="1" applyAlignment="1">
      <alignment horizontal="center" vertical="center"/>
    </xf>
    <xf numFmtId="0" fontId="37" fillId="29" borderId="59" xfId="0" applyNumberFormat="1" applyFont="1" applyFill="1" applyBorder="1" applyAlignment="1">
      <alignment horizontal="center" vertical="center"/>
    </xf>
    <xf numFmtId="0" fontId="37" fillId="29" borderId="36" xfId="0" applyNumberFormat="1" applyFont="1" applyFill="1" applyBorder="1" applyAlignment="1">
      <alignment horizontal="center" vertical="center"/>
    </xf>
    <xf numFmtId="0" fontId="37" fillId="29" borderId="59" xfId="0" applyNumberFormat="1" applyFont="1" applyFill="1" applyBorder="1" applyAlignment="1">
      <alignment horizontal="center" vertical="center" shrinkToFit="1"/>
    </xf>
    <xf numFmtId="0" fontId="37" fillId="29" borderId="36" xfId="0" applyNumberFormat="1" applyFont="1" applyFill="1" applyBorder="1" applyAlignment="1">
      <alignment horizontal="center" vertical="center" shrinkToFit="1"/>
    </xf>
    <xf numFmtId="0" fontId="35" fillId="18" borderId="46" xfId="0" applyNumberFormat="1" applyFont="1" applyFill="1" applyBorder="1" applyAlignment="1">
      <alignment horizontal="center" vertical="center"/>
    </xf>
    <xf numFmtId="0" fontId="35" fillId="0" borderId="46" xfId="0" applyFont="1" applyBorder="1" applyAlignment="1"/>
    <xf numFmtId="0" fontId="35" fillId="18" borderId="57" xfId="0" applyNumberFormat="1" applyFont="1" applyFill="1" applyBorder="1" applyAlignment="1">
      <alignment horizontal="center" vertical="center"/>
    </xf>
    <xf numFmtId="0" fontId="35" fillId="0" borderId="58" xfId="0" applyFont="1" applyBorder="1" applyAlignment="1"/>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3" xfId="44"/>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45"/>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数値" xfId="42"/>
    <cellStyle name="説明文" xfId="39" builtinId="53" customBuiltin="1"/>
    <cellStyle name="入力" xfId="40" builtinId="20" customBuiltin="1"/>
    <cellStyle name="標準" xfId="0" builtinId="0" customBuiltin="1"/>
    <cellStyle name="標準 2" xfId="43"/>
    <cellStyle name="標準 5" xfId="46"/>
    <cellStyle name="良い" xfId="41"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296396563734257"/>
          <c:y val="4.2476674286681934E-2"/>
          <c:w val="0.66527400087828381"/>
          <c:h val="0.86056332281101255"/>
        </c:manualLayout>
      </c:layout>
      <c:barChart>
        <c:barDir val="col"/>
        <c:grouping val="stacked"/>
        <c:varyColors val="0"/>
        <c:ser>
          <c:idx val="2"/>
          <c:order val="0"/>
          <c:tx>
            <c:strRef>
              <c:f>'P-18'!$O$22</c:f>
              <c:strCache>
                <c:ptCount val="1"/>
                <c:pt idx="0">
                  <c:v>下水道</c:v>
                </c:pt>
              </c:strCache>
            </c:strRef>
          </c:tx>
          <c:spPr>
            <a:solidFill>
              <a:schemeClr val="accent1">
                <a:lumMod val="20000"/>
                <a:lumOff val="80000"/>
              </a:schemeClr>
            </a:solidFill>
            <a:ln w="3175">
              <a:solidFill>
                <a:schemeClr val="tx1"/>
              </a:solidFill>
            </a:ln>
          </c:spPr>
          <c:invertIfNegative val="0"/>
          <c:dLbls>
            <c:delete val="1"/>
          </c:dLbls>
          <c:cat>
            <c:strRef>
              <c:f>'P-18'!$N$23:$N$32</c:f>
              <c:strCache>
                <c:ptCount val="10"/>
                <c:pt idx="0">
                  <c:v>佐久</c:v>
                </c:pt>
                <c:pt idx="1">
                  <c:v>上小</c:v>
                </c:pt>
                <c:pt idx="2">
                  <c:v>諏訪</c:v>
                </c:pt>
                <c:pt idx="3">
                  <c:v>上伊那</c:v>
                </c:pt>
                <c:pt idx="4">
                  <c:v>飯伊</c:v>
                </c:pt>
                <c:pt idx="5">
                  <c:v>木曽</c:v>
                </c:pt>
                <c:pt idx="6">
                  <c:v>松本</c:v>
                </c:pt>
                <c:pt idx="7">
                  <c:v>大北</c:v>
                </c:pt>
                <c:pt idx="8">
                  <c:v>長野</c:v>
                </c:pt>
                <c:pt idx="9">
                  <c:v>北信</c:v>
                </c:pt>
              </c:strCache>
            </c:strRef>
          </c:cat>
          <c:val>
            <c:numRef>
              <c:f>'P-18'!$O$23:$O$32</c:f>
              <c:numCache>
                <c:formatCode>0.0_);[Red]\(0.0\)</c:formatCode>
                <c:ptCount val="10"/>
                <c:pt idx="0">
                  <c:v>68.405163046045985</c:v>
                </c:pt>
                <c:pt idx="1">
                  <c:v>78.310976761760827</c:v>
                </c:pt>
                <c:pt idx="2">
                  <c:v>95.350030641070987</c:v>
                </c:pt>
                <c:pt idx="3">
                  <c:v>71.767499572137595</c:v>
                </c:pt>
                <c:pt idx="4">
                  <c:v>66.256343416423789</c:v>
                </c:pt>
                <c:pt idx="5">
                  <c:v>52.378135764239239</c:v>
                </c:pt>
                <c:pt idx="6">
                  <c:v>92.195199121529498</c:v>
                </c:pt>
                <c:pt idx="7">
                  <c:v>77.653878272829985</c:v>
                </c:pt>
                <c:pt idx="8">
                  <c:v>90.732485749322123</c:v>
                </c:pt>
                <c:pt idx="9">
                  <c:v>69.865286784131342</c:v>
                </c:pt>
              </c:numCache>
            </c:numRef>
          </c:val>
        </c:ser>
        <c:ser>
          <c:idx val="1"/>
          <c:order val="1"/>
          <c:tx>
            <c:strRef>
              <c:f>'P-18'!$P$22</c:f>
              <c:strCache>
                <c:ptCount val="1"/>
                <c:pt idx="0">
                  <c:v>農集排</c:v>
                </c:pt>
              </c:strCache>
            </c:strRef>
          </c:tx>
          <c:spPr>
            <a:solidFill>
              <a:schemeClr val="accent3">
                <a:lumMod val="20000"/>
                <a:lumOff val="80000"/>
              </a:schemeClr>
            </a:solidFill>
            <a:ln w="3175">
              <a:solidFill>
                <a:sysClr val="windowText" lastClr="000000"/>
              </a:solidFill>
            </a:ln>
          </c:spPr>
          <c:invertIfNegative val="0"/>
          <c:dLbls>
            <c:delete val="1"/>
          </c:dLbls>
          <c:cat>
            <c:strRef>
              <c:f>'P-18'!$N$23:$N$32</c:f>
              <c:strCache>
                <c:ptCount val="10"/>
                <c:pt idx="0">
                  <c:v>佐久</c:v>
                </c:pt>
                <c:pt idx="1">
                  <c:v>上小</c:v>
                </c:pt>
                <c:pt idx="2">
                  <c:v>諏訪</c:v>
                </c:pt>
                <c:pt idx="3">
                  <c:v>上伊那</c:v>
                </c:pt>
                <c:pt idx="4">
                  <c:v>飯伊</c:v>
                </c:pt>
                <c:pt idx="5">
                  <c:v>木曽</c:v>
                </c:pt>
                <c:pt idx="6">
                  <c:v>松本</c:v>
                </c:pt>
                <c:pt idx="7">
                  <c:v>大北</c:v>
                </c:pt>
                <c:pt idx="8">
                  <c:v>長野</c:v>
                </c:pt>
                <c:pt idx="9">
                  <c:v>北信</c:v>
                </c:pt>
              </c:strCache>
            </c:strRef>
          </c:cat>
          <c:val>
            <c:numRef>
              <c:f>'P-18'!$P$23:$P$32</c:f>
              <c:numCache>
                <c:formatCode>0.0_);[Red]\(0.0\)</c:formatCode>
                <c:ptCount val="10"/>
                <c:pt idx="0">
                  <c:v>10.783433652401516</c:v>
                </c:pt>
                <c:pt idx="1">
                  <c:v>17.571867511211433</c:v>
                </c:pt>
                <c:pt idx="2">
                  <c:v>1.5479968711231573</c:v>
                </c:pt>
                <c:pt idx="3">
                  <c:v>19.349542187232586</c:v>
                </c:pt>
                <c:pt idx="4">
                  <c:v>15.665296911110707</c:v>
                </c:pt>
                <c:pt idx="5">
                  <c:v>16.975748930099858</c:v>
                </c:pt>
                <c:pt idx="6">
                  <c:v>3.4129137023715908</c:v>
                </c:pt>
                <c:pt idx="7">
                  <c:v>2.9490265428763243</c:v>
                </c:pt>
                <c:pt idx="8">
                  <c:v>4.4533481621289708</c:v>
                </c:pt>
                <c:pt idx="9">
                  <c:v>23.992925918648066</c:v>
                </c:pt>
              </c:numCache>
            </c:numRef>
          </c:val>
        </c:ser>
        <c:ser>
          <c:idx val="0"/>
          <c:order val="2"/>
          <c:tx>
            <c:strRef>
              <c:f>'P-18'!$Q$22</c:f>
              <c:strCache>
                <c:ptCount val="1"/>
                <c:pt idx="0">
                  <c:v>浄化槽・コミプラ</c:v>
                </c:pt>
              </c:strCache>
            </c:strRef>
          </c:tx>
          <c:spPr>
            <a:solidFill>
              <a:schemeClr val="accent6">
                <a:lumMod val="20000"/>
                <a:lumOff val="80000"/>
              </a:schemeClr>
            </a:solidFill>
            <a:ln w="3175">
              <a:solidFill>
                <a:schemeClr val="tx1"/>
              </a:solidFill>
            </a:ln>
          </c:spPr>
          <c:invertIfNegative val="0"/>
          <c:dLbls>
            <c:delete val="1"/>
          </c:dLbls>
          <c:cat>
            <c:strRef>
              <c:f>'P-18'!$N$23:$N$32</c:f>
              <c:strCache>
                <c:ptCount val="10"/>
                <c:pt idx="0">
                  <c:v>佐久</c:v>
                </c:pt>
                <c:pt idx="1">
                  <c:v>上小</c:v>
                </c:pt>
                <c:pt idx="2">
                  <c:v>諏訪</c:v>
                </c:pt>
                <c:pt idx="3">
                  <c:v>上伊那</c:v>
                </c:pt>
                <c:pt idx="4">
                  <c:v>飯伊</c:v>
                </c:pt>
                <c:pt idx="5">
                  <c:v>木曽</c:v>
                </c:pt>
                <c:pt idx="6">
                  <c:v>松本</c:v>
                </c:pt>
                <c:pt idx="7">
                  <c:v>大北</c:v>
                </c:pt>
                <c:pt idx="8">
                  <c:v>長野</c:v>
                </c:pt>
                <c:pt idx="9">
                  <c:v>北信</c:v>
                </c:pt>
              </c:strCache>
            </c:strRef>
          </c:cat>
          <c:val>
            <c:numRef>
              <c:f>'P-18'!$Q$23:$Q$32</c:f>
              <c:numCache>
                <c:formatCode>0.0_);[Red]\(0.0\)</c:formatCode>
                <c:ptCount val="10"/>
                <c:pt idx="0">
                  <c:v>16.512487125457106</c:v>
                </c:pt>
                <c:pt idx="1">
                  <c:v>3.095448805274096</c:v>
                </c:pt>
                <c:pt idx="2">
                  <c:v>1.7129106028070211</c:v>
                </c:pt>
                <c:pt idx="3">
                  <c:v>4.9926193736094477</c:v>
                </c:pt>
                <c:pt idx="4">
                  <c:v>14.086759230764587</c:v>
                </c:pt>
                <c:pt idx="5">
                  <c:v>21.965136912424757</c:v>
                </c:pt>
                <c:pt idx="6">
                  <c:v>3.3324182599025676</c:v>
                </c:pt>
                <c:pt idx="7">
                  <c:v>13.266525846965008</c:v>
                </c:pt>
                <c:pt idx="8">
                  <c:v>2.2868104021344773</c:v>
                </c:pt>
                <c:pt idx="9">
                  <c:v>3.1964367590227285</c:v>
                </c:pt>
              </c:numCache>
            </c:numRef>
          </c:val>
        </c:ser>
        <c:ser>
          <c:idx val="3"/>
          <c:order val="3"/>
          <c:tx>
            <c:strRef>
              <c:f>'P-18'!$R$22</c:f>
              <c:strCache>
                <c:ptCount val="1"/>
                <c:pt idx="0">
                  <c:v>合　計</c:v>
                </c:pt>
              </c:strCache>
            </c:strRef>
          </c:tx>
          <c:spPr>
            <a:noFill/>
            <a:ln>
              <a:noFill/>
            </a:ln>
          </c:spPr>
          <c:invertIfNegative val="0"/>
          <c:dLbls>
            <c:spPr>
              <a:noFill/>
              <a:ln>
                <a:noFill/>
              </a:ln>
              <a:effectLst/>
            </c:spPr>
            <c:txPr>
              <a:bodyPr/>
              <a:lstStyle/>
              <a:p>
                <a:pPr>
                  <a:defRPr sz="800">
                    <a:latin typeface="ＭＳ Ｐゴシック" pitchFamily="50" charset="-128"/>
                    <a:ea typeface="ＭＳ Ｐゴシック"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'P-18'!$R$23:$R$32</c:f>
              <c:numCache>
                <c:formatCode>0.0_);[Red]\(0.0\)</c:formatCode>
                <c:ptCount val="10"/>
                <c:pt idx="0">
                  <c:v>95.701083823904625</c:v>
                </c:pt>
                <c:pt idx="1">
                  <c:v>98.978293078246352</c:v>
                </c:pt>
                <c:pt idx="2">
                  <c:v>98.610938115001161</c:v>
                </c:pt>
                <c:pt idx="3">
                  <c:v>96.109661132979625</c:v>
                </c:pt>
                <c:pt idx="4">
                  <c:v>96.008399558299089</c:v>
                </c:pt>
                <c:pt idx="5">
                  <c:v>91.319021606763854</c:v>
                </c:pt>
                <c:pt idx="6">
                  <c:v>98.940531083803677</c:v>
                </c:pt>
                <c:pt idx="7">
                  <c:v>93.86943066267132</c:v>
                </c:pt>
                <c:pt idx="8">
                  <c:v>97.472644313585562</c:v>
                </c:pt>
                <c:pt idx="9">
                  <c:v>97.054649461802128</c:v>
                </c:pt>
              </c:numCache>
            </c:numRef>
          </c:val>
        </c:ser>
        <c:dLbls>
          <c:showLegendKey val="0"/>
          <c:showVal val="1"/>
          <c:showCatName val="0"/>
          <c:showSerName val="0"/>
          <c:showPercent val="0"/>
          <c:showBubbleSize val="0"/>
        </c:dLbls>
        <c:gapWidth val="55"/>
        <c:overlap val="100"/>
        <c:axId val="83752448"/>
        <c:axId val="83753984"/>
      </c:barChart>
      <c:catAx>
        <c:axId val="83752448"/>
        <c:scaling>
          <c:orientation val="minMax"/>
        </c:scaling>
        <c:delete val="0"/>
        <c:axPos val="b"/>
        <c:numFmt formatCode="General" sourceLinked="1"/>
        <c:majorTickMark val="none"/>
        <c:minorTickMark val="none"/>
        <c:tickLblPos val="nextTo"/>
        <c:spPr>
          <a:ln w="6350">
            <a:solidFill>
              <a:schemeClr val="tx1"/>
            </a:solidFill>
          </a:ln>
        </c:spPr>
        <c:txPr>
          <a:bodyPr/>
          <a:lstStyle/>
          <a:p>
            <a:pPr>
              <a:defRPr sz="800"/>
            </a:pPr>
            <a:endParaRPr lang="ja-JP"/>
          </a:p>
        </c:txPr>
        <c:crossAx val="83753984"/>
        <c:crosses val="autoZero"/>
        <c:auto val="1"/>
        <c:lblAlgn val="ctr"/>
        <c:lblOffset val="100"/>
        <c:noMultiLvlLbl val="0"/>
      </c:catAx>
      <c:valAx>
        <c:axId val="83753984"/>
        <c:scaling>
          <c:orientation val="minMax"/>
          <c:max val="100"/>
        </c:scaling>
        <c:delete val="0"/>
        <c:axPos val="l"/>
        <c:majorGridlines>
          <c:spPr>
            <a:ln w="3175">
              <a:solidFill>
                <a:schemeClr val="tx1"/>
              </a:solidFill>
            </a:ln>
          </c:spPr>
        </c:majorGridlines>
        <c:title>
          <c:tx>
            <c:rich>
              <a:bodyPr rot="0" vert="wordArtVertRtl"/>
              <a:lstStyle/>
              <a:p>
                <a:pPr>
                  <a:defRPr sz="800" b="0"/>
                </a:pPr>
                <a:r>
                  <a:rPr lang="ja-JP" altLang="en-US" sz="800" b="0">
                    <a:latin typeface="ＭＳ Ｐゴシック" pitchFamily="50" charset="-128"/>
                    <a:ea typeface="ＭＳ Ｐゴシック" pitchFamily="50" charset="-128"/>
                  </a:rPr>
                  <a:t>普及率（％）</a:t>
                </a:r>
              </a:p>
            </c:rich>
          </c:tx>
          <c:layout>
            <c:manualLayout>
              <c:xMode val="edge"/>
              <c:yMode val="edge"/>
              <c:x val="8.7878813951491358E-2"/>
              <c:y val="0.35830395394124165"/>
            </c:manualLayout>
          </c:layout>
          <c:overlay val="0"/>
          <c:spPr>
            <a:noFill/>
          </c:spPr>
        </c:title>
        <c:numFmt formatCode="#,##0_ " sourceLinked="0"/>
        <c:majorTickMark val="none"/>
        <c:minorTickMark val="none"/>
        <c:tickLblPos val="nextTo"/>
        <c:spPr>
          <a:ln w="6350">
            <a:solidFill>
              <a:schemeClr val="tx1"/>
            </a:solidFill>
          </a:ln>
        </c:spPr>
        <c:txPr>
          <a:bodyPr/>
          <a:lstStyle/>
          <a:p>
            <a:pPr>
              <a:defRPr sz="800">
                <a:latin typeface="ＭＳ Ｐゴシック" pitchFamily="50" charset="-128"/>
                <a:ea typeface="ＭＳ Ｐゴシック" pitchFamily="50" charset="-128"/>
              </a:defRPr>
            </a:pPr>
            <a:endParaRPr lang="ja-JP"/>
          </a:p>
        </c:txPr>
        <c:crossAx val="83752448"/>
        <c:crosses val="autoZero"/>
        <c:crossBetween val="between"/>
        <c:majorUnit val="20"/>
      </c:valAx>
      <c:spPr>
        <a:noFill/>
        <a:ln w="25400">
          <a:noFill/>
        </a:ln>
      </c:spPr>
    </c:plotArea>
    <c:legend>
      <c:legendPos val="r"/>
      <c:layout>
        <c:manualLayout>
          <c:xMode val="edge"/>
          <c:yMode val="edge"/>
          <c:x val="0.82524178483237653"/>
          <c:y val="0.15537888409110176"/>
          <c:w val="0.14238409199455887"/>
          <c:h val="0.23948387096774193"/>
        </c:manualLayout>
      </c:layout>
      <c:overlay val="0"/>
      <c:txPr>
        <a:bodyPr/>
        <a:lstStyle/>
        <a:p>
          <a:pPr>
            <a:defRPr sz="800">
              <a:latin typeface="ＭＳ Ｐゴシック" pitchFamily="50" charset="-128"/>
              <a:ea typeface="ＭＳ Ｐゴシック" pitchFamily="50" charset="-128"/>
            </a:defRPr>
          </a:pPr>
          <a:endParaRPr lang="ja-JP"/>
        </a:p>
      </c:txPr>
    </c:legend>
    <c:plotVisOnly val="1"/>
    <c:dispBlanksAs val="gap"/>
    <c:showDLblsOverMax val="0"/>
  </c:chart>
  <c:spPr>
    <a:ln>
      <a:noFill/>
    </a:ln>
  </c:spPr>
  <c:printSettings>
    <c:headerFooter/>
    <c:pageMargins b="0.75000000000000255" l="0.70000000000000062" r="0.70000000000000062" t="0.75000000000000255" header="0.30000000000000032" footer="0.30000000000000032"/>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939165389142573"/>
          <c:y val="3.3874523749047501E-2"/>
          <c:w val="0.66527400087828403"/>
          <c:h val="0.86056332281101233"/>
        </c:manualLayout>
      </c:layout>
      <c:barChart>
        <c:barDir val="col"/>
        <c:grouping val="stacked"/>
        <c:varyColors val="0"/>
        <c:ser>
          <c:idx val="0"/>
          <c:order val="0"/>
          <c:tx>
            <c:strRef>
              <c:f>'P-18'!$O$52</c:f>
              <c:strCache>
                <c:ptCount val="1"/>
                <c:pt idx="0">
                  <c:v>下水道</c:v>
                </c:pt>
              </c:strCache>
            </c:strRef>
          </c:tx>
          <c:spPr>
            <a:solidFill>
              <a:schemeClr val="accent1">
                <a:lumMod val="20000"/>
                <a:lumOff val="80000"/>
              </a:schemeClr>
            </a:solidFill>
            <a:ln w="3175">
              <a:solidFill>
                <a:schemeClr val="tx1"/>
              </a:solidFill>
            </a:ln>
          </c:spPr>
          <c:invertIfNegative val="0"/>
          <c:cat>
            <c:strRef>
              <c:f>'P-18'!$N$53:$N$56</c:f>
              <c:strCache>
                <c:ptCount val="4"/>
                <c:pt idx="0">
                  <c:v>30～50万人</c:v>
                </c:pt>
                <c:pt idx="1">
                  <c:v>10～30万人</c:v>
                </c:pt>
                <c:pt idx="2">
                  <c:v>  5～10万人</c:v>
                </c:pt>
                <c:pt idx="3">
                  <c:v>5万人未満</c:v>
                </c:pt>
              </c:strCache>
            </c:strRef>
          </c:cat>
          <c:val>
            <c:numRef>
              <c:f>'P-18'!$O$53:$O$56</c:f>
              <c:numCache>
                <c:formatCode>0.0_);[Red]\(0.0\)</c:formatCode>
                <c:ptCount val="4"/>
                <c:pt idx="0">
                  <c:v>93.339892866769077</c:v>
                </c:pt>
                <c:pt idx="1">
                  <c:v>88.672454410609888</c:v>
                </c:pt>
                <c:pt idx="2">
                  <c:v>87.690140938199434</c:v>
                </c:pt>
                <c:pt idx="3">
                  <c:v>66.913260269335993</c:v>
                </c:pt>
              </c:numCache>
            </c:numRef>
          </c:val>
        </c:ser>
        <c:ser>
          <c:idx val="1"/>
          <c:order val="1"/>
          <c:tx>
            <c:strRef>
              <c:f>'P-18'!$P$52</c:f>
              <c:strCache>
                <c:ptCount val="1"/>
                <c:pt idx="0">
                  <c:v>農集排</c:v>
                </c:pt>
              </c:strCache>
            </c:strRef>
          </c:tx>
          <c:spPr>
            <a:solidFill>
              <a:schemeClr val="accent3">
                <a:lumMod val="20000"/>
                <a:lumOff val="80000"/>
              </a:schemeClr>
            </a:solidFill>
            <a:ln w="3175">
              <a:solidFill>
                <a:schemeClr val="tx1"/>
              </a:solidFill>
            </a:ln>
          </c:spPr>
          <c:invertIfNegative val="0"/>
          <c:cat>
            <c:strRef>
              <c:f>'P-18'!$N$53:$N$56</c:f>
              <c:strCache>
                <c:ptCount val="4"/>
                <c:pt idx="0">
                  <c:v>30～50万人</c:v>
                </c:pt>
                <c:pt idx="1">
                  <c:v>10～30万人</c:v>
                </c:pt>
                <c:pt idx="2">
                  <c:v>  5～10万人</c:v>
                </c:pt>
                <c:pt idx="3">
                  <c:v>5万人未満</c:v>
                </c:pt>
              </c:strCache>
            </c:strRef>
          </c:cat>
          <c:val>
            <c:numRef>
              <c:f>'P-18'!$P$53:$P$56</c:f>
              <c:numCache>
                <c:formatCode>0.0_);[Red]\(0.0\)</c:formatCode>
                <c:ptCount val="4"/>
                <c:pt idx="0">
                  <c:v>2.0424398324178772</c:v>
                </c:pt>
                <c:pt idx="1">
                  <c:v>6.7398529400099942</c:v>
                </c:pt>
                <c:pt idx="2">
                  <c:v>5.3923821299752372</c:v>
                </c:pt>
                <c:pt idx="3">
                  <c:v>18.320426474782263</c:v>
                </c:pt>
              </c:numCache>
            </c:numRef>
          </c:val>
        </c:ser>
        <c:ser>
          <c:idx val="2"/>
          <c:order val="2"/>
          <c:tx>
            <c:strRef>
              <c:f>'P-18'!$Q$52</c:f>
              <c:strCache>
                <c:ptCount val="1"/>
                <c:pt idx="0">
                  <c:v>浄化槽・コミプラ</c:v>
                </c:pt>
              </c:strCache>
            </c:strRef>
          </c:tx>
          <c:spPr>
            <a:solidFill>
              <a:schemeClr val="accent6">
                <a:lumMod val="20000"/>
                <a:lumOff val="80000"/>
              </a:schemeClr>
            </a:solidFill>
            <a:ln w="3175">
              <a:solidFill>
                <a:schemeClr val="tx1"/>
              </a:solidFill>
            </a:ln>
          </c:spPr>
          <c:invertIfNegative val="0"/>
          <c:cat>
            <c:strRef>
              <c:f>'P-18'!$N$53:$N$56</c:f>
              <c:strCache>
                <c:ptCount val="4"/>
                <c:pt idx="0">
                  <c:v>30～50万人</c:v>
                </c:pt>
                <c:pt idx="1">
                  <c:v>10～30万人</c:v>
                </c:pt>
                <c:pt idx="2">
                  <c:v>  5～10万人</c:v>
                </c:pt>
                <c:pt idx="3">
                  <c:v>5万人未満</c:v>
                </c:pt>
              </c:strCache>
            </c:strRef>
          </c:cat>
          <c:val>
            <c:numRef>
              <c:f>'P-18'!$Q$53:$Q$56</c:f>
              <c:numCache>
                <c:formatCode>0.0_);[Red]\(0.0\)</c:formatCode>
                <c:ptCount val="4"/>
                <c:pt idx="0">
                  <c:v>1.957916057162147</c:v>
                </c:pt>
                <c:pt idx="1">
                  <c:v>3.5464143220883475</c:v>
                </c:pt>
                <c:pt idx="2">
                  <c:v>4.7344721677637338</c:v>
                </c:pt>
                <c:pt idx="3">
                  <c:v>10.589630846086102</c:v>
                </c:pt>
              </c:numCache>
            </c:numRef>
          </c:val>
        </c:ser>
        <c:ser>
          <c:idx val="3"/>
          <c:order val="3"/>
          <c:tx>
            <c:strRef>
              <c:f>'P-18'!$R$52</c:f>
              <c:strCache>
                <c:ptCount val="1"/>
                <c:pt idx="0">
                  <c:v>合　計</c:v>
                </c:pt>
              </c:strCache>
            </c:strRef>
          </c:tx>
          <c:spPr>
            <a:noFill/>
            <a:ln>
              <a:noFill/>
            </a:ln>
          </c:spPr>
          <c:invertIfNegative val="0"/>
          <c:dLbls>
            <c:spPr>
              <a:noFill/>
              <a:ln>
                <a:noFill/>
              </a:ln>
              <a:effectLst/>
            </c:spPr>
            <c:txPr>
              <a:bodyPr/>
              <a:lstStyle/>
              <a:p>
                <a:pPr>
                  <a:defRPr sz="800">
                    <a:latin typeface="ＭＳ Ｐゴシック" pitchFamily="50" charset="-128"/>
                    <a:ea typeface="ＭＳ Ｐゴシック"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'P-18'!$R$53:$R$56</c:f>
              <c:numCache>
                <c:formatCode>0.0_);[Red]\(0.0\)</c:formatCode>
                <c:ptCount val="4"/>
                <c:pt idx="0">
                  <c:v>97.340248756349098</c:v>
                </c:pt>
                <c:pt idx="1">
                  <c:v>98.958721672708236</c:v>
                </c:pt>
                <c:pt idx="2">
                  <c:v>97.816995235938393</c:v>
                </c:pt>
                <c:pt idx="3">
                  <c:v>95.823317590204354</c:v>
                </c:pt>
              </c:numCache>
            </c:numRef>
          </c:val>
        </c:ser>
        <c:dLbls>
          <c:showLegendKey val="0"/>
          <c:showVal val="0"/>
          <c:showCatName val="0"/>
          <c:showSerName val="0"/>
          <c:showPercent val="0"/>
          <c:showBubbleSize val="0"/>
        </c:dLbls>
        <c:gapWidth val="100"/>
        <c:overlap val="100"/>
        <c:axId val="41277312"/>
        <c:axId val="41278848"/>
      </c:barChart>
      <c:catAx>
        <c:axId val="41277312"/>
        <c:scaling>
          <c:orientation val="minMax"/>
        </c:scaling>
        <c:delete val="0"/>
        <c:axPos val="b"/>
        <c:numFmt formatCode="General" sourceLinked="1"/>
        <c:majorTickMark val="none"/>
        <c:minorTickMark val="none"/>
        <c:tickLblPos val="nextTo"/>
        <c:spPr>
          <a:ln w="6350">
            <a:solidFill>
              <a:schemeClr val="tx1"/>
            </a:solidFill>
          </a:ln>
        </c:spPr>
        <c:txPr>
          <a:bodyPr/>
          <a:lstStyle/>
          <a:p>
            <a:pPr>
              <a:defRPr sz="800"/>
            </a:pPr>
            <a:endParaRPr lang="ja-JP"/>
          </a:p>
        </c:txPr>
        <c:crossAx val="41278848"/>
        <c:crosses val="autoZero"/>
        <c:auto val="1"/>
        <c:lblAlgn val="ctr"/>
        <c:lblOffset val="100"/>
        <c:noMultiLvlLbl val="0"/>
      </c:catAx>
      <c:valAx>
        <c:axId val="41278848"/>
        <c:scaling>
          <c:orientation val="minMax"/>
          <c:max val="100"/>
        </c:scaling>
        <c:delete val="0"/>
        <c:axPos val="l"/>
        <c:majorGridlines>
          <c:spPr>
            <a:ln w="3175">
              <a:solidFill>
                <a:schemeClr val="tx1"/>
              </a:solidFill>
            </a:ln>
          </c:spPr>
        </c:majorGridlines>
        <c:title>
          <c:tx>
            <c:rich>
              <a:bodyPr rot="0" vert="wordArtVertRtl"/>
              <a:lstStyle/>
              <a:p>
                <a:pPr>
                  <a:defRPr sz="800" b="0"/>
                </a:pPr>
                <a:r>
                  <a:rPr lang="ja-JP" altLang="en-US" sz="800" b="0">
                    <a:latin typeface="ＭＳ Ｐゴシック" pitchFamily="50" charset="-128"/>
                    <a:ea typeface="ＭＳ Ｐゴシック" pitchFamily="50" charset="-128"/>
                  </a:rPr>
                  <a:t>普及率（％）</a:t>
                </a:r>
              </a:p>
            </c:rich>
          </c:tx>
          <c:layout>
            <c:manualLayout>
              <c:xMode val="edge"/>
              <c:yMode val="edge"/>
              <c:x val="8.7878813951491358E-2"/>
              <c:y val="0.35830395394124187"/>
            </c:manualLayout>
          </c:layout>
          <c:overlay val="0"/>
          <c:spPr>
            <a:noFill/>
          </c:spPr>
        </c:title>
        <c:numFmt formatCode="#,##0_ " sourceLinked="0"/>
        <c:majorTickMark val="none"/>
        <c:minorTickMark val="none"/>
        <c:tickLblPos val="nextTo"/>
        <c:spPr>
          <a:ln w="6350">
            <a:solidFill>
              <a:schemeClr val="tx1"/>
            </a:solidFill>
          </a:ln>
        </c:spPr>
        <c:txPr>
          <a:bodyPr/>
          <a:lstStyle/>
          <a:p>
            <a:pPr>
              <a:defRPr sz="800">
                <a:latin typeface="ＭＳ Ｐゴシック" pitchFamily="50" charset="-128"/>
                <a:ea typeface="ＭＳ Ｐゴシック" pitchFamily="50" charset="-128"/>
              </a:defRPr>
            </a:pPr>
            <a:endParaRPr lang="ja-JP"/>
          </a:p>
        </c:txPr>
        <c:crossAx val="41277312"/>
        <c:crosses val="autoZero"/>
        <c:crossBetween val="between"/>
        <c:majorUnit val="20"/>
      </c:valAx>
      <c:spPr>
        <a:noFill/>
        <a:ln w="25400">
          <a:noFill/>
        </a:ln>
      </c:spPr>
    </c:plotArea>
    <c:legend>
      <c:legendPos val="r"/>
      <c:layout>
        <c:manualLayout>
          <c:xMode val="edge"/>
          <c:yMode val="edge"/>
          <c:x val="0.82524178483237653"/>
          <c:y val="0.15537888409110182"/>
          <c:w val="0.14238409199455887"/>
          <c:h val="0.23948387096774193"/>
        </c:manualLayout>
      </c:layout>
      <c:overlay val="0"/>
      <c:txPr>
        <a:bodyPr/>
        <a:lstStyle/>
        <a:p>
          <a:pPr>
            <a:defRPr sz="800">
              <a:latin typeface="ＭＳ Ｐゴシック" pitchFamily="50" charset="-128"/>
              <a:ea typeface="ＭＳ Ｐゴシック" pitchFamily="50" charset="-128"/>
            </a:defRPr>
          </a:pPr>
          <a:endParaRPr lang="ja-JP"/>
        </a:p>
      </c:txPr>
    </c:legend>
    <c:plotVisOnly val="1"/>
    <c:dispBlanksAs val="gap"/>
    <c:showDLblsOverMax val="0"/>
  </c:chart>
  <c:spPr>
    <a:ln>
      <a:noFill/>
    </a:ln>
  </c:spPr>
  <c:printSettings>
    <c:headerFooter/>
    <c:pageMargins b="0.75000000000000278" l="0.70000000000000062" r="0.70000000000000062" t="0.75000000000000278" header="0.30000000000000032" footer="0.30000000000000032"/>
    <c:pageSetup orientation="portrait"/>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0</xdr:colOff>
      <xdr:row>71</xdr:row>
      <xdr:rowOff>0</xdr:rowOff>
    </xdr:from>
    <xdr:to>
      <xdr:col>10</xdr:col>
      <xdr:colOff>402981</xdr:colOff>
      <xdr:row>82</xdr:row>
      <xdr:rowOff>123825</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133350</xdr:colOff>
      <xdr:row>89</xdr:row>
      <xdr:rowOff>19050</xdr:rowOff>
    </xdr:from>
    <xdr:to>
      <xdr:col>10</xdr:col>
      <xdr:colOff>374406</xdr:colOff>
      <xdr:row>100</xdr:row>
      <xdr:rowOff>142875</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2</xdr:col>
      <xdr:colOff>357554</xdr:colOff>
      <xdr:row>93</xdr:row>
      <xdr:rowOff>106243</xdr:rowOff>
    </xdr:from>
    <xdr:ext cx="269304" cy="116699"/>
    <xdr:sp macro="" textlink="">
      <xdr:nvSpPr>
        <xdr:cNvPr id="4" name="テキスト ボックス 3"/>
        <xdr:cNvSpPr txBox="1"/>
      </xdr:nvSpPr>
      <xdr:spPr>
        <a:xfrm>
          <a:off x="1427285" y="17046089"/>
          <a:ext cx="269304" cy="116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t">
          <a:spAutoFit/>
        </a:bodyPr>
        <a:lstStyle/>
        <a:p>
          <a:r>
            <a:rPr kumimoji="1" lang="ja-JP" altLang="en-US" sz="700" baseline="0">
              <a:latin typeface="ＭＳ Ｐゴシック" pitchFamily="50" charset="-128"/>
              <a:ea typeface="ＭＳ Ｐゴシック" pitchFamily="50" charset="-128"/>
            </a:rPr>
            <a:t>長野市</a:t>
          </a:r>
        </a:p>
      </xdr:txBody>
    </xdr:sp>
    <xdr:clientData/>
  </xdr:oneCellAnchor>
  <xdr:oneCellAnchor>
    <xdr:from>
      <xdr:col>4</xdr:col>
      <xdr:colOff>183173</xdr:colOff>
      <xdr:row>93</xdr:row>
      <xdr:rowOff>109909</xdr:rowOff>
    </xdr:from>
    <xdr:ext cx="269304" cy="508806"/>
    <xdr:sp macro="" textlink="">
      <xdr:nvSpPr>
        <xdr:cNvPr id="6" name="テキスト ボックス 5"/>
        <xdr:cNvSpPr txBox="1"/>
      </xdr:nvSpPr>
      <xdr:spPr>
        <a:xfrm>
          <a:off x="2410558" y="17049755"/>
          <a:ext cx="269304" cy="5088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t">
          <a:noAutofit/>
        </a:bodyPr>
        <a:lstStyle/>
        <a:p>
          <a:r>
            <a:rPr kumimoji="1" lang="ja-JP" altLang="en-US" sz="700" baseline="0">
              <a:latin typeface="ＭＳ Ｐゴシック" pitchFamily="50" charset="-128"/>
              <a:ea typeface="ＭＳ Ｐゴシック" pitchFamily="50" charset="-128"/>
            </a:rPr>
            <a:t>松本市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上田市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飯田市</a:t>
          </a:r>
          <a:endParaRPr kumimoji="1" lang="en-US" altLang="ja-JP" sz="700" baseline="0">
            <a:latin typeface="ＭＳ Ｐゴシック" pitchFamily="50" charset="-128"/>
            <a:ea typeface="ＭＳ Ｐゴシック" pitchFamily="50" charset="-128"/>
          </a:endParaRPr>
        </a:p>
        <a:p>
          <a:r>
            <a:rPr kumimoji="1" lang="en-US" altLang="ja-JP" sz="700" baseline="0">
              <a:latin typeface="ＭＳ Ｐゴシック" pitchFamily="50" charset="-128"/>
              <a:ea typeface="ＭＳ Ｐゴシック" pitchFamily="50" charset="-128"/>
            </a:rPr>
            <a:t> </a:t>
          </a:r>
          <a:endParaRPr kumimoji="1" lang="ja-JP" altLang="en-US" sz="700" baseline="0">
            <a:latin typeface="ＭＳ Ｐゴシック" pitchFamily="50" charset="-128"/>
            <a:ea typeface="ＭＳ Ｐゴシック" pitchFamily="50" charset="-128"/>
          </a:endParaRPr>
        </a:p>
      </xdr:txBody>
    </xdr:sp>
    <xdr:clientData/>
  </xdr:oneCellAnchor>
  <xdr:oneCellAnchor>
    <xdr:from>
      <xdr:col>5</xdr:col>
      <xdr:colOff>556843</xdr:colOff>
      <xdr:row>92</xdr:row>
      <xdr:rowOff>58617</xdr:rowOff>
    </xdr:from>
    <xdr:ext cx="334425" cy="1212829"/>
    <xdr:sp macro="" textlink="">
      <xdr:nvSpPr>
        <xdr:cNvPr id="7" name="テキスト ボックス 6"/>
        <xdr:cNvSpPr txBox="1"/>
      </xdr:nvSpPr>
      <xdr:spPr>
        <a:xfrm>
          <a:off x="3363055" y="16742021"/>
          <a:ext cx="334425" cy="12128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t">
          <a:noAutofit/>
        </a:bodyPr>
        <a:lstStyle/>
        <a:p>
          <a:r>
            <a:rPr kumimoji="1" lang="ja-JP" altLang="en-US" sz="700" baseline="0">
              <a:latin typeface="ＭＳ Ｐゴシック" pitchFamily="50" charset="-128"/>
              <a:ea typeface="ＭＳ Ｐゴシック" pitchFamily="50" charset="-128"/>
            </a:rPr>
            <a:t>佐久市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安曇野市</a:t>
          </a:r>
          <a:endParaRPr kumimoji="1" lang="en-US" altLang="ja-JP" sz="700" baseline="0">
            <a:latin typeface="ＭＳ Ｐゴシック" pitchFamily="50" charset="-128"/>
            <a:ea typeface="ＭＳ Ｐゴシック" pitchFamily="50" charset="-128"/>
          </a:endParaRPr>
        </a:p>
        <a:p>
          <a:r>
            <a:rPr kumimoji="1" lang="ja-JP" altLang="ja-JP" sz="700" baseline="0">
              <a:solidFill>
                <a:schemeClr val="dk1"/>
              </a:solidFill>
              <a:effectLst/>
              <a:latin typeface="+mn-lt"/>
              <a:ea typeface="+mn-ea"/>
              <a:cs typeface="+mn-cs"/>
            </a:rPr>
            <a:t>伊那市</a:t>
          </a:r>
          <a:endParaRPr kumimoji="1" lang="en-US" altLang="ja-JP" sz="700" baseline="0">
            <a:solidFill>
              <a:schemeClr val="dk1"/>
            </a:solidFill>
            <a:effectLst/>
            <a:latin typeface="+mn-lt"/>
            <a:ea typeface="+mn-ea"/>
            <a:cs typeface="+mn-cs"/>
          </a:endParaRPr>
        </a:p>
        <a:p>
          <a:r>
            <a:rPr kumimoji="1" lang="ja-JP" altLang="en-US" sz="700" baseline="0">
              <a:solidFill>
                <a:schemeClr val="dk1"/>
              </a:solidFill>
              <a:effectLst/>
              <a:latin typeface="+mn-lt"/>
              <a:ea typeface="+mn-ea"/>
              <a:cs typeface="+mn-cs"/>
            </a:rPr>
            <a:t>塩尻市</a:t>
          </a:r>
          <a:endParaRPr kumimoji="1" lang="en-US" altLang="ja-JP" sz="700" baseline="0">
            <a:solidFill>
              <a:schemeClr val="dk1"/>
            </a:solidFill>
            <a:effectLst/>
            <a:latin typeface="+mn-lt"/>
            <a:ea typeface="+mn-ea"/>
            <a:cs typeface="+mn-cs"/>
          </a:endParaRPr>
        </a:p>
        <a:p>
          <a:r>
            <a:rPr kumimoji="1" lang="ja-JP" altLang="en-US" sz="700" baseline="0">
              <a:solidFill>
                <a:schemeClr val="dk1"/>
              </a:solidFill>
              <a:effectLst/>
              <a:latin typeface="+mn-lt"/>
              <a:ea typeface="+mn-ea"/>
              <a:cs typeface="+mn-cs"/>
            </a:rPr>
            <a:t>千曲市</a:t>
          </a:r>
          <a:endParaRPr kumimoji="1" lang="en-US" altLang="ja-JP" sz="700" baseline="0">
            <a:solidFill>
              <a:schemeClr val="dk1"/>
            </a:solidFill>
            <a:effectLst/>
            <a:latin typeface="+mn-lt"/>
            <a:ea typeface="+mn-ea"/>
            <a:cs typeface="+mn-cs"/>
          </a:endParaRPr>
        </a:p>
        <a:p>
          <a:r>
            <a:rPr kumimoji="1" lang="ja-JP" altLang="en-US" sz="700" baseline="0">
              <a:solidFill>
                <a:schemeClr val="dk1"/>
              </a:solidFill>
              <a:effectLst/>
              <a:latin typeface="+mn-lt"/>
              <a:ea typeface="+mn-ea"/>
              <a:cs typeface="+mn-cs"/>
            </a:rPr>
            <a:t>茅野市</a:t>
          </a:r>
          <a:endParaRPr kumimoji="1" lang="en-US" altLang="ja-JP" sz="700" baseline="0">
            <a:solidFill>
              <a:schemeClr val="dk1"/>
            </a:solidFill>
            <a:effectLst/>
            <a:latin typeface="+mn-lt"/>
            <a:ea typeface="+mn-ea"/>
            <a:cs typeface="+mn-cs"/>
          </a:endParaRPr>
        </a:p>
        <a:p>
          <a:r>
            <a:rPr kumimoji="1" lang="ja-JP" altLang="en-US" sz="700" baseline="0">
              <a:solidFill>
                <a:schemeClr val="dk1"/>
              </a:solidFill>
              <a:effectLst/>
              <a:latin typeface="+mn-lt"/>
              <a:ea typeface="+mn-ea"/>
              <a:cs typeface="+mn-cs"/>
            </a:rPr>
            <a:t>須坂市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岡谷市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諏訪市</a:t>
          </a:r>
          <a:endParaRPr kumimoji="1" lang="en-US" altLang="ja-JP" sz="700" baseline="0">
            <a:latin typeface="ＭＳ Ｐゴシック" pitchFamily="50" charset="-128"/>
            <a:ea typeface="ＭＳ Ｐゴシック" pitchFamily="50" charset="-128"/>
          </a:endParaRPr>
        </a:p>
        <a:p>
          <a:endParaRPr kumimoji="1" lang="en-US" altLang="ja-JP" sz="700" baseline="0">
            <a:latin typeface="ＭＳ Ｐゴシック" pitchFamily="50" charset="-128"/>
            <a:ea typeface="ＭＳ Ｐゴシック" pitchFamily="50" charset="-128"/>
          </a:endParaRPr>
        </a:p>
        <a:p>
          <a:endParaRPr kumimoji="1" lang="ja-JP" altLang="en-US" sz="700" baseline="0">
            <a:latin typeface="ＭＳ Ｐゴシック" pitchFamily="50" charset="-128"/>
            <a:ea typeface="ＭＳ Ｐゴシック" pitchFamily="50" charset="-128"/>
          </a:endParaRPr>
        </a:p>
      </xdr:txBody>
    </xdr:sp>
    <xdr:clientData/>
  </xdr:oneCellAnchor>
  <xdr:oneCellAnchor>
    <xdr:from>
      <xdr:col>7</xdr:col>
      <xdr:colOff>381001</xdr:colOff>
      <xdr:row>93</xdr:row>
      <xdr:rowOff>95250</xdr:rowOff>
    </xdr:from>
    <xdr:ext cx="448071" cy="1035327"/>
    <xdr:sp macro="" textlink="">
      <xdr:nvSpPr>
        <xdr:cNvPr id="8" name="テキスト ボックス 7"/>
        <xdr:cNvSpPr txBox="1"/>
      </xdr:nvSpPr>
      <xdr:spPr>
        <a:xfrm>
          <a:off x="4344866" y="17035096"/>
          <a:ext cx="448071" cy="1035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noAutofit/>
        </a:bodyPr>
        <a:lstStyle/>
        <a:p>
          <a:r>
            <a:rPr kumimoji="1" lang="ja-JP" altLang="en-US" sz="700" baseline="0">
              <a:latin typeface="ＭＳ Ｐゴシック" pitchFamily="50" charset="-128"/>
              <a:ea typeface="ＭＳ Ｐゴシック" pitchFamily="50" charset="-128"/>
            </a:rPr>
            <a:t>中野市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小諸市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駒ヶ根市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東御市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大町市</a:t>
          </a:r>
          <a:endParaRPr kumimoji="1" lang="en-US" altLang="ja-JP" sz="700" baseline="0">
            <a:latin typeface="ＭＳ Ｐゴシック" pitchFamily="50" charset="-128"/>
            <a:ea typeface="ＭＳ Ｐゴシック" pitchFamily="50" charset="-128"/>
          </a:endParaRPr>
        </a:p>
        <a:p>
          <a:r>
            <a:rPr kumimoji="1" lang="ja-JP" altLang="en-US" sz="700" baseline="0">
              <a:latin typeface="ＭＳ Ｐゴシック" pitchFamily="50" charset="-128"/>
              <a:ea typeface="ＭＳ Ｐゴシック" pitchFamily="50" charset="-128"/>
            </a:rPr>
            <a:t>他</a:t>
          </a:r>
          <a:r>
            <a:rPr kumimoji="1" lang="en-US" altLang="ja-JP" sz="700" baseline="0">
              <a:latin typeface="ＭＳ Ｐゴシック" pitchFamily="50" charset="-128"/>
              <a:ea typeface="ＭＳ Ｐゴシック" pitchFamily="50" charset="-128"/>
            </a:rPr>
            <a:t>59</a:t>
          </a:r>
          <a:r>
            <a:rPr kumimoji="1" lang="ja-JP" altLang="en-US" sz="700" baseline="0">
              <a:latin typeface="ＭＳ Ｐゴシック" pitchFamily="50" charset="-128"/>
              <a:ea typeface="ＭＳ Ｐゴシック" pitchFamily="50" charset="-128"/>
            </a:rPr>
            <a:t>町村</a:t>
          </a:r>
          <a:endParaRPr kumimoji="1" lang="en-US" altLang="ja-JP" sz="700" baseline="0">
            <a:latin typeface="ＭＳ Ｐゴシック" pitchFamily="50" charset="-128"/>
            <a:ea typeface="ＭＳ Ｐゴシック" pitchFamily="50" charset="-128"/>
          </a:endParaRPr>
        </a:p>
        <a:p>
          <a:endParaRPr kumimoji="1" lang="ja-JP" altLang="en-US" sz="700" baseline="0">
            <a:latin typeface="ＭＳ Ｐゴシック" pitchFamily="50" charset="-128"/>
            <a:ea typeface="ＭＳ Ｐゴシック" pitchFamily="50" charset="-128"/>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zoomScaleNormal="100" zoomScaleSheetLayoutView="100" workbookViewId="0">
      <pane xSplit="2" ySplit="6" topLeftCell="C43" activePane="bottomRight" state="frozen"/>
      <selection pane="topRight" activeCell="B1" sqref="B1"/>
      <selection pane="bottomLeft" activeCell="A6" sqref="A6"/>
      <selection pane="bottomRight" activeCell="A2" sqref="A2"/>
    </sheetView>
  </sheetViews>
  <sheetFormatPr defaultColWidth="7" defaultRowHeight="20.25" customHeight="1"/>
  <cols>
    <col min="1" max="1" width="2.42578125" style="165" customWidth="1"/>
    <col min="2" max="2" width="13.5703125" style="165" customWidth="1"/>
    <col min="3" max="7" width="8.7109375" style="165" customWidth="1"/>
    <col min="8" max="10" width="8.5703125" style="165" customWidth="1"/>
    <col min="11" max="11" width="7.7109375" style="165" customWidth="1"/>
    <col min="12" max="16384" width="7" style="165"/>
  </cols>
  <sheetData>
    <row r="1" spans="1:11" ht="20.25" customHeight="1">
      <c r="A1" s="166" t="s">
        <v>251</v>
      </c>
      <c r="K1" s="179" t="s">
        <v>248</v>
      </c>
    </row>
    <row r="2" spans="1:11" s="168" customFormat="1" ht="4.5" customHeight="1">
      <c r="A2" s="181"/>
      <c r="B2" s="181"/>
      <c r="C2" s="181"/>
      <c r="D2" s="181"/>
      <c r="E2" s="181"/>
      <c r="F2" s="181"/>
      <c r="G2" s="181"/>
      <c r="H2" s="181"/>
      <c r="I2" s="181"/>
      <c r="J2" s="181"/>
      <c r="K2" s="181"/>
    </row>
    <row r="3" spans="1:11" s="169" customFormat="1" ht="15" customHeight="1">
      <c r="A3" s="182"/>
      <c r="B3" s="183"/>
      <c r="C3" s="184" t="s">
        <v>219</v>
      </c>
      <c r="D3" s="290" t="s">
        <v>220</v>
      </c>
      <c r="E3" s="291"/>
      <c r="F3" s="291"/>
      <c r="G3" s="292"/>
      <c r="H3" s="293" t="s">
        <v>221</v>
      </c>
      <c r="I3" s="293"/>
      <c r="J3" s="293"/>
      <c r="K3" s="294"/>
    </row>
    <row r="4" spans="1:11" s="169" customFormat="1" ht="13.5" customHeight="1">
      <c r="A4" s="182"/>
      <c r="B4" s="185" t="s">
        <v>223</v>
      </c>
      <c r="C4" s="186" t="s">
        <v>0</v>
      </c>
      <c r="D4" s="177" t="s">
        <v>224</v>
      </c>
      <c r="E4" s="172" t="s">
        <v>225</v>
      </c>
      <c r="F4" s="172" t="s">
        <v>226</v>
      </c>
      <c r="G4" s="173" t="s">
        <v>227</v>
      </c>
      <c r="H4" s="171" t="s">
        <v>224</v>
      </c>
      <c r="I4" s="172" t="s">
        <v>225</v>
      </c>
      <c r="J4" s="172" t="s">
        <v>226</v>
      </c>
      <c r="K4" s="173" t="s">
        <v>227</v>
      </c>
    </row>
    <row r="5" spans="1:11" s="169" customFormat="1" ht="13.5" customHeight="1">
      <c r="A5" s="182"/>
      <c r="B5" s="187"/>
      <c r="C5" s="188"/>
      <c r="D5" s="178" t="s">
        <v>228</v>
      </c>
      <c r="E5" s="175" t="s">
        <v>229</v>
      </c>
      <c r="F5" s="175" t="s">
        <v>230</v>
      </c>
      <c r="G5" s="176"/>
      <c r="H5" s="174" t="s">
        <v>228</v>
      </c>
      <c r="I5" s="175" t="s">
        <v>229</v>
      </c>
      <c r="J5" s="175" t="s">
        <v>230</v>
      </c>
      <c r="K5" s="176"/>
    </row>
    <row r="6" spans="1:11" s="169" customFormat="1" ht="15" customHeight="1">
      <c r="A6" s="182"/>
      <c r="B6" s="187" t="s">
        <v>1</v>
      </c>
      <c r="C6" s="189">
        <f>人口集計_市町村別!E92/1000</f>
        <v>2129.5329999999999</v>
      </c>
      <c r="D6" s="190">
        <f>人口集計_市町村別!G92/1000</f>
        <v>1761.3440000000001</v>
      </c>
      <c r="E6" s="191">
        <f>人口集計_市町村別!L92/1000</f>
        <v>191.328</v>
      </c>
      <c r="F6" s="191">
        <f>(人口集計_市町村別!P92+人口集計_市町村別!Q92)/1000</f>
        <v>121.586</v>
      </c>
      <c r="G6" s="192">
        <f>SUM(D6:F6)</f>
        <v>2074.2579999999998</v>
      </c>
      <c r="H6" s="193">
        <f>D6/$C6*100</f>
        <v>82.710340717894496</v>
      </c>
      <c r="I6" s="194">
        <f>E6/$C6*100</f>
        <v>8.9845050534553828</v>
      </c>
      <c r="J6" s="194">
        <f>F6/$C6*100</f>
        <v>5.7095147151981207</v>
      </c>
      <c r="K6" s="195">
        <f>G6/$C6*100</f>
        <v>97.404360486547986</v>
      </c>
    </row>
    <row r="7" spans="1:11" s="169" customFormat="1" ht="4.5" customHeight="1">
      <c r="A7" s="182"/>
      <c r="B7" s="196"/>
      <c r="C7" s="197"/>
      <c r="D7" s="197"/>
      <c r="E7" s="197"/>
      <c r="F7" s="197"/>
      <c r="G7" s="197"/>
      <c r="H7" s="198"/>
      <c r="I7" s="198"/>
      <c r="J7" s="198"/>
      <c r="K7" s="198"/>
    </row>
    <row r="8" spans="1:11" s="169" customFormat="1" ht="15" customHeight="1">
      <c r="A8" s="182"/>
      <c r="B8" s="182" t="s">
        <v>2</v>
      </c>
      <c r="C8" s="197"/>
      <c r="D8" s="197"/>
      <c r="E8" s="197"/>
      <c r="F8" s="197"/>
      <c r="G8" s="197"/>
      <c r="H8" s="199"/>
      <c r="I8" s="199"/>
      <c r="J8" s="199"/>
      <c r="K8" s="199"/>
    </row>
    <row r="9" spans="1:11" s="169" customFormat="1" ht="15" customHeight="1">
      <c r="A9" s="182"/>
      <c r="B9" s="200" t="s">
        <v>3</v>
      </c>
      <c r="C9" s="201">
        <f>人口集計_市町村別!E29/1000</f>
        <v>1694.8710000000001</v>
      </c>
      <c r="D9" s="202">
        <f>人口集計_市町村別!G29/1000</f>
        <v>1469.6089999999999</v>
      </c>
      <c r="E9" s="203">
        <f>人口集計_市町村別!L29/1000</f>
        <v>121.18</v>
      </c>
      <c r="F9" s="203">
        <f>(人口集計_市町村別!P29+人口集計_市町村別!Q29)/1000</f>
        <v>68.212000000000003</v>
      </c>
      <c r="G9" s="204">
        <f>SUM(D9:F9)</f>
        <v>1659.001</v>
      </c>
      <c r="H9" s="205">
        <f t="shared" ref="H9:K12" si="0">D9/$C9*100</f>
        <v>86.709194977080841</v>
      </c>
      <c r="I9" s="206">
        <f t="shared" si="0"/>
        <v>7.1498066814524535</v>
      </c>
      <c r="J9" s="206">
        <f t="shared" si="0"/>
        <v>4.0246130826475879</v>
      </c>
      <c r="K9" s="207">
        <f t="shared" si="0"/>
        <v>97.883614741180878</v>
      </c>
    </row>
    <row r="10" spans="1:11" s="169" customFormat="1" ht="15" customHeight="1">
      <c r="A10" s="182"/>
      <c r="B10" s="208" t="s">
        <v>4</v>
      </c>
      <c r="C10" s="209">
        <f>人口集計_市町村別!E54/1000</f>
        <v>280.23599999999999</v>
      </c>
      <c r="D10" s="210">
        <f>人口集計_市町村別!G54/1000</f>
        <v>192.65799999999999</v>
      </c>
      <c r="E10" s="211">
        <f>人口集計_市町村別!L54/1000</f>
        <v>46.527000000000001</v>
      </c>
      <c r="F10" s="211">
        <f>(人口集計_市町村別!P54+人口集計_市町村別!Q54)/1000</f>
        <v>27.65</v>
      </c>
      <c r="G10" s="212">
        <f>SUM(D10:F10)</f>
        <v>266.83499999999998</v>
      </c>
      <c r="H10" s="213">
        <f t="shared" si="0"/>
        <v>68.748483421116489</v>
      </c>
      <c r="I10" s="214">
        <f t="shared" si="0"/>
        <v>16.602791932514023</v>
      </c>
      <c r="J10" s="214">
        <f t="shared" si="0"/>
        <v>9.8666837950869972</v>
      </c>
      <c r="K10" s="215">
        <f t="shared" si="0"/>
        <v>95.217959148717497</v>
      </c>
    </row>
    <row r="11" spans="1:11" s="169" customFormat="1" ht="15" customHeight="1">
      <c r="A11" s="182"/>
      <c r="B11" s="216" t="s">
        <v>5</v>
      </c>
      <c r="C11" s="217">
        <f>人口集計_市町村別!E91/1000</f>
        <v>154.42599999999999</v>
      </c>
      <c r="D11" s="218">
        <f>人口集計_市町村別!G91/1000</f>
        <v>99.076999999999998</v>
      </c>
      <c r="E11" s="219">
        <f>人口集計_市町村別!L91/1000</f>
        <v>23.620999999999999</v>
      </c>
      <c r="F11" s="219">
        <f>(人口集計_市町村別!P91+人口集計_市町村別!Q91)/1000</f>
        <v>25.724</v>
      </c>
      <c r="G11" s="220">
        <f>SUM(D11:F11)</f>
        <v>148.422</v>
      </c>
      <c r="H11" s="221">
        <f t="shared" si="0"/>
        <v>64.158237602476277</v>
      </c>
      <c r="I11" s="222">
        <f t="shared" si="0"/>
        <v>15.295999378343025</v>
      </c>
      <c r="J11" s="222">
        <f t="shared" si="0"/>
        <v>16.65781668889954</v>
      </c>
      <c r="K11" s="223">
        <f t="shared" si="0"/>
        <v>96.112053669718833</v>
      </c>
    </row>
    <row r="12" spans="1:11" s="169" customFormat="1" ht="15" customHeight="1">
      <c r="A12" s="182"/>
      <c r="B12" s="224" t="s">
        <v>218</v>
      </c>
      <c r="C12" s="225">
        <f>(人口集計_市町村別!E91+人口集計_市町村別!E54)/1000</f>
        <v>434.66199999999998</v>
      </c>
      <c r="D12" s="226">
        <f>(人口集計_市町村別!G54+人口集計_市町村別!G91)/1000</f>
        <v>291.73500000000001</v>
      </c>
      <c r="E12" s="227">
        <f>(人口集計_市町村別!L92+人口集計_市町村別!L54)/1000</f>
        <v>237.85499999999999</v>
      </c>
      <c r="F12" s="227">
        <f>(人口集計_市町村別!P54+人口集計_市町村別!Q54+人口集計_市町村別!P91+人口集計_市町村別!Q91)/1000</f>
        <v>53.374000000000002</v>
      </c>
      <c r="G12" s="228">
        <f>G10+G11</f>
        <v>415.25699999999995</v>
      </c>
      <c r="H12" s="229">
        <f t="shared" si="0"/>
        <v>67.117668441225604</v>
      </c>
      <c r="I12" s="230">
        <f t="shared" si="0"/>
        <v>54.721829835596395</v>
      </c>
      <c r="J12" s="230">
        <f t="shared" si="0"/>
        <v>12.279426312859188</v>
      </c>
      <c r="K12" s="231">
        <f t="shared" si="0"/>
        <v>95.53561157865191</v>
      </c>
    </row>
    <row r="13" spans="1:11" s="169" customFormat="1" ht="20.25" hidden="1" customHeight="1">
      <c r="A13" s="182"/>
      <c r="B13" s="232" t="s">
        <v>213</v>
      </c>
      <c r="C13" s="197">
        <f>SUM(C9:C11)</f>
        <v>2129.5329999999999</v>
      </c>
      <c r="D13" s="197">
        <f t="shared" ref="D13:G13" si="1">SUM(D9:D11)</f>
        <v>1761.3439999999998</v>
      </c>
      <c r="E13" s="197">
        <f t="shared" si="1"/>
        <v>191.328</v>
      </c>
      <c r="F13" s="197">
        <f t="shared" si="1"/>
        <v>121.586</v>
      </c>
      <c r="G13" s="197">
        <f t="shared" si="1"/>
        <v>2074.2579999999998</v>
      </c>
      <c r="H13" s="198"/>
      <c r="I13" s="198"/>
      <c r="J13" s="198"/>
      <c r="K13" s="198"/>
    </row>
    <row r="14" spans="1:11" s="169" customFormat="1" ht="4.5" customHeight="1">
      <c r="A14" s="182"/>
      <c r="B14" s="196"/>
      <c r="C14" s="197"/>
      <c r="D14" s="197"/>
      <c r="E14" s="197"/>
      <c r="F14" s="197"/>
      <c r="G14" s="197"/>
      <c r="H14" s="198"/>
      <c r="I14" s="198"/>
      <c r="J14" s="198"/>
      <c r="K14" s="198"/>
    </row>
    <row r="15" spans="1:11" s="169" customFormat="1" ht="15" customHeight="1">
      <c r="A15" s="182"/>
      <c r="B15" s="182" t="s">
        <v>6</v>
      </c>
      <c r="C15" s="197"/>
      <c r="D15" s="197"/>
      <c r="E15" s="197"/>
      <c r="F15" s="197"/>
      <c r="G15" s="197"/>
      <c r="H15" s="199"/>
      <c r="I15" s="199"/>
      <c r="J15" s="199"/>
      <c r="K15" s="199"/>
    </row>
    <row r="16" spans="1:11" s="169" customFormat="1" ht="15" customHeight="1">
      <c r="A16" s="182"/>
      <c r="B16" s="200" t="s">
        <v>7</v>
      </c>
      <c r="C16" s="202">
        <f>人口集計_地域別!E27/1000</f>
        <v>412.79199999999997</v>
      </c>
      <c r="D16" s="233">
        <f>人口集計_地域別!G27/1000</f>
        <v>302.29500000000002</v>
      </c>
      <c r="E16" s="203">
        <f>人口集計_地域別!L27/1000</f>
        <v>58.167000000000002</v>
      </c>
      <c r="F16" s="203">
        <f>(人口集計_地域別!P27+人口集計_地域別!Q27)/1000</f>
        <v>41.176000000000002</v>
      </c>
      <c r="G16" s="204">
        <f>SUM(D16:F16)</f>
        <v>401.63799999999998</v>
      </c>
      <c r="H16" s="234">
        <f t="shared" ref="H16:K19" si="2">D16/$C16*100</f>
        <v>73.231797127851323</v>
      </c>
      <c r="I16" s="235">
        <f t="shared" si="2"/>
        <v>14.091116106901296</v>
      </c>
      <c r="J16" s="235">
        <f t="shared" si="2"/>
        <v>9.9749995154944866</v>
      </c>
      <c r="K16" s="236">
        <f t="shared" si="2"/>
        <v>97.297912750247093</v>
      </c>
    </row>
    <row r="17" spans="1:12" s="169" customFormat="1" ht="15" customHeight="1">
      <c r="A17" s="182"/>
      <c r="B17" s="208" t="s">
        <v>34</v>
      </c>
      <c r="C17" s="210">
        <f>人口集計_地域別!E60/1000</f>
        <v>553.41</v>
      </c>
      <c r="D17" s="237">
        <f>人口集計_地域別!G60/1000</f>
        <v>435.36799999999999</v>
      </c>
      <c r="E17" s="211">
        <f>人口集計_地域別!L60/1000</f>
        <v>65.247</v>
      </c>
      <c r="F17" s="211">
        <f>(人口集計_地域別!P60+人口集計_地域別!Q60)/1000</f>
        <v>36.118000000000002</v>
      </c>
      <c r="G17" s="212">
        <f>SUM(D17:F17)</f>
        <v>536.73300000000006</v>
      </c>
      <c r="H17" s="213">
        <f t="shared" si="2"/>
        <v>78.670063786342865</v>
      </c>
      <c r="I17" s="214">
        <f t="shared" si="2"/>
        <v>11.789992952783651</v>
      </c>
      <c r="J17" s="214">
        <f t="shared" si="2"/>
        <v>6.5264451310962954</v>
      </c>
      <c r="K17" s="215">
        <f t="shared" si="2"/>
        <v>96.986501870222824</v>
      </c>
    </row>
    <row r="18" spans="1:12" s="169" customFormat="1" ht="15" customHeight="1">
      <c r="A18" s="182"/>
      <c r="B18" s="208" t="s">
        <v>36</v>
      </c>
      <c r="C18" s="210">
        <f>(人口集計_地域別!E86)/1000</f>
        <v>519.65</v>
      </c>
      <c r="D18" s="237">
        <f>(人口集計_地域別!G86)/1000</f>
        <v>458.76799999999997</v>
      </c>
      <c r="E18" s="211">
        <f>人口集計_地域別!L86/1000</f>
        <v>21.35</v>
      </c>
      <c r="F18" s="211">
        <f>(人口集計_地域別!P86+人口集計_地域別!Q86)/1000</f>
        <v>28.739000000000001</v>
      </c>
      <c r="G18" s="212">
        <f>SUM(D18:F18)</f>
        <v>508.85699999999997</v>
      </c>
      <c r="H18" s="213">
        <f t="shared" si="2"/>
        <v>88.284037332820162</v>
      </c>
      <c r="I18" s="214">
        <f t="shared" si="2"/>
        <v>4.1085345905898203</v>
      </c>
      <c r="J18" s="214">
        <f t="shared" si="2"/>
        <v>5.5304531896468774</v>
      </c>
      <c r="K18" s="215">
        <f t="shared" si="2"/>
        <v>97.923025113056866</v>
      </c>
    </row>
    <row r="19" spans="1:12" s="169" customFormat="1" ht="15" customHeight="1">
      <c r="A19" s="182"/>
      <c r="B19" s="224" t="s">
        <v>35</v>
      </c>
      <c r="C19" s="226">
        <f>人口集計_地域別!E108/1000</f>
        <v>643.68100000000004</v>
      </c>
      <c r="D19" s="238">
        <f>人口集計_地域別!G108/1000</f>
        <v>564.91300000000001</v>
      </c>
      <c r="E19" s="227">
        <f>人口集計_地域別!L108/1000</f>
        <v>46.564</v>
      </c>
      <c r="F19" s="227">
        <f>(人口集計_地域別!P108+人口集計_地域別!Q108)/1000</f>
        <v>15.553000000000001</v>
      </c>
      <c r="G19" s="228">
        <f>SUM(D19:F19)</f>
        <v>627.03</v>
      </c>
      <c r="H19" s="229">
        <f t="shared" si="2"/>
        <v>87.762882545857337</v>
      </c>
      <c r="I19" s="230">
        <f t="shared" si="2"/>
        <v>7.2340180928130549</v>
      </c>
      <c r="J19" s="230">
        <f t="shared" si="2"/>
        <v>2.4162589854291179</v>
      </c>
      <c r="K19" s="231">
        <f t="shared" si="2"/>
        <v>97.413159624099507</v>
      </c>
    </row>
    <row r="20" spans="1:12" s="169" customFormat="1" ht="20.25" hidden="1" customHeight="1">
      <c r="A20" s="182"/>
      <c r="B20" s="232" t="s">
        <v>213</v>
      </c>
      <c r="C20" s="197">
        <f>SUM(C16:C19)</f>
        <v>2129.5329999999999</v>
      </c>
      <c r="D20" s="197">
        <f t="shared" ref="D20:G20" si="3">SUM(D16:D19)</f>
        <v>1761.3440000000001</v>
      </c>
      <c r="E20" s="197">
        <f t="shared" si="3"/>
        <v>191.328</v>
      </c>
      <c r="F20" s="197">
        <f t="shared" si="3"/>
        <v>121.58600000000001</v>
      </c>
      <c r="G20" s="197">
        <f t="shared" si="3"/>
        <v>2074.2579999999998</v>
      </c>
      <c r="H20" s="198"/>
      <c r="I20" s="198"/>
      <c r="J20" s="198"/>
      <c r="K20" s="198"/>
    </row>
    <row r="21" spans="1:12" s="169" customFormat="1" ht="4.5" customHeight="1">
      <c r="A21" s="182"/>
      <c r="B21" s="196"/>
      <c r="C21" s="197"/>
      <c r="D21" s="197"/>
      <c r="E21" s="197"/>
      <c r="F21" s="197"/>
      <c r="G21" s="197"/>
      <c r="H21" s="198"/>
      <c r="I21" s="198"/>
      <c r="J21" s="198"/>
      <c r="K21" s="198"/>
    </row>
    <row r="22" spans="1:12" s="169" customFormat="1" ht="15" customHeight="1">
      <c r="A22" s="182"/>
      <c r="B22" s="182" t="s">
        <v>9</v>
      </c>
      <c r="C22" s="197"/>
      <c r="D22" s="197"/>
      <c r="E22" s="197"/>
      <c r="F22" s="197"/>
      <c r="G22" s="197"/>
      <c r="H22" s="199"/>
      <c r="I22" s="199"/>
      <c r="J22" s="199"/>
      <c r="K22" s="199"/>
    </row>
    <row r="23" spans="1:12" s="169" customFormat="1" ht="15" customHeight="1">
      <c r="A23" s="182"/>
      <c r="B23" s="200" t="s">
        <v>10</v>
      </c>
      <c r="C23" s="202">
        <f>人口集計_地域別!E21/1000</f>
        <v>211.65799999999999</v>
      </c>
      <c r="D23" s="233">
        <f>人口集計_地域別!G21/1000</f>
        <v>144.785</v>
      </c>
      <c r="E23" s="203">
        <f>人口集計_地域別!L21/1000</f>
        <v>22.824000000000002</v>
      </c>
      <c r="F23" s="203">
        <f>(人口集計_地域別!P21+人口集計_地域別!Q21)/1000</f>
        <v>34.950000000000003</v>
      </c>
      <c r="G23" s="204">
        <f t="shared" ref="G23:G32" si="4">SUM(D23:F23)</f>
        <v>202.55900000000003</v>
      </c>
      <c r="H23" s="234">
        <f t="shared" ref="H23:H32" si="5">D23/$C23*100</f>
        <v>68.405163046045985</v>
      </c>
      <c r="I23" s="235">
        <f t="shared" ref="I23:I32" si="6">E23/$C23*100</f>
        <v>10.783433652401516</v>
      </c>
      <c r="J23" s="235">
        <f t="shared" ref="J23:J32" si="7">F23/$C23*100</f>
        <v>16.512487125457106</v>
      </c>
      <c r="K23" s="236">
        <f t="shared" ref="K23:K32" si="8">G23/$C23*100</f>
        <v>95.701083823904625</v>
      </c>
      <c r="L23" s="170"/>
    </row>
    <row r="24" spans="1:12" s="169" customFormat="1" ht="15" customHeight="1">
      <c r="A24" s="182"/>
      <c r="B24" s="208" t="s">
        <v>11</v>
      </c>
      <c r="C24" s="210">
        <f>人口集計_地域別!E26/1000</f>
        <v>201.13399999999999</v>
      </c>
      <c r="D24" s="237">
        <f>人口集計_地域別!G26/1000</f>
        <v>157.51</v>
      </c>
      <c r="E24" s="211">
        <f>人口集計_地域別!L26/1000</f>
        <v>35.343000000000004</v>
      </c>
      <c r="F24" s="211">
        <f>(人口集計_地域別!P26+人口集計_地域別!Q26)/1000</f>
        <v>6.226</v>
      </c>
      <c r="G24" s="212">
        <f t="shared" si="4"/>
        <v>199.07900000000001</v>
      </c>
      <c r="H24" s="213">
        <f t="shared" si="5"/>
        <v>78.310976761760827</v>
      </c>
      <c r="I24" s="214">
        <f t="shared" si="6"/>
        <v>17.571867511211433</v>
      </c>
      <c r="J24" s="214">
        <f t="shared" si="7"/>
        <v>3.095448805274096</v>
      </c>
      <c r="K24" s="215">
        <f t="shared" si="8"/>
        <v>98.978293078246352</v>
      </c>
      <c r="L24" s="170"/>
    </row>
    <row r="25" spans="1:12" s="169" customFormat="1" ht="15" customHeight="1">
      <c r="A25" s="182"/>
      <c r="B25" s="208" t="s">
        <v>12</v>
      </c>
      <c r="C25" s="210">
        <f>人口集計_地域別!E35/1000</f>
        <v>200.71100000000001</v>
      </c>
      <c r="D25" s="237">
        <f>人口集計_地域別!G35/1000</f>
        <v>191.37799999999999</v>
      </c>
      <c r="E25" s="211">
        <f>人口集計_地域別!L35/1000</f>
        <v>3.1070000000000002</v>
      </c>
      <c r="F25" s="211">
        <f>(人口集計_地域別!P35+人口集計_地域別!Q35)/1000</f>
        <v>3.4380000000000002</v>
      </c>
      <c r="G25" s="212">
        <f t="shared" si="4"/>
        <v>197.92299999999997</v>
      </c>
      <c r="H25" s="213">
        <f t="shared" si="5"/>
        <v>95.350030641070987</v>
      </c>
      <c r="I25" s="214">
        <f t="shared" si="6"/>
        <v>1.5479968711231573</v>
      </c>
      <c r="J25" s="214">
        <f t="shared" si="7"/>
        <v>1.7129106028070211</v>
      </c>
      <c r="K25" s="215">
        <f t="shared" si="8"/>
        <v>98.610938115001161</v>
      </c>
      <c r="L25" s="170"/>
    </row>
    <row r="26" spans="1:12" s="169" customFormat="1" ht="15" customHeight="1">
      <c r="A26" s="182"/>
      <c r="B26" s="208" t="s">
        <v>13</v>
      </c>
      <c r="C26" s="210">
        <f>人口集計_地域別!E44/1000</f>
        <v>186.976</v>
      </c>
      <c r="D26" s="237">
        <f>人口集計_地域別!G44/1000</f>
        <v>134.18799999999999</v>
      </c>
      <c r="E26" s="211">
        <f>人口集計_地域別!L44/1000</f>
        <v>36.179000000000002</v>
      </c>
      <c r="F26" s="211">
        <f>(人口集計_地域別!P44+人口集計_地域別!Q44)/1000</f>
        <v>9.3350000000000009</v>
      </c>
      <c r="G26" s="212">
        <f t="shared" si="4"/>
        <v>179.702</v>
      </c>
      <c r="H26" s="213">
        <f t="shared" si="5"/>
        <v>71.767499572137595</v>
      </c>
      <c r="I26" s="214">
        <f t="shared" si="6"/>
        <v>19.349542187232586</v>
      </c>
      <c r="J26" s="214">
        <f t="shared" si="7"/>
        <v>4.9926193736094477</v>
      </c>
      <c r="K26" s="215">
        <f t="shared" si="8"/>
        <v>96.109661132979625</v>
      </c>
      <c r="L26" s="170"/>
    </row>
    <row r="27" spans="1:12" s="169" customFormat="1" ht="15" customHeight="1">
      <c r="A27" s="182"/>
      <c r="B27" s="208" t="s">
        <v>14</v>
      </c>
      <c r="C27" s="210">
        <f>人口集計_地域別!E59/1000</f>
        <v>165.72300000000001</v>
      </c>
      <c r="D27" s="237">
        <f>人口集計_地域別!G59/1000</f>
        <v>109.80200000000001</v>
      </c>
      <c r="E27" s="211">
        <f>人口集計_地域別!L59/1000</f>
        <v>25.960999999999999</v>
      </c>
      <c r="F27" s="211">
        <f>(人口集計_地域別!P59+人口集計_地域別!Q59)/1000</f>
        <v>23.344999999999999</v>
      </c>
      <c r="G27" s="212">
        <f t="shared" si="4"/>
        <v>159.108</v>
      </c>
      <c r="H27" s="213">
        <f t="shared" si="5"/>
        <v>66.256343416423789</v>
      </c>
      <c r="I27" s="214">
        <f t="shared" si="6"/>
        <v>15.665296911110707</v>
      </c>
      <c r="J27" s="214">
        <f t="shared" si="7"/>
        <v>14.086759230764587</v>
      </c>
      <c r="K27" s="215">
        <f t="shared" si="8"/>
        <v>96.008399558299089</v>
      </c>
      <c r="L27" s="170"/>
    </row>
    <row r="28" spans="1:12" s="169" customFormat="1" ht="15" customHeight="1">
      <c r="A28" s="182"/>
      <c r="B28" s="208" t="s">
        <v>15</v>
      </c>
      <c r="C28" s="210">
        <f>人口集計_地域別!E68/1000</f>
        <v>28.741</v>
      </c>
      <c r="D28" s="237">
        <f>人口集計_地域別!G68/1000</f>
        <v>15.054</v>
      </c>
      <c r="E28" s="211">
        <f>人口集計_地域別!L68/1000</f>
        <v>4.8789999999999996</v>
      </c>
      <c r="F28" s="211">
        <f>(人口集計_地域別!P68+人口集計_地域別!Q68)/1000</f>
        <v>6.3129999999999997</v>
      </c>
      <c r="G28" s="212">
        <f t="shared" si="4"/>
        <v>26.245999999999999</v>
      </c>
      <c r="H28" s="213">
        <f t="shared" si="5"/>
        <v>52.378135764239239</v>
      </c>
      <c r="I28" s="214">
        <f t="shared" si="6"/>
        <v>16.975748930099858</v>
      </c>
      <c r="J28" s="214">
        <f t="shared" si="7"/>
        <v>21.965136912424757</v>
      </c>
      <c r="K28" s="215">
        <f t="shared" si="8"/>
        <v>91.319021606763854</v>
      </c>
      <c r="L28" s="170"/>
    </row>
    <row r="29" spans="1:12" s="169" customFormat="1" ht="15" customHeight="1">
      <c r="A29" s="182"/>
      <c r="B29" s="208" t="s">
        <v>16</v>
      </c>
      <c r="C29" s="210">
        <f>人口集計_地域別!E79/1000</f>
        <v>429.83800000000002</v>
      </c>
      <c r="D29" s="237">
        <f>人口集計_地域別!G79/1000</f>
        <v>396.29</v>
      </c>
      <c r="E29" s="211">
        <f>人口集計_地域別!L79/1000</f>
        <v>14.67</v>
      </c>
      <c r="F29" s="211">
        <f>(人口集計_地域別!P79+人口集計_地域別!Q79)/1000</f>
        <v>14.324</v>
      </c>
      <c r="G29" s="212">
        <f t="shared" si="4"/>
        <v>425.28400000000005</v>
      </c>
      <c r="H29" s="213">
        <f t="shared" si="5"/>
        <v>92.195199121529498</v>
      </c>
      <c r="I29" s="214">
        <f t="shared" si="6"/>
        <v>3.4129137023715908</v>
      </c>
      <c r="J29" s="214">
        <f t="shared" si="7"/>
        <v>3.3324182599025676</v>
      </c>
      <c r="K29" s="215">
        <f t="shared" si="8"/>
        <v>98.940531083803677</v>
      </c>
      <c r="L29" s="170"/>
    </row>
    <row r="30" spans="1:12" s="169" customFormat="1" ht="15" customHeight="1">
      <c r="A30" s="182"/>
      <c r="B30" s="208" t="s">
        <v>17</v>
      </c>
      <c r="C30" s="210">
        <f>人口集計_地域別!E85/1000</f>
        <v>61.070999999999998</v>
      </c>
      <c r="D30" s="237">
        <f>人口集計_地域別!G85/1000</f>
        <v>47.423999999999999</v>
      </c>
      <c r="E30" s="211">
        <f>人口集計_地域別!L85/1000</f>
        <v>1.8009999999999999</v>
      </c>
      <c r="F30" s="211">
        <f>(人口集計_地域別!P85+人口集計_地域別!Q85)/1000</f>
        <v>8.1020000000000003</v>
      </c>
      <c r="G30" s="212">
        <f t="shared" si="4"/>
        <v>57.326999999999998</v>
      </c>
      <c r="H30" s="213">
        <f t="shared" si="5"/>
        <v>77.653878272829985</v>
      </c>
      <c r="I30" s="214">
        <f t="shared" si="6"/>
        <v>2.9490265428763243</v>
      </c>
      <c r="J30" s="214">
        <f t="shared" si="7"/>
        <v>13.266525846965008</v>
      </c>
      <c r="K30" s="215">
        <f t="shared" si="8"/>
        <v>93.86943066267132</v>
      </c>
      <c r="L30" s="170"/>
    </row>
    <row r="31" spans="1:12" s="169" customFormat="1" ht="15" customHeight="1">
      <c r="A31" s="182"/>
      <c r="B31" s="208" t="s">
        <v>18</v>
      </c>
      <c r="C31" s="210">
        <f>人口集計_地域別!E100/1000</f>
        <v>552.07899999999995</v>
      </c>
      <c r="D31" s="237">
        <f>人口集計_地域別!G100/1000</f>
        <v>500.91500000000002</v>
      </c>
      <c r="E31" s="211">
        <f>人口集計_地域別!L100/1000</f>
        <v>24.585999999999999</v>
      </c>
      <c r="F31" s="211">
        <f>(人口集計_地域別!P100+人口集計_地域別!Q100)/1000</f>
        <v>12.625</v>
      </c>
      <c r="G31" s="212">
        <f t="shared" si="4"/>
        <v>538.12599999999998</v>
      </c>
      <c r="H31" s="213">
        <f t="shared" si="5"/>
        <v>90.732485749322123</v>
      </c>
      <c r="I31" s="214">
        <f t="shared" si="6"/>
        <v>4.4533481621289708</v>
      </c>
      <c r="J31" s="214">
        <f t="shared" si="7"/>
        <v>2.2868104021344773</v>
      </c>
      <c r="K31" s="215">
        <f t="shared" si="8"/>
        <v>97.472644313585562</v>
      </c>
      <c r="L31" s="170"/>
    </row>
    <row r="32" spans="1:12" s="169" customFormat="1" ht="15" customHeight="1">
      <c r="A32" s="182"/>
      <c r="B32" s="224" t="s">
        <v>8</v>
      </c>
      <c r="C32" s="226">
        <f>人口集計_地域別!E107/1000</f>
        <v>91.602000000000004</v>
      </c>
      <c r="D32" s="238">
        <f>人口集計_地域別!G107/1000</f>
        <v>63.997999999999998</v>
      </c>
      <c r="E32" s="227">
        <f>人口集計_地域別!L107/1000</f>
        <v>21.978000000000002</v>
      </c>
      <c r="F32" s="227">
        <f>(人口集計_地域別!P107+人口集計_地域別!Q107)/1000</f>
        <v>2.9279999999999999</v>
      </c>
      <c r="G32" s="228">
        <f t="shared" si="4"/>
        <v>88.903999999999996</v>
      </c>
      <c r="H32" s="229">
        <f t="shared" si="5"/>
        <v>69.865286784131342</v>
      </c>
      <c r="I32" s="230">
        <f t="shared" si="6"/>
        <v>23.992925918648066</v>
      </c>
      <c r="J32" s="230">
        <f t="shared" si="7"/>
        <v>3.1964367590227285</v>
      </c>
      <c r="K32" s="231">
        <f t="shared" si="8"/>
        <v>97.054649461802128</v>
      </c>
    </row>
    <row r="33" spans="1:11" s="169" customFormat="1" ht="20.25" hidden="1" customHeight="1">
      <c r="A33" s="182"/>
      <c r="B33" s="232" t="s">
        <v>213</v>
      </c>
      <c r="C33" s="197">
        <f>SUM(C23:C32)</f>
        <v>2129.5329999999999</v>
      </c>
      <c r="D33" s="197">
        <f t="shared" ref="D33:G33" si="9">SUM(D23:D32)</f>
        <v>1761.3439999999998</v>
      </c>
      <c r="E33" s="197">
        <f t="shared" si="9"/>
        <v>191.32799999999997</v>
      </c>
      <c r="F33" s="197">
        <f t="shared" si="9"/>
        <v>121.58600000000001</v>
      </c>
      <c r="G33" s="197">
        <f t="shared" si="9"/>
        <v>2074.2579999999998</v>
      </c>
      <c r="H33" s="198"/>
      <c r="I33" s="198"/>
      <c r="J33" s="198"/>
      <c r="K33" s="198"/>
    </row>
    <row r="34" spans="1:11" s="169" customFormat="1" ht="4.5" customHeight="1">
      <c r="A34" s="182"/>
      <c r="B34" s="196"/>
      <c r="C34" s="197"/>
      <c r="D34" s="197"/>
      <c r="E34" s="197"/>
      <c r="F34" s="197"/>
      <c r="G34" s="197"/>
      <c r="H34" s="198"/>
      <c r="I34" s="198"/>
      <c r="J34" s="198"/>
      <c r="K34" s="198"/>
    </row>
    <row r="35" spans="1:11" s="169" customFormat="1" ht="20.25" hidden="1" customHeight="1">
      <c r="A35" s="182"/>
      <c r="B35" s="232" t="s">
        <v>213</v>
      </c>
      <c r="C35" s="197">
        <f>SUM(C53:C56)</f>
        <v>2129.5330000000004</v>
      </c>
      <c r="D35" s="197">
        <f>SUM(D53:D56)</f>
        <v>1761.3440000000001</v>
      </c>
      <c r="E35" s="197">
        <f>SUM(E53:E56)</f>
        <v>191.328</v>
      </c>
      <c r="F35" s="197">
        <f>SUM(F53:F56)</f>
        <v>121.58599999999998</v>
      </c>
      <c r="G35" s="197">
        <f>SUM(G53:G56)</f>
        <v>2074.2579999999998</v>
      </c>
      <c r="H35" s="198"/>
      <c r="I35" s="198"/>
      <c r="J35" s="198"/>
      <c r="K35" s="198"/>
    </row>
    <row r="36" spans="1:11" s="169" customFormat="1" ht="15" customHeight="1">
      <c r="A36" s="182"/>
      <c r="B36" s="182" t="s">
        <v>25</v>
      </c>
      <c r="C36" s="197"/>
      <c r="D36" s="197"/>
      <c r="E36" s="197"/>
      <c r="F36" s="197"/>
      <c r="G36" s="197"/>
      <c r="H36" s="199"/>
      <c r="I36" s="199"/>
      <c r="J36" s="199"/>
      <c r="K36" s="199"/>
    </row>
    <row r="37" spans="1:11" s="169" customFormat="1" ht="15" customHeight="1">
      <c r="A37" s="182"/>
      <c r="B37" s="200" t="s">
        <v>10</v>
      </c>
      <c r="C37" s="201">
        <f t="shared" ref="C37:C42" si="10">C23</f>
        <v>211.65799999999999</v>
      </c>
      <c r="D37" s="202">
        <f t="shared" ref="D37:F37" si="11">D23</f>
        <v>144.785</v>
      </c>
      <c r="E37" s="203">
        <f t="shared" si="11"/>
        <v>22.824000000000002</v>
      </c>
      <c r="F37" s="203">
        <f t="shared" si="11"/>
        <v>34.950000000000003</v>
      </c>
      <c r="G37" s="204">
        <f t="shared" ref="G37:G49" si="12">SUM(D37:F37)</f>
        <v>202.55900000000003</v>
      </c>
      <c r="H37" s="234">
        <f t="shared" ref="H37:H49" si="13">D37/$C37*100</f>
        <v>68.405163046045985</v>
      </c>
      <c r="I37" s="235">
        <f t="shared" ref="I37:I49" si="14">E37/$C37*100</f>
        <v>10.783433652401516</v>
      </c>
      <c r="J37" s="235">
        <f t="shared" ref="J37:J49" si="15">F37/$C37*100</f>
        <v>16.512487125457106</v>
      </c>
      <c r="K37" s="236">
        <f t="shared" ref="K37:K49" si="16">G37/$C37*100</f>
        <v>95.701083823904625</v>
      </c>
    </row>
    <row r="38" spans="1:11" s="169" customFormat="1" ht="15" customHeight="1">
      <c r="A38" s="182"/>
      <c r="B38" s="208" t="s">
        <v>26</v>
      </c>
      <c r="C38" s="209">
        <f t="shared" si="10"/>
        <v>201.13399999999999</v>
      </c>
      <c r="D38" s="210">
        <f t="shared" ref="D38:F38" si="17">D24</f>
        <v>157.51</v>
      </c>
      <c r="E38" s="211">
        <f t="shared" si="17"/>
        <v>35.343000000000004</v>
      </c>
      <c r="F38" s="211">
        <f t="shared" si="17"/>
        <v>6.226</v>
      </c>
      <c r="G38" s="212">
        <f t="shared" si="12"/>
        <v>199.07900000000001</v>
      </c>
      <c r="H38" s="213">
        <f t="shared" si="13"/>
        <v>78.310976761760827</v>
      </c>
      <c r="I38" s="214">
        <f t="shared" si="14"/>
        <v>17.571867511211433</v>
      </c>
      <c r="J38" s="214">
        <f t="shared" si="15"/>
        <v>3.095448805274096</v>
      </c>
      <c r="K38" s="215">
        <f t="shared" si="16"/>
        <v>98.978293078246352</v>
      </c>
    </row>
    <row r="39" spans="1:11" s="169" customFormat="1" ht="15" customHeight="1">
      <c r="A39" s="182"/>
      <c r="B39" s="208" t="s">
        <v>12</v>
      </c>
      <c r="C39" s="209">
        <f t="shared" si="10"/>
        <v>200.71100000000001</v>
      </c>
      <c r="D39" s="210">
        <f t="shared" ref="D39:F39" si="18">D25</f>
        <v>191.37799999999999</v>
      </c>
      <c r="E39" s="211">
        <f t="shared" si="18"/>
        <v>3.1070000000000002</v>
      </c>
      <c r="F39" s="211">
        <f t="shared" si="18"/>
        <v>3.4380000000000002</v>
      </c>
      <c r="G39" s="212">
        <f t="shared" si="12"/>
        <v>197.92299999999997</v>
      </c>
      <c r="H39" s="213">
        <f t="shared" si="13"/>
        <v>95.350030641070987</v>
      </c>
      <c r="I39" s="214">
        <f t="shared" si="14"/>
        <v>1.5479968711231573</v>
      </c>
      <c r="J39" s="214">
        <f t="shared" si="15"/>
        <v>1.7129106028070211</v>
      </c>
      <c r="K39" s="215">
        <f t="shared" si="16"/>
        <v>98.610938115001161</v>
      </c>
    </row>
    <row r="40" spans="1:11" s="169" customFormat="1" ht="15" customHeight="1">
      <c r="A40" s="182"/>
      <c r="B40" s="208" t="s">
        <v>27</v>
      </c>
      <c r="C40" s="209">
        <f t="shared" si="10"/>
        <v>186.976</v>
      </c>
      <c r="D40" s="210">
        <f t="shared" ref="D40:F40" si="19">D26</f>
        <v>134.18799999999999</v>
      </c>
      <c r="E40" s="211">
        <f t="shared" si="19"/>
        <v>36.179000000000002</v>
      </c>
      <c r="F40" s="211">
        <f t="shared" si="19"/>
        <v>9.3350000000000009</v>
      </c>
      <c r="G40" s="212">
        <f t="shared" si="12"/>
        <v>179.702</v>
      </c>
      <c r="H40" s="213">
        <f t="shared" si="13"/>
        <v>71.767499572137595</v>
      </c>
      <c r="I40" s="214">
        <f t="shared" si="14"/>
        <v>19.349542187232586</v>
      </c>
      <c r="J40" s="214">
        <f t="shared" si="15"/>
        <v>4.9926193736094477</v>
      </c>
      <c r="K40" s="215">
        <f t="shared" si="16"/>
        <v>96.109661132979625</v>
      </c>
    </row>
    <row r="41" spans="1:11" s="169" customFormat="1" ht="15" customHeight="1">
      <c r="A41" s="182"/>
      <c r="B41" s="208" t="s">
        <v>28</v>
      </c>
      <c r="C41" s="209">
        <f t="shared" si="10"/>
        <v>165.72300000000001</v>
      </c>
      <c r="D41" s="210">
        <f>D27</f>
        <v>109.80200000000001</v>
      </c>
      <c r="E41" s="211">
        <f>E27</f>
        <v>25.960999999999999</v>
      </c>
      <c r="F41" s="211">
        <f>F27</f>
        <v>23.344999999999999</v>
      </c>
      <c r="G41" s="212">
        <f t="shared" si="12"/>
        <v>159.108</v>
      </c>
      <c r="H41" s="213">
        <f t="shared" si="13"/>
        <v>66.256343416423789</v>
      </c>
      <c r="I41" s="214">
        <f t="shared" si="14"/>
        <v>15.665296911110707</v>
      </c>
      <c r="J41" s="214">
        <f t="shared" si="15"/>
        <v>14.086759230764587</v>
      </c>
      <c r="K41" s="215">
        <f t="shared" si="16"/>
        <v>96.008399558299089</v>
      </c>
    </row>
    <row r="42" spans="1:11" s="169" customFormat="1" ht="15" customHeight="1">
      <c r="A42" s="182"/>
      <c r="B42" s="208" t="s">
        <v>15</v>
      </c>
      <c r="C42" s="209">
        <f t="shared" si="10"/>
        <v>28.741</v>
      </c>
      <c r="D42" s="210">
        <f t="shared" ref="D42:F42" si="20">D28</f>
        <v>15.054</v>
      </c>
      <c r="E42" s="211">
        <f t="shared" si="20"/>
        <v>4.8789999999999996</v>
      </c>
      <c r="F42" s="211">
        <f t="shared" si="20"/>
        <v>6.3129999999999997</v>
      </c>
      <c r="G42" s="212">
        <f t="shared" si="12"/>
        <v>26.245999999999999</v>
      </c>
      <c r="H42" s="213">
        <f t="shared" si="13"/>
        <v>52.378135764239239</v>
      </c>
      <c r="I42" s="214">
        <f t="shared" si="14"/>
        <v>16.975748930099858</v>
      </c>
      <c r="J42" s="214">
        <f t="shared" si="15"/>
        <v>21.965136912424757</v>
      </c>
      <c r="K42" s="215">
        <f t="shared" si="16"/>
        <v>91.319021606763854</v>
      </c>
    </row>
    <row r="43" spans="1:11" s="169" customFormat="1" ht="15" customHeight="1">
      <c r="A43" s="182"/>
      <c r="B43" s="208" t="s">
        <v>16</v>
      </c>
      <c r="C43" s="209">
        <f>人口集計_地域別!E76/1000</f>
        <v>331.58300000000003</v>
      </c>
      <c r="D43" s="210">
        <f>人口集計_地域別!G76/1000</f>
        <v>308.50200000000001</v>
      </c>
      <c r="E43" s="211">
        <f>人口集計_地域別!L76/1000</f>
        <v>11.724</v>
      </c>
      <c r="F43" s="211">
        <f>(人口集計_地域別!P76+人口集計_地域別!Q76)/1000</f>
        <v>9.5399999999999991</v>
      </c>
      <c r="G43" s="212">
        <f t="shared" si="12"/>
        <v>329.76600000000002</v>
      </c>
      <c r="H43" s="213">
        <f t="shared" si="13"/>
        <v>93.039148569136529</v>
      </c>
      <c r="I43" s="214">
        <f t="shared" si="14"/>
        <v>3.5357663088879705</v>
      </c>
      <c r="J43" s="214">
        <f t="shared" si="15"/>
        <v>2.8771076924932819</v>
      </c>
      <c r="K43" s="215">
        <f t="shared" si="16"/>
        <v>99.452022570517784</v>
      </c>
    </row>
    <row r="44" spans="1:11" s="169" customFormat="1" ht="15" customHeight="1">
      <c r="A44" s="182"/>
      <c r="B44" s="208" t="s">
        <v>29</v>
      </c>
      <c r="C44" s="209">
        <f>人口集計_地域別!E78/1000</f>
        <v>98.254999999999995</v>
      </c>
      <c r="D44" s="210">
        <f>人口集計_地域別!G78/1000</f>
        <v>87.787999999999997</v>
      </c>
      <c r="E44" s="211">
        <f>人口集計_地域別!L78/1000</f>
        <v>2.9460000000000002</v>
      </c>
      <c r="F44" s="211">
        <f>(人口集計_地域別!P78+人口集計_地域別!Q78)/1000</f>
        <v>4.7839999999999998</v>
      </c>
      <c r="G44" s="212">
        <f t="shared" si="12"/>
        <v>95.518000000000001</v>
      </c>
      <c r="H44" s="213">
        <f t="shared" si="13"/>
        <v>89.34710701745459</v>
      </c>
      <c r="I44" s="214">
        <f t="shared" si="14"/>
        <v>2.9983206961477791</v>
      </c>
      <c r="J44" s="214">
        <f t="shared" si="15"/>
        <v>4.8689634115312197</v>
      </c>
      <c r="K44" s="215">
        <f t="shared" si="16"/>
        <v>97.214391125133588</v>
      </c>
    </row>
    <row r="45" spans="1:11" s="169" customFormat="1" ht="15" customHeight="1">
      <c r="A45" s="182"/>
      <c r="B45" s="208" t="s">
        <v>30</v>
      </c>
      <c r="C45" s="209">
        <f>C30</f>
        <v>61.070999999999998</v>
      </c>
      <c r="D45" s="210">
        <f t="shared" ref="D45:F45" si="21">D30</f>
        <v>47.423999999999999</v>
      </c>
      <c r="E45" s="211">
        <f t="shared" si="21"/>
        <v>1.8009999999999999</v>
      </c>
      <c r="F45" s="211">
        <f t="shared" si="21"/>
        <v>8.1020000000000003</v>
      </c>
      <c r="G45" s="212">
        <f t="shared" si="12"/>
        <v>57.326999999999998</v>
      </c>
      <c r="H45" s="213">
        <f t="shared" si="13"/>
        <v>77.653878272829985</v>
      </c>
      <c r="I45" s="214">
        <f t="shared" si="14"/>
        <v>2.9490265428763243</v>
      </c>
      <c r="J45" s="214">
        <f t="shared" si="15"/>
        <v>13.266525846965008</v>
      </c>
      <c r="K45" s="215">
        <f t="shared" si="16"/>
        <v>93.86943066267132</v>
      </c>
    </row>
    <row r="46" spans="1:11" s="169" customFormat="1" ht="15" customHeight="1">
      <c r="A46" s="182"/>
      <c r="B46" s="208" t="s">
        <v>31</v>
      </c>
      <c r="C46" s="209">
        <f>人口集計_地域別!E90/1000</f>
        <v>76.738</v>
      </c>
      <c r="D46" s="210">
        <f>人口集計_地域別!G90/1000</f>
        <v>67.897000000000006</v>
      </c>
      <c r="E46" s="211">
        <f>人口集計_地域別!L90/1000</f>
        <v>4.7910000000000004</v>
      </c>
      <c r="F46" s="211">
        <f>(人口集計_地域別!P90+人口集計_地域別!Q90)/1000</f>
        <v>2.319</v>
      </c>
      <c r="G46" s="212">
        <f t="shared" si="12"/>
        <v>75.007000000000005</v>
      </c>
      <c r="H46" s="213">
        <f t="shared" si="13"/>
        <v>88.478980426907157</v>
      </c>
      <c r="I46" s="214">
        <f t="shared" si="14"/>
        <v>6.2433214313638619</v>
      </c>
      <c r="J46" s="214">
        <f t="shared" si="15"/>
        <v>3.0219708618937164</v>
      </c>
      <c r="K46" s="215">
        <f t="shared" si="16"/>
        <v>97.74427272016473</v>
      </c>
    </row>
    <row r="47" spans="1:11" s="169" customFormat="1" ht="15" customHeight="1">
      <c r="A47" s="182"/>
      <c r="B47" s="208" t="s">
        <v>32</v>
      </c>
      <c r="C47" s="209">
        <f>人口集計_地域別!E94/1000</f>
        <v>69.974999999999994</v>
      </c>
      <c r="D47" s="210">
        <f>人口集計_地域別!G94/1000</f>
        <v>63.392000000000003</v>
      </c>
      <c r="E47" s="211">
        <f>人口集計_地域別!L94/1000</f>
        <v>5.5220000000000002</v>
      </c>
      <c r="F47" s="211">
        <f>(人口集計_地域別!P94+人口集計_地域別!Q94)/1000</f>
        <v>0.38500000000000001</v>
      </c>
      <c r="G47" s="212">
        <f t="shared" si="12"/>
        <v>69.299000000000007</v>
      </c>
      <c r="H47" s="213">
        <f t="shared" si="13"/>
        <v>90.592354412290106</v>
      </c>
      <c r="I47" s="214">
        <f t="shared" si="14"/>
        <v>7.8913897820650236</v>
      </c>
      <c r="J47" s="214">
        <f t="shared" si="15"/>
        <v>0.55019649874955345</v>
      </c>
      <c r="K47" s="215">
        <f t="shared" si="16"/>
        <v>99.033940693104697</v>
      </c>
    </row>
    <row r="48" spans="1:11" s="169" customFormat="1" ht="15" customHeight="1">
      <c r="A48" s="182"/>
      <c r="B48" s="208" t="s">
        <v>33</v>
      </c>
      <c r="C48" s="209">
        <f>人口集計_地域別!E99/1000</f>
        <v>405.36599999999999</v>
      </c>
      <c r="D48" s="210">
        <f>人口集計_地域別!G99/1000</f>
        <v>369.62599999999998</v>
      </c>
      <c r="E48" s="211">
        <f>人口集計_地域別!L99/1000</f>
        <v>14.273</v>
      </c>
      <c r="F48" s="211">
        <f>(人口集計_地域別!P99+人口集計_地域別!Q99)/1000</f>
        <v>9.9209999999999994</v>
      </c>
      <c r="G48" s="212">
        <f t="shared" si="12"/>
        <v>393.82</v>
      </c>
      <c r="H48" s="213">
        <f t="shared" si="13"/>
        <v>91.183276347794333</v>
      </c>
      <c r="I48" s="214">
        <f t="shared" si="14"/>
        <v>3.5210155760473252</v>
      </c>
      <c r="J48" s="214">
        <f t="shared" si="15"/>
        <v>2.4474178890188125</v>
      </c>
      <c r="K48" s="215">
        <f t="shared" si="16"/>
        <v>97.151709812860474</v>
      </c>
    </row>
    <row r="49" spans="1:11" s="169" customFormat="1" ht="15" customHeight="1">
      <c r="A49" s="182"/>
      <c r="B49" s="224" t="s">
        <v>35</v>
      </c>
      <c r="C49" s="225">
        <f>C32</f>
        <v>91.602000000000004</v>
      </c>
      <c r="D49" s="226">
        <f t="shared" ref="D49:F49" si="22">D32</f>
        <v>63.997999999999998</v>
      </c>
      <c r="E49" s="227">
        <f t="shared" si="22"/>
        <v>21.978000000000002</v>
      </c>
      <c r="F49" s="227">
        <f t="shared" si="22"/>
        <v>2.9279999999999999</v>
      </c>
      <c r="G49" s="228">
        <f t="shared" si="12"/>
        <v>88.903999999999996</v>
      </c>
      <c r="H49" s="229">
        <f t="shared" si="13"/>
        <v>69.865286784131342</v>
      </c>
      <c r="I49" s="230">
        <f t="shared" si="14"/>
        <v>23.992925918648066</v>
      </c>
      <c r="J49" s="230">
        <f t="shared" si="15"/>
        <v>3.1964367590227285</v>
      </c>
      <c r="K49" s="231">
        <f t="shared" si="16"/>
        <v>97.054649461802128</v>
      </c>
    </row>
    <row r="50" spans="1:11" s="169" customFormat="1" ht="15" hidden="1" customHeight="1">
      <c r="A50" s="182"/>
      <c r="B50" s="232" t="s">
        <v>213</v>
      </c>
      <c r="C50" s="197">
        <f>SUM(C37:C49)</f>
        <v>2129.5329999999999</v>
      </c>
      <c r="D50" s="197">
        <f t="shared" ref="D50:G50" si="23">SUM(D37:D49)</f>
        <v>1761.3439999999998</v>
      </c>
      <c r="E50" s="197">
        <f t="shared" si="23"/>
        <v>191.32799999999997</v>
      </c>
      <c r="F50" s="197">
        <f t="shared" si="23"/>
        <v>121.58600000000004</v>
      </c>
      <c r="G50" s="197">
        <f t="shared" si="23"/>
        <v>2074.2579999999998</v>
      </c>
      <c r="H50" s="198"/>
      <c r="I50" s="198"/>
      <c r="J50" s="198"/>
      <c r="K50" s="198"/>
    </row>
    <row r="51" spans="1:11" s="169" customFormat="1" ht="4.5" customHeight="1">
      <c r="A51" s="182"/>
      <c r="B51" s="196"/>
      <c r="C51" s="197"/>
      <c r="D51" s="197"/>
      <c r="E51" s="197"/>
      <c r="F51" s="197"/>
      <c r="G51" s="197"/>
      <c r="H51" s="198"/>
      <c r="I51" s="198"/>
      <c r="J51" s="198"/>
      <c r="K51" s="198"/>
    </row>
    <row r="52" spans="1:11" s="169" customFormat="1" ht="15" customHeight="1">
      <c r="A52" s="182"/>
      <c r="B52" s="182" t="s">
        <v>19</v>
      </c>
      <c r="C52" s="197"/>
      <c r="D52" s="197"/>
      <c r="E52" s="197"/>
      <c r="F52" s="197"/>
      <c r="G52" s="197"/>
      <c r="H52" s="199"/>
      <c r="I52" s="199"/>
      <c r="J52" s="199"/>
      <c r="K52" s="199"/>
    </row>
    <row r="53" spans="1:11" s="169" customFormat="1" ht="15" customHeight="1">
      <c r="A53" s="182"/>
      <c r="B53" s="239" t="s">
        <v>215</v>
      </c>
      <c r="C53" s="201">
        <f>人口集計_規模別!E11/1000</f>
        <v>382.14100000000002</v>
      </c>
      <c r="D53" s="202">
        <f>人口集計_規模別!G11/1000</f>
        <v>356.69</v>
      </c>
      <c r="E53" s="203">
        <f>人口集計_規模別!L11/1000</f>
        <v>7.8049999999999997</v>
      </c>
      <c r="F53" s="203">
        <f>(人口集計_規模別!P11+人口集計_規模別!Q11)/1000</f>
        <v>7.4820000000000002</v>
      </c>
      <c r="G53" s="204">
        <f t="shared" ref="G53:G60" si="24">SUM(D53:F53)</f>
        <v>371.97700000000003</v>
      </c>
      <c r="H53" s="234">
        <f t="shared" ref="H53:K60" si="25">D53/$C53*100</f>
        <v>93.339892866769077</v>
      </c>
      <c r="I53" s="235">
        <f t="shared" si="25"/>
        <v>2.0424398324178772</v>
      </c>
      <c r="J53" s="235">
        <f t="shared" si="25"/>
        <v>1.957916057162147</v>
      </c>
      <c r="K53" s="236">
        <f t="shared" si="25"/>
        <v>97.340248756349098</v>
      </c>
    </row>
    <row r="54" spans="1:11" s="169" customFormat="1" ht="15" customHeight="1">
      <c r="A54" s="182"/>
      <c r="B54" s="240" t="s">
        <v>216</v>
      </c>
      <c r="C54" s="209">
        <f>人口集計_規模別!E16/1000</f>
        <v>504.28399999999999</v>
      </c>
      <c r="D54" s="210">
        <f>人口集計_規模別!G16/1000</f>
        <v>447.161</v>
      </c>
      <c r="E54" s="211">
        <f>人口集計_規模別!L16/1000</f>
        <v>33.988</v>
      </c>
      <c r="F54" s="211">
        <f>(人口集計_規模別!P16+人口集計_規模別!Q16)/1000</f>
        <v>17.884</v>
      </c>
      <c r="G54" s="212">
        <f t="shared" si="24"/>
        <v>499.03300000000002</v>
      </c>
      <c r="H54" s="213">
        <f t="shared" si="25"/>
        <v>88.672454410609888</v>
      </c>
      <c r="I54" s="214">
        <f t="shared" si="25"/>
        <v>6.7398529400099942</v>
      </c>
      <c r="J54" s="214">
        <f t="shared" si="25"/>
        <v>3.5464143220883475</v>
      </c>
      <c r="K54" s="215">
        <f t="shared" si="25"/>
        <v>98.958721672708236</v>
      </c>
    </row>
    <row r="55" spans="1:11" s="169" customFormat="1" ht="15" customHeight="1">
      <c r="A55" s="182"/>
      <c r="B55" s="240" t="s">
        <v>217</v>
      </c>
      <c r="C55" s="209">
        <f>人口集計_規模別!E27/1000</f>
        <v>604.94600000000003</v>
      </c>
      <c r="D55" s="210">
        <f>人口集計_規模別!G27/1000</f>
        <v>530.47799999999995</v>
      </c>
      <c r="E55" s="211">
        <f>人口集計_規模別!L27/1000</f>
        <v>32.621000000000002</v>
      </c>
      <c r="F55" s="211">
        <f>(人口集計_規模別!P27+人口集計_規模別!Q27)/1000</f>
        <v>28.640999999999998</v>
      </c>
      <c r="G55" s="212">
        <f t="shared" si="24"/>
        <v>591.7399999999999</v>
      </c>
      <c r="H55" s="213">
        <f t="shared" si="25"/>
        <v>87.690140938199434</v>
      </c>
      <c r="I55" s="214">
        <f t="shared" si="25"/>
        <v>5.3923821299752372</v>
      </c>
      <c r="J55" s="214">
        <f t="shared" si="25"/>
        <v>4.7344721677637338</v>
      </c>
      <c r="K55" s="215">
        <f t="shared" si="25"/>
        <v>97.816995235938393</v>
      </c>
    </row>
    <row r="56" spans="1:11" s="169" customFormat="1" ht="15" customHeight="1">
      <c r="A56" s="182"/>
      <c r="B56" s="240" t="s">
        <v>20</v>
      </c>
      <c r="C56" s="209">
        <f>(人口集計_規模別!E33+人口集計_規模別!E54+人口集計_規模別!E69+人口集計_規模別!E99)/1000</f>
        <v>638.16200000000003</v>
      </c>
      <c r="D56" s="210">
        <f>(人口集計_規模別!G33+人口集計_規模別!G54+人口集計_規模別!G69+人口集計_規模別!G99)/1000</f>
        <v>427.01499999999999</v>
      </c>
      <c r="E56" s="211">
        <f>(人口集計_規模別!L33+人口集計_規模別!L54+人口集計_規模別!L69+人口集計_規模別!L99)/1000</f>
        <v>116.914</v>
      </c>
      <c r="F56" s="211">
        <f>(人口集計_規模別!P33+人口集計_規模別!Q33+人口集計_規模別!P99+人口集計_規模別!Q99+人口集計_規模別!P69+人口集計_規模別!Q69+人口集計_規模別!P54+人口集計_規模別!Q54)/1000</f>
        <v>67.578999999999994</v>
      </c>
      <c r="G56" s="212">
        <f t="shared" si="24"/>
        <v>611.50799999999992</v>
      </c>
      <c r="H56" s="213">
        <f t="shared" si="25"/>
        <v>66.913260269335993</v>
      </c>
      <c r="I56" s="214">
        <f t="shared" si="25"/>
        <v>18.320426474782263</v>
      </c>
      <c r="J56" s="214">
        <f t="shared" si="25"/>
        <v>10.589630846086102</v>
      </c>
      <c r="K56" s="215">
        <f t="shared" si="25"/>
        <v>95.823317590204354</v>
      </c>
    </row>
    <row r="57" spans="1:11" s="169" customFormat="1" ht="15" customHeight="1">
      <c r="A57" s="182"/>
      <c r="B57" s="241" t="s">
        <v>21</v>
      </c>
      <c r="C57" s="209">
        <f>人口集計_規模別!E33/1000</f>
        <v>152.71</v>
      </c>
      <c r="D57" s="210">
        <f>人口集計_規模別!G33/1000</f>
        <v>98.17</v>
      </c>
      <c r="E57" s="211">
        <f>人口集計_規模別!L33/1000</f>
        <v>40.453000000000003</v>
      </c>
      <c r="F57" s="211">
        <f>(人口集計_規模別!P33+人口集計_規模別!Q33)/1000</f>
        <v>9.4410000000000007</v>
      </c>
      <c r="G57" s="212">
        <f t="shared" si="24"/>
        <v>148.06399999999999</v>
      </c>
      <c r="H57" s="213">
        <f t="shared" si="25"/>
        <v>64.285246545740293</v>
      </c>
      <c r="I57" s="214">
        <f t="shared" si="25"/>
        <v>26.490079235151594</v>
      </c>
      <c r="J57" s="214">
        <f t="shared" si="25"/>
        <v>6.1823063322637681</v>
      </c>
      <c r="K57" s="215">
        <f t="shared" si="25"/>
        <v>96.95763211315564</v>
      </c>
    </row>
    <row r="58" spans="1:11" s="169" customFormat="1" ht="15" customHeight="1">
      <c r="A58" s="182"/>
      <c r="B58" s="241" t="s">
        <v>22</v>
      </c>
      <c r="C58" s="209">
        <f>人口集計_規模別!E54/1000</f>
        <v>304.654</v>
      </c>
      <c r="D58" s="210">
        <f>人口集計_規模別!G54/1000</f>
        <v>229.05099999999999</v>
      </c>
      <c r="E58" s="211">
        <f>人口集計_規模別!L54/1000</f>
        <v>41.08</v>
      </c>
      <c r="F58" s="211">
        <f>(人口集計_規模別!P54+人口集計_規模別!Q54)/1000</f>
        <v>22.27</v>
      </c>
      <c r="G58" s="212">
        <f t="shared" si="24"/>
        <v>292.40099999999995</v>
      </c>
      <c r="H58" s="213">
        <f t="shared" si="25"/>
        <v>75.183979202636436</v>
      </c>
      <c r="I58" s="214">
        <f t="shared" si="25"/>
        <v>13.484149231587308</v>
      </c>
      <c r="J58" s="214">
        <f t="shared" si="25"/>
        <v>7.3099319227714066</v>
      </c>
      <c r="K58" s="215">
        <f t="shared" si="25"/>
        <v>95.97806035699513</v>
      </c>
    </row>
    <row r="59" spans="1:11" s="169" customFormat="1" ht="15" customHeight="1">
      <c r="A59" s="182"/>
      <c r="B59" s="241" t="s">
        <v>23</v>
      </c>
      <c r="C59" s="209">
        <f>人口集計_規模別!E69/1000</f>
        <v>99.582999999999998</v>
      </c>
      <c r="D59" s="210">
        <f>人口集計_規模別!G69/1000</f>
        <v>65.53</v>
      </c>
      <c r="E59" s="211">
        <f>人口集計_規模別!L69/1000</f>
        <v>18.452999999999999</v>
      </c>
      <c r="F59" s="211">
        <f>(人口集計_規模別!P69+人口集計_規模別!Q69)/1000</f>
        <v>12.476000000000001</v>
      </c>
      <c r="G59" s="212">
        <f t="shared" si="24"/>
        <v>96.459000000000003</v>
      </c>
      <c r="H59" s="213">
        <f t="shared" si="25"/>
        <v>65.804404366207081</v>
      </c>
      <c r="I59" s="214">
        <f t="shared" si="25"/>
        <v>18.53027123103341</v>
      </c>
      <c r="J59" s="214">
        <f t="shared" si="25"/>
        <v>12.528242772360745</v>
      </c>
      <c r="K59" s="215">
        <f t="shared" si="25"/>
        <v>96.862918369601232</v>
      </c>
    </row>
    <row r="60" spans="1:11" s="169" customFormat="1" ht="15" customHeight="1">
      <c r="A60" s="182"/>
      <c r="B60" s="242" t="s">
        <v>24</v>
      </c>
      <c r="C60" s="225">
        <f>人口集計_規模別!E99/1000</f>
        <v>81.215000000000003</v>
      </c>
      <c r="D60" s="226">
        <f>人口集計_規模別!G99/1000</f>
        <v>34.264000000000003</v>
      </c>
      <c r="E60" s="227">
        <f>人口集計_規模別!L99/1000</f>
        <v>16.928000000000001</v>
      </c>
      <c r="F60" s="227">
        <f>(人口集計_規模別!P99+人口集計_規模別!Q99)/1000</f>
        <v>23.391999999999999</v>
      </c>
      <c r="G60" s="228">
        <f t="shared" si="24"/>
        <v>74.584000000000003</v>
      </c>
      <c r="H60" s="229">
        <f t="shared" si="25"/>
        <v>42.189250754171034</v>
      </c>
      <c r="I60" s="230">
        <f t="shared" si="25"/>
        <v>20.843440251185125</v>
      </c>
      <c r="J60" s="230">
        <f t="shared" si="25"/>
        <v>28.802561103244471</v>
      </c>
      <c r="K60" s="231">
        <f t="shared" si="25"/>
        <v>91.835252108600628</v>
      </c>
    </row>
    <row r="61" spans="1:11" s="169" customFormat="1" ht="4.5" customHeight="1">
      <c r="A61" s="182"/>
      <c r="B61" s="196"/>
      <c r="C61" s="197"/>
      <c r="D61" s="197"/>
      <c r="E61" s="197"/>
      <c r="F61" s="197"/>
      <c r="G61" s="197"/>
      <c r="H61" s="198"/>
      <c r="I61" s="198"/>
      <c r="J61" s="198"/>
      <c r="K61" s="198"/>
    </row>
    <row r="62" spans="1:11" s="169" customFormat="1" ht="13.5" customHeight="1">
      <c r="A62" s="182"/>
      <c r="B62" s="180" t="s">
        <v>249</v>
      </c>
      <c r="C62" s="181"/>
      <c r="D62" s="181"/>
      <c r="E62" s="181"/>
      <c r="F62" s="181"/>
      <c r="G62" s="181"/>
      <c r="H62" s="181"/>
      <c r="I62" s="181"/>
      <c r="J62" s="181"/>
      <c r="K62" s="181"/>
    </row>
    <row r="63" spans="1:11" s="169" customFormat="1" ht="13.5" customHeight="1">
      <c r="A63" s="182"/>
      <c r="B63" s="180" t="s">
        <v>222</v>
      </c>
      <c r="C63" s="181"/>
      <c r="D63" s="181"/>
      <c r="E63" s="181"/>
      <c r="F63" s="181"/>
      <c r="G63" s="181"/>
      <c r="H63" s="181"/>
      <c r="I63" s="181"/>
      <c r="J63" s="181"/>
      <c r="K63" s="181"/>
    </row>
  </sheetData>
  <mergeCells count="2">
    <mergeCell ref="D3:G3"/>
    <mergeCell ref="H3:K3"/>
  </mergeCells>
  <phoneticPr fontId="2"/>
  <pageMargins left="0.78740157480314965" right="0.78740157480314965" top="0.78740157480314965" bottom="0.59055118110236227" header="0.39370078740157483" footer="0.39370078740157483"/>
  <pageSetup paperSize="9" firstPageNumber="17" orientation="portrait" useFirstPageNumber="1" r:id="rId1"/>
  <headerFooter scaleWithDoc="0" alignWithMargins="0">
    <oddFooter>&amp;C&amp;"+,標準"- P&amp;P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9"/>
  <sheetViews>
    <sheetView tabSelected="1" topLeftCell="A52" zoomScale="130" zoomScaleNormal="130" zoomScaleSheetLayoutView="100" workbookViewId="0">
      <pane xSplit="2" ySplit="12" topLeftCell="C94" activePane="bottomRight" state="frozen"/>
      <selection activeCell="A52" sqref="A52"/>
      <selection pane="topRight" activeCell="C52" sqref="C52"/>
      <selection pane="bottomLeft" activeCell="A64" sqref="A64"/>
      <selection pane="bottomRight" activeCell="N95" sqref="N95"/>
    </sheetView>
  </sheetViews>
  <sheetFormatPr defaultColWidth="7" defaultRowHeight="20.25" customHeight="1"/>
  <cols>
    <col min="1" max="1" width="2.42578125" style="165" customWidth="1"/>
    <col min="2" max="2" width="13.5703125" style="165" customWidth="1"/>
    <col min="3" max="7" width="8.7109375" style="165" customWidth="1"/>
    <col min="8" max="10" width="8.5703125" style="165" customWidth="1"/>
    <col min="11" max="11" width="7.7109375" style="165" customWidth="1"/>
    <col min="12" max="13" width="7" style="165"/>
    <col min="14" max="18" width="11.7109375" style="165" customWidth="1"/>
    <col min="19" max="16384" width="7" style="165"/>
  </cols>
  <sheetData>
    <row r="1" spans="1:11" ht="20.25" customHeight="1">
      <c r="A1" s="166" t="s">
        <v>231</v>
      </c>
      <c r="K1" s="179" t="s">
        <v>214</v>
      </c>
    </row>
    <row r="2" spans="1:11" s="168" customFormat="1" ht="4.5" customHeight="1">
      <c r="A2" s="181"/>
      <c r="B2" s="181"/>
      <c r="C2" s="181"/>
      <c r="D2" s="181"/>
      <c r="E2" s="181"/>
      <c r="F2" s="181"/>
      <c r="G2" s="181"/>
      <c r="H2" s="181"/>
      <c r="I2" s="181"/>
      <c r="J2" s="181"/>
      <c r="K2" s="181"/>
    </row>
    <row r="3" spans="1:11" s="169" customFormat="1" ht="15" customHeight="1">
      <c r="A3" s="182"/>
      <c r="B3" s="183"/>
      <c r="C3" s="243" t="s">
        <v>219</v>
      </c>
      <c r="D3" s="290" t="s">
        <v>220</v>
      </c>
      <c r="E3" s="291"/>
      <c r="F3" s="291"/>
      <c r="G3" s="292"/>
      <c r="H3" s="293" t="s">
        <v>221</v>
      </c>
      <c r="I3" s="293"/>
      <c r="J3" s="293"/>
      <c r="K3" s="294"/>
    </row>
    <row r="4" spans="1:11" s="169" customFormat="1" ht="13.5" customHeight="1">
      <c r="A4" s="182"/>
      <c r="B4" s="185" t="s">
        <v>223</v>
      </c>
      <c r="C4" s="186" t="s">
        <v>0</v>
      </c>
      <c r="D4" s="177" t="s">
        <v>224</v>
      </c>
      <c r="E4" s="172" t="s">
        <v>225</v>
      </c>
      <c r="F4" s="172" t="s">
        <v>226</v>
      </c>
      <c r="G4" s="173" t="s">
        <v>227</v>
      </c>
      <c r="H4" s="171" t="s">
        <v>224</v>
      </c>
      <c r="I4" s="172" t="s">
        <v>225</v>
      </c>
      <c r="J4" s="172" t="s">
        <v>226</v>
      </c>
      <c r="K4" s="173" t="s">
        <v>227</v>
      </c>
    </row>
    <row r="5" spans="1:11" s="169" customFormat="1" ht="13.5" customHeight="1">
      <c r="A5" s="182"/>
      <c r="B5" s="187"/>
      <c r="C5" s="188"/>
      <c r="D5" s="178" t="s">
        <v>228</v>
      </c>
      <c r="E5" s="175" t="s">
        <v>229</v>
      </c>
      <c r="F5" s="175" t="s">
        <v>230</v>
      </c>
      <c r="G5" s="176"/>
      <c r="H5" s="174" t="s">
        <v>228</v>
      </c>
      <c r="I5" s="175" t="s">
        <v>229</v>
      </c>
      <c r="J5" s="175" t="s">
        <v>230</v>
      </c>
      <c r="K5" s="176"/>
    </row>
    <row r="6" spans="1:11" s="169" customFormat="1" ht="15" customHeight="1">
      <c r="A6" s="182"/>
      <c r="B6" s="187" t="s">
        <v>1</v>
      </c>
      <c r="C6" s="189">
        <f>人口集計_市町村別!E92/1000</f>
        <v>2129.5329999999999</v>
      </c>
      <c r="D6" s="190">
        <f>人口集計_市町村別!G92/1000</f>
        <v>1761.3440000000001</v>
      </c>
      <c r="E6" s="191">
        <f>人口集計_市町村別!L92/1000</f>
        <v>191.328</v>
      </c>
      <c r="F6" s="191">
        <f>(人口集計_市町村別!P92+人口集計_市町村別!Q92)/1000</f>
        <v>121.586</v>
      </c>
      <c r="G6" s="192">
        <f>SUM(D6:F6)</f>
        <v>2074.2579999999998</v>
      </c>
      <c r="H6" s="193">
        <f>D6/$C6*100</f>
        <v>82.710340717894496</v>
      </c>
      <c r="I6" s="194">
        <f>E6/$C6*100</f>
        <v>8.9845050534553828</v>
      </c>
      <c r="J6" s="194">
        <f>F6/$C6*100</f>
        <v>5.7095147151981207</v>
      </c>
      <c r="K6" s="195">
        <f>G6/$C6*100</f>
        <v>97.404360486547986</v>
      </c>
    </row>
    <row r="7" spans="1:11" s="169" customFormat="1" ht="4.5" customHeight="1">
      <c r="A7" s="182"/>
      <c r="B7" s="196"/>
      <c r="C7" s="197"/>
      <c r="D7" s="197"/>
      <c r="E7" s="197"/>
      <c r="F7" s="197"/>
      <c r="G7" s="197"/>
      <c r="H7" s="198"/>
      <c r="I7" s="198"/>
      <c r="J7" s="198"/>
      <c r="K7" s="198"/>
    </row>
    <row r="8" spans="1:11" s="169" customFormat="1" ht="15" customHeight="1">
      <c r="A8" s="182"/>
      <c r="B8" s="182" t="s">
        <v>2</v>
      </c>
      <c r="C8" s="197"/>
      <c r="D8" s="197"/>
      <c r="E8" s="197"/>
      <c r="F8" s="197"/>
      <c r="G8" s="197"/>
      <c r="H8" s="199"/>
      <c r="I8" s="199"/>
      <c r="J8" s="199"/>
      <c r="K8" s="199"/>
    </row>
    <row r="9" spans="1:11" s="169" customFormat="1" ht="15" customHeight="1">
      <c r="A9" s="182"/>
      <c r="B9" s="200" t="s">
        <v>3</v>
      </c>
      <c r="C9" s="201">
        <f>人口集計_市町村別!E29/1000</f>
        <v>1694.8710000000001</v>
      </c>
      <c r="D9" s="202">
        <f>人口集計_市町村別!G29/1000</f>
        <v>1469.6089999999999</v>
      </c>
      <c r="E9" s="203">
        <f>人口集計_市町村別!L29/1000</f>
        <v>121.18</v>
      </c>
      <c r="F9" s="203">
        <f>(人口集計_市町村別!P29+人口集計_市町村別!Q29)/1000</f>
        <v>68.212000000000003</v>
      </c>
      <c r="G9" s="204">
        <f>SUM(D9:F9)</f>
        <v>1659.001</v>
      </c>
      <c r="H9" s="205">
        <f t="shared" ref="H9:K12" si="0">D9/$C9*100</f>
        <v>86.709194977080841</v>
      </c>
      <c r="I9" s="206">
        <f t="shared" si="0"/>
        <v>7.1498066814524535</v>
      </c>
      <c r="J9" s="206">
        <f t="shared" si="0"/>
        <v>4.0246130826475879</v>
      </c>
      <c r="K9" s="207">
        <f t="shared" si="0"/>
        <v>97.883614741180878</v>
      </c>
    </row>
    <row r="10" spans="1:11" s="169" customFormat="1" ht="15" customHeight="1">
      <c r="A10" s="182"/>
      <c r="B10" s="208" t="s">
        <v>4</v>
      </c>
      <c r="C10" s="209">
        <f>人口集計_市町村別!E54/1000</f>
        <v>280.23599999999999</v>
      </c>
      <c r="D10" s="210">
        <f>人口集計_市町村別!G54/1000</f>
        <v>192.65799999999999</v>
      </c>
      <c r="E10" s="211">
        <f>人口集計_市町村別!L54/1000</f>
        <v>46.527000000000001</v>
      </c>
      <c r="F10" s="211">
        <f>(人口集計_市町村別!P54+人口集計_市町村別!Q54)/1000</f>
        <v>27.65</v>
      </c>
      <c r="G10" s="212">
        <f>SUM(D10:F10)</f>
        <v>266.83499999999998</v>
      </c>
      <c r="H10" s="213">
        <f t="shared" si="0"/>
        <v>68.748483421116489</v>
      </c>
      <c r="I10" s="214">
        <f t="shared" si="0"/>
        <v>16.602791932514023</v>
      </c>
      <c r="J10" s="214">
        <f t="shared" si="0"/>
        <v>9.8666837950869972</v>
      </c>
      <c r="K10" s="215">
        <f t="shared" si="0"/>
        <v>95.217959148717497</v>
      </c>
    </row>
    <row r="11" spans="1:11" s="169" customFormat="1" ht="15" customHeight="1">
      <c r="A11" s="182"/>
      <c r="B11" s="216" t="s">
        <v>5</v>
      </c>
      <c r="C11" s="217">
        <f>人口集計_市町村別!E91/1000</f>
        <v>154.42599999999999</v>
      </c>
      <c r="D11" s="218">
        <f>人口集計_市町村別!G91/1000</f>
        <v>99.076999999999998</v>
      </c>
      <c r="E11" s="219">
        <f>人口集計_市町村別!L91/1000</f>
        <v>23.620999999999999</v>
      </c>
      <c r="F11" s="219">
        <f>(人口集計_市町村別!P91+人口集計_市町村別!Q91)/1000</f>
        <v>25.724</v>
      </c>
      <c r="G11" s="220">
        <f>SUM(D11:F11)</f>
        <v>148.422</v>
      </c>
      <c r="H11" s="221">
        <f t="shared" si="0"/>
        <v>64.158237602476277</v>
      </c>
      <c r="I11" s="222">
        <f t="shared" si="0"/>
        <v>15.295999378343025</v>
      </c>
      <c r="J11" s="222">
        <f t="shared" si="0"/>
        <v>16.65781668889954</v>
      </c>
      <c r="K11" s="223">
        <f t="shared" si="0"/>
        <v>96.112053669718833</v>
      </c>
    </row>
    <row r="12" spans="1:11" s="169" customFormat="1" ht="15" customHeight="1">
      <c r="A12" s="182"/>
      <c r="B12" s="224" t="s">
        <v>218</v>
      </c>
      <c r="C12" s="225">
        <f>(人口集計_市町村別!E91+人口集計_市町村別!E54)/1000</f>
        <v>434.66199999999998</v>
      </c>
      <c r="D12" s="226">
        <f>(人口集計_市町村別!G54+人口集計_市町村別!G91)/1000</f>
        <v>291.73500000000001</v>
      </c>
      <c r="E12" s="227">
        <f>(人口集計_市町村別!L92+人口集計_市町村別!L54)/1000</f>
        <v>237.85499999999999</v>
      </c>
      <c r="F12" s="227">
        <f>(人口集計_市町村別!P54+人口集計_市町村別!Q54+人口集計_市町村別!P91+人口集計_市町村別!Q91)/1000</f>
        <v>53.374000000000002</v>
      </c>
      <c r="G12" s="228">
        <f>G10+G11</f>
        <v>415.25699999999995</v>
      </c>
      <c r="H12" s="229">
        <f t="shared" si="0"/>
        <v>67.117668441225604</v>
      </c>
      <c r="I12" s="230">
        <f t="shared" si="0"/>
        <v>54.721829835596395</v>
      </c>
      <c r="J12" s="230">
        <f t="shared" si="0"/>
        <v>12.279426312859188</v>
      </c>
      <c r="K12" s="231">
        <f t="shared" si="0"/>
        <v>95.53561157865191</v>
      </c>
    </row>
    <row r="13" spans="1:11" s="169" customFormat="1" ht="20.25" hidden="1" customHeight="1">
      <c r="A13" s="182"/>
      <c r="B13" s="232" t="s">
        <v>213</v>
      </c>
      <c r="C13" s="197">
        <f>SUM(C9:C11)</f>
        <v>2129.5329999999999</v>
      </c>
      <c r="D13" s="197">
        <f t="shared" ref="D13:G13" si="1">SUM(D9:D11)</f>
        <v>1761.3439999999998</v>
      </c>
      <c r="E13" s="197">
        <f t="shared" si="1"/>
        <v>191.328</v>
      </c>
      <c r="F13" s="197">
        <f t="shared" si="1"/>
        <v>121.586</v>
      </c>
      <c r="G13" s="197">
        <f t="shared" si="1"/>
        <v>2074.2579999999998</v>
      </c>
      <c r="H13" s="198"/>
      <c r="I13" s="198"/>
      <c r="J13" s="198"/>
      <c r="K13" s="198"/>
    </row>
    <row r="14" spans="1:11" s="169" customFormat="1" ht="4.5" customHeight="1">
      <c r="A14" s="182"/>
      <c r="B14" s="196"/>
      <c r="C14" s="197"/>
      <c r="D14" s="197"/>
      <c r="E14" s="197"/>
      <c r="F14" s="197"/>
      <c r="G14" s="197"/>
      <c r="H14" s="198"/>
      <c r="I14" s="198"/>
      <c r="J14" s="198"/>
      <c r="K14" s="198"/>
    </row>
    <row r="15" spans="1:11" s="169" customFormat="1" ht="15" customHeight="1">
      <c r="A15" s="182"/>
      <c r="B15" s="182" t="s">
        <v>6</v>
      </c>
      <c r="C15" s="197"/>
      <c r="D15" s="197"/>
      <c r="E15" s="197"/>
      <c r="F15" s="197"/>
      <c r="G15" s="197"/>
      <c r="H15" s="199"/>
      <c r="I15" s="199"/>
      <c r="J15" s="199"/>
      <c r="K15" s="199"/>
    </row>
    <row r="16" spans="1:11" s="169" customFormat="1" ht="15" customHeight="1">
      <c r="A16" s="182"/>
      <c r="B16" s="200" t="s">
        <v>7</v>
      </c>
      <c r="C16" s="202">
        <f>人口集計_地域別!E27/1000</f>
        <v>412.79199999999997</v>
      </c>
      <c r="D16" s="233">
        <f>人口集計_地域別!G27/1000</f>
        <v>302.29500000000002</v>
      </c>
      <c r="E16" s="203">
        <f>人口集計_地域別!L27/1000</f>
        <v>58.167000000000002</v>
      </c>
      <c r="F16" s="203">
        <f>(人口集計_地域別!P27+人口集計_地域別!Q27)/1000</f>
        <v>41.176000000000002</v>
      </c>
      <c r="G16" s="204">
        <f>SUM(D16:F16)</f>
        <v>401.63799999999998</v>
      </c>
      <c r="H16" s="234">
        <f t="shared" ref="H16:K19" si="2">D16/$C16*100</f>
        <v>73.231797127851323</v>
      </c>
      <c r="I16" s="235">
        <f t="shared" si="2"/>
        <v>14.091116106901296</v>
      </c>
      <c r="J16" s="235">
        <f t="shared" si="2"/>
        <v>9.9749995154944866</v>
      </c>
      <c r="K16" s="236">
        <f t="shared" si="2"/>
        <v>97.297912750247093</v>
      </c>
    </row>
    <row r="17" spans="1:18" s="169" customFormat="1" ht="15" customHeight="1">
      <c r="A17" s="182"/>
      <c r="B17" s="208" t="s">
        <v>34</v>
      </c>
      <c r="C17" s="210">
        <f>人口集計_地域別!E60/1000</f>
        <v>553.41</v>
      </c>
      <c r="D17" s="237">
        <f>人口集計_地域別!G60/1000</f>
        <v>435.36799999999999</v>
      </c>
      <c r="E17" s="211">
        <f>人口集計_地域別!L60/1000</f>
        <v>65.247</v>
      </c>
      <c r="F17" s="211">
        <f>(人口集計_地域別!P60+人口集計_地域別!Q60)/1000</f>
        <v>36.118000000000002</v>
      </c>
      <c r="G17" s="212">
        <f>SUM(D17:F17)</f>
        <v>536.73300000000006</v>
      </c>
      <c r="H17" s="213">
        <f t="shared" si="2"/>
        <v>78.670063786342865</v>
      </c>
      <c r="I17" s="214">
        <f t="shared" si="2"/>
        <v>11.789992952783651</v>
      </c>
      <c r="J17" s="214">
        <f t="shared" si="2"/>
        <v>6.5264451310962954</v>
      </c>
      <c r="K17" s="215">
        <f t="shared" si="2"/>
        <v>96.986501870222824</v>
      </c>
    </row>
    <row r="18" spans="1:18" s="169" customFormat="1" ht="15" customHeight="1">
      <c r="A18" s="182"/>
      <c r="B18" s="208" t="s">
        <v>36</v>
      </c>
      <c r="C18" s="210">
        <f>(人口集計_地域別!E86)/1000</f>
        <v>519.65</v>
      </c>
      <c r="D18" s="237">
        <f>(人口集計_地域別!G86)/1000</f>
        <v>458.76799999999997</v>
      </c>
      <c r="E18" s="211">
        <f>人口集計_地域別!L86/1000</f>
        <v>21.35</v>
      </c>
      <c r="F18" s="211">
        <f>(人口集計_地域別!P86+人口集計_地域別!Q86)/1000</f>
        <v>28.739000000000001</v>
      </c>
      <c r="G18" s="212">
        <f>SUM(D18:F18)</f>
        <v>508.85699999999997</v>
      </c>
      <c r="H18" s="213">
        <f t="shared" si="2"/>
        <v>88.284037332820162</v>
      </c>
      <c r="I18" s="214">
        <f t="shared" si="2"/>
        <v>4.1085345905898203</v>
      </c>
      <c r="J18" s="214">
        <f t="shared" si="2"/>
        <v>5.5304531896468774</v>
      </c>
      <c r="K18" s="215">
        <f t="shared" si="2"/>
        <v>97.923025113056866</v>
      </c>
    </row>
    <row r="19" spans="1:18" s="169" customFormat="1" ht="15" customHeight="1">
      <c r="A19" s="182"/>
      <c r="B19" s="224" t="s">
        <v>35</v>
      </c>
      <c r="C19" s="226">
        <f>人口集計_地域別!E108/1000</f>
        <v>643.68100000000004</v>
      </c>
      <c r="D19" s="238">
        <f>人口集計_地域別!G108/1000</f>
        <v>564.91300000000001</v>
      </c>
      <c r="E19" s="227">
        <f>人口集計_地域別!L108/1000</f>
        <v>46.564</v>
      </c>
      <c r="F19" s="227">
        <f>(人口集計_地域別!P108+人口集計_地域別!Q108)/1000</f>
        <v>15.553000000000001</v>
      </c>
      <c r="G19" s="228">
        <f>SUM(D19:F19)</f>
        <v>627.03</v>
      </c>
      <c r="H19" s="229">
        <f t="shared" si="2"/>
        <v>87.762882545857337</v>
      </c>
      <c r="I19" s="230">
        <f t="shared" si="2"/>
        <v>7.2340180928130549</v>
      </c>
      <c r="J19" s="230">
        <f t="shared" si="2"/>
        <v>2.4162589854291179</v>
      </c>
      <c r="K19" s="231">
        <f t="shared" si="2"/>
        <v>97.413159624099507</v>
      </c>
      <c r="N19" s="182"/>
    </row>
    <row r="20" spans="1:18" s="169" customFormat="1" ht="20.25" hidden="1" customHeight="1">
      <c r="A20" s="182"/>
      <c r="B20" s="232" t="s">
        <v>213</v>
      </c>
      <c r="C20" s="197">
        <f>SUM(C16:C19)</f>
        <v>2129.5329999999999</v>
      </c>
      <c r="D20" s="197">
        <f t="shared" ref="D20:G20" si="3">SUM(D16:D19)</f>
        <v>1761.3440000000001</v>
      </c>
      <c r="E20" s="197">
        <f t="shared" si="3"/>
        <v>191.328</v>
      </c>
      <c r="F20" s="197">
        <f t="shared" si="3"/>
        <v>121.58600000000001</v>
      </c>
      <c r="G20" s="197">
        <f t="shared" si="3"/>
        <v>2074.2579999999998</v>
      </c>
      <c r="H20" s="198"/>
      <c r="I20" s="198"/>
      <c r="J20" s="198"/>
      <c r="K20" s="198"/>
    </row>
    <row r="21" spans="1:18" s="169" customFormat="1" ht="4.5" customHeight="1">
      <c r="A21" s="182"/>
      <c r="B21" s="196"/>
      <c r="C21" s="197"/>
      <c r="D21" s="197"/>
      <c r="E21" s="197"/>
      <c r="F21" s="197"/>
      <c r="G21" s="197"/>
      <c r="H21" s="198"/>
      <c r="I21" s="198"/>
      <c r="J21" s="198"/>
      <c r="K21" s="198"/>
    </row>
    <row r="22" spans="1:18" s="169" customFormat="1" ht="15" customHeight="1">
      <c r="A22" s="182"/>
      <c r="B22" s="182" t="s">
        <v>9</v>
      </c>
      <c r="C22" s="197"/>
      <c r="D22" s="197"/>
      <c r="E22" s="197"/>
      <c r="F22" s="197"/>
      <c r="G22" s="197"/>
      <c r="H22" s="199"/>
      <c r="I22" s="199"/>
      <c r="J22" s="199"/>
      <c r="K22" s="199"/>
      <c r="N22" s="251" t="s">
        <v>235</v>
      </c>
      <c r="O22" s="252" t="s">
        <v>232</v>
      </c>
      <c r="P22" s="252" t="s">
        <v>233</v>
      </c>
      <c r="Q22" s="252" t="s">
        <v>234</v>
      </c>
      <c r="R22" s="253" t="s">
        <v>239</v>
      </c>
    </row>
    <row r="23" spans="1:18" s="169" customFormat="1" ht="15" customHeight="1">
      <c r="A23" s="182"/>
      <c r="B23" s="200" t="s">
        <v>10</v>
      </c>
      <c r="C23" s="202">
        <f>人口集計_地域別!E21/1000</f>
        <v>211.65799999999999</v>
      </c>
      <c r="D23" s="233">
        <f>人口集計_地域別!G21/1000</f>
        <v>144.785</v>
      </c>
      <c r="E23" s="203">
        <f>人口集計_地域別!L21/1000</f>
        <v>22.824000000000002</v>
      </c>
      <c r="F23" s="203">
        <f>(人口集計_地域別!P21+人口集計_地域別!Q21)/1000</f>
        <v>34.950000000000003</v>
      </c>
      <c r="G23" s="204">
        <f t="shared" ref="G23:G32" si="4">SUM(D23:F23)</f>
        <v>202.55900000000003</v>
      </c>
      <c r="H23" s="234">
        <f t="shared" ref="H23:K32" si="5">D23/$C23*100</f>
        <v>68.405163046045985</v>
      </c>
      <c r="I23" s="235">
        <f t="shared" si="5"/>
        <v>10.783433652401516</v>
      </c>
      <c r="J23" s="235">
        <f t="shared" si="5"/>
        <v>16.512487125457106</v>
      </c>
      <c r="K23" s="236">
        <f t="shared" si="5"/>
        <v>95.701083823904625</v>
      </c>
      <c r="L23" s="170"/>
      <c r="N23" s="244" t="s">
        <v>10</v>
      </c>
      <c r="O23" s="214">
        <f t="shared" ref="O23:O32" si="6">H23</f>
        <v>68.405163046045985</v>
      </c>
      <c r="P23" s="214">
        <f t="shared" ref="P23:P32" si="7">I23</f>
        <v>10.783433652401516</v>
      </c>
      <c r="Q23" s="214">
        <f t="shared" ref="Q23:Q32" si="8">J23</f>
        <v>16.512487125457106</v>
      </c>
      <c r="R23" s="245">
        <f t="shared" ref="R23:R32" si="9">K23</f>
        <v>95.701083823904625</v>
      </c>
    </row>
    <row r="24" spans="1:18" s="169" customFormat="1" ht="15" customHeight="1">
      <c r="A24" s="182"/>
      <c r="B24" s="208" t="s">
        <v>11</v>
      </c>
      <c r="C24" s="210">
        <f>人口集計_地域別!E26/1000</f>
        <v>201.13399999999999</v>
      </c>
      <c r="D24" s="237">
        <f>人口集計_地域別!G26/1000</f>
        <v>157.51</v>
      </c>
      <c r="E24" s="211">
        <f>人口集計_地域別!L26/1000</f>
        <v>35.343000000000004</v>
      </c>
      <c r="F24" s="211">
        <f>(人口集計_地域別!P26+人口集計_地域別!Q26)/1000</f>
        <v>6.226</v>
      </c>
      <c r="G24" s="212">
        <f t="shared" si="4"/>
        <v>199.07900000000001</v>
      </c>
      <c r="H24" s="213">
        <f t="shared" si="5"/>
        <v>78.310976761760827</v>
      </c>
      <c r="I24" s="214">
        <f t="shared" si="5"/>
        <v>17.571867511211433</v>
      </c>
      <c r="J24" s="214">
        <f t="shared" si="5"/>
        <v>3.095448805274096</v>
      </c>
      <c r="K24" s="215">
        <f t="shared" si="5"/>
        <v>98.978293078246352</v>
      </c>
      <c r="L24" s="170"/>
      <c r="N24" s="244" t="s">
        <v>11</v>
      </c>
      <c r="O24" s="214">
        <f t="shared" si="6"/>
        <v>78.310976761760827</v>
      </c>
      <c r="P24" s="214">
        <f t="shared" si="7"/>
        <v>17.571867511211433</v>
      </c>
      <c r="Q24" s="214">
        <f t="shared" si="8"/>
        <v>3.095448805274096</v>
      </c>
      <c r="R24" s="245">
        <f t="shared" si="9"/>
        <v>98.978293078246352</v>
      </c>
    </row>
    <row r="25" spans="1:18" s="169" customFormat="1" ht="15" customHeight="1">
      <c r="A25" s="182"/>
      <c r="B25" s="208" t="s">
        <v>12</v>
      </c>
      <c r="C25" s="210">
        <f>人口集計_地域別!E35/1000</f>
        <v>200.71100000000001</v>
      </c>
      <c r="D25" s="237">
        <f>人口集計_地域別!G35/1000</f>
        <v>191.37799999999999</v>
      </c>
      <c r="E25" s="211">
        <f>人口集計_地域別!L35/1000</f>
        <v>3.1070000000000002</v>
      </c>
      <c r="F25" s="211">
        <f>(人口集計_地域別!P35+人口集計_地域別!Q35)/1000</f>
        <v>3.4380000000000002</v>
      </c>
      <c r="G25" s="212">
        <f t="shared" si="4"/>
        <v>197.92299999999997</v>
      </c>
      <c r="H25" s="213">
        <f t="shared" si="5"/>
        <v>95.350030641070987</v>
      </c>
      <c r="I25" s="214">
        <f t="shared" si="5"/>
        <v>1.5479968711231573</v>
      </c>
      <c r="J25" s="214">
        <f t="shared" si="5"/>
        <v>1.7129106028070211</v>
      </c>
      <c r="K25" s="215">
        <f t="shared" si="5"/>
        <v>98.610938115001161</v>
      </c>
      <c r="L25" s="170"/>
      <c r="N25" s="244" t="s">
        <v>12</v>
      </c>
      <c r="O25" s="214">
        <f t="shared" si="6"/>
        <v>95.350030641070987</v>
      </c>
      <c r="P25" s="214">
        <f t="shared" si="7"/>
        <v>1.5479968711231573</v>
      </c>
      <c r="Q25" s="214">
        <f t="shared" si="8"/>
        <v>1.7129106028070211</v>
      </c>
      <c r="R25" s="245">
        <f t="shared" si="9"/>
        <v>98.610938115001161</v>
      </c>
    </row>
    <row r="26" spans="1:18" s="169" customFormat="1" ht="15" customHeight="1">
      <c r="A26" s="182"/>
      <c r="B26" s="208" t="s">
        <v>13</v>
      </c>
      <c r="C26" s="210">
        <f>人口集計_地域別!E44/1000</f>
        <v>186.976</v>
      </c>
      <c r="D26" s="237">
        <f>人口集計_地域別!G44/1000</f>
        <v>134.18799999999999</v>
      </c>
      <c r="E26" s="211">
        <f>人口集計_地域別!L44/1000</f>
        <v>36.179000000000002</v>
      </c>
      <c r="F26" s="211">
        <f>(人口集計_地域別!P44+人口集計_地域別!Q44)/1000</f>
        <v>9.3350000000000009</v>
      </c>
      <c r="G26" s="212">
        <f t="shared" si="4"/>
        <v>179.702</v>
      </c>
      <c r="H26" s="213">
        <f t="shared" si="5"/>
        <v>71.767499572137595</v>
      </c>
      <c r="I26" s="214">
        <f t="shared" si="5"/>
        <v>19.349542187232586</v>
      </c>
      <c r="J26" s="214">
        <f t="shared" si="5"/>
        <v>4.9926193736094477</v>
      </c>
      <c r="K26" s="215">
        <f t="shared" si="5"/>
        <v>96.109661132979625</v>
      </c>
      <c r="L26" s="170"/>
      <c r="N26" s="244" t="s">
        <v>13</v>
      </c>
      <c r="O26" s="214">
        <f t="shared" si="6"/>
        <v>71.767499572137595</v>
      </c>
      <c r="P26" s="214">
        <f t="shared" si="7"/>
        <v>19.349542187232586</v>
      </c>
      <c r="Q26" s="214">
        <f t="shared" si="8"/>
        <v>4.9926193736094477</v>
      </c>
      <c r="R26" s="245">
        <f t="shared" si="9"/>
        <v>96.109661132979625</v>
      </c>
    </row>
    <row r="27" spans="1:18" s="169" customFormat="1" ht="15" customHeight="1">
      <c r="A27" s="182"/>
      <c r="B27" s="208" t="s">
        <v>14</v>
      </c>
      <c r="C27" s="210">
        <f>人口集計_地域別!E59/1000</f>
        <v>165.72300000000001</v>
      </c>
      <c r="D27" s="237">
        <f>人口集計_地域別!G59/1000</f>
        <v>109.80200000000001</v>
      </c>
      <c r="E27" s="211">
        <f>人口集計_地域別!L59/1000</f>
        <v>25.960999999999999</v>
      </c>
      <c r="F27" s="211">
        <f>(人口集計_地域別!P59+人口集計_地域別!Q59)/1000</f>
        <v>23.344999999999999</v>
      </c>
      <c r="G27" s="212">
        <f t="shared" si="4"/>
        <v>159.108</v>
      </c>
      <c r="H27" s="213">
        <f t="shared" si="5"/>
        <v>66.256343416423789</v>
      </c>
      <c r="I27" s="214">
        <f t="shared" si="5"/>
        <v>15.665296911110707</v>
      </c>
      <c r="J27" s="214">
        <f t="shared" si="5"/>
        <v>14.086759230764587</v>
      </c>
      <c r="K27" s="215">
        <f t="shared" si="5"/>
        <v>96.008399558299089</v>
      </c>
      <c r="L27" s="170"/>
      <c r="N27" s="244" t="s">
        <v>14</v>
      </c>
      <c r="O27" s="214">
        <f t="shared" si="6"/>
        <v>66.256343416423789</v>
      </c>
      <c r="P27" s="214">
        <f t="shared" si="7"/>
        <v>15.665296911110707</v>
      </c>
      <c r="Q27" s="214">
        <f t="shared" si="8"/>
        <v>14.086759230764587</v>
      </c>
      <c r="R27" s="245">
        <f t="shared" si="9"/>
        <v>96.008399558299089</v>
      </c>
    </row>
    <row r="28" spans="1:18" s="169" customFormat="1" ht="15" customHeight="1">
      <c r="A28" s="182"/>
      <c r="B28" s="208" t="s">
        <v>15</v>
      </c>
      <c r="C28" s="210">
        <f>人口集計_地域別!E68/1000</f>
        <v>28.741</v>
      </c>
      <c r="D28" s="237">
        <f>人口集計_地域別!G68/1000</f>
        <v>15.054</v>
      </c>
      <c r="E28" s="211">
        <f>人口集計_地域別!L68/1000</f>
        <v>4.8789999999999996</v>
      </c>
      <c r="F28" s="211">
        <f>(人口集計_地域別!P68+人口集計_地域別!Q68)/1000</f>
        <v>6.3129999999999997</v>
      </c>
      <c r="G28" s="212">
        <f t="shared" si="4"/>
        <v>26.245999999999999</v>
      </c>
      <c r="H28" s="213">
        <f t="shared" si="5"/>
        <v>52.378135764239239</v>
      </c>
      <c r="I28" s="214">
        <f t="shared" si="5"/>
        <v>16.975748930099858</v>
      </c>
      <c r="J28" s="214">
        <f t="shared" si="5"/>
        <v>21.965136912424757</v>
      </c>
      <c r="K28" s="215">
        <f t="shared" si="5"/>
        <v>91.319021606763854</v>
      </c>
      <c r="L28" s="170"/>
      <c r="N28" s="244" t="s">
        <v>15</v>
      </c>
      <c r="O28" s="214">
        <f t="shared" si="6"/>
        <v>52.378135764239239</v>
      </c>
      <c r="P28" s="214">
        <f t="shared" si="7"/>
        <v>16.975748930099858</v>
      </c>
      <c r="Q28" s="214">
        <f t="shared" si="8"/>
        <v>21.965136912424757</v>
      </c>
      <c r="R28" s="245">
        <f t="shared" si="9"/>
        <v>91.319021606763854</v>
      </c>
    </row>
    <row r="29" spans="1:18" s="169" customFormat="1" ht="15" customHeight="1">
      <c r="A29" s="182"/>
      <c r="B29" s="208" t="s">
        <v>16</v>
      </c>
      <c r="C29" s="210">
        <f>人口集計_地域別!E79/1000</f>
        <v>429.83800000000002</v>
      </c>
      <c r="D29" s="237">
        <f>人口集計_地域別!G79/1000</f>
        <v>396.29</v>
      </c>
      <c r="E29" s="211">
        <f>人口集計_地域別!L79/1000</f>
        <v>14.67</v>
      </c>
      <c r="F29" s="211">
        <f>(人口集計_地域別!P79+人口集計_地域別!Q79)/1000</f>
        <v>14.324</v>
      </c>
      <c r="G29" s="212">
        <f t="shared" si="4"/>
        <v>425.28400000000005</v>
      </c>
      <c r="H29" s="213">
        <f t="shared" si="5"/>
        <v>92.195199121529498</v>
      </c>
      <c r="I29" s="214">
        <f t="shared" si="5"/>
        <v>3.4129137023715908</v>
      </c>
      <c r="J29" s="214">
        <f t="shared" si="5"/>
        <v>3.3324182599025676</v>
      </c>
      <c r="K29" s="215">
        <f t="shared" si="5"/>
        <v>98.940531083803677</v>
      </c>
      <c r="L29" s="170"/>
      <c r="N29" s="244" t="s">
        <v>16</v>
      </c>
      <c r="O29" s="214">
        <f t="shared" si="6"/>
        <v>92.195199121529498</v>
      </c>
      <c r="P29" s="214">
        <f t="shared" si="7"/>
        <v>3.4129137023715908</v>
      </c>
      <c r="Q29" s="214">
        <f t="shared" si="8"/>
        <v>3.3324182599025676</v>
      </c>
      <c r="R29" s="245">
        <f t="shared" si="9"/>
        <v>98.940531083803677</v>
      </c>
    </row>
    <row r="30" spans="1:18" s="169" customFormat="1" ht="15" customHeight="1">
      <c r="A30" s="182"/>
      <c r="B30" s="208" t="s">
        <v>17</v>
      </c>
      <c r="C30" s="210">
        <f>人口集計_地域別!E85/1000</f>
        <v>61.070999999999998</v>
      </c>
      <c r="D30" s="237">
        <f>人口集計_地域別!G85/1000</f>
        <v>47.423999999999999</v>
      </c>
      <c r="E30" s="211">
        <f>人口集計_地域別!L85/1000</f>
        <v>1.8009999999999999</v>
      </c>
      <c r="F30" s="211">
        <f>(人口集計_地域別!P85+人口集計_地域別!Q85)/1000</f>
        <v>8.1020000000000003</v>
      </c>
      <c r="G30" s="212">
        <f t="shared" si="4"/>
        <v>57.326999999999998</v>
      </c>
      <c r="H30" s="213">
        <f t="shared" si="5"/>
        <v>77.653878272829985</v>
      </c>
      <c r="I30" s="214">
        <f t="shared" si="5"/>
        <v>2.9490265428763243</v>
      </c>
      <c r="J30" s="214">
        <f t="shared" si="5"/>
        <v>13.266525846965008</v>
      </c>
      <c r="K30" s="215">
        <f t="shared" si="5"/>
        <v>93.86943066267132</v>
      </c>
      <c r="L30" s="170"/>
      <c r="N30" s="244" t="s">
        <v>17</v>
      </c>
      <c r="O30" s="214">
        <f t="shared" si="6"/>
        <v>77.653878272829985</v>
      </c>
      <c r="P30" s="214">
        <f t="shared" si="7"/>
        <v>2.9490265428763243</v>
      </c>
      <c r="Q30" s="214">
        <f t="shared" si="8"/>
        <v>13.266525846965008</v>
      </c>
      <c r="R30" s="245">
        <f t="shared" si="9"/>
        <v>93.86943066267132</v>
      </c>
    </row>
    <row r="31" spans="1:18" s="169" customFormat="1" ht="15" customHeight="1">
      <c r="A31" s="182"/>
      <c r="B31" s="208" t="s">
        <v>18</v>
      </c>
      <c r="C31" s="210">
        <f>人口集計_地域別!E100/1000</f>
        <v>552.07899999999995</v>
      </c>
      <c r="D31" s="237">
        <f>人口集計_地域別!G100/1000</f>
        <v>500.91500000000002</v>
      </c>
      <c r="E31" s="211">
        <f>人口集計_地域別!L100/1000</f>
        <v>24.585999999999999</v>
      </c>
      <c r="F31" s="211">
        <f>(人口集計_地域別!P100+人口集計_地域別!Q100)/1000</f>
        <v>12.625</v>
      </c>
      <c r="G31" s="212">
        <f t="shared" si="4"/>
        <v>538.12599999999998</v>
      </c>
      <c r="H31" s="213">
        <f t="shared" si="5"/>
        <v>90.732485749322123</v>
      </c>
      <c r="I31" s="214">
        <f t="shared" si="5"/>
        <v>4.4533481621289708</v>
      </c>
      <c r="J31" s="214">
        <f t="shared" si="5"/>
        <v>2.2868104021344773</v>
      </c>
      <c r="K31" s="215">
        <f t="shared" si="5"/>
        <v>97.472644313585562</v>
      </c>
      <c r="L31" s="170"/>
      <c r="N31" s="244" t="s">
        <v>18</v>
      </c>
      <c r="O31" s="214">
        <f t="shared" si="6"/>
        <v>90.732485749322123</v>
      </c>
      <c r="P31" s="214">
        <f t="shared" si="7"/>
        <v>4.4533481621289708</v>
      </c>
      <c r="Q31" s="214">
        <f t="shared" si="8"/>
        <v>2.2868104021344773</v>
      </c>
      <c r="R31" s="245">
        <f t="shared" si="9"/>
        <v>97.472644313585562</v>
      </c>
    </row>
    <row r="32" spans="1:18" s="169" customFormat="1" ht="15" customHeight="1">
      <c r="A32" s="182"/>
      <c r="B32" s="224" t="s">
        <v>8</v>
      </c>
      <c r="C32" s="226">
        <f>人口集計_地域別!E107/1000</f>
        <v>91.602000000000004</v>
      </c>
      <c r="D32" s="238">
        <f>人口集計_地域別!G107/1000</f>
        <v>63.997999999999998</v>
      </c>
      <c r="E32" s="227">
        <f>人口集計_地域別!L107/1000</f>
        <v>21.978000000000002</v>
      </c>
      <c r="F32" s="227">
        <f>(人口集計_地域別!P107+人口集計_地域別!Q107)/1000</f>
        <v>2.9279999999999999</v>
      </c>
      <c r="G32" s="228">
        <f t="shared" si="4"/>
        <v>88.903999999999996</v>
      </c>
      <c r="H32" s="229">
        <f t="shared" si="5"/>
        <v>69.865286784131342</v>
      </c>
      <c r="I32" s="230">
        <f t="shared" si="5"/>
        <v>23.992925918648066</v>
      </c>
      <c r="J32" s="230">
        <f t="shared" si="5"/>
        <v>3.1964367590227285</v>
      </c>
      <c r="K32" s="231">
        <f t="shared" si="5"/>
        <v>97.054649461802128</v>
      </c>
      <c r="N32" s="246" t="s">
        <v>8</v>
      </c>
      <c r="O32" s="230">
        <f t="shared" si="6"/>
        <v>69.865286784131342</v>
      </c>
      <c r="P32" s="230">
        <f t="shared" si="7"/>
        <v>23.992925918648066</v>
      </c>
      <c r="Q32" s="230">
        <f t="shared" si="8"/>
        <v>3.1964367590227285</v>
      </c>
      <c r="R32" s="247">
        <f t="shared" si="9"/>
        <v>97.054649461802128</v>
      </c>
    </row>
    <row r="33" spans="1:11" s="169" customFormat="1" ht="20.25" hidden="1" customHeight="1">
      <c r="A33" s="182"/>
      <c r="B33" s="232" t="s">
        <v>213</v>
      </c>
      <c r="C33" s="197">
        <f>SUM(C23:C32)</f>
        <v>2129.5329999999999</v>
      </c>
      <c r="D33" s="197">
        <f t="shared" ref="D33:G33" si="10">SUM(D23:D32)</f>
        <v>1761.3439999999998</v>
      </c>
      <c r="E33" s="197">
        <f t="shared" si="10"/>
        <v>191.32799999999997</v>
      </c>
      <c r="F33" s="197">
        <f t="shared" si="10"/>
        <v>121.58600000000001</v>
      </c>
      <c r="G33" s="197">
        <f t="shared" si="10"/>
        <v>2074.2579999999998</v>
      </c>
      <c r="H33" s="198"/>
      <c r="I33" s="198"/>
      <c r="J33" s="198"/>
      <c r="K33" s="198"/>
    </row>
    <row r="34" spans="1:11" s="169" customFormat="1" ht="4.5" customHeight="1">
      <c r="A34" s="182"/>
      <c r="B34" s="196"/>
      <c r="C34" s="197"/>
      <c r="D34" s="197"/>
      <c r="E34" s="197"/>
      <c r="F34" s="197"/>
      <c r="G34" s="197"/>
      <c r="H34" s="198"/>
      <c r="I34" s="198"/>
      <c r="J34" s="198"/>
      <c r="K34" s="198"/>
    </row>
    <row r="35" spans="1:11" s="169" customFormat="1" ht="20.25" hidden="1" customHeight="1">
      <c r="A35" s="182"/>
      <c r="B35" s="232" t="s">
        <v>213</v>
      </c>
      <c r="C35" s="197">
        <f>SUM(C53:C56)</f>
        <v>2129.5330000000004</v>
      </c>
      <c r="D35" s="197">
        <f>SUM(D53:D56)</f>
        <v>1761.3440000000001</v>
      </c>
      <c r="E35" s="197">
        <f>SUM(E53:E56)</f>
        <v>191.328</v>
      </c>
      <c r="F35" s="197">
        <f>SUM(F53:F56)</f>
        <v>121.58599999999998</v>
      </c>
      <c r="G35" s="197">
        <f>SUM(G53:G56)</f>
        <v>2074.2579999999998</v>
      </c>
      <c r="H35" s="198"/>
      <c r="I35" s="198"/>
      <c r="J35" s="198"/>
      <c r="K35" s="198"/>
    </row>
    <row r="36" spans="1:11" s="169" customFormat="1" ht="15" customHeight="1">
      <c r="A36" s="182"/>
      <c r="B36" s="182" t="s">
        <v>25</v>
      </c>
      <c r="C36" s="197"/>
      <c r="D36" s="197"/>
      <c r="E36" s="197"/>
      <c r="F36" s="197"/>
      <c r="G36" s="197"/>
      <c r="H36" s="199"/>
      <c r="I36" s="199"/>
      <c r="J36" s="199"/>
      <c r="K36" s="199"/>
    </row>
    <row r="37" spans="1:11" s="169" customFormat="1" ht="15" customHeight="1">
      <c r="A37" s="182"/>
      <c r="B37" s="200" t="s">
        <v>10</v>
      </c>
      <c r="C37" s="201">
        <f t="shared" ref="C37:F42" si="11">C23</f>
        <v>211.65799999999999</v>
      </c>
      <c r="D37" s="202">
        <f t="shared" si="11"/>
        <v>144.785</v>
      </c>
      <c r="E37" s="203">
        <f t="shared" si="11"/>
        <v>22.824000000000002</v>
      </c>
      <c r="F37" s="203">
        <f t="shared" si="11"/>
        <v>34.950000000000003</v>
      </c>
      <c r="G37" s="204">
        <f t="shared" ref="G37:G49" si="12">SUM(D37:F37)</f>
        <v>202.55900000000003</v>
      </c>
      <c r="H37" s="234">
        <f t="shared" ref="H37:K49" si="13">D37/$C37*100</f>
        <v>68.405163046045985</v>
      </c>
      <c r="I37" s="235">
        <f t="shared" si="13"/>
        <v>10.783433652401516</v>
      </c>
      <c r="J37" s="235">
        <f t="shared" si="13"/>
        <v>16.512487125457106</v>
      </c>
      <c r="K37" s="236">
        <f t="shared" si="13"/>
        <v>95.701083823904625</v>
      </c>
    </row>
    <row r="38" spans="1:11" s="169" customFormat="1" ht="15" customHeight="1">
      <c r="A38" s="182"/>
      <c r="B38" s="208" t="s">
        <v>26</v>
      </c>
      <c r="C38" s="209">
        <f t="shared" si="11"/>
        <v>201.13399999999999</v>
      </c>
      <c r="D38" s="210">
        <f t="shared" si="11"/>
        <v>157.51</v>
      </c>
      <c r="E38" s="211">
        <f t="shared" si="11"/>
        <v>35.343000000000004</v>
      </c>
      <c r="F38" s="211">
        <f t="shared" si="11"/>
        <v>6.226</v>
      </c>
      <c r="G38" s="212">
        <f t="shared" si="12"/>
        <v>199.07900000000001</v>
      </c>
      <c r="H38" s="213">
        <f t="shared" si="13"/>
        <v>78.310976761760827</v>
      </c>
      <c r="I38" s="214">
        <f t="shared" si="13"/>
        <v>17.571867511211433</v>
      </c>
      <c r="J38" s="214">
        <f t="shared" si="13"/>
        <v>3.095448805274096</v>
      </c>
      <c r="K38" s="215">
        <f t="shared" si="13"/>
        <v>98.978293078246352</v>
      </c>
    </row>
    <row r="39" spans="1:11" s="169" customFormat="1" ht="15" customHeight="1">
      <c r="A39" s="182"/>
      <c r="B39" s="208" t="s">
        <v>12</v>
      </c>
      <c r="C39" s="209">
        <f t="shared" si="11"/>
        <v>200.71100000000001</v>
      </c>
      <c r="D39" s="210">
        <f t="shared" si="11"/>
        <v>191.37799999999999</v>
      </c>
      <c r="E39" s="211">
        <f t="shared" si="11"/>
        <v>3.1070000000000002</v>
      </c>
      <c r="F39" s="211">
        <f t="shared" si="11"/>
        <v>3.4380000000000002</v>
      </c>
      <c r="G39" s="212">
        <f t="shared" si="12"/>
        <v>197.92299999999997</v>
      </c>
      <c r="H39" s="213">
        <f t="shared" si="13"/>
        <v>95.350030641070987</v>
      </c>
      <c r="I39" s="214">
        <f t="shared" si="13"/>
        <v>1.5479968711231573</v>
      </c>
      <c r="J39" s="214">
        <f t="shared" si="13"/>
        <v>1.7129106028070211</v>
      </c>
      <c r="K39" s="215">
        <f t="shared" si="13"/>
        <v>98.610938115001161</v>
      </c>
    </row>
    <row r="40" spans="1:11" s="169" customFormat="1" ht="15" customHeight="1">
      <c r="A40" s="182"/>
      <c r="B40" s="208" t="s">
        <v>27</v>
      </c>
      <c r="C40" s="209">
        <f t="shared" si="11"/>
        <v>186.976</v>
      </c>
      <c r="D40" s="210">
        <f t="shared" si="11"/>
        <v>134.18799999999999</v>
      </c>
      <c r="E40" s="211">
        <f t="shared" si="11"/>
        <v>36.179000000000002</v>
      </c>
      <c r="F40" s="211">
        <f t="shared" si="11"/>
        <v>9.3350000000000009</v>
      </c>
      <c r="G40" s="212">
        <f t="shared" si="12"/>
        <v>179.702</v>
      </c>
      <c r="H40" s="213">
        <f t="shared" si="13"/>
        <v>71.767499572137595</v>
      </c>
      <c r="I40" s="214">
        <f t="shared" si="13"/>
        <v>19.349542187232586</v>
      </c>
      <c r="J40" s="214">
        <f t="shared" si="13"/>
        <v>4.9926193736094477</v>
      </c>
      <c r="K40" s="215">
        <f t="shared" si="13"/>
        <v>96.109661132979625</v>
      </c>
    </row>
    <row r="41" spans="1:11" s="169" customFormat="1" ht="15" customHeight="1">
      <c r="A41" s="182"/>
      <c r="B41" s="208" t="s">
        <v>28</v>
      </c>
      <c r="C41" s="209">
        <f t="shared" si="11"/>
        <v>165.72300000000001</v>
      </c>
      <c r="D41" s="210">
        <f>D27</f>
        <v>109.80200000000001</v>
      </c>
      <c r="E41" s="211">
        <f>E27</f>
        <v>25.960999999999999</v>
      </c>
      <c r="F41" s="211">
        <f>F27</f>
        <v>23.344999999999999</v>
      </c>
      <c r="G41" s="212">
        <f t="shared" si="12"/>
        <v>159.108</v>
      </c>
      <c r="H41" s="213">
        <f t="shared" si="13"/>
        <v>66.256343416423789</v>
      </c>
      <c r="I41" s="214">
        <f t="shared" si="13"/>
        <v>15.665296911110707</v>
      </c>
      <c r="J41" s="214">
        <f t="shared" si="13"/>
        <v>14.086759230764587</v>
      </c>
      <c r="K41" s="215">
        <f t="shared" si="13"/>
        <v>96.008399558299089</v>
      </c>
    </row>
    <row r="42" spans="1:11" s="169" customFormat="1" ht="15" customHeight="1">
      <c r="A42" s="182"/>
      <c r="B42" s="208" t="s">
        <v>15</v>
      </c>
      <c r="C42" s="209">
        <f t="shared" si="11"/>
        <v>28.741</v>
      </c>
      <c r="D42" s="210">
        <f t="shared" si="11"/>
        <v>15.054</v>
      </c>
      <c r="E42" s="211">
        <f t="shared" si="11"/>
        <v>4.8789999999999996</v>
      </c>
      <c r="F42" s="211">
        <f t="shared" si="11"/>
        <v>6.3129999999999997</v>
      </c>
      <c r="G42" s="212">
        <f t="shared" si="12"/>
        <v>26.245999999999999</v>
      </c>
      <c r="H42" s="213">
        <f t="shared" si="13"/>
        <v>52.378135764239239</v>
      </c>
      <c r="I42" s="214">
        <f t="shared" si="13"/>
        <v>16.975748930099858</v>
      </c>
      <c r="J42" s="214">
        <f t="shared" si="13"/>
        <v>21.965136912424757</v>
      </c>
      <c r="K42" s="215">
        <f t="shared" si="13"/>
        <v>91.319021606763854</v>
      </c>
    </row>
    <row r="43" spans="1:11" s="169" customFormat="1" ht="15" customHeight="1">
      <c r="A43" s="182"/>
      <c r="B43" s="208" t="s">
        <v>16</v>
      </c>
      <c r="C43" s="209">
        <f>人口集計_地域別!E76/1000</f>
        <v>331.58300000000003</v>
      </c>
      <c r="D43" s="210">
        <f>人口集計_地域別!G76/1000</f>
        <v>308.50200000000001</v>
      </c>
      <c r="E43" s="211">
        <f>人口集計_地域別!L76/1000</f>
        <v>11.724</v>
      </c>
      <c r="F43" s="211">
        <f>(人口集計_地域別!P76+人口集計_地域別!Q76)/1000</f>
        <v>9.5399999999999991</v>
      </c>
      <c r="G43" s="212">
        <f t="shared" si="12"/>
        <v>329.76600000000002</v>
      </c>
      <c r="H43" s="213">
        <f t="shared" si="13"/>
        <v>93.039148569136529</v>
      </c>
      <c r="I43" s="214">
        <f t="shared" si="13"/>
        <v>3.5357663088879705</v>
      </c>
      <c r="J43" s="214">
        <f t="shared" si="13"/>
        <v>2.8771076924932819</v>
      </c>
      <c r="K43" s="215">
        <f t="shared" si="13"/>
        <v>99.452022570517784</v>
      </c>
    </row>
    <row r="44" spans="1:11" s="169" customFormat="1" ht="15" customHeight="1">
      <c r="A44" s="182"/>
      <c r="B44" s="208" t="s">
        <v>29</v>
      </c>
      <c r="C44" s="209">
        <f>人口集計_地域別!E78/1000</f>
        <v>98.254999999999995</v>
      </c>
      <c r="D44" s="210">
        <f>人口集計_地域別!G78/1000</f>
        <v>87.787999999999997</v>
      </c>
      <c r="E44" s="211">
        <f>人口集計_地域別!L78/1000</f>
        <v>2.9460000000000002</v>
      </c>
      <c r="F44" s="211">
        <f>(人口集計_地域別!P78+人口集計_地域別!Q78)/1000</f>
        <v>4.7839999999999998</v>
      </c>
      <c r="G44" s="212">
        <f t="shared" si="12"/>
        <v>95.518000000000001</v>
      </c>
      <c r="H44" s="213">
        <f t="shared" si="13"/>
        <v>89.34710701745459</v>
      </c>
      <c r="I44" s="214">
        <f t="shared" si="13"/>
        <v>2.9983206961477791</v>
      </c>
      <c r="J44" s="214">
        <f t="shared" si="13"/>
        <v>4.8689634115312197</v>
      </c>
      <c r="K44" s="215">
        <f t="shared" si="13"/>
        <v>97.214391125133588</v>
      </c>
    </row>
    <row r="45" spans="1:11" s="169" customFormat="1" ht="15" customHeight="1">
      <c r="A45" s="182"/>
      <c r="B45" s="208" t="s">
        <v>30</v>
      </c>
      <c r="C45" s="209">
        <f>C30</f>
        <v>61.070999999999998</v>
      </c>
      <c r="D45" s="210">
        <f t="shared" ref="D45:F45" si="14">D30</f>
        <v>47.423999999999999</v>
      </c>
      <c r="E45" s="211">
        <f t="shared" si="14"/>
        <v>1.8009999999999999</v>
      </c>
      <c r="F45" s="211">
        <f t="shared" si="14"/>
        <v>8.1020000000000003</v>
      </c>
      <c r="G45" s="212">
        <f t="shared" si="12"/>
        <v>57.326999999999998</v>
      </c>
      <c r="H45" s="213">
        <f t="shared" si="13"/>
        <v>77.653878272829985</v>
      </c>
      <c r="I45" s="214">
        <f t="shared" si="13"/>
        <v>2.9490265428763243</v>
      </c>
      <c r="J45" s="214">
        <f t="shared" si="13"/>
        <v>13.266525846965008</v>
      </c>
      <c r="K45" s="215">
        <f t="shared" si="13"/>
        <v>93.86943066267132</v>
      </c>
    </row>
    <row r="46" spans="1:11" s="169" customFormat="1" ht="15" customHeight="1">
      <c r="A46" s="182"/>
      <c r="B46" s="208" t="s">
        <v>31</v>
      </c>
      <c r="C46" s="209">
        <f>人口集計_地域別!E90/1000</f>
        <v>76.738</v>
      </c>
      <c r="D46" s="210">
        <f>人口集計_地域別!G90/1000</f>
        <v>67.897000000000006</v>
      </c>
      <c r="E46" s="211">
        <f>人口集計_地域別!L90/1000</f>
        <v>4.7910000000000004</v>
      </c>
      <c r="F46" s="211">
        <f>(人口集計_地域別!P90+人口集計_地域別!Q90)/1000</f>
        <v>2.319</v>
      </c>
      <c r="G46" s="212">
        <f t="shared" si="12"/>
        <v>75.007000000000005</v>
      </c>
      <c r="H46" s="213">
        <f t="shared" si="13"/>
        <v>88.478980426907157</v>
      </c>
      <c r="I46" s="214">
        <f t="shared" si="13"/>
        <v>6.2433214313638619</v>
      </c>
      <c r="J46" s="214">
        <f t="shared" si="13"/>
        <v>3.0219708618937164</v>
      </c>
      <c r="K46" s="215">
        <f t="shared" si="13"/>
        <v>97.74427272016473</v>
      </c>
    </row>
    <row r="47" spans="1:11" s="169" customFormat="1" ht="15" customHeight="1">
      <c r="A47" s="182"/>
      <c r="B47" s="208" t="s">
        <v>32</v>
      </c>
      <c r="C47" s="209">
        <f>人口集計_地域別!E94/1000</f>
        <v>69.974999999999994</v>
      </c>
      <c r="D47" s="210">
        <f>人口集計_地域別!G94/1000</f>
        <v>63.392000000000003</v>
      </c>
      <c r="E47" s="211">
        <f>人口集計_地域別!L94/1000</f>
        <v>5.5220000000000002</v>
      </c>
      <c r="F47" s="211">
        <f>(人口集計_地域別!P94+人口集計_地域別!Q94)/1000</f>
        <v>0.38500000000000001</v>
      </c>
      <c r="G47" s="212">
        <f t="shared" si="12"/>
        <v>69.299000000000007</v>
      </c>
      <c r="H47" s="213">
        <f t="shared" si="13"/>
        <v>90.592354412290106</v>
      </c>
      <c r="I47" s="214">
        <f t="shared" si="13"/>
        <v>7.8913897820650236</v>
      </c>
      <c r="J47" s="214">
        <f t="shared" si="13"/>
        <v>0.55019649874955345</v>
      </c>
      <c r="K47" s="215">
        <f t="shared" si="13"/>
        <v>99.033940693104697</v>
      </c>
    </row>
    <row r="48" spans="1:11" s="169" customFormat="1" ht="15" customHeight="1">
      <c r="A48" s="182"/>
      <c r="B48" s="208" t="s">
        <v>33</v>
      </c>
      <c r="C48" s="209">
        <f>人口集計_地域別!E99/1000</f>
        <v>405.36599999999999</v>
      </c>
      <c r="D48" s="210">
        <f>人口集計_地域別!G99/1000</f>
        <v>369.62599999999998</v>
      </c>
      <c r="E48" s="211">
        <f>人口集計_地域別!L99/1000</f>
        <v>14.273</v>
      </c>
      <c r="F48" s="211">
        <f>(人口集計_地域別!P99+人口集計_地域別!Q99)/1000</f>
        <v>9.9209999999999994</v>
      </c>
      <c r="G48" s="212">
        <f t="shared" si="12"/>
        <v>393.82</v>
      </c>
      <c r="H48" s="213">
        <f t="shared" si="13"/>
        <v>91.183276347794333</v>
      </c>
      <c r="I48" s="214">
        <f t="shared" si="13"/>
        <v>3.5210155760473252</v>
      </c>
      <c r="J48" s="214">
        <f t="shared" si="13"/>
        <v>2.4474178890188125</v>
      </c>
      <c r="K48" s="215">
        <f t="shared" si="13"/>
        <v>97.151709812860474</v>
      </c>
    </row>
    <row r="49" spans="1:18" s="169" customFormat="1" ht="15" customHeight="1">
      <c r="A49" s="182"/>
      <c r="B49" s="224" t="s">
        <v>35</v>
      </c>
      <c r="C49" s="225">
        <f>C32</f>
        <v>91.602000000000004</v>
      </c>
      <c r="D49" s="226">
        <f t="shared" ref="D49:F49" si="15">D32</f>
        <v>63.997999999999998</v>
      </c>
      <c r="E49" s="227">
        <f t="shared" si="15"/>
        <v>21.978000000000002</v>
      </c>
      <c r="F49" s="227">
        <f t="shared" si="15"/>
        <v>2.9279999999999999</v>
      </c>
      <c r="G49" s="228">
        <f t="shared" si="12"/>
        <v>88.903999999999996</v>
      </c>
      <c r="H49" s="229">
        <f t="shared" si="13"/>
        <v>69.865286784131342</v>
      </c>
      <c r="I49" s="230">
        <f t="shared" si="13"/>
        <v>23.992925918648066</v>
      </c>
      <c r="J49" s="230">
        <f t="shared" si="13"/>
        <v>3.1964367590227285</v>
      </c>
      <c r="K49" s="231">
        <f t="shared" si="13"/>
        <v>97.054649461802128</v>
      </c>
    </row>
    <row r="50" spans="1:18" s="169" customFormat="1" ht="15" hidden="1" customHeight="1">
      <c r="A50" s="182"/>
      <c r="B50" s="232" t="s">
        <v>213</v>
      </c>
      <c r="C50" s="197">
        <f>SUM(C37:C49)</f>
        <v>2129.5329999999999</v>
      </c>
      <c r="D50" s="197">
        <f t="shared" ref="D50:G50" si="16">SUM(D37:D49)</f>
        <v>1761.3439999999998</v>
      </c>
      <c r="E50" s="197">
        <f t="shared" si="16"/>
        <v>191.32799999999997</v>
      </c>
      <c r="F50" s="197">
        <f t="shared" si="16"/>
        <v>121.58600000000004</v>
      </c>
      <c r="G50" s="197">
        <f t="shared" si="16"/>
        <v>2074.2579999999998</v>
      </c>
      <c r="H50" s="198"/>
      <c r="I50" s="198"/>
      <c r="J50" s="198"/>
      <c r="K50" s="198"/>
    </row>
    <row r="51" spans="1:18" s="169" customFormat="1" ht="4.5" customHeight="1">
      <c r="A51" s="182"/>
      <c r="B51" s="196"/>
      <c r="C51" s="197"/>
      <c r="D51" s="197"/>
      <c r="E51" s="197"/>
      <c r="F51" s="197"/>
      <c r="G51" s="197"/>
      <c r="H51" s="198"/>
      <c r="I51" s="198"/>
      <c r="J51" s="198"/>
      <c r="K51" s="198"/>
    </row>
    <row r="52" spans="1:18" s="169" customFormat="1" ht="15" customHeight="1">
      <c r="A52" s="182"/>
      <c r="B52" s="182" t="s">
        <v>19</v>
      </c>
      <c r="C52" s="197"/>
      <c r="D52" s="197"/>
      <c r="E52" s="197"/>
      <c r="F52" s="197"/>
      <c r="G52" s="197"/>
      <c r="H52" s="199"/>
      <c r="I52" s="199"/>
      <c r="J52" s="199"/>
      <c r="K52" s="199"/>
      <c r="N52" s="251" t="s">
        <v>236</v>
      </c>
      <c r="O52" s="252" t="s">
        <v>232</v>
      </c>
      <c r="P52" s="252" t="s">
        <v>233</v>
      </c>
      <c r="Q52" s="252" t="s">
        <v>234</v>
      </c>
      <c r="R52" s="253" t="s">
        <v>239</v>
      </c>
    </row>
    <row r="53" spans="1:18" s="169" customFormat="1" ht="15" customHeight="1">
      <c r="A53" s="182"/>
      <c r="B53" s="239" t="s">
        <v>215</v>
      </c>
      <c r="C53" s="201">
        <f>人口集計_規模別!E11/1000</f>
        <v>382.14100000000002</v>
      </c>
      <c r="D53" s="202">
        <f>人口集計_規模別!G11/1000</f>
        <v>356.69</v>
      </c>
      <c r="E53" s="203">
        <f>人口集計_規模別!L11/1000</f>
        <v>7.8049999999999997</v>
      </c>
      <c r="F53" s="203">
        <f>(人口集計_規模別!P11+人口集計_規模別!Q11)/1000</f>
        <v>7.4820000000000002</v>
      </c>
      <c r="G53" s="204">
        <f t="shared" ref="G53:G60" si="17">SUM(D53:F53)</f>
        <v>371.97700000000003</v>
      </c>
      <c r="H53" s="234">
        <f t="shared" ref="H53:K60" si="18">D53/$C53*100</f>
        <v>93.339892866769077</v>
      </c>
      <c r="I53" s="235">
        <f t="shared" si="18"/>
        <v>2.0424398324178772</v>
      </c>
      <c r="J53" s="235">
        <f t="shared" si="18"/>
        <v>1.957916057162147</v>
      </c>
      <c r="K53" s="236">
        <f t="shared" si="18"/>
        <v>97.340248756349098</v>
      </c>
      <c r="N53" s="248" t="s">
        <v>215</v>
      </c>
      <c r="O53" s="214">
        <f t="shared" ref="O53:R56" si="19">H53</f>
        <v>93.339892866769077</v>
      </c>
      <c r="P53" s="214">
        <f t="shared" si="19"/>
        <v>2.0424398324178772</v>
      </c>
      <c r="Q53" s="214">
        <f t="shared" si="19"/>
        <v>1.957916057162147</v>
      </c>
      <c r="R53" s="245">
        <f t="shared" si="19"/>
        <v>97.340248756349098</v>
      </c>
    </row>
    <row r="54" spans="1:18" s="169" customFormat="1" ht="15" customHeight="1">
      <c r="A54" s="182"/>
      <c r="B54" s="240" t="s">
        <v>216</v>
      </c>
      <c r="C54" s="209">
        <f>人口集計_規模別!E16/1000</f>
        <v>504.28399999999999</v>
      </c>
      <c r="D54" s="210">
        <f>人口集計_規模別!G16/1000</f>
        <v>447.161</v>
      </c>
      <c r="E54" s="211">
        <f>人口集計_規模別!L16/1000</f>
        <v>33.988</v>
      </c>
      <c r="F54" s="211">
        <f>(人口集計_規模別!P16+人口集計_規模別!Q16)/1000</f>
        <v>17.884</v>
      </c>
      <c r="G54" s="212">
        <f t="shared" si="17"/>
        <v>499.03300000000002</v>
      </c>
      <c r="H54" s="213">
        <f t="shared" si="18"/>
        <v>88.672454410609888</v>
      </c>
      <c r="I54" s="214">
        <f t="shared" si="18"/>
        <v>6.7398529400099942</v>
      </c>
      <c r="J54" s="214">
        <f t="shared" si="18"/>
        <v>3.5464143220883475</v>
      </c>
      <c r="K54" s="215">
        <f t="shared" si="18"/>
        <v>98.958721672708236</v>
      </c>
      <c r="N54" s="248" t="s">
        <v>216</v>
      </c>
      <c r="O54" s="214">
        <f t="shared" si="19"/>
        <v>88.672454410609888</v>
      </c>
      <c r="P54" s="214">
        <f t="shared" si="19"/>
        <v>6.7398529400099942</v>
      </c>
      <c r="Q54" s="214">
        <f t="shared" si="19"/>
        <v>3.5464143220883475</v>
      </c>
      <c r="R54" s="245">
        <f t="shared" si="19"/>
        <v>98.958721672708236</v>
      </c>
    </row>
    <row r="55" spans="1:18" s="169" customFormat="1" ht="15" customHeight="1">
      <c r="A55" s="182"/>
      <c r="B55" s="240" t="s">
        <v>217</v>
      </c>
      <c r="C55" s="209">
        <f>人口集計_規模別!E27/1000</f>
        <v>604.94600000000003</v>
      </c>
      <c r="D55" s="210">
        <f>人口集計_規模別!G27/1000</f>
        <v>530.47799999999995</v>
      </c>
      <c r="E55" s="211">
        <f>人口集計_規模別!L27/1000</f>
        <v>32.621000000000002</v>
      </c>
      <c r="F55" s="211">
        <f>(人口集計_規模別!P27+人口集計_規模別!Q27)/1000</f>
        <v>28.640999999999998</v>
      </c>
      <c r="G55" s="212">
        <f t="shared" si="17"/>
        <v>591.7399999999999</v>
      </c>
      <c r="H55" s="213">
        <f t="shared" si="18"/>
        <v>87.690140938199434</v>
      </c>
      <c r="I55" s="214">
        <f t="shared" si="18"/>
        <v>5.3923821299752372</v>
      </c>
      <c r="J55" s="214">
        <f t="shared" si="18"/>
        <v>4.7344721677637338</v>
      </c>
      <c r="K55" s="215">
        <f t="shared" si="18"/>
        <v>97.816995235938393</v>
      </c>
      <c r="N55" s="248" t="s">
        <v>217</v>
      </c>
      <c r="O55" s="214">
        <f t="shared" si="19"/>
        <v>87.690140938199434</v>
      </c>
      <c r="P55" s="214">
        <f t="shared" si="19"/>
        <v>5.3923821299752372</v>
      </c>
      <c r="Q55" s="214">
        <f t="shared" si="19"/>
        <v>4.7344721677637338</v>
      </c>
      <c r="R55" s="245">
        <f t="shared" si="19"/>
        <v>97.816995235938393</v>
      </c>
    </row>
    <row r="56" spans="1:18" s="169" customFormat="1" ht="15" customHeight="1">
      <c r="A56" s="182"/>
      <c r="B56" s="240" t="s">
        <v>20</v>
      </c>
      <c r="C56" s="209">
        <f>(人口集計_規模別!E33+人口集計_規模別!E54+人口集計_規模別!E69+人口集計_規模別!E99)/1000</f>
        <v>638.16200000000003</v>
      </c>
      <c r="D56" s="210">
        <f>(人口集計_規模別!G33+人口集計_規模別!G54+人口集計_規模別!G69+人口集計_規模別!G99)/1000</f>
        <v>427.01499999999999</v>
      </c>
      <c r="E56" s="211">
        <f>(人口集計_規模別!L33+人口集計_規模別!L54+人口集計_規模別!L69+人口集計_規模別!L99)/1000</f>
        <v>116.914</v>
      </c>
      <c r="F56" s="211">
        <f>(人口集計_規模別!P33+人口集計_規模別!Q33+人口集計_規模別!P99+人口集計_規模別!Q99+人口集計_規模別!P69+人口集計_規模別!Q69+人口集計_規模別!P54+人口集計_規模別!Q54)/1000</f>
        <v>67.578999999999994</v>
      </c>
      <c r="G56" s="212">
        <f t="shared" si="17"/>
        <v>611.50799999999992</v>
      </c>
      <c r="H56" s="213">
        <f t="shared" si="18"/>
        <v>66.913260269335993</v>
      </c>
      <c r="I56" s="214">
        <f t="shared" si="18"/>
        <v>18.320426474782263</v>
      </c>
      <c r="J56" s="214">
        <f t="shared" si="18"/>
        <v>10.589630846086102</v>
      </c>
      <c r="K56" s="215">
        <f t="shared" si="18"/>
        <v>95.823317590204354</v>
      </c>
      <c r="N56" s="248" t="s">
        <v>20</v>
      </c>
      <c r="O56" s="214">
        <f t="shared" si="19"/>
        <v>66.913260269335993</v>
      </c>
      <c r="P56" s="214">
        <f t="shared" si="19"/>
        <v>18.320426474782263</v>
      </c>
      <c r="Q56" s="214">
        <f t="shared" si="19"/>
        <v>10.589630846086102</v>
      </c>
      <c r="R56" s="245">
        <f t="shared" si="19"/>
        <v>95.823317590204354</v>
      </c>
    </row>
    <row r="57" spans="1:18" s="169" customFormat="1" ht="15" customHeight="1">
      <c r="A57" s="182"/>
      <c r="B57" s="241" t="s">
        <v>21</v>
      </c>
      <c r="C57" s="209">
        <f>人口集計_規模別!E33/1000</f>
        <v>152.71</v>
      </c>
      <c r="D57" s="210">
        <f>人口集計_規模別!G33/1000</f>
        <v>98.17</v>
      </c>
      <c r="E57" s="211">
        <f>人口集計_規模別!L33/1000</f>
        <v>40.453000000000003</v>
      </c>
      <c r="F57" s="211">
        <f>(人口集計_規模別!P33+人口集計_規模別!Q33)/1000</f>
        <v>9.4410000000000007</v>
      </c>
      <c r="G57" s="212">
        <f t="shared" si="17"/>
        <v>148.06399999999999</v>
      </c>
      <c r="H57" s="213">
        <f t="shared" si="18"/>
        <v>64.285246545740293</v>
      </c>
      <c r="I57" s="214">
        <f t="shared" si="18"/>
        <v>26.490079235151594</v>
      </c>
      <c r="J57" s="214">
        <f t="shared" si="18"/>
        <v>6.1823063322637681</v>
      </c>
      <c r="K57" s="215">
        <f t="shared" si="18"/>
        <v>96.95763211315564</v>
      </c>
      <c r="N57" s="248"/>
      <c r="O57" s="214"/>
      <c r="P57" s="214"/>
      <c r="Q57" s="214"/>
      <c r="R57" s="245"/>
    </row>
    <row r="58" spans="1:18" s="169" customFormat="1" ht="15" customHeight="1">
      <c r="A58" s="182"/>
      <c r="B58" s="241" t="s">
        <v>22</v>
      </c>
      <c r="C58" s="209">
        <f>人口集計_規模別!E54/1000</f>
        <v>304.654</v>
      </c>
      <c r="D58" s="210">
        <f>人口集計_規模別!G54/1000</f>
        <v>229.05099999999999</v>
      </c>
      <c r="E58" s="211">
        <f>人口集計_規模別!L54/1000</f>
        <v>41.08</v>
      </c>
      <c r="F58" s="211">
        <f>(人口集計_規模別!P54+人口集計_規模別!Q54)/1000</f>
        <v>22.27</v>
      </c>
      <c r="G58" s="212">
        <f t="shared" si="17"/>
        <v>292.40099999999995</v>
      </c>
      <c r="H58" s="213">
        <f t="shared" si="18"/>
        <v>75.183979202636436</v>
      </c>
      <c r="I58" s="214">
        <f t="shared" si="18"/>
        <v>13.484149231587308</v>
      </c>
      <c r="J58" s="214">
        <f t="shared" si="18"/>
        <v>7.3099319227714066</v>
      </c>
      <c r="K58" s="215">
        <f t="shared" si="18"/>
        <v>95.97806035699513</v>
      </c>
      <c r="N58" s="248"/>
      <c r="O58" s="214"/>
      <c r="P58" s="214"/>
      <c r="Q58" s="214"/>
      <c r="R58" s="245"/>
    </row>
    <row r="59" spans="1:18" s="169" customFormat="1" ht="15" customHeight="1">
      <c r="A59" s="182"/>
      <c r="B59" s="241" t="s">
        <v>23</v>
      </c>
      <c r="C59" s="209">
        <f>人口集計_規模別!E69/1000</f>
        <v>99.582999999999998</v>
      </c>
      <c r="D59" s="210">
        <f>人口集計_規模別!G69/1000</f>
        <v>65.53</v>
      </c>
      <c r="E59" s="211">
        <f>人口集計_規模別!L69/1000</f>
        <v>18.452999999999999</v>
      </c>
      <c r="F59" s="211">
        <f>(人口集計_規模別!P69+人口集計_規模別!Q69)/1000</f>
        <v>12.476000000000001</v>
      </c>
      <c r="G59" s="212">
        <f t="shared" si="17"/>
        <v>96.459000000000003</v>
      </c>
      <c r="H59" s="213">
        <f t="shared" si="18"/>
        <v>65.804404366207081</v>
      </c>
      <c r="I59" s="214">
        <f t="shared" si="18"/>
        <v>18.53027123103341</v>
      </c>
      <c r="J59" s="214">
        <f t="shared" si="18"/>
        <v>12.528242772360745</v>
      </c>
      <c r="K59" s="215">
        <f t="shared" si="18"/>
        <v>96.862918369601232</v>
      </c>
      <c r="N59" s="248"/>
      <c r="O59" s="214"/>
      <c r="P59" s="214"/>
      <c r="Q59" s="214"/>
      <c r="R59" s="245"/>
    </row>
    <row r="60" spans="1:18" s="169" customFormat="1" ht="15" customHeight="1">
      <c r="A60" s="182"/>
      <c r="B60" s="242" t="s">
        <v>24</v>
      </c>
      <c r="C60" s="225">
        <f>人口集計_規模別!E99/1000</f>
        <v>81.215000000000003</v>
      </c>
      <c r="D60" s="226">
        <f>人口集計_規模別!G99/1000</f>
        <v>34.264000000000003</v>
      </c>
      <c r="E60" s="227">
        <f>人口集計_規模別!L99/1000</f>
        <v>16.928000000000001</v>
      </c>
      <c r="F60" s="227">
        <f>(人口集計_規模別!P99+人口集計_規模別!Q99)/1000</f>
        <v>23.391999999999999</v>
      </c>
      <c r="G60" s="228">
        <f t="shared" si="17"/>
        <v>74.584000000000003</v>
      </c>
      <c r="H60" s="229">
        <f t="shared" si="18"/>
        <v>42.189250754171034</v>
      </c>
      <c r="I60" s="230">
        <f t="shared" si="18"/>
        <v>20.843440251185125</v>
      </c>
      <c r="J60" s="230">
        <f t="shared" si="18"/>
        <v>28.802561103244471</v>
      </c>
      <c r="K60" s="231">
        <f t="shared" si="18"/>
        <v>91.835252108600628</v>
      </c>
      <c r="N60" s="249"/>
      <c r="O60" s="230"/>
      <c r="P60" s="230"/>
      <c r="Q60" s="230"/>
      <c r="R60" s="247"/>
    </row>
    <row r="61" spans="1:18" s="169" customFormat="1" ht="4.5" customHeight="1">
      <c r="A61" s="182"/>
      <c r="B61" s="196"/>
      <c r="C61" s="197"/>
      <c r="D61" s="197"/>
      <c r="E61" s="197"/>
      <c r="F61" s="197"/>
      <c r="G61" s="197"/>
      <c r="H61" s="198"/>
      <c r="I61" s="198"/>
      <c r="J61" s="198"/>
      <c r="K61" s="198"/>
    </row>
    <row r="62" spans="1:18" s="169" customFormat="1" ht="13.5" customHeight="1">
      <c r="A62" s="182"/>
      <c r="B62" s="180" t="s">
        <v>250</v>
      </c>
      <c r="C62" s="181"/>
      <c r="D62" s="181"/>
      <c r="E62" s="181"/>
      <c r="F62" s="181"/>
      <c r="G62" s="181"/>
      <c r="H62" s="181"/>
      <c r="I62" s="181"/>
      <c r="J62" s="181"/>
      <c r="K62" s="181"/>
    </row>
    <row r="63" spans="1:18" s="169" customFormat="1" ht="13.5" customHeight="1">
      <c r="A63" s="182"/>
      <c r="B63" s="180" t="s">
        <v>222</v>
      </c>
      <c r="C63" s="181"/>
      <c r="D63" s="181"/>
      <c r="E63" s="181"/>
      <c r="F63" s="181"/>
      <c r="G63" s="181"/>
      <c r="H63" s="181"/>
      <c r="I63" s="181"/>
      <c r="J63" s="181"/>
      <c r="K63" s="181"/>
    </row>
    <row r="65" spans="1:18" ht="15" customHeight="1"/>
    <row r="66" spans="1:18" ht="15" customHeight="1"/>
    <row r="67" spans="1:18" s="169" customFormat="1" ht="15" customHeight="1">
      <c r="A67" s="182"/>
      <c r="B67" s="250"/>
      <c r="C67" s="197"/>
      <c r="D67" s="197"/>
      <c r="E67" s="197"/>
      <c r="F67" s="197"/>
      <c r="G67" s="197"/>
      <c r="H67" s="198"/>
      <c r="I67" s="198"/>
      <c r="J67" s="198"/>
      <c r="K67" s="198"/>
      <c r="N67" s="250"/>
      <c r="O67" s="198"/>
      <c r="P67" s="198"/>
      <c r="Q67" s="198"/>
      <c r="R67" s="198"/>
    </row>
    <row r="68" spans="1:18" s="169" customFormat="1" ht="15" customHeight="1">
      <c r="A68" s="182"/>
      <c r="B68" s="250"/>
      <c r="C68" s="197"/>
      <c r="D68" s="197"/>
      <c r="E68" s="197"/>
      <c r="F68" s="197"/>
      <c r="G68" s="197"/>
      <c r="H68" s="198"/>
      <c r="I68" s="198"/>
      <c r="J68" s="198"/>
      <c r="K68" s="198"/>
      <c r="N68" s="250"/>
      <c r="O68" s="198"/>
      <c r="P68" s="198"/>
      <c r="Q68" s="198"/>
      <c r="R68" s="198"/>
    </row>
    <row r="69" spans="1:18" s="169" customFormat="1" ht="15" customHeight="1">
      <c r="A69" s="182"/>
      <c r="B69" s="250"/>
      <c r="C69" s="197"/>
      <c r="D69" s="197"/>
      <c r="E69" s="197"/>
      <c r="F69" s="197"/>
      <c r="G69" s="197"/>
      <c r="H69" s="198"/>
      <c r="I69" s="198"/>
      <c r="J69" s="198"/>
      <c r="K69" s="198"/>
      <c r="N69" s="250"/>
      <c r="O69" s="198"/>
      <c r="P69" s="198"/>
      <c r="Q69" s="198"/>
      <c r="R69" s="198"/>
    </row>
    <row r="70" spans="1:18" ht="15" customHeight="1">
      <c r="B70" s="165" t="s">
        <v>237</v>
      </c>
      <c r="C70" s="167"/>
      <c r="D70" s="167"/>
      <c r="E70" s="167"/>
      <c r="F70" s="167"/>
    </row>
    <row r="71" spans="1:18" ht="15" customHeight="1"/>
    <row r="84" spans="2:2" ht="15" customHeight="1"/>
    <row r="85" spans="2:2" ht="15" customHeight="1"/>
    <row r="86" spans="2:2" ht="15" customHeight="1"/>
    <row r="87" spans="2:2" ht="15" customHeight="1"/>
    <row r="88" spans="2:2" ht="15" customHeight="1">
      <c r="B88" s="165" t="s">
        <v>238</v>
      </c>
    </row>
    <row r="89" spans="2:2" ht="15" customHeight="1"/>
  </sheetData>
  <mergeCells count="2">
    <mergeCell ref="D3:G3"/>
    <mergeCell ref="H3:K3"/>
  </mergeCells>
  <phoneticPr fontId="24"/>
  <pageMargins left="0.78740157480314965" right="0.78740157480314965" top="0.78740157480314965" bottom="0.59055118110236227" header="0.39370078740157483" footer="0.39370078740157483"/>
  <pageSetup paperSize="9" firstPageNumber="18" orientation="portrait" useFirstPageNumber="1" r:id="rId1"/>
  <headerFooter scaleWithDoc="0" alignWithMargins="0">
    <oddFooter>&amp;C&amp;"+,標準"- P&amp;P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535"/>
  <sheetViews>
    <sheetView topLeftCell="E1" zoomScale="70" zoomScaleNormal="70" workbookViewId="0">
      <pane ySplit="8" topLeftCell="A80" activePane="bottomLeft" state="frozen"/>
      <selection activeCell="C1" sqref="C1"/>
      <selection pane="bottomLeft" activeCell="H91" sqref="H91:K91"/>
    </sheetView>
  </sheetViews>
  <sheetFormatPr defaultRowHeight="17.25"/>
  <cols>
    <col min="1" max="1" width="7.85546875" style="50" customWidth="1"/>
    <col min="2" max="2" width="15.85546875" style="50" customWidth="1"/>
    <col min="3" max="3" width="9.140625" style="50"/>
    <col min="4" max="4" width="22.5703125" style="50" customWidth="1"/>
    <col min="5" max="7" width="20" style="50" customWidth="1"/>
    <col min="8" max="12" width="18" style="50" customWidth="1"/>
    <col min="13" max="13" width="16.85546875" style="50" customWidth="1"/>
    <col min="14" max="14" width="15.7109375" style="50" customWidth="1"/>
    <col min="15" max="15" width="14.85546875" style="50" customWidth="1"/>
    <col min="16" max="16" width="14.5703125" style="50" customWidth="1"/>
    <col min="17" max="17" width="14.7109375" style="50" customWidth="1"/>
    <col min="18" max="18" width="9.140625" style="50"/>
    <col min="19" max="19" width="0" style="50" hidden="1" customWidth="1"/>
    <col min="20" max="250" width="9.140625" style="50"/>
    <col min="251" max="251" width="7.85546875" style="50" customWidth="1"/>
    <col min="252" max="252" width="15.85546875" style="50" customWidth="1"/>
    <col min="253" max="253" width="9.140625" style="50"/>
    <col min="254" max="254" width="22.5703125" style="50" customWidth="1"/>
    <col min="255" max="258" width="20" style="50" customWidth="1"/>
    <col min="259" max="265" width="18" style="50" customWidth="1"/>
    <col min="266" max="266" width="16.85546875" style="50" customWidth="1"/>
    <col min="267" max="267" width="15.7109375" style="50" bestFit="1" customWidth="1"/>
    <col min="268" max="268" width="14.85546875" style="50" bestFit="1" customWidth="1"/>
    <col min="269" max="270" width="14.5703125" style="50" customWidth="1"/>
    <col min="271" max="272" width="14.7109375" style="50" customWidth="1"/>
    <col min="273" max="273" width="21.140625" style="50" bestFit="1" customWidth="1"/>
    <col min="274" max="274" width="9.140625" style="50"/>
    <col min="275" max="275" width="0" style="50" hidden="1" customWidth="1"/>
    <col min="276" max="506" width="9.140625" style="50"/>
    <col min="507" max="507" width="7.85546875" style="50" customWidth="1"/>
    <col min="508" max="508" width="15.85546875" style="50" customWidth="1"/>
    <col min="509" max="509" width="9.140625" style="50"/>
    <col min="510" max="510" width="22.5703125" style="50" customWidth="1"/>
    <col min="511" max="514" width="20" style="50" customWidth="1"/>
    <col min="515" max="521" width="18" style="50" customWidth="1"/>
    <col min="522" max="522" width="16.85546875" style="50" customWidth="1"/>
    <col min="523" max="523" width="15.7109375" style="50" bestFit="1" customWidth="1"/>
    <col min="524" max="524" width="14.85546875" style="50" bestFit="1" customWidth="1"/>
    <col min="525" max="526" width="14.5703125" style="50" customWidth="1"/>
    <col min="527" max="528" width="14.7109375" style="50" customWidth="1"/>
    <col min="529" max="529" width="21.140625" style="50" bestFit="1" customWidth="1"/>
    <col min="530" max="530" width="9.140625" style="50"/>
    <col min="531" max="531" width="0" style="50" hidden="1" customWidth="1"/>
    <col min="532" max="762" width="9.140625" style="50"/>
    <col min="763" max="763" width="7.85546875" style="50" customWidth="1"/>
    <col min="764" max="764" width="15.85546875" style="50" customWidth="1"/>
    <col min="765" max="765" width="9.140625" style="50"/>
    <col min="766" max="766" width="22.5703125" style="50" customWidth="1"/>
    <col min="767" max="770" width="20" style="50" customWidth="1"/>
    <col min="771" max="777" width="18" style="50" customWidth="1"/>
    <col min="778" max="778" width="16.85546875" style="50" customWidth="1"/>
    <col min="779" max="779" width="15.7109375" style="50" bestFit="1" customWidth="1"/>
    <col min="780" max="780" width="14.85546875" style="50" bestFit="1" customWidth="1"/>
    <col min="781" max="782" width="14.5703125" style="50" customWidth="1"/>
    <col min="783" max="784" width="14.7109375" style="50" customWidth="1"/>
    <col min="785" max="785" width="21.140625" style="50" bestFit="1" customWidth="1"/>
    <col min="786" max="786" width="9.140625" style="50"/>
    <col min="787" max="787" width="0" style="50" hidden="1" customWidth="1"/>
    <col min="788" max="1018" width="9.140625" style="50"/>
    <col min="1019" max="1019" width="7.85546875" style="50" customWidth="1"/>
    <col min="1020" max="1020" width="15.85546875" style="50" customWidth="1"/>
    <col min="1021" max="1021" width="9.140625" style="50"/>
    <col min="1022" max="1022" width="22.5703125" style="50" customWidth="1"/>
    <col min="1023" max="1026" width="20" style="50" customWidth="1"/>
    <col min="1027" max="1033" width="18" style="50" customWidth="1"/>
    <col min="1034" max="1034" width="16.85546875" style="50" customWidth="1"/>
    <col min="1035" max="1035" width="15.7109375" style="50" bestFit="1" customWidth="1"/>
    <col min="1036" max="1036" width="14.85546875" style="50" bestFit="1" customWidth="1"/>
    <col min="1037" max="1038" width="14.5703125" style="50" customWidth="1"/>
    <col min="1039" max="1040" width="14.7109375" style="50" customWidth="1"/>
    <col min="1041" max="1041" width="21.140625" style="50" bestFit="1" customWidth="1"/>
    <col min="1042" max="1042" width="9.140625" style="50"/>
    <col min="1043" max="1043" width="0" style="50" hidden="1" customWidth="1"/>
    <col min="1044" max="1274" width="9.140625" style="50"/>
    <col min="1275" max="1275" width="7.85546875" style="50" customWidth="1"/>
    <col min="1276" max="1276" width="15.85546875" style="50" customWidth="1"/>
    <col min="1277" max="1277" width="9.140625" style="50"/>
    <col min="1278" max="1278" width="22.5703125" style="50" customWidth="1"/>
    <col min="1279" max="1282" width="20" style="50" customWidth="1"/>
    <col min="1283" max="1289" width="18" style="50" customWidth="1"/>
    <col min="1290" max="1290" width="16.85546875" style="50" customWidth="1"/>
    <col min="1291" max="1291" width="15.7109375" style="50" bestFit="1" customWidth="1"/>
    <col min="1292" max="1292" width="14.85546875" style="50" bestFit="1" customWidth="1"/>
    <col min="1293" max="1294" width="14.5703125" style="50" customWidth="1"/>
    <col min="1295" max="1296" width="14.7109375" style="50" customWidth="1"/>
    <col min="1297" max="1297" width="21.140625" style="50" bestFit="1" customWidth="1"/>
    <col min="1298" max="1298" width="9.140625" style="50"/>
    <col min="1299" max="1299" width="0" style="50" hidden="1" customWidth="1"/>
    <col min="1300" max="1530" width="9.140625" style="50"/>
    <col min="1531" max="1531" width="7.85546875" style="50" customWidth="1"/>
    <col min="1532" max="1532" width="15.85546875" style="50" customWidth="1"/>
    <col min="1533" max="1533" width="9.140625" style="50"/>
    <col min="1534" max="1534" width="22.5703125" style="50" customWidth="1"/>
    <col min="1535" max="1538" width="20" style="50" customWidth="1"/>
    <col min="1539" max="1545" width="18" style="50" customWidth="1"/>
    <col min="1546" max="1546" width="16.85546875" style="50" customWidth="1"/>
    <col min="1547" max="1547" width="15.7109375" style="50" bestFit="1" customWidth="1"/>
    <col min="1548" max="1548" width="14.85546875" style="50" bestFit="1" customWidth="1"/>
    <col min="1549" max="1550" width="14.5703125" style="50" customWidth="1"/>
    <col min="1551" max="1552" width="14.7109375" style="50" customWidth="1"/>
    <col min="1553" max="1553" width="21.140625" style="50" bestFit="1" customWidth="1"/>
    <col min="1554" max="1554" width="9.140625" style="50"/>
    <col min="1555" max="1555" width="0" style="50" hidden="1" customWidth="1"/>
    <col min="1556" max="1786" width="9.140625" style="50"/>
    <col min="1787" max="1787" width="7.85546875" style="50" customWidth="1"/>
    <col min="1788" max="1788" width="15.85546875" style="50" customWidth="1"/>
    <col min="1789" max="1789" width="9.140625" style="50"/>
    <col min="1790" max="1790" width="22.5703125" style="50" customWidth="1"/>
    <col min="1791" max="1794" width="20" style="50" customWidth="1"/>
    <col min="1795" max="1801" width="18" style="50" customWidth="1"/>
    <col min="1802" max="1802" width="16.85546875" style="50" customWidth="1"/>
    <col min="1803" max="1803" width="15.7109375" style="50" bestFit="1" customWidth="1"/>
    <col min="1804" max="1804" width="14.85546875" style="50" bestFit="1" customWidth="1"/>
    <col min="1805" max="1806" width="14.5703125" style="50" customWidth="1"/>
    <col min="1807" max="1808" width="14.7109375" style="50" customWidth="1"/>
    <col min="1809" max="1809" width="21.140625" style="50" bestFit="1" customWidth="1"/>
    <col min="1810" max="1810" width="9.140625" style="50"/>
    <col min="1811" max="1811" width="0" style="50" hidden="1" customWidth="1"/>
    <col min="1812" max="2042" width="9.140625" style="50"/>
    <col min="2043" max="2043" width="7.85546875" style="50" customWidth="1"/>
    <col min="2044" max="2044" width="15.85546875" style="50" customWidth="1"/>
    <col min="2045" max="2045" width="9.140625" style="50"/>
    <col min="2046" max="2046" width="22.5703125" style="50" customWidth="1"/>
    <col min="2047" max="2050" width="20" style="50" customWidth="1"/>
    <col min="2051" max="2057" width="18" style="50" customWidth="1"/>
    <col min="2058" max="2058" width="16.85546875" style="50" customWidth="1"/>
    <col min="2059" max="2059" width="15.7109375" style="50" bestFit="1" customWidth="1"/>
    <col min="2060" max="2060" width="14.85546875" style="50" bestFit="1" customWidth="1"/>
    <col min="2061" max="2062" width="14.5703125" style="50" customWidth="1"/>
    <col min="2063" max="2064" width="14.7109375" style="50" customWidth="1"/>
    <col min="2065" max="2065" width="21.140625" style="50" bestFit="1" customWidth="1"/>
    <col min="2066" max="2066" width="9.140625" style="50"/>
    <col min="2067" max="2067" width="0" style="50" hidden="1" customWidth="1"/>
    <col min="2068" max="2298" width="9.140625" style="50"/>
    <col min="2299" max="2299" width="7.85546875" style="50" customWidth="1"/>
    <col min="2300" max="2300" width="15.85546875" style="50" customWidth="1"/>
    <col min="2301" max="2301" width="9.140625" style="50"/>
    <col min="2302" max="2302" width="22.5703125" style="50" customWidth="1"/>
    <col min="2303" max="2306" width="20" style="50" customWidth="1"/>
    <col min="2307" max="2313" width="18" style="50" customWidth="1"/>
    <col min="2314" max="2314" width="16.85546875" style="50" customWidth="1"/>
    <col min="2315" max="2315" width="15.7109375" style="50" bestFit="1" customWidth="1"/>
    <col min="2316" max="2316" width="14.85546875" style="50" bestFit="1" customWidth="1"/>
    <col min="2317" max="2318" width="14.5703125" style="50" customWidth="1"/>
    <col min="2319" max="2320" width="14.7109375" style="50" customWidth="1"/>
    <col min="2321" max="2321" width="21.140625" style="50" bestFit="1" customWidth="1"/>
    <col min="2322" max="2322" width="9.140625" style="50"/>
    <col min="2323" max="2323" width="0" style="50" hidden="1" customWidth="1"/>
    <col min="2324" max="2554" width="9.140625" style="50"/>
    <col min="2555" max="2555" width="7.85546875" style="50" customWidth="1"/>
    <col min="2556" max="2556" width="15.85546875" style="50" customWidth="1"/>
    <col min="2557" max="2557" width="9.140625" style="50"/>
    <col min="2558" max="2558" width="22.5703125" style="50" customWidth="1"/>
    <col min="2559" max="2562" width="20" style="50" customWidth="1"/>
    <col min="2563" max="2569" width="18" style="50" customWidth="1"/>
    <col min="2570" max="2570" width="16.85546875" style="50" customWidth="1"/>
    <col min="2571" max="2571" width="15.7109375" style="50" bestFit="1" customWidth="1"/>
    <col min="2572" max="2572" width="14.85546875" style="50" bestFit="1" customWidth="1"/>
    <col min="2573" max="2574" width="14.5703125" style="50" customWidth="1"/>
    <col min="2575" max="2576" width="14.7109375" style="50" customWidth="1"/>
    <col min="2577" max="2577" width="21.140625" style="50" bestFit="1" customWidth="1"/>
    <col min="2578" max="2578" width="9.140625" style="50"/>
    <col min="2579" max="2579" width="0" style="50" hidden="1" customWidth="1"/>
    <col min="2580" max="2810" width="9.140625" style="50"/>
    <col min="2811" max="2811" width="7.85546875" style="50" customWidth="1"/>
    <col min="2812" max="2812" width="15.85546875" style="50" customWidth="1"/>
    <col min="2813" max="2813" width="9.140625" style="50"/>
    <col min="2814" max="2814" width="22.5703125" style="50" customWidth="1"/>
    <col min="2815" max="2818" width="20" style="50" customWidth="1"/>
    <col min="2819" max="2825" width="18" style="50" customWidth="1"/>
    <col min="2826" max="2826" width="16.85546875" style="50" customWidth="1"/>
    <col min="2827" max="2827" width="15.7109375" style="50" bestFit="1" customWidth="1"/>
    <col min="2828" max="2828" width="14.85546875" style="50" bestFit="1" customWidth="1"/>
    <col min="2829" max="2830" width="14.5703125" style="50" customWidth="1"/>
    <col min="2831" max="2832" width="14.7109375" style="50" customWidth="1"/>
    <col min="2833" max="2833" width="21.140625" style="50" bestFit="1" customWidth="1"/>
    <col min="2834" max="2834" width="9.140625" style="50"/>
    <col min="2835" max="2835" width="0" style="50" hidden="1" customWidth="1"/>
    <col min="2836" max="3066" width="9.140625" style="50"/>
    <col min="3067" max="3067" width="7.85546875" style="50" customWidth="1"/>
    <col min="3068" max="3068" width="15.85546875" style="50" customWidth="1"/>
    <col min="3069" max="3069" width="9.140625" style="50"/>
    <col min="3070" max="3070" width="22.5703125" style="50" customWidth="1"/>
    <col min="3071" max="3074" width="20" style="50" customWidth="1"/>
    <col min="3075" max="3081" width="18" style="50" customWidth="1"/>
    <col min="3082" max="3082" width="16.85546875" style="50" customWidth="1"/>
    <col min="3083" max="3083" width="15.7109375" style="50" bestFit="1" customWidth="1"/>
    <col min="3084" max="3084" width="14.85546875" style="50" bestFit="1" customWidth="1"/>
    <col min="3085" max="3086" width="14.5703125" style="50" customWidth="1"/>
    <col min="3087" max="3088" width="14.7109375" style="50" customWidth="1"/>
    <col min="3089" max="3089" width="21.140625" style="50" bestFit="1" customWidth="1"/>
    <col min="3090" max="3090" width="9.140625" style="50"/>
    <col min="3091" max="3091" width="0" style="50" hidden="1" customWidth="1"/>
    <col min="3092" max="3322" width="9.140625" style="50"/>
    <col min="3323" max="3323" width="7.85546875" style="50" customWidth="1"/>
    <col min="3324" max="3324" width="15.85546875" style="50" customWidth="1"/>
    <col min="3325" max="3325" width="9.140625" style="50"/>
    <col min="3326" max="3326" width="22.5703125" style="50" customWidth="1"/>
    <col min="3327" max="3330" width="20" style="50" customWidth="1"/>
    <col min="3331" max="3337" width="18" style="50" customWidth="1"/>
    <col min="3338" max="3338" width="16.85546875" style="50" customWidth="1"/>
    <col min="3339" max="3339" width="15.7109375" style="50" bestFit="1" customWidth="1"/>
    <col min="3340" max="3340" width="14.85546875" style="50" bestFit="1" customWidth="1"/>
    <col min="3341" max="3342" width="14.5703125" style="50" customWidth="1"/>
    <col min="3343" max="3344" width="14.7109375" style="50" customWidth="1"/>
    <col min="3345" max="3345" width="21.140625" style="50" bestFit="1" customWidth="1"/>
    <col min="3346" max="3346" width="9.140625" style="50"/>
    <col min="3347" max="3347" width="0" style="50" hidden="1" customWidth="1"/>
    <col min="3348" max="3578" width="9.140625" style="50"/>
    <col min="3579" max="3579" width="7.85546875" style="50" customWidth="1"/>
    <col min="3580" max="3580" width="15.85546875" style="50" customWidth="1"/>
    <col min="3581" max="3581" width="9.140625" style="50"/>
    <col min="3582" max="3582" width="22.5703125" style="50" customWidth="1"/>
    <col min="3583" max="3586" width="20" style="50" customWidth="1"/>
    <col min="3587" max="3593" width="18" style="50" customWidth="1"/>
    <col min="3594" max="3594" width="16.85546875" style="50" customWidth="1"/>
    <col min="3595" max="3595" width="15.7109375" style="50" bestFit="1" customWidth="1"/>
    <col min="3596" max="3596" width="14.85546875" style="50" bestFit="1" customWidth="1"/>
    <col min="3597" max="3598" width="14.5703125" style="50" customWidth="1"/>
    <col min="3599" max="3600" width="14.7109375" style="50" customWidth="1"/>
    <col min="3601" max="3601" width="21.140625" style="50" bestFit="1" customWidth="1"/>
    <col min="3602" max="3602" width="9.140625" style="50"/>
    <col min="3603" max="3603" width="0" style="50" hidden="1" customWidth="1"/>
    <col min="3604" max="3834" width="9.140625" style="50"/>
    <col min="3835" max="3835" width="7.85546875" style="50" customWidth="1"/>
    <col min="3836" max="3836" width="15.85546875" style="50" customWidth="1"/>
    <col min="3837" max="3837" width="9.140625" style="50"/>
    <col min="3838" max="3838" width="22.5703125" style="50" customWidth="1"/>
    <col min="3839" max="3842" width="20" style="50" customWidth="1"/>
    <col min="3843" max="3849" width="18" style="50" customWidth="1"/>
    <col min="3850" max="3850" width="16.85546875" style="50" customWidth="1"/>
    <col min="3851" max="3851" width="15.7109375" style="50" bestFit="1" customWidth="1"/>
    <col min="3852" max="3852" width="14.85546875" style="50" bestFit="1" customWidth="1"/>
    <col min="3853" max="3854" width="14.5703125" style="50" customWidth="1"/>
    <col min="3855" max="3856" width="14.7109375" style="50" customWidth="1"/>
    <col min="3857" max="3857" width="21.140625" style="50" bestFit="1" customWidth="1"/>
    <col min="3858" max="3858" width="9.140625" style="50"/>
    <col min="3859" max="3859" width="0" style="50" hidden="1" customWidth="1"/>
    <col min="3860" max="4090" width="9.140625" style="50"/>
    <col min="4091" max="4091" width="7.85546875" style="50" customWidth="1"/>
    <col min="4092" max="4092" width="15.85546875" style="50" customWidth="1"/>
    <col min="4093" max="4093" width="9.140625" style="50"/>
    <col min="4094" max="4094" width="22.5703125" style="50" customWidth="1"/>
    <col min="4095" max="4098" width="20" style="50" customWidth="1"/>
    <col min="4099" max="4105" width="18" style="50" customWidth="1"/>
    <col min="4106" max="4106" width="16.85546875" style="50" customWidth="1"/>
    <col min="4107" max="4107" width="15.7109375" style="50" bestFit="1" customWidth="1"/>
    <col min="4108" max="4108" width="14.85546875" style="50" bestFit="1" customWidth="1"/>
    <col min="4109" max="4110" width="14.5703125" style="50" customWidth="1"/>
    <col min="4111" max="4112" width="14.7109375" style="50" customWidth="1"/>
    <col min="4113" max="4113" width="21.140625" style="50" bestFit="1" customWidth="1"/>
    <col min="4114" max="4114" width="9.140625" style="50"/>
    <col min="4115" max="4115" width="0" style="50" hidden="1" customWidth="1"/>
    <col min="4116" max="4346" width="9.140625" style="50"/>
    <col min="4347" max="4347" width="7.85546875" style="50" customWidth="1"/>
    <col min="4348" max="4348" width="15.85546875" style="50" customWidth="1"/>
    <col min="4349" max="4349" width="9.140625" style="50"/>
    <col min="4350" max="4350" width="22.5703125" style="50" customWidth="1"/>
    <col min="4351" max="4354" width="20" style="50" customWidth="1"/>
    <col min="4355" max="4361" width="18" style="50" customWidth="1"/>
    <col min="4362" max="4362" width="16.85546875" style="50" customWidth="1"/>
    <col min="4363" max="4363" width="15.7109375" style="50" bestFit="1" customWidth="1"/>
    <col min="4364" max="4364" width="14.85546875" style="50" bestFit="1" customWidth="1"/>
    <col min="4365" max="4366" width="14.5703125" style="50" customWidth="1"/>
    <col min="4367" max="4368" width="14.7109375" style="50" customWidth="1"/>
    <col min="4369" max="4369" width="21.140625" style="50" bestFit="1" customWidth="1"/>
    <col min="4370" max="4370" width="9.140625" style="50"/>
    <col min="4371" max="4371" width="0" style="50" hidden="1" customWidth="1"/>
    <col min="4372" max="4602" width="9.140625" style="50"/>
    <col min="4603" max="4603" width="7.85546875" style="50" customWidth="1"/>
    <col min="4604" max="4604" width="15.85546875" style="50" customWidth="1"/>
    <col min="4605" max="4605" width="9.140625" style="50"/>
    <col min="4606" max="4606" width="22.5703125" style="50" customWidth="1"/>
    <col min="4607" max="4610" width="20" style="50" customWidth="1"/>
    <col min="4611" max="4617" width="18" style="50" customWidth="1"/>
    <col min="4618" max="4618" width="16.85546875" style="50" customWidth="1"/>
    <col min="4619" max="4619" width="15.7109375" style="50" bestFit="1" customWidth="1"/>
    <col min="4620" max="4620" width="14.85546875" style="50" bestFit="1" customWidth="1"/>
    <col min="4621" max="4622" width="14.5703125" style="50" customWidth="1"/>
    <col min="4623" max="4624" width="14.7109375" style="50" customWidth="1"/>
    <col min="4625" max="4625" width="21.140625" style="50" bestFit="1" customWidth="1"/>
    <col min="4626" max="4626" width="9.140625" style="50"/>
    <col min="4627" max="4627" width="0" style="50" hidden="1" customWidth="1"/>
    <col min="4628" max="4858" width="9.140625" style="50"/>
    <col min="4859" max="4859" width="7.85546875" style="50" customWidth="1"/>
    <col min="4860" max="4860" width="15.85546875" style="50" customWidth="1"/>
    <col min="4861" max="4861" width="9.140625" style="50"/>
    <col min="4862" max="4862" width="22.5703125" style="50" customWidth="1"/>
    <col min="4863" max="4866" width="20" style="50" customWidth="1"/>
    <col min="4867" max="4873" width="18" style="50" customWidth="1"/>
    <col min="4874" max="4874" width="16.85546875" style="50" customWidth="1"/>
    <col min="4875" max="4875" width="15.7109375" style="50" bestFit="1" customWidth="1"/>
    <col min="4876" max="4876" width="14.85546875" style="50" bestFit="1" customWidth="1"/>
    <col min="4877" max="4878" width="14.5703125" style="50" customWidth="1"/>
    <col min="4879" max="4880" width="14.7109375" style="50" customWidth="1"/>
    <col min="4881" max="4881" width="21.140625" style="50" bestFit="1" customWidth="1"/>
    <col min="4882" max="4882" width="9.140625" style="50"/>
    <col min="4883" max="4883" width="0" style="50" hidden="1" customWidth="1"/>
    <col min="4884" max="5114" width="9.140625" style="50"/>
    <col min="5115" max="5115" width="7.85546875" style="50" customWidth="1"/>
    <col min="5116" max="5116" width="15.85546875" style="50" customWidth="1"/>
    <col min="5117" max="5117" width="9.140625" style="50"/>
    <col min="5118" max="5118" width="22.5703125" style="50" customWidth="1"/>
    <col min="5119" max="5122" width="20" style="50" customWidth="1"/>
    <col min="5123" max="5129" width="18" style="50" customWidth="1"/>
    <col min="5130" max="5130" width="16.85546875" style="50" customWidth="1"/>
    <col min="5131" max="5131" width="15.7109375" style="50" bestFit="1" customWidth="1"/>
    <col min="5132" max="5132" width="14.85546875" style="50" bestFit="1" customWidth="1"/>
    <col min="5133" max="5134" width="14.5703125" style="50" customWidth="1"/>
    <col min="5135" max="5136" width="14.7109375" style="50" customWidth="1"/>
    <col min="5137" max="5137" width="21.140625" style="50" bestFit="1" customWidth="1"/>
    <col min="5138" max="5138" width="9.140625" style="50"/>
    <col min="5139" max="5139" width="0" style="50" hidden="1" customWidth="1"/>
    <col min="5140" max="5370" width="9.140625" style="50"/>
    <col min="5371" max="5371" width="7.85546875" style="50" customWidth="1"/>
    <col min="5372" max="5372" width="15.85546875" style="50" customWidth="1"/>
    <col min="5373" max="5373" width="9.140625" style="50"/>
    <col min="5374" max="5374" width="22.5703125" style="50" customWidth="1"/>
    <col min="5375" max="5378" width="20" style="50" customWidth="1"/>
    <col min="5379" max="5385" width="18" style="50" customWidth="1"/>
    <col min="5386" max="5386" width="16.85546875" style="50" customWidth="1"/>
    <col min="5387" max="5387" width="15.7109375" style="50" bestFit="1" customWidth="1"/>
    <col min="5388" max="5388" width="14.85546875" style="50" bestFit="1" customWidth="1"/>
    <col min="5389" max="5390" width="14.5703125" style="50" customWidth="1"/>
    <col min="5391" max="5392" width="14.7109375" style="50" customWidth="1"/>
    <col min="5393" max="5393" width="21.140625" style="50" bestFit="1" customWidth="1"/>
    <col min="5394" max="5394" width="9.140625" style="50"/>
    <col min="5395" max="5395" width="0" style="50" hidden="1" customWidth="1"/>
    <col min="5396" max="5626" width="9.140625" style="50"/>
    <col min="5627" max="5627" width="7.85546875" style="50" customWidth="1"/>
    <col min="5628" max="5628" width="15.85546875" style="50" customWidth="1"/>
    <col min="5629" max="5629" width="9.140625" style="50"/>
    <col min="5630" max="5630" width="22.5703125" style="50" customWidth="1"/>
    <col min="5631" max="5634" width="20" style="50" customWidth="1"/>
    <col min="5635" max="5641" width="18" style="50" customWidth="1"/>
    <col min="5642" max="5642" width="16.85546875" style="50" customWidth="1"/>
    <col min="5643" max="5643" width="15.7109375" style="50" bestFit="1" customWidth="1"/>
    <col min="5644" max="5644" width="14.85546875" style="50" bestFit="1" customWidth="1"/>
    <col min="5645" max="5646" width="14.5703125" style="50" customWidth="1"/>
    <col min="5647" max="5648" width="14.7109375" style="50" customWidth="1"/>
    <col min="5649" max="5649" width="21.140625" style="50" bestFit="1" customWidth="1"/>
    <col min="5650" max="5650" width="9.140625" style="50"/>
    <col min="5651" max="5651" width="0" style="50" hidden="1" customWidth="1"/>
    <col min="5652" max="5882" width="9.140625" style="50"/>
    <col min="5883" max="5883" width="7.85546875" style="50" customWidth="1"/>
    <col min="5884" max="5884" width="15.85546875" style="50" customWidth="1"/>
    <col min="5885" max="5885" width="9.140625" style="50"/>
    <col min="5886" max="5886" width="22.5703125" style="50" customWidth="1"/>
    <col min="5887" max="5890" width="20" style="50" customWidth="1"/>
    <col min="5891" max="5897" width="18" style="50" customWidth="1"/>
    <col min="5898" max="5898" width="16.85546875" style="50" customWidth="1"/>
    <col min="5899" max="5899" width="15.7109375" style="50" bestFit="1" customWidth="1"/>
    <col min="5900" max="5900" width="14.85546875" style="50" bestFit="1" customWidth="1"/>
    <col min="5901" max="5902" width="14.5703125" style="50" customWidth="1"/>
    <col min="5903" max="5904" width="14.7109375" style="50" customWidth="1"/>
    <col min="5905" max="5905" width="21.140625" style="50" bestFit="1" customWidth="1"/>
    <col min="5906" max="5906" width="9.140625" style="50"/>
    <col min="5907" max="5907" width="0" style="50" hidden="1" customWidth="1"/>
    <col min="5908" max="6138" width="9.140625" style="50"/>
    <col min="6139" max="6139" width="7.85546875" style="50" customWidth="1"/>
    <col min="6140" max="6140" width="15.85546875" style="50" customWidth="1"/>
    <col min="6141" max="6141" width="9.140625" style="50"/>
    <col min="6142" max="6142" width="22.5703125" style="50" customWidth="1"/>
    <col min="6143" max="6146" width="20" style="50" customWidth="1"/>
    <col min="6147" max="6153" width="18" style="50" customWidth="1"/>
    <col min="6154" max="6154" width="16.85546875" style="50" customWidth="1"/>
    <col min="6155" max="6155" width="15.7109375" style="50" bestFit="1" customWidth="1"/>
    <col min="6156" max="6156" width="14.85546875" style="50" bestFit="1" customWidth="1"/>
    <col min="6157" max="6158" width="14.5703125" style="50" customWidth="1"/>
    <col min="6159" max="6160" width="14.7109375" style="50" customWidth="1"/>
    <col min="6161" max="6161" width="21.140625" style="50" bestFit="1" customWidth="1"/>
    <col min="6162" max="6162" width="9.140625" style="50"/>
    <col min="6163" max="6163" width="0" style="50" hidden="1" customWidth="1"/>
    <col min="6164" max="6394" width="9.140625" style="50"/>
    <col min="6395" max="6395" width="7.85546875" style="50" customWidth="1"/>
    <col min="6396" max="6396" width="15.85546875" style="50" customWidth="1"/>
    <col min="6397" max="6397" width="9.140625" style="50"/>
    <col min="6398" max="6398" width="22.5703125" style="50" customWidth="1"/>
    <col min="6399" max="6402" width="20" style="50" customWidth="1"/>
    <col min="6403" max="6409" width="18" style="50" customWidth="1"/>
    <col min="6410" max="6410" width="16.85546875" style="50" customWidth="1"/>
    <col min="6411" max="6411" width="15.7109375" style="50" bestFit="1" customWidth="1"/>
    <col min="6412" max="6412" width="14.85546875" style="50" bestFit="1" customWidth="1"/>
    <col min="6413" max="6414" width="14.5703125" style="50" customWidth="1"/>
    <col min="6415" max="6416" width="14.7109375" style="50" customWidth="1"/>
    <col min="6417" max="6417" width="21.140625" style="50" bestFit="1" customWidth="1"/>
    <col min="6418" max="6418" width="9.140625" style="50"/>
    <col min="6419" max="6419" width="0" style="50" hidden="1" customWidth="1"/>
    <col min="6420" max="6650" width="9.140625" style="50"/>
    <col min="6651" max="6651" width="7.85546875" style="50" customWidth="1"/>
    <col min="6652" max="6652" width="15.85546875" style="50" customWidth="1"/>
    <col min="6653" max="6653" width="9.140625" style="50"/>
    <col min="6654" max="6654" width="22.5703125" style="50" customWidth="1"/>
    <col min="6655" max="6658" width="20" style="50" customWidth="1"/>
    <col min="6659" max="6665" width="18" style="50" customWidth="1"/>
    <col min="6666" max="6666" width="16.85546875" style="50" customWidth="1"/>
    <col min="6667" max="6667" width="15.7109375" style="50" bestFit="1" customWidth="1"/>
    <col min="6668" max="6668" width="14.85546875" style="50" bestFit="1" customWidth="1"/>
    <col min="6669" max="6670" width="14.5703125" style="50" customWidth="1"/>
    <col min="6671" max="6672" width="14.7109375" style="50" customWidth="1"/>
    <col min="6673" max="6673" width="21.140625" style="50" bestFit="1" customWidth="1"/>
    <col min="6674" max="6674" width="9.140625" style="50"/>
    <col min="6675" max="6675" width="0" style="50" hidden="1" customWidth="1"/>
    <col min="6676" max="6906" width="9.140625" style="50"/>
    <col min="6907" max="6907" width="7.85546875" style="50" customWidth="1"/>
    <col min="6908" max="6908" width="15.85546875" style="50" customWidth="1"/>
    <col min="6909" max="6909" width="9.140625" style="50"/>
    <col min="6910" max="6910" width="22.5703125" style="50" customWidth="1"/>
    <col min="6911" max="6914" width="20" style="50" customWidth="1"/>
    <col min="6915" max="6921" width="18" style="50" customWidth="1"/>
    <col min="6922" max="6922" width="16.85546875" style="50" customWidth="1"/>
    <col min="6923" max="6923" width="15.7109375" style="50" bestFit="1" customWidth="1"/>
    <col min="6924" max="6924" width="14.85546875" style="50" bestFit="1" customWidth="1"/>
    <col min="6925" max="6926" width="14.5703125" style="50" customWidth="1"/>
    <col min="6927" max="6928" width="14.7109375" style="50" customWidth="1"/>
    <col min="6929" max="6929" width="21.140625" style="50" bestFit="1" customWidth="1"/>
    <col min="6930" max="6930" width="9.140625" style="50"/>
    <col min="6931" max="6931" width="0" style="50" hidden="1" customWidth="1"/>
    <col min="6932" max="7162" width="9.140625" style="50"/>
    <col min="7163" max="7163" width="7.85546875" style="50" customWidth="1"/>
    <col min="7164" max="7164" width="15.85546875" style="50" customWidth="1"/>
    <col min="7165" max="7165" width="9.140625" style="50"/>
    <col min="7166" max="7166" width="22.5703125" style="50" customWidth="1"/>
    <col min="7167" max="7170" width="20" style="50" customWidth="1"/>
    <col min="7171" max="7177" width="18" style="50" customWidth="1"/>
    <col min="7178" max="7178" width="16.85546875" style="50" customWidth="1"/>
    <col min="7179" max="7179" width="15.7109375" style="50" bestFit="1" customWidth="1"/>
    <col min="7180" max="7180" width="14.85546875" style="50" bestFit="1" customWidth="1"/>
    <col min="7181" max="7182" width="14.5703125" style="50" customWidth="1"/>
    <col min="7183" max="7184" width="14.7109375" style="50" customWidth="1"/>
    <col min="7185" max="7185" width="21.140625" style="50" bestFit="1" customWidth="1"/>
    <col min="7186" max="7186" width="9.140625" style="50"/>
    <col min="7187" max="7187" width="0" style="50" hidden="1" customWidth="1"/>
    <col min="7188" max="7418" width="9.140625" style="50"/>
    <col min="7419" max="7419" width="7.85546875" style="50" customWidth="1"/>
    <col min="7420" max="7420" width="15.85546875" style="50" customWidth="1"/>
    <col min="7421" max="7421" width="9.140625" style="50"/>
    <col min="7422" max="7422" width="22.5703125" style="50" customWidth="1"/>
    <col min="7423" max="7426" width="20" style="50" customWidth="1"/>
    <col min="7427" max="7433" width="18" style="50" customWidth="1"/>
    <col min="7434" max="7434" width="16.85546875" style="50" customWidth="1"/>
    <col min="7435" max="7435" width="15.7109375" style="50" bestFit="1" customWidth="1"/>
    <col min="7436" max="7436" width="14.85546875" style="50" bestFit="1" customWidth="1"/>
    <col min="7437" max="7438" width="14.5703125" style="50" customWidth="1"/>
    <col min="7439" max="7440" width="14.7109375" style="50" customWidth="1"/>
    <col min="7441" max="7441" width="21.140625" style="50" bestFit="1" customWidth="1"/>
    <col min="7442" max="7442" width="9.140625" style="50"/>
    <col min="7443" max="7443" width="0" style="50" hidden="1" customWidth="1"/>
    <col min="7444" max="7674" width="9.140625" style="50"/>
    <col min="7675" max="7675" width="7.85546875" style="50" customWidth="1"/>
    <col min="7676" max="7676" width="15.85546875" style="50" customWidth="1"/>
    <col min="7677" max="7677" width="9.140625" style="50"/>
    <col min="7678" max="7678" width="22.5703125" style="50" customWidth="1"/>
    <col min="7679" max="7682" width="20" style="50" customWidth="1"/>
    <col min="7683" max="7689" width="18" style="50" customWidth="1"/>
    <col min="7690" max="7690" width="16.85546875" style="50" customWidth="1"/>
    <col min="7691" max="7691" width="15.7109375" style="50" bestFit="1" customWidth="1"/>
    <col min="7692" max="7692" width="14.85546875" style="50" bestFit="1" customWidth="1"/>
    <col min="7693" max="7694" width="14.5703125" style="50" customWidth="1"/>
    <col min="7695" max="7696" width="14.7109375" style="50" customWidth="1"/>
    <col min="7697" max="7697" width="21.140625" style="50" bestFit="1" customWidth="1"/>
    <col min="7698" max="7698" width="9.140625" style="50"/>
    <col min="7699" max="7699" width="0" style="50" hidden="1" customWidth="1"/>
    <col min="7700" max="7930" width="9.140625" style="50"/>
    <col min="7931" max="7931" width="7.85546875" style="50" customWidth="1"/>
    <col min="7932" max="7932" width="15.85546875" style="50" customWidth="1"/>
    <col min="7933" max="7933" width="9.140625" style="50"/>
    <col min="7934" max="7934" width="22.5703125" style="50" customWidth="1"/>
    <col min="7935" max="7938" width="20" style="50" customWidth="1"/>
    <col min="7939" max="7945" width="18" style="50" customWidth="1"/>
    <col min="7946" max="7946" width="16.85546875" style="50" customWidth="1"/>
    <col min="7947" max="7947" width="15.7109375" style="50" bestFit="1" customWidth="1"/>
    <col min="7948" max="7948" width="14.85546875" style="50" bestFit="1" customWidth="1"/>
    <col min="7949" max="7950" width="14.5703125" style="50" customWidth="1"/>
    <col min="7951" max="7952" width="14.7109375" style="50" customWidth="1"/>
    <col min="7953" max="7953" width="21.140625" style="50" bestFit="1" customWidth="1"/>
    <col min="7954" max="7954" width="9.140625" style="50"/>
    <col min="7955" max="7955" width="0" style="50" hidden="1" customWidth="1"/>
    <col min="7956" max="8186" width="9.140625" style="50"/>
    <col min="8187" max="8187" width="7.85546875" style="50" customWidth="1"/>
    <col min="8188" max="8188" width="15.85546875" style="50" customWidth="1"/>
    <col min="8189" max="8189" width="9.140625" style="50"/>
    <col min="8190" max="8190" width="22.5703125" style="50" customWidth="1"/>
    <col min="8191" max="8194" width="20" style="50" customWidth="1"/>
    <col min="8195" max="8201" width="18" style="50" customWidth="1"/>
    <col min="8202" max="8202" width="16.85546875" style="50" customWidth="1"/>
    <col min="8203" max="8203" width="15.7109375" style="50" bestFit="1" customWidth="1"/>
    <col min="8204" max="8204" width="14.85546875" style="50" bestFit="1" customWidth="1"/>
    <col min="8205" max="8206" width="14.5703125" style="50" customWidth="1"/>
    <col min="8207" max="8208" width="14.7109375" style="50" customWidth="1"/>
    <col min="8209" max="8209" width="21.140625" style="50" bestFit="1" customWidth="1"/>
    <col min="8210" max="8210" width="9.140625" style="50"/>
    <col min="8211" max="8211" width="0" style="50" hidden="1" customWidth="1"/>
    <col min="8212" max="8442" width="9.140625" style="50"/>
    <col min="8443" max="8443" width="7.85546875" style="50" customWidth="1"/>
    <col min="8444" max="8444" width="15.85546875" style="50" customWidth="1"/>
    <col min="8445" max="8445" width="9.140625" style="50"/>
    <col min="8446" max="8446" width="22.5703125" style="50" customWidth="1"/>
    <col min="8447" max="8450" width="20" style="50" customWidth="1"/>
    <col min="8451" max="8457" width="18" style="50" customWidth="1"/>
    <col min="8458" max="8458" width="16.85546875" style="50" customWidth="1"/>
    <col min="8459" max="8459" width="15.7109375" style="50" bestFit="1" customWidth="1"/>
    <col min="8460" max="8460" width="14.85546875" style="50" bestFit="1" customWidth="1"/>
    <col min="8461" max="8462" width="14.5703125" style="50" customWidth="1"/>
    <col min="8463" max="8464" width="14.7109375" style="50" customWidth="1"/>
    <col min="8465" max="8465" width="21.140625" style="50" bestFit="1" customWidth="1"/>
    <col min="8466" max="8466" width="9.140625" style="50"/>
    <col min="8467" max="8467" width="0" style="50" hidden="1" customWidth="1"/>
    <col min="8468" max="8698" width="9.140625" style="50"/>
    <col min="8699" max="8699" width="7.85546875" style="50" customWidth="1"/>
    <col min="8700" max="8700" width="15.85546875" style="50" customWidth="1"/>
    <col min="8701" max="8701" width="9.140625" style="50"/>
    <col min="8702" max="8702" width="22.5703125" style="50" customWidth="1"/>
    <col min="8703" max="8706" width="20" style="50" customWidth="1"/>
    <col min="8707" max="8713" width="18" style="50" customWidth="1"/>
    <col min="8714" max="8714" width="16.85546875" style="50" customWidth="1"/>
    <col min="8715" max="8715" width="15.7109375" style="50" bestFit="1" customWidth="1"/>
    <col min="8716" max="8716" width="14.85546875" style="50" bestFit="1" customWidth="1"/>
    <col min="8717" max="8718" width="14.5703125" style="50" customWidth="1"/>
    <col min="8719" max="8720" width="14.7109375" style="50" customWidth="1"/>
    <col min="8721" max="8721" width="21.140625" style="50" bestFit="1" customWidth="1"/>
    <col min="8722" max="8722" width="9.140625" style="50"/>
    <col min="8723" max="8723" width="0" style="50" hidden="1" customWidth="1"/>
    <col min="8724" max="8954" width="9.140625" style="50"/>
    <col min="8955" max="8955" width="7.85546875" style="50" customWidth="1"/>
    <col min="8956" max="8956" width="15.85546875" style="50" customWidth="1"/>
    <col min="8957" max="8957" width="9.140625" style="50"/>
    <col min="8958" max="8958" width="22.5703125" style="50" customWidth="1"/>
    <col min="8959" max="8962" width="20" style="50" customWidth="1"/>
    <col min="8963" max="8969" width="18" style="50" customWidth="1"/>
    <col min="8970" max="8970" width="16.85546875" style="50" customWidth="1"/>
    <col min="8971" max="8971" width="15.7109375" style="50" bestFit="1" customWidth="1"/>
    <col min="8972" max="8972" width="14.85546875" style="50" bestFit="1" customWidth="1"/>
    <col min="8973" max="8974" width="14.5703125" style="50" customWidth="1"/>
    <col min="8975" max="8976" width="14.7109375" style="50" customWidth="1"/>
    <col min="8977" max="8977" width="21.140625" style="50" bestFit="1" customWidth="1"/>
    <col min="8978" max="8978" width="9.140625" style="50"/>
    <col min="8979" max="8979" width="0" style="50" hidden="1" customWidth="1"/>
    <col min="8980" max="9210" width="9.140625" style="50"/>
    <col min="9211" max="9211" width="7.85546875" style="50" customWidth="1"/>
    <col min="9212" max="9212" width="15.85546875" style="50" customWidth="1"/>
    <col min="9213" max="9213" width="9.140625" style="50"/>
    <col min="9214" max="9214" width="22.5703125" style="50" customWidth="1"/>
    <col min="9215" max="9218" width="20" style="50" customWidth="1"/>
    <col min="9219" max="9225" width="18" style="50" customWidth="1"/>
    <col min="9226" max="9226" width="16.85546875" style="50" customWidth="1"/>
    <col min="9227" max="9227" width="15.7109375" style="50" bestFit="1" customWidth="1"/>
    <col min="9228" max="9228" width="14.85546875" style="50" bestFit="1" customWidth="1"/>
    <col min="9229" max="9230" width="14.5703125" style="50" customWidth="1"/>
    <col min="9231" max="9232" width="14.7109375" style="50" customWidth="1"/>
    <col min="9233" max="9233" width="21.140625" style="50" bestFit="1" customWidth="1"/>
    <col min="9234" max="9234" width="9.140625" style="50"/>
    <col min="9235" max="9235" width="0" style="50" hidden="1" customWidth="1"/>
    <col min="9236" max="9466" width="9.140625" style="50"/>
    <col min="9467" max="9467" width="7.85546875" style="50" customWidth="1"/>
    <col min="9468" max="9468" width="15.85546875" style="50" customWidth="1"/>
    <col min="9469" max="9469" width="9.140625" style="50"/>
    <col min="9470" max="9470" width="22.5703125" style="50" customWidth="1"/>
    <col min="9471" max="9474" width="20" style="50" customWidth="1"/>
    <col min="9475" max="9481" width="18" style="50" customWidth="1"/>
    <col min="9482" max="9482" width="16.85546875" style="50" customWidth="1"/>
    <col min="9483" max="9483" width="15.7109375" style="50" bestFit="1" customWidth="1"/>
    <col min="9484" max="9484" width="14.85546875" style="50" bestFit="1" customWidth="1"/>
    <col min="9485" max="9486" width="14.5703125" style="50" customWidth="1"/>
    <col min="9487" max="9488" width="14.7109375" style="50" customWidth="1"/>
    <col min="9489" max="9489" width="21.140625" style="50" bestFit="1" customWidth="1"/>
    <col min="9490" max="9490" width="9.140625" style="50"/>
    <col min="9491" max="9491" width="0" style="50" hidden="1" customWidth="1"/>
    <col min="9492" max="9722" width="9.140625" style="50"/>
    <col min="9723" max="9723" width="7.85546875" style="50" customWidth="1"/>
    <col min="9724" max="9724" width="15.85546875" style="50" customWidth="1"/>
    <col min="9725" max="9725" width="9.140625" style="50"/>
    <col min="9726" max="9726" width="22.5703125" style="50" customWidth="1"/>
    <col min="9727" max="9730" width="20" style="50" customWidth="1"/>
    <col min="9731" max="9737" width="18" style="50" customWidth="1"/>
    <col min="9738" max="9738" width="16.85546875" style="50" customWidth="1"/>
    <col min="9739" max="9739" width="15.7109375" style="50" bestFit="1" customWidth="1"/>
    <col min="9740" max="9740" width="14.85546875" style="50" bestFit="1" customWidth="1"/>
    <col min="9741" max="9742" width="14.5703125" style="50" customWidth="1"/>
    <col min="9743" max="9744" width="14.7109375" style="50" customWidth="1"/>
    <col min="9745" max="9745" width="21.140625" style="50" bestFit="1" customWidth="1"/>
    <col min="9746" max="9746" width="9.140625" style="50"/>
    <col min="9747" max="9747" width="0" style="50" hidden="1" customWidth="1"/>
    <col min="9748" max="9978" width="9.140625" style="50"/>
    <col min="9979" max="9979" width="7.85546875" style="50" customWidth="1"/>
    <col min="9980" max="9980" width="15.85546875" style="50" customWidth="1"/>
    <col min="9981" max="9981" width="9.140625" style="50"/>
    <col min="9982" max="9982" width="22.5703125" style="50" customWidth="1"/>
    <col min="9983" max="9986" width="20" style="50" customWidth="1"/>
    <col min="9987" max="9993" width="18" style="50" customWidth="1"/>
    <col min="9994" max="9994" width="16.85546875" style="50" customWidth="1"/>
    <col min="9995" max="9995" width="15.7109375" style="50" bestFit="1" customWidth="1"/>
    <col min="9996" max="9996" width="14.85546875" style="50" bestFit="1" customWidth="1"/>
    <col min="9997" max="9998" width="14.5703125" style="50" customWidth="1"/>
    <col min="9999" max="10000" width="14.7109375" style="50" customWidth="1"/>
    <col min="10001" max="10001" width="21.140625" style="50" bestFit="1" customWidth="1"/>
    <col min="10002" max="10002" width="9.140625" style="50"/>
    <col min="10003" max="10003" width="0" style="50" hidden="1" customWidth="1"/>
    <col min="10004" max="10234" width="9.140625" style="50"/>
    <col min="10235" max="10235" width="7.85546875" style="50" customWidth="1"/>
    <col min="10236" max="10236" width="15.85546875" style="50" customWidth="1"/>
    <col min="10237" max="10237" width="9.140625" style="50"/>
    <col min="10238" max="10238" width="22.5703125" style="50" customWidth="1"/>
    <col min="10239" max="10242" width="20" style="50" customWidth="1"/>
    <col min="10243" max="10249" width="18" style="50" customWidth="1"/>
    <col min="10250" max="10250" width="16.85546875" style="50" customWidth="1"/>
    <col min="10251" max="10251" width="15.7109375" style="50" bestFit="1" customWidth="1"/>
    <col min="10252" max="10252" width="14.85546875" style="50" bestFit="1" customWidth="1"/>
    <col min="10253" max="10254" width="14.5703125" style="50" customWidth="1"/>
    <col min="10255" max="10256" width="14.7109375" style="50" customWidth="1"/>
    <col min="10257" max="10257" width="21.140625" style="50" bestFit="1" customWidth="1"/>
    <col min="10258" max="10258" width="9.140625" style="50"/>
    <col min="10259" max="10259" width="0" style="50" hidden="1" customWidth="1"/>
    <col min="10260" max="10490" width="9.140625" style="50"/>
    <col min="10491" max="10491" width="7.85546875" style="50" customWidth="1"/>
    <col min="10492" max="10492" width="15.85546875" style="50" customWidth="1"/>
    <col min="10493" max="10493" width="9.140625" style="50"/>
    <col min="10494" max="10494" width="22.5703125" style="50" customWidth="1"/>
    <col min="10495" max="10498" width="20" style="50" customWidth="1"/>
    <col min="10499" max="10505" width="18" style="50" customWidth="1"/>
    <col min="10506" max="10506" width="16.85546875" style="50" customWidth="1"/>
    <col min="10507" max="10507" width="15.7109375" style="50" bestFit="1" customWidth="1"/>
    <col min="10508" max="10508" width="14.85546875" style="50" bestFit="1" customWidth="1"/>
    <col min="10509" max="10510" width="14.5703125" style="50" customWidth="1"/>
    <col min="10511" max="10512" width="14.7109375" style="50" customWidth="1"/>
    <col min="10513" max="10513" width="21.140625" style="50" bestFit="1" customWidth="1"/>
    <col min="10514" max="10514" width="9.140625" style="50"/>
    <col min="10515" max="10515" width="0" style="50" hidden="1" customWidth="1"/>
    <col min="10516" max="10746" width="9.140625" style="50"/>
    <col min="10747" max="10747" width="7.85546875" style="50" customWidth="1"/>
    <col min="10748" max="10748" width="15.85546875" style="50" customWidth="1"/>
    <col min="10749" max="10749" width="9.140625" style="50"/>
    <col min="10750" max="10750" width="22.5703125" style="50" customWidth="1"/>
    <col min="10751" max="10754" width="20" style="50" customWidth="1"/>
    <col min="10755" max="10761" width="18" style="50" customWidth="1"/>
    <col min="10762" max="10762" width="16.85546875" style="50" customWidth="1"/>
    <col min="10763" max="10763" width="15.7109375" style="50" bestFit="1" customWidth="1"/>
    <col min="10764" max="10764" width="14.85546875" style="50" bestFit="1" customWidth="1"/>
    <col min="10765" max="10766" width="14.5703125" style="50" customWidth="1"/>
    <col min="10767" max="10768" width="14.7109375" style="50" customWidth="1"/>
    <col min="10769" max="10769" width="21.140625" style="50" bestFit="1" customWidth="1"/>
    <col min="10770" max="10770" width="9.140625" style="50"/>
    <col min="10771" max="10771" width="0" style="50" hidden="1" customWidth="1"/>
    <col min="10772" max="11002" width="9.140625" style="50"/>
    <col min="11003" max="11003" width="7.85546875" style="50" customWidth="1"/>
    <col min="11004" max="11004" width="15.85546875" style="50" customWidth="1"/>
    <col min="11005" max="11005" width="9.140625" style="50"/>
    <col min="11006" max="11006" width="22.5703125" style="50" customWidth="1"/>
    <col min="11007" max="11010" width="20" style="50" customWidth="1"/>
    <col min="11011" max="11017" width="18" style="50" customWidth="1"/>
    <col min="11018" max="11018" width="16.85546875" style="50" customWidth="1"/>
    <col min="11019" max="11019" width="15.7109375" style="50" bestFit="1" customWidth="1"/>
    <col min="11020" max="11020" width="14.85546875" style="50" bestFit="1" customWidth="1"/>
    <col min="11021" max="11022" width="14.5703125" style="50" customWidth="1"/>
    <col min="11023" max="11024" width="14.7109375" style="50" customWidth="1"/>
    <col min="11025" max="11025" width="21.140625" style="50" bestFit="1" customWidth="1"/>
    <col min="11026" max="11026" width="9.140625" style="50"/>
    <col min="11027" max="11027" width="0" style="50" hidden="1" customWidth="1"/>
    <col min="11028" max="11258" width="9.140625" style="50"/>
    <col min="11259" max="11259" width="7.85546875" style="50" customWidth="1"/>
    <col min="11260" max="11260" width="15.85546875" style="50" customWidth="1"/>
    <col min="11261" max="11261" width="9.140625" style="50"/>
    <col min="11262" max="11262" width="22.5703125" style="50" customWidth="1"/>
    <col min="11263" max="11266" width="20" style="50" customWidth="1"/>
    <col min="11267" max="11273" width="18" style="50" customWidth="1"/>
    <col min="11274" max="11274" width="16.85546875" style="50" customWidth="1"/>
    <col min="11275" max="11275" width="15.7109375" style="50" bestFit="1" customWidth="1"/>
    <col min="11276" max="11276" width="14.85546875" style="50" bestFit="1" customWidth="1"/>
    <col min="11277" max="11278" width="14.5703125" style="50" customWidth="1"/>
    <col min="11279" max="11280" width="14.7109375" style="50" customWidth="1"/>
    <col min="11281" max="11281" width="21.140625" style="50" bestFit="1" customWidth="1"/>
    <col min="11282" max="11282" width="9.140625" style="50"/>
    <col min="11283" max="11283" width="0" style="50" hidden="1" customWidth="1"/>
    <col min="11284" max="11514" width="9.140625" style="50"/>
    <col min="11515" max="11515" width="7.85546875" style="50" customWidth="1"/>
    <col min="11516" max="11516" width="15.85546875" style="50" customWidth="1"/>
    <col min="11517" max="11517" width="9.140625" style="50"/>
    <col min="11518" max="11518" width="22.5703125" style="50" customWidth="1"/>
    <col min="11519" max="11522" width="20" style="50" customWidth="1"/>
    <col min="11523" max="11529" width="18" style="50" customWidth="1"/>
    <col min="11530" max="11530" width="16.85546875" style="50" customWidth="1"/>
    <col min="11531" max="11531" width="15.7109375" style="50" bestFit="1" customWidth="1"/>
    <col min="11532" max="11532" width="14.85546875" style="50" bestFit="1" customWidth="1"/>
    <col min="11533" max="11534" width="14.5703125" style="50" customWidth="1"/>
    <col min="11535" max="11536" width="14.7109375" style="50" customWidth="1"/>
    <col min="11537" max="11537" width="21.140625" style="50" bestFit="1" customWidth="1"/>
    <col min="11538" max="11538" width="9.140625" style="50"/>
    <col min="11539" max="11539" width="0" style="50" hidden="1" customWidth="1"/>
    <col min="11540" max="11770" width="9.140625" style="50"/>
    <col min="11771" max="11771" width="7.85546875" style="50" customWidth="1"/>
    <col min="11772" max="11772" width="15.85546875" style="50" customWidth="1"/>
    <col min="11773" max="11773" width="9.140625" style="50"/>
    <col min="11774" max="11774" width="22.5703125" style="50" customWidth="1"/>
    <col min="11775" max="11778" width="20" style="50" customWidth="1"/>
    <col min="11779" max="11785" width="18" style="50" customWidth="1"/>
    <col min="11786" max="11786" width="16.85546875" style="50" customWidth="1"/>
    <col min="11787" max="11787" width="15.7109375" style="50" bestFit="1" customWidth="1"/>
    <col min="11788" max="11788" width="14.85546875" style="50" bestFit="1" customWidth="1"/>
    <col min="11789" max="11790" width="14.5703125" style="50" customWidth="1"/>
    <col min="11791" max="11792" width="14.7109375" style="50" customWidth="1"/>
    <col min="11793" max="11793" width="21.140625" style="50" bestFit="1" customWidth="1"/>
    <col min="11794" max="11794" width="9.140625" style="50"/>
    <col min="11795" max="11795" width="0" style="50" hidden="1" customWidth="1"/>
    <col min="11796" max="12026" width="9.140625" style="50"/>
    <col min="12027" max="12027" width="7.85546875" style="50" customWidth="1"/>
    <col min="12028" max="12028" width="15.85546875" style="50" customWidth="1"/>
    <col min="12029" max="12029" width="9.140625" style="50"/>
    <col min="12030" max="12030" width="22.5703125" style="50" customWidth="1"/>
    <col min="12031" max="12034" width="20" style="50" customWidth="1"/>
    <col min="12035" max="12041" width="18" style="50" customWidth="1"/>
    <col min="12042" max="12042" width="16.85546875" style="50" customWidth="1"/>
    <col min="12043" max="12043" width="15.7109375" style="50" bestFit="1" customWidth="1"/>
    <col min="12044" max="12044" width="14.85546875" style="50" bestFit="1" customWidth="1"/>
    <col min="12045" max="12046" width="14.5703125" style="50" customWidth="1"/>
    <col min="12047" max="12048" width="14.7109375" style="50" customWidth="1"/>
    <col min="12049" max="12049" width="21.140625" style="50" bestFit="1" customWidth="1"/>
    <col min="12050" max="12050" width="9.140625" style="50"/>
    <col min="12051" max="12051" width="0" style="50" hidden="1" customWidth="1"/>
    <col min="12052" max="12282" width="9.140625" style="50"/>
    <col min="12283" max="12283" width="7.85546875" style="50" customWidth="1"/>
    <col min="12284" max="12284" width="15.85546875" style="50" customWidth="1"/>
    <col min="12285" max="12285" width="9.140625" style="50"/>
    <col min="12286" max="12286" width="22.5703125" style="50" customWidth="1"/>
    <col min="12287" max="12290" width="20" style="50" customWidth="1"/>
    <col min="12291" max="12297" width="18" style="50" customWidth="1"/>
    <col min="12298" max="12298" width="16.85546875" style="50" customWidth="1"/>
    <col min="12299" max="12299" width="15.7109375" style="50" bestFit="1" customWidth="1"/>
    <col min="12300" max="12300" width="14.85546875" style="50" bestFit="1" customWidth="1"/>
    <col min="12301" max="12302" width="14.5703125" style="50" customWidth="1"/>
    <col min="12303" max="12304" width="14.7109375" style="50" customWidth="1"/>
    <col min="12305" max="12305" width="21.140625" style="50" bestFit="1" customWidth="1"/>
    <col min="12306" max="12306" width="9.140625" style="50"/>
    <col min="12307" max="12307" width="0" style="50" hidden="1" customWidth="1"/>
    <col min="12308" max="12538" width="9.140625" style="50"/>
    <col min="12539" max="12539" width="7.85546875" style="50" customWidth="1"/>
    <col min="12540" max="12540" width="15.85546875" style="50" customWidth="1"/>
    <col min="12541" max="12541" width="9.140625" style="50"/>
    <col min="12542" max="12542" width="22.5703125" style="50" customWidth="1"/>
    <col min="12543" max="12546" width="20" style="50" customWidth="1"/>
    <col min="12547" max="12553" width="18" style="50" customWidth="1"/>
    <col min="12554" max="12554" width="16.85546875" style="50" customWidth="1"/>
    <col min="12555" max="12555" width="15.7109375" style="50" bestFit="1" customWidth="1"/>
    <col min="12556" max="12556" width="14.85546875" style="50" bestFit="1" customWidth="1"/>
    <col min="12557" max="12558" width="14.5703125" style="50" customWidth="1"/>
    <col min="12559" max="12560" width="14.7109375" style="50" customWidth="1"/>
    <col min="12561" max="12561" width="21.140625" style="50" bestFit="1" customWidth="1"/>
    <col min="12562" max="12562" width="9.140625" style="50"/>
    <col min="12563" max="12563" width="0" style="50" hidden="1" customWidth="1"/>
    <col min="12564" max="12794" width="9.140625" style="50"/>
    <col min="12795" max="12795" width="7.85546875" style="50" customWidth="1"/>
    <col min="12796" max="12796" width="15.85546875" style="50" customWidth="1"/>
    <col min="12797" max="12797" width="9.140625" style="50"/>
    <col min="12798" max="12798" width="22.5703125" style="50" customWidth="1"/>
    <col min="12799" max="12802" width="20" style="50" customWidth="1"/>
    <col min="12803" max="12809" width="18" style="50" customWidth="1"/>
    <col min="12810" max="12810" width="16.85546875" style="50" customWidth="1"/>
    <col min="12811" max="12811" width="15.7109375" style="50" bestFit="1" customWidth="1"/>
    <col min="12812" max="12812" width="14.85546875" style="50" bestFit="1" customWidth="1"/>
    <col min="12813" max="12814" width="14.5703125" style="50" customWidth="1"/>
    <col min="12815" max="12816" width="14.7109375" style="50" customWidth="1"/>
    <col min="12817" max="12817" width="21.140625" style="50" bestFit="1" customWidth="1"/>
    <col min="12818" max="12818" width="9.140625" style="50"/>
    <col min="12819" max="12819" width="0" style="50" hidden="1" customWidth="1"/>
    <col min="12820" max="13050" width="9.140625" style="50"/>
    <col min="13051" max="13051" width="7.85546875" style="50" customWidth="1"/>
    <col min="13052" max="13052" width="15.85546875" style="50" customWidth="1"/>
    <col min="13053" max="13053" width="9.140625" style="50"/>
    <col min="13054" max="13054" width="22.5703125" style="50" customWidth="1"/>
    <col min="13055" max="13058" width="20" style="50" customWidth="1"/>
    <col min="13059" max="13065" width="18" style="50" customWidth="1"/>
    <col min="13066" max="13066" width="16.85546875" style="50" customWidth="1"/>
    <col min="13067" max="13067" width="15.7109375" style="50" bestFit="1" customWidth="1"/>
    <col min="13068" max="13068" width="14.85546875" style="50" bestFit="1" customWidth="1"/>
    <col min="13069" max="13070" width="14.5703125" style="50" customWidth="1"/>
    <col min="13071" max="13072" width="14.7109375" style="50" customWidth="1"/>
    <col min="13073" max="13073" width="21.140625" style="50" bestFit="1" customWidth="1"/>
    <col min="13074" max="13074" width="9.140625" style="50"/>
    <col min="13075" max="13075" width="0" style="50" hidden="1" customWidth="1"/>
    <col min="13076" max="13306" width="9.140625" style="50"/>
    <col min="13307" max="13307" width="7.85546875" style="50" customWidth="1"/>
    <col min="13308" max="13308" width="15.85546875" style="50" customWidth="1"/>
    <col min="13309" max="13309" width="9.140625" style="50"/>
    <col min="13310" max="13310" width="22.5703125" style="50" customWidth="1"/>
    <col min="13311" max="13314" width="20" style="50" customWidth="1"/>
    <col min="13315" max="13321" width="18" style="50" customWidth="1"/>
    <col min="13322" max="13322" width="16.85546875" style="50" customWidth="1"/>
    <col min="13323" max="13323" width="15.7109375" style="50" bestFit="1" customWidth="1"/>
    <col min="13324" max="13324" width="14.85546875" style="50" bestFit="1" customWidth="1"/>
    <col min="13325" max="13326" width="14.5703125" style="50" customWidth="1"/>
    <col min="13327" max="13328" width="14.7109375" style="50" customWidth="1"/>
    <col min="13329" max="13329" width="21.140625" style="50" bestFit="1" customWidth="1"/>
    <col min="13330" max="13330" width="9.140625" style="50"/>
    <col min="13331" max="13331" width="0" style="50" hidden="1" customWidth="1"/>
    <col min="13332" max="13562" width="9.140625" style="50"/>
    <col min="13563" max="13563" width="7.85546875" style="50" customWidth="1"/>
    <col min="13564" max="13564" width="15.85546875" style="50" customWidth="1"/>
    <col min="13565" max="13565" width="9.140625" style="50"/>
    <col min="13566" max="13566" width="22.5703125" style="50" customWidth="1"/>
    <col min="13567" max="13570" width="20" style="50" customWidth="1"/>
    <col min="13571" max="13577" width="18" style="50" customWidth="1"/>
    <col min="13578" max="13578" width="16.85546875" style="50" customWidth="1"/>
    <col min="13579" max="13579" width="15.7109375" style="50" bestFit="1" customWidth="1"/>
    <col min="13580" max="13580" width="14.85546875" style="50" bestFit="1" customWidth="1"/>
    <col min="13581" max="13582" width="14.5703125" style="50" customWidth="1"/>
    <col min="13583" max="13584" width="14.7109375" style="50" customWidth="1"/>
    <col min="13585" max="13585" width="21.140625" style="50" bestFit="1" customWidth="1"/>
    <col min="13586" max="13586" width="9.140625" style="50"/>
    <col min="13587" max="13587" width="0" style="50" hidden="1" customWidth="1"/>
    <col min="13588" max="13818" width="9.140625" style="50"/>
    <col min="13819" max="13819" width="7.85546875" style="50" customWidth="1"/>
    <col min="13820" max="13820" width="15.85546875" style="50" customWidth="1"/>
    <col min="13821" max="13821" width="9.140625" style="50"/>
    <col min="13822" max="13822" width="22.5703125" style="50" customWidth="1"/>
    <col min="13823" max="13826" width="20" style="50" customWidth="1"/>
    <col min="13827" max="13833" width="18" style="50" customWidth="1"/>
    <col min="13834" max="13834" width="16.85546875" style="50" customWidth="1"/>
    <col min="13835" max="13835" width="15.7109375" style="50" bestFit="1" customWidth="1"/>
    <col min="13836" max="13836" width="14.85546875" style="50" bestFit="1" customWidth="1"/>
    <col min="13837" max="13838" width="14.5703125" style="50" customWidth="1"/>
    <col min="13839" max="13840" width="14.7109375" style="50" customWidth="1"/>
    <col min="13841" max="13841" width="21.140625" style="50" bestFit="1" customWidth="1"/>
    <col min="13842" max="13842" width="9.140625" style="50"/>
    <col min="13843" max="13843" width="0" style="50" hidden="1" customWidth="1"/>
    <col min="13844" max="14074" width="9.140625" style="50"/>
    <col min="14075" max="14075" width="7.85546875" style="50" customWidth="1"/>
    <col min="14076" max="14076" width="15.85546875" style="50" customWidth="1"/>
    <col min="14077" max="14077" width="9.140625" style="50"/>
    <col min="14078" max="14078" width="22.5703125" style="50" customWidth="1"/>
    <col min="14079" max="14082" width="20" style="50" customWidth="1"/>
    <col min="14083" max="14089" width="18" style="50" customWidth="1"/>
    <col min="14090" max="14090" width="16.85546875" style="50" customWidth="1"/>
    <col min="14091" max="14091" width="15.7109375" style="50" bestFit="1" customWidth="1"/>
    <col min="14092" max="14092" width="14.85546875" style="50" bestFit="1" customWidth="1"/>
    <col min="14093" max="14094" width="14.5703125" style="50" customWidth="1"/>
    <col min="14095" max="14096" width="14.7109375" style="50" customWidth="1"/>
    <col min="14097" max="14097" width="21.140625" style="50" bestFit="1" customWidth="1"/>
    <col min="14098" max="14098" width="9.140625" style="50"/>
    <col min="14099" max="14099" width="0" style="50" hidden="1" customWidth="1"/>
    <col min="14100" max="14330" width="9.140625" style="50"/>
    <col min="14331" max="14331" width="7.85546875" style="50" customWidth="1"/>
    <col min="14332" max="14332" width="15.85546875" style="50" customWidth="1"/>
    <col min="14333" max="14333" width="9.140625" style="50"/>
    <col min="14334" max="14334" width="22.5703125" style="50" customWidth="1"/>
    <col min="14335" max="14338" width="20" style="50" customWidth="1"/>
    <col min="14339" max="14345" width="18" style="50" customWidth="1"/>
    <col min="14346" max="14346" width="16.85546875" style="50" customWidth="1"/>
    <col min="14347" max="14347" width="15.7109375" style="50" bestFit="1" customWidth="1"/>
    <col min="14348" max="14348" width="14.85546875" style="50" bestFit="1" customWidth="1"/>
    <col min="14349" max="14350" width="14.5703125" style="50" customWidth="1"/>
    <col min="14351" max="14352" width="14.7109375" style="50" customWidth="1"/>
    <col min="14353" max="14353" width="21.140625" style="50" bestFit="1" customWidth="1"/>
    <col min="14354" max="14354" width="9.140625" style="50"/>
    <col min="14355" max="14355" width="0" style="50" hidden="1" customWidth="1"/>
    <col min="14356" max="14586" width="9.140625" style="50"/>
    <col min="14587" max="14587" width="7.85546875" style="50" customWidth="1"/>
    <col min="14588" max="14588" width="15.85546875" style="50" customWidth="1"/>
    <col min="14589" max="14589" width="9.140625" style="50"/>
    <col min="14590" max="14590" width="22.5703125" style="50" customWidth="1"/>
    <col min="14591" max="14594" width="20" style="50" customWidth="1"/>
    <col min="14595" max="14601" width="18" style="50" customWidth="1"/>
    <col min="14602" max="14602" width="16.85546875" style="50" customWidth="1"/>
    <col min="14603" max="14603" width="15.7109375" style="50" bestFit="1" customWidth="1"/>
    <col min="14604" max="14604" width="14.85546875" style="50" bestFit="1" customWidth="1"/>
    <col min="14605" max="14606" width="14.5703125" style="50" customWidth="1"/>
    <col min="14607" max="14608" width="14.7109375" style="50" customWidth="1"/>
    <col min="14609" max="14609" width="21.140625" style="50" bestFit="1" customWidth="1"/>
    <col min="14610" max="14610" width="9.140625" style="50"/>
    <col min="14611" max="14611" width="0" style="50" hidden="1" customWidth="1"/>
    <col min="14612" max="14842" width="9.140625" style="50"/>
    <col min="14843" max="14843" width="7.85546875" style="50" customWidth="1"/>
    <col min="14844" max="14844" width="15.85546875" style="50" customWidth="1"/>
    <col min="14845" max="14845" width="9.140625" style="50"/>
    <col min="14846" max="14846" width="22.5703125" style="50" customWidth="1"/>
    <col min="14847" max="14850" width="20" style="50" customWidth="1"/>
    <col min="14851" max="14857" width="18" style="50" customWidth="1"/>
    <col min="14858" max="14858" width="16.85546875" style="50" customWidth="1"/>
    <col min="14859" max="14859" width="15.7109375" style="50" bestFit="1" customWidth="1"/>
    <col min="14860" max="14860" width="14.85546875" style="50" bestFit="1" customWidth="1"/>
    <col min="14861" max="14862" width="14.5703125" style="50" customWidth="1"/>
    <col min="14863" max="14864" width="14.7109375" style="50" customWidth="1"/>
    <col min="14865" max="14865" width="21.140625" style="50" bestFit="1" customWidth="1"/>
    <col min="14866" max="14866" width="9.140625" style="50"/>
    <col min="14867" max="14867" width="0" style="50" hidden="1" customWidth="1"/>
    <col min="14868" max="15098" width="9.140625" style="50"/>
    <col min="15099" max="15099" width="7.85546875" style="50" customWidth="1"/>
    <col min="15100" max="15100" width="15.85546875" style="50" customWidth="1"/>
    <col min="15101" max="15101" width="9.140625" style="50"/>
    <col min="15102" max="15102" width="22.5703125" style="50" customWidth="1"/>
    <col min="15103" max="15106" width="20" style="50" customWidth="1"/>
    <col min="15107" max="15113" width="18" style="50" customWidth="1"/>
    <col min="15114" max="15114" width="16.85546875" style="50" customWidth="1"/>
    <col min="15115" max="15115" width="15.7109375" style="50" bestFit="1" customWidth="1"/>
    <col min="15116" max="15116" width="14.85546875" style="50" bestFit="1" customWidth="1"/>
    <col min="15117" max="15118" width="14.5703125" style="50" customWidth="1"/>
    <col min="15119" max="15120" width="14.7109375" style="50" customWidth="1"/>
    <col min="15121" max="15121" width="21.140625" style="50" bestFit="1" customWidth="1"/>
    <col min="15122" max="15122" width="9.140625" style="50"/>
    <col min="15123" max="15123" width="0" style="50" hidden="1" customWidth="1"/>
    <col min="15124" max="15354" width="9.140625" style="50"/>
    <col min="15355" max="15355" width="7.85546875" style="50" customWidth="1"/>
    <col min="15356" max="15356" width="15.85546875" style="50" customWidth="1"/>
    <col min="15357" max="15357" width="9.140625" style="50"/>
    <col min="15358" max="15358" width="22.5703125" style="50" customWidth="1"/>
    <col min="15359" max="15362" width="20" style="50" customWidth="1"/>
    <col min="15363" max="15369" width="18" style="50" customWidth="1"/>
    <col min="15370" max="15370" width="16.85546875" style="50" customWidth="1"/>
    <col min="15371" max="15371" width="15.7109375" style="50" bestFit="1" customWidth="1"/>
    <col min="15372" max="15372" width="14.85546875" style="50" bestFit="1" customWidth="1"/>
    <col min="15373" max="15374" width="14.5703125" style="50" customWidth="1"/>
    <col min="15375" max="15376" width="14.7109375" style="50" customWidth="1"/>
    <col min="15377" max="15377" width="21.140625" style="50" bestFit="1" customWidth="1"/>
    <col min="15378" max="15378" width="9.140625" style="50"/>
    <col min="15379" max="15379" width="0" style="50" hidden="1" customWidth="1"/>
    <col min="15380" max="15610" width="9.140625" style="50"/>
    <col min="15611" max="15611" width="7.85546875" style="50" customWidth="1"/>
    <col min="15612" max="15612" width="15.85546875" style="50" customWidth="1"/>
    <col min="15613" max="15613" width="9.140625" style="50"/>
    <col min="15614" max="15614" width="22.5703125" style="50" customWidth="1"/>
    <col min="15615" max="15618" width="20" style="50" customWidth="1"/>
    <col min="15619" max="15625" width="18" style="50" customWidth="1"/>
    <col min="15626" max="15626" width="16.85546875" style="50" customWidth="1"/>
    <col min="15627" max="15627" width="15.7109375" style="50" bestFit="1" customWidth="1"/>
    <col min="15628" max="15628" width="14.85546875" style="50" bestFit="1" customWidth="1"/>
    <col min="15629" max="15630" width="14.5703125" style="50" customWidth="1"/>
    <col min="15631" max="15632" width="14.7109375" style="50" customWidth="1"/>
    <col min="15633" max="15633" width="21.140625" style="50" bestFit="1" customWidth="1"/>
    <col min="15634" max="15634" width="9.140625" style="50"/>
    <col min="15635" max="15635" width="0" style="50" hidden="1" customWidth="1"/>
    <col min="15636" max="15866" width="9.140625" style="50"/>
    <col min="15867" max="15867" width="7.85546875" style="50" customWidth="1"/>
    <col min="15868" max="15868" width="15.85546875" style="50" customWidth="1"/>
    <col min="15869" max="15869" width="9.140625" style="50"/>
    <col min="15870" max="15870" width="22.5703125" style="50" customWidth="1"/>
    <col min="15871" max="15874" width="20" style="50" customWidth="1"/>
    <col min="15875" max="15881" width="18" style="50" customWidth="1"/>
    <col min="15882" max="15882" width="16.85546875" style="50" customWidth="1"/>
    <col min="15883" max="15883" width="15.7109375" style="50" bestFit="1" customWidth="1"/>
    <col min="15884" max="15884" width="14.85546875" style="50" bestFit="1" customWidth="1"/>
    <col min="15885" max="15886" width="14.5703125" style="50" customWidth="1"/>
    <col min="15887" max="15888" width="14.7109375" style="50" customWidth="1"/>
    <col min="15889" max="15889" width="21.140625" style="50" bestFit="1" customWidth="1"/>
    <col min="15890" max="15890" width="9.140625" style="50"/>
    <col min="15891" max="15891" width="0" style="50" hidden="1" customWidth="1"/>
    <col min="15892" max="16122" width="9.140625" style="50"/>
    <col min="16123" max="16123" width="7.85546875" style="50" customWidth="1"/>
    <col min="16124" max="16124" width="15.85546875" style="50" customWidth="1"/>
    <col min="16125" max="16125" width="9.140625" style="50"/>
    <col min="16126" max="16126" width="22.5703125" style="50" customWidth="1"/>
    <col min="16127" max="16130" width="20" style="50" customWidth="1"/>
    <col min="16131" max="16137" width="18" style="50" customWidth="1"/>
    <col min="16138" max="16138" width="16.85546875" style="50" customWidth="1"/>
    <col min="16139" max="16139" width="15.7109375" style="50" bestFit="1" customWidth="1"/>
    <col min="16140" max="16140" width="14.85546875" style="50" bestFit="1" customWidth="1"/>
    <col min="16141" max="16142" width="14.5703125" style="50" customWidth="1"/>
    <col min="16143" max="16144" width="14.7109375" style="50" customWidth="1"/>
    <col min="16145" max="16145" width="21.140625" style="50" bestFit="1" customWidth="1"/>
    <col min="16146" max="16146" width="9.140625" style="50"/>
    <col min="16147" max="16147" width="0" style="50" hidden="1" customWidth="1"/>
    <col min="16148" max="16384" width="9.140625" style="50"/>
  </cols>
  <sheetData>
    <row r="1" spans="1:19" ht="21">
      <c r="A1" s="1" t="s">
        <v>39</v>
      </c>
      <c r="B1" s="2"/>
      <c r="C1" s="49"/>
      <c r="D1" s="49"/>
      <c r="E1" s="49"/>
      <c r="F1" s="49"/>
      <c r="G1" s="49"/>
    </row>
    <row r="2" spans="1:19" s="51" customFormat="1" ht="48" customHeight="1" thickBot="1">
      <c r="A2" s="3" t="s">
        <v>40</v>
      </c>
      <c r="B2" s="4" t="s">
        <v>41</v>
      </c>
      <c r="C2" s="3" t="s">
        <v>42</v>
      </c>
      <c r="D2" s="3" t="s">
        <v>43</v>
      </c>
      <c r="E2" s="3" t="s">
        <v>44</v>
      </c>
      <c r="F2" s="5" t="s">
        <v>45</v>
      </c>
      <c r="G2" s="3" t="s">
        <v>46</v>
      </c>
      <c r="H2" s="44" t="s">
        <v>47</v>
      </c>
      <c r="I2" s="44"/>
      <c r="J2" s="44"/>
      <c r="K2" s="44"/>
      <c r="L2" s="5"/>
      <c r="M2" s="3" t="s">
        <v>48</v>
      </c>
      <c r="N2" s="3" t="s">
        <v>49</v>
      </c>
      <c r="O2" s="3" t="s">
        <v>50</v>
      </c>
      <c r="P2" s="3" t="s">
        <v>51</v>
      </c>
      <c r="Q2" s="3" t="s">
        <v>52</v>
      </c>
    </row>
    <row r="3" spans="1:19" s="10" customFormat="1">
      <c r="A3" s="6" t="s">
        <v>53</v>
      </c>
      <c r="B3" s="7" t="s">
        <v>54</v>
      </c>
      <c r="C3" s="7" t="s">
        <v>55</v>
      </c>
      <c r="D3" s="8" t="s">
        <v>56</v>
      </c>
      <c r="E3" s="6" t="s">
        <v>57</v>
      </c>
      <c r="F3" s="7" t="s">
        <v>242</v>
      </c>
      <c r="G3" s="43" t="s">
        <v>59</v>
      </c>
      <c r="H3" s="45" t="s">
        <v>60</v>
      </c>
      <c r="I3" s="46"/>
      <c r="J3" s="46"/>
      <c r="K3" s="46"/>
      <c r="L3" s="46"/>
      <c r="M3" s="47" t="s">
        <v>61</v>
      </c>
      <c r="N3" s="48"/>
      <c r="O3" s="48"/>
      <c r="P3" s="48"/>
      <c r="Q3" s="9" t="s">
        <v>62</v>
      </c>
      <c r="S3" s="10">
        <v>1</v>
      </c>
    </row>
    <row r="4" spans="1:19" s="10" customFormat="1">
      <c r="A4" s="11" t="s">
        <v>63</v>
      </c>
      <c r="B4" s="12" t="s">
        <v>64</v>
      </c>
      <c r="C4" s="12" t="s">
        <v>37</v>
      </c>
      <c r="D4" s="13"/>
      <c r="E4" s="11" t="s">
        <v>65</v>
      </c>
      <c r="F4" s="12"/>
      <c r="G4" s="11" t="s">
        <v>242</v>
      </c>
      <c r="H4" s="14"/>
      <c r="I4" s="15"/>
      <c r="J4" s="15"/>
      <c r="K4" s="15"/>
      <c r="L4" s="16" t="s">
        <v>242</v>
      </c>
      <c r="M4" s="52" t="s">
        <v>66</v>
      </c>
      <c r="N4" s="18"/>
      <c r="O4" s="19"/>
      <c r="P4" s="20"/>
      <c r="Q4" s="21" t="s">
        <v>242</v>
      </c>
      <c r="S4" s="10">
        <v>2</v>
      </c>
    </row>
    <row r="5" spans="1:19" s="10" customFormat="1">
      <c r="A5" s="11" t="s">
        <v>67</v>
      </c>
      <c r="B5" s="12"/>
      <c r="C5" s="12" t="s">
        <v>68</v>
      </c>
      <c r="D5" s="13" t="s">
        <v>241</v>
      </c>
      <c r="E5" s="22" t="s">
        <v>240</v>
      </c>
      <c r="F5" s="12" t="s">
        <v>69</v>
      </c>
      <c r="G5" s="11" t="s">
        <v>70</v>
      </c>
      <c r="H5" s="23" t="s">
        <v>242</v>
      </c>
      <c r="I5" s="24" t="s">
        <v>242</v>
      </c>
      <c r="J5" s="24" t="s">
        <v>242</v>
      </c>
      <c r="K5" s="24" t="s">
        <v>242</v>
      </c>
      <c r="L5" s="16" t="s">
        <v>71</v>
      </c>
      <c r="M5" s="25" t="s">
        <v>72</v>
      </c>
      <c r="N5" s="26" t="s">
        <v>73</v>
      </c>
      <c r="O5" s="27" t="s">
        <v>74</v>
      </c>
      <c r="P5" s="28" t="s">
        <v>75</v>
      </c>
      <c r="Q5" s="16" t="s">
        <v>76</v>
      </c>
      <c r="S5" s="10">
        <v>3</v>
      </c>
    </row>
    <row r="6" spans="1:19" s="10" customFormat="1">
      <c r="A6" s="11" t="s">
        <v>77</v>
      </c>
      <c r="B6" s="12"/>
      <c r="C6" s="12"/>
      <c r="D6" s="13"/>
      <c r="E6" s="11"/>
      <c r="F6" s="12"/>
      <c r="G6" s="11" t="s">
        <v>78</v>
      </c>
      <c r="H6" s="16" t="s">
        <v>79</v>
      </c>
      <c r="I6" s="24" t="s">
        <v>80</v>
      </c>
      <c r="J6" s="24" t="s">
        <v>81</v>
      </c>
      <c r="K6" s="24" t="s">
        <v>82</v>
      </c>
      <c r="L6" s="16" t="s">
        <v>83</v>
      </c>
      <c r="M6" s="29" t="s">
        <v>84</v>
      </c>
      <c r="N6" s="30" t="s">
        <v>85</v>
      </c>
      <c r="O6" s="30" t="s">
        <v>72</v>
      </c>
      <c r="P6" s="16" t="s">
        <v>86</v>
      </c>
      <c r="Q6" s="16" t="s">
        <v>78</v>
      </c>
      <c r="S6" s="10">
        <v>4</v>
      </c>
    </row>
    <row r="7" spans="1:19" s="10" customFormat="1">
      <c r="A7" s="11"/>
      <c r="B7" s="12"/>
      <c r="C7" s="12"/>
      <c r="D7" s="13"/>
      <c r="E7" s="11"/>
      <c r="F7" s="12"/>
      <c r="G7" s="11"/>
      <c r="H7" s="16" t="s">
        <v>83</v>
      </c>
      <c r="I7" s="24" t="s">
        <v>83</v>
      </c>
      <c r="J7" s="24" t="s">
        <v>83</v>
      </c>
      <c r="K7" s="24" t="s">
        <v>83</v>
      </c>
      <c r="L7" s="17"/>
      <c r="M7" s="29" t="s">
        <v>87</v>
      </c>
      <c r="N7" s="30" t="s">
        <v>88</v>
      </c>
      <c r="O7" s="30" t="s">
        <v>78</v>
      </c>
      <c r="P7" s="16" t="s">
        <v>89</v>
      </c>
      <c r="Q7" s="16"/>
    </row>
    <row r="8" spans="1:19" s="10" customFormat="1">
      <c r="A8" s="11"/>
      <c r="B8" s="12"/>
      <c r="C8" s="12"/>
      <c r="D8" s="13"/>
      <c r="E8" s="11"/>
      <c r="F8" s="12"/>
      <c r="G8" s="11"/>
      <c r="H8" s="16"/>
      <c r="I8" s="24"/>
      <c r="J8" s="24"/>
      <c r="K8" s="24"/>
      <c r="L8" s="17"/>
      <c r="M8" s="29" t="s">
        <v>88</v>
      </c>
      <c r="N8" s="30"/>
      <c r="O8" s="30"/>
      <c r="P8" s="16"/>
      <c r="Q8" s="16"/>
    </row>
    <row r="9" spans="1:19" ht="18" thickBot="1">
      <c r="A9" s="31"/>
      <c r="B9" s="32"/>
      <c r="C9" s="32"/>
      <c r="D9" s="33"/>
      <c r="E9" s="34" t="s">
        <v>90</v>
      </c>
      <c r="F9" s="35" t="s">
        <v>90</v>
      </c>
      <c r="G9" s="36" t="s">
        <v>90</v>
      </c>
      <c r="H9" s="37" t="s">
        <v>90</v>
      </c>
      <c r="I9" s="38" t="s">
        <v>91</v>
      </c>
      <c r="J9" s="38" t="s">
        <v>91</v>
      </c>
      <c r="K9" s="38" t="s">
        <v>91</v>
      </c>
      <c r="L9" s="39" t="s">
        <v>92</v>
      </c>
      <c r="M9" s="40" t="s">
        <v>90</v>
      </c>
      <c r="N9" s="41" t="s">
        <v>90</v>
      </c>
      <c r="O9" s="41" t="s">
        <v>90</v>
      </c>
      <c r="P9" s="41" t="s">
        <v>93</v>
      </c>
      <c r="Q9" s="42" t="s">
        <v>90</v>
      </c>
    </row>
    <row r="10" spans="1:19" ht="18" customHeight="1">
      <c r="A10" s="100">
        <v>20</v>
      </c>
      <c r="B10" s="101" t="s">
        <v>94</v>
      </c>
      <c r="C10" s="254">
        <v>201</v>
      </c>
      <c r="D10" s="263" t="s">
        <v>95</v>
      </c>
      <c r="E10" s="254">
        <v>382141</v>
      </c>
      <c r="F10" s="255">
        <v>371977</v>
      </c>
      <c r="G10" s="254">
        <v>356690</v>
      </c>
      <c r="H10" s="254">
        <v>7805</v>
      </c>
      <c r="I10" s="254">
        <v>0</v>
      </c>
      <c r="J10" s="254">
        <v>0</v>
      </c>
      <c r="K10" s="254">
        <v>0</v>
      </c>
      <c r="L10" s="103">
        <f>SUM(H10:K10)</f>
        <v>7805</v>
      </c>
      <c r="M10" s="254">
        <v>2634</v>
      </c>
      <c r="N10" s="254">
        <v>2160</v>
      </c>
      <c r="O10" s="254">
        <v>2688</v>
      </c>
      <c r="P10" s="271">
        <v>7482</v>
      </c>
      <c r="Q10" s="254">
        <v>0</v>
      </c>
      <c r="S10" s="56"/>
    </row>
    <row r="11" spans="1:19" ht="18" customHeight="1">
      <c r="A11" s="57">
        <v>20</v>
      </c>
      <c r="B11" s="58" t="s">
        <v>94</v>
      </c>
      <c r="C11" s="256">
        <v>202</v>
      </c>
      <c r="D11" s="264" t="s">
        <v>96</v>
      </c>
      <c r="E11" s="256">
        <v>241112</v>
      </c>
      <c r="F11" s="257">
        <v>240290</v>
      </c>
      <c r="G11" s="256">
        <v>232652</v>
      </c>
      <c r="H11" s="256">
        <v>1202</v>
      </c>
      <c r="I11" s="256">
        <v>0</v>
      </c>
      <c r="J11" s="256">
        <v>0</v>
      </c>
      <c r="K11" s="256">
        <v>0</v>
      </c>
      <c r="L11" s="93">
        <f>SUM(H11:K11)</f>
        <v>1202</v>
      </c>
      <c r="M11" s="256">
        <v>3161</v>
      </c>
      <c r="N11" s="256">
        <v>2886</v>
      </c>
      <c r="O11" s="256">
        <v>389</v>
      </c>
      <c r="P11" s="272">
        <v>6436</v>
      </c>
      <c r="Q11" s="256">
        <v>0</v>
      </c>
      <c r="S11" s="56"/>
    </row>
    <row r="12" spans="1:19" ht="18" customHeight="1">
      <c r="A12" s="57">
        <v>20</v>
      </c>
      <c r="B12" s="58" t="s">
        <v>94</v>
      </c>
      <c r="C12" s="256">
        <v>203</v>
      </c>
      <c r="D12" s="264" t="s">
        <v>97</v>
      </c>
      <c r="E12" s="256">
        <v>159460</v>
      </c>
      <c r="F12" s="257">
        <v>158286</v>
      </c>
      <c r="G12" s="256">
        <v>128656</v>
      </c>
      <c r="H12" s="256">
        <v>26555</v>
      </c>
      <c r="I12" s="256">
        <v>0</v>
      </c>
      <c r="J12" s="256">
        <v>0</v>
      </c>
      <c r="K12" s="256">
        <v>0</v>
      </c>
      <c r="L12" s="93">
        <f>SUM(H12:K12)</f>
        <v>26555</v>
      </c>
      <c r="M12" s="256">
        <v>283</v>
      </c>
      <c r="N12" s="256">
        <v>2278</v>
      </c>
      <c r="O12" s="256">
        <v>514</v>
      </c>
      <c r="P12" s="272">
        <v>3075</v>
      </c>
      <c r="Q12" s="256">
        <v>0</v>
      </c>
      <c r="S12" s="56"/>
    </row>
    <row r="13" spans="1:19" ht="18" customHeight="1">
      <c r="A13" s="57">
        <v>20</v>
      </c>
      <c r="B13" s="58" t="s">
        <v>94</v>
      </c>
      <c r="C13" s="256">
        <v>204</v>
      </c>
      <c r="D13" s="264" t="s">
        <v>98</v>
      </c>
      <c r="E13" s="256">
        <v>51039</v>
      </c>
      <c r="F13" s="257">
        <v>49674</v>
      </c>
      <c r="G13" s="256">
        <v>49522</v>
      </c>
      <c r="H13" s="256">
        <v>0</v>
      </c>
      <c r="I13" s="256">
        <v>0</v>
      </c>
      <c r="J13" s="256">
        <v>0</v>
      </c>
      <c r="K13" s="256">
        <v>0</v>
      </c>
      <c r="L13" s="93">
        <f t="shared" ref="L13:L28" si="0">SUM(H13:K13)</f>
        <v>0</v>
      </c>
      <c r="M13" s="256">
        <v>0</v>
      </c>
      <c r="N13" s="273">
        <v>0</v>
      </c>
      <c r="O13" s="256">
        <v>152</v>
      </c>
      <c r="P13" s="256">
        <v>152</v>
      </c>
      <c r="Q13" s="256">
        <v>0</v>
      </c>
      <c r="S13" s="56"/>
    </row>
    <row r="14" spans="1:19" ht="18" customHeight="1">
      <c r="A14" s="57">
        <v>20</v>
      </c>
      <c r="B14" s="58" t="s">
        <v>94</v>
      </c>
      <c r="C14" s="256">
        <v>205</v>
      </c>
      <c r="D14" s="264" t="s">
        <v>99</v>
      </c>
      <c r="E14" s="256">
        <v>103712</v>
      </c>
      <c r="F14" s="258">
        <v>100457</v>
      </c>
      <c r="G14" s="256">
        <v>85853</v>
      </c>
      <c r="H14" s="256">
        <v>6231</v>
      </c>
      <c r="I14" s="256">
        <v>0</v>
      </c>
      <c r="J14" s="256">
        <v>0</v>
      </c>
      <c r="K14" s="256">
        <v>0</v>
      </c>
      <c r="L14" s="93">
        <f t="shared" si="0"/>
        <v>6231</v>
      </c>
      <c r="M14" s="256">
        <v>63</v>
      </c>
      <c r="N14" s="273">
        <v>8040</v>
      </c>
      <c r="O14" s="256">
        <v>270</v>
      </c>
      <c r="P14" s="272">
        <v>8373</v>
      </c>
      <c r="Q14" s="256">
        <v>0</v>
      </c>
      <c r="S14" s="56"/>
    </row>
    <row r="15" spans="1:19" ht="18" customHeight="1">
      <c r="A15" s="57">
        <v>20</v>
      </c>
      <c r="B15" s="58" t="s">
        <v>94</v>
      </c>
      <c r="C15" s="256">
        <v>206</v>
      </c>
      <c r="D15" s="264" t="s">
        <v>100</v>
      </c>
      <c r="E15" s="256">
        <v>50503</v>
      </c>
      <c r="F15" s="258">
        <v>50079</v>
      </c>
      <c r="G15" s="256">
        <v>49871</v>
      </c>
      <c r="H15" s="256">
        <v>0</v>
      </c>
      <c r="I15" s="256">
        <v>0</v>
      </c>
      <c r="J15" s="256">
        <v>0</v>
      </c>
      <c r="K15" s="256">
        <v>0</v>
      </c>
      <c r="L15" s="93">
        <f t="shared" si="0"/>
        <v>0</v>
      </c>
      <c r="M15" s="256">
        <v>0</v>
      </c>
      <c r="N15" s="273">
        <v>149</v>
      </c>
      <c r="O15" s="256">
        <v>59</v>
      </c>
      <c r="P15" s="272">
        <v>208</v>
      </c>
      <c r="Q15" s="256">
        <v>0</v>
      </c>
      <c r="S15" s="56"/>
    </row>
    <row r="16" spans="1:19" ht="18" customHeight="1">
      <c r="A16" s="57">
        <v>20</v>
      </c>
      <c r="B16" s="58" t="s">
        <v>94</v>
      </c>
      <c r="C16" s="256">
        <v>207</v>
      </c>
      <c r="D16" s="264" t="s">
        <v>101</v>
      </c>
      <c r="E16" s="256">
        <v>51521</v>
      </c>
      <c r="F16" s="258">
        <v>50877</v>
      </c>
      <c r="G16" s="256">
        <v>49635</v>
      </c>
      <c r="H16" s="256">
        <v>974</v>
      </c>
      <c r="I16" s="256">
        <v>0</v>
      </c>
      <c r="J16" s="256">
        <v>0</v>
      </c>
      <c r="K16" s="256">
        <v>0</v>
      </c>
      <c r="L16" s="93">
        <f t="shared" si="0"/>
        <v>974</v>
      </c>
      <c r="M16" s="256">
        <v>0</v>
      </c>
      <c r="N16" s="273">
        <v>98</v>
      </c>
      <c r="O16" s="256">
        <v>170</v>
      </c>
      <c r="P16" s="272">
        <v>268</v>
      </c>
      <c r="Q16" s="256">
        <v>0</v>
      </c>
      <c r="S16" s="56"/>
    </row>
    <row r="17" spans="1:19" ht="18" customHeight="1">
      <c r="A17" s="57">
        <v>20</v>
      </c>
      <c r="B17" s="58" t="s">
        <v>94</v>
      </c>
      <c r="C17" s="256">
        <v>208</v>
      </c>
      <c r="D17" s="264" t="s">
        <v>102</v>
      </c>
      <c r="E17" s="256">
        <v>43112</v>
      </c>
      <c r="F17" s="258">
        <v>42323</v>
      </c>
      <c r="G17" s="256">
        <v>28901</v>
      </c>
      <c r="H17" s="256">
        <v>7966</v>
      </c>
      <c r="I17" s="256">
        <v>0</v>
      </c>
      <c r="J17" s="256">
        <v>0</v>
      </c>
      <c r="K17" s="256">
        <v>0</v>
      </c>
      <c r="L17" s="93">
        <f t="shared" si="0"/>
        <v>7966</v>
      </c>
      <c r="M17" s="256">
        <v>8</v>
      </c>
      <c r="N17" s="273">
        <v>4862</v>
      </c>
      <c r="O17" s="256">
        <v>586</v>
      </c>
      <c r="P17" s="272">
        <v>5456</v>
      </c>
      <c r="Q17" s="256">
        <v>0</v>
      </c>
      <c r="S17" s="56"/>
    </row>
    <row r="18" spans="1:19" ht="18" customHeight="1">
      <c r="A18" s="57">
        <v>20</v>
      </c>
      <c r="B18" s="58" t="s">
        <v>94</v>
      </c>
      <c r="C18" s="256">
        <v>209</v>
      </c>
      <c r="D18" s="264" t="s">
        <v>103</v>
      </c>
      <c r="E18" s="256">
        <v>69297</v>
      </c>
      <c r="F18" s="258">
        <v>64453</v>
      </c>
      <c r="G18" s="256">
        <v>48678</v>
      </c>
      <c r="H18" s="256">
        <v>11367</v>
      </c>
      <c r="I18" s="256">
        <v>0</v>
      </c>
      <c r="J18" s="256">
        <v>0</v>
      </c>
      <c r="K18" s="256">
        <v>47</v>
      </c>
      <c r="L18" s="93">
        <f t="shared" si="0"/>
        <v>11414</v>
      </c>
      <c r="M18" s="256">
        <v>1509</v>
      </c>
      <c r="N18" s="273">
        <v>1777</v>
      </c>
      <c r="O18" s="256">
        <v>1075</v>
      </c>
      <c r="P18" s="272">
        <v>4361</v>
      </c>
      <c r="Q18" s="256">
        <v>0</v>
      </c>
      <c r="S18" s="56"/>
    </row>
    <row r="19" spans="1:19" ht="18" customHeight="1">
      <c r="A19" s="57">
        <v>20</v>
      </c>
      <c r="B19" s="58" t="s">
        <v>94</v>
      </c>
      <c r="C19" s="256">
        <v>210</v>
      </c>
      <c r="D19" s="264" t="s">
        <v>104</v>
      </c>
      <c r="E19" s="256">
        <v>33266</v>
      </c>
      <c r="F19" s="258">
        <v>31626</v>
      </c>
      <c r="G19" s="256">
        <v>19262</v>
      </c>
      <c r="H19" s="256">
        <v>11383</v>
      </c>
      <c r="I19" s="256">
        <v>0</v>
      </c>
      <c r="J19" s="256">
        <v>0</v>
      </c>
      <c r="K19" s="256">
        <v>0</v>
      </c>
      <c r="L19" s="93">
        <f t="shared" si="0"/>
        <v>11383</v>
      </c>
      <c r="M19" s="256">
        <v>0</v>
      </c>
      <c r="N19" s="273">
        <v>930</v>
      </c>
      <c r="O19" s="256">
        <v>51</v>
      </c>
      <c r="P19" s="272">
        <v>981</v>
      </c>
      <c r="Q19" s="256">
        <v>0</v>
      </c>
      <c r="S19" s="56"/>
    </row>
    <row r="20" spans="1:19" ht="18" customHeight="1">
      <c r="A20" s="57">
        <v>20</v>
      </c>
      <c r="B20" s="58" t="s">
        <v>94</v>
      </c>
      <c r="C20" s="256">
        <v>211</v>
      </c>
      <c r="D20" s="264" t="s">
        <v>105</v>
      </c>
      <c r="E20" s="256">
        <v>45616</v>
      </c>
      <c r="F20" s="258">
        <v>43897</v>
      </c>
      <c r="G20" s="256">
        <v>30946</v>
      </c>
      <c r="H20" s="256">
        <v>12384</v>
      </c>
      <c r="I20" s="256">
        <v>0</v>
      </c>
      <c r="J20" s="256">
        <v>0</v>
      </c>
      <c r="K20" s="256">
        <v>0</v>
      </c>
      <c r="L20" s="93">
        <f t="shared" si="0"/>
        <v>12384</v>
      </c>
      <c r="M20" s="256">
        <v>0</v>
      </c>
      <c r="N20" s="273">
        <v>465</v>
      </c>
      <c r="O20" s="256">
        <v>102</v>
      </c>
      <c r="P20" s="272">
        <v>567</v>
      </c>
      <c r="Q20" s="256">
        <v>0</v>
      </c>
      <c r="S20" s="56"/>
    </row>
    <row r="21" spans="1:19" ht="18" customHeight="1">
      <c r="A21" s="57">
        <v>20</v>
      </c>
      <c r="B21" s="58" t="s">
        <v>94</v>
      </c>
      <c r="C21" s="256">
        <v>212</v>
      </c>
      <c r="D21" s="264" t="s">
        <v>106</v>
      </c>
      <c r="E21" s="256">
        <v>28666</v>
      </c>
      <c r="F21" s="258">
        <v>26259</v>
      </c>
      <c r="G21" s="256">
        <v>20674</v>
      </c>
      <c r="H21" s="256">
        <v>1006</v>
      </c>
      <c r="I21" s="256">
        <v>0</v>
      </c>
      <c r="J21" s="256">
        <v>0</v>
      </c>
      <c r="K21" s="256">
        <v>0</v>
      </c>
      <c r="L21" s="93">
        <f t="shared" si="0"/>
        <v>1006</v>
      </c>
      <c r="M21" s="256">
        <v>483</v>
      </c>
      <c r="N21" s="273">
        <v>3984</v>
      </c>
      <c r="O21" s="256">
        <v>112</v>
      </c>
      <c r="P21" s="272">
        <v>4579</v>
      </c>
      <c r="Q21" s="256">
        <v>0</v>
      </c>
      <c r="S21" s="56"/>
    </row>
    <row r="22" spans="1:19" ht="18" customHeight="1">
      <c r="A22" s="57">
        <v>20</v>
      </c>
      <c r="B22" s="58" t="s">
        <v>94</v>
      </c>
      <c r="C22" s="256">
        <v>213</v>
      </c>
      <c r="D22" s="264" t="s">
        <v>107</v>
      </c>
      <c r="E22" s="256">
        <v>22124</v>
      </c>
      <c r="F22" s="258">
        <v>21928</v>
      </c>
      <c r="G22" s="256">
        <v>16436</v>
      </c>
      <c r="H22" s="256">
        <v>5307</v>
      </c>
      <c r="I22" s="256">
        <v>0</v>
      </c>
      <c r="J22" s="256">
        <v>0</v>
      </c>
      <c r="K22" s="256">
        <v>0</v>
      </c>
      <c r="L22" s="93">
        <f t="shared" si="0"/>
        <v>5307</v>
      </c>
      <c r="M22" s="256">
        <v>106</v>
      </c>
      <c r="N22" s="273">
        <v>68</v>
      </c>
      <c r="O22" s="256">
        <v>11</v>
      </c>
      <c r="P22" s="272">
        <v>185</v>
      </c>
      <c r="Q22" s="256">
        <v>0</v>
      </c>
      <c r="S22" s="56"/>
    </row>
    <row r="23" spans="1:19" ht="18" customHeight="1">
      <c r="A23" s="57">
        <v>20</v>
      </c>
      <c r="B23" s="58" t="s">
        <v>94</v>
      </c>
      <c r="C23" s="256">
        <v>214</v>
      </c>
      <c r="D23" s="264" t="s">
        <v>108</v>
      </c>
      <c r="E23" s="256">
        <v>55910</v>
      </c>
      <c r="F23" s="258">
        <v>55400</v>
      </c>
      <c r="G23" s="256">
        <v>54060</v>
      </c>
      <c r="H23" s="256">
        <v>0</v>
      </c>
      <c r="I23" s="256">
        <v>0</v>
      </c>
      <c r="J23" s="256">
        <v>0</v>
      </c>
      <c r="K23" s="256">
        <v>0</v>
      </c>
      <c r="L23" s="93">
        <f t="shared" si="0"/>
        <v>0</v>
      </c>
      <c r="M23" s="256">
        <v>0</v>
      </c>
      <c r="N23" s="273">
        <v>979</v>
      </c>
      <c r="O23" s="256">
        <v>361</v>
      </c>
      <c r="P23" s="272">
        <v>1340</v>
      </c>
      <c r="Q23" s="256">
        <v>0</v>
      </c>
      <c r="S23" s="56"/>
    </row>
    <row r="24" spans="1:19" ht="18" customHeight="1">
      <c r="A24" s="57">
        <v>20</v>
      </c>
      <c r="B24" s="58" t="s">
        <v>94</v>
      </c>
      <c r="C24" s="256">
        <v>215</v>
      </c>
      <c r="D24" s="264" t="s">
        <v>109</v>
      </c>
      <c r="E24" s="256">
        <v>67447</v>
      </c>
      <c r="F24" s="258">
        <v>67279</v>
      </c>
      <c r="G24" s="256">
        <v>60572</v>
      </c>
      <c r="H24" s="256">
        <v>6244</v>
      </c>
      <c r="I24" s="256">
        <v>0</v>
      </c>
      <c r="J24" s="256">
        <v>0</v>
      </c>
      <c r="K24" s="256">
        <v>0</v>
      </c>
      <c r="L24" s="93">
        <f t="shared" si="0"/>
        <v>6244</v>
      </c>
      <c r="M24" s="256">
        <v>43</v>
      </c>
      <c r="N24" s="273">
        <v>292</v>
      </c>
      <c r="O24" s="256">
        <v>128</v>
      </c>
      <c r="P24" s="272">
        <v>463</v>
      </c>
      <c r="Q24" s="256">
        <v>0</v>
      </c>
      <c r="S24" s="56"/>
    </row>
    <row r="25" spans="1:19" ht="18" customHeight="1">
      <c r="A25" s="57">
        <v>20</v>
      </c>
      <c r="B25" s="58" t="s">
        <v>94</v>
      </c>
      <c r="C25" s="256">
        <v>217</v>
      </c>
      <c r="D25" s="264" t="s">
        <v>110</v>
      </c>
      <c r="E25" s="256">
        <v>99616</v>
      </c>
      <c r="F25" s="258">
        <v>97142</v>
      </c>
      <c r="G25" s="256">
        <v>74031</v>
      </c>
      <c r="H25" s="256">
        <v>6252</v>
      </c>
      <c r="I25" s="256">
        <v>0</v>
      </c>
      <c r="J25" s="256">
        <v>0</v>
      </c>
      <c r="K25" s="256">
        <v>0</v>
      </c>
      <c r="L25" s="93">
        <f t="shared" si="0"/>
        <v>6252</v>
      </c>
      <c r="M25" s="256">
        <v>0</v>
      </c>
      <c r="N25" s="273">
        <v>11881</v>
      </c>
      <c r="O25" s="256">
        <v>4764</v>
      </c>
      <c r="P25" s="272">
        <v>16645</v>
      </c>
      <c r="Q25" s="256">
        <v>214</v>
      </c>
      <c r="S25" s="56"/>
    </row>
    <row r="26" spans="1:19" ht="18" customHeight="1">
      <c r="A26" s="57">
        <v>20</v>
      </c>
      <c r="B26" s="58" t="s">
        <v>94</v>
      </c>
      <c r="C26" s="256">
        <v>218</v>
      </c>
      <c r="D26" s="264" t="s">
        <v>111</v>
      </c>
      <c r="E26" s="256">
        <v>61358</v>
      </c>
      <c r="F26" s="258">
        <v>61318</v>
      </c>
      <c r="G26" s="256">
        <v>56321</v>
      </c>
      <c r="H26" s="256">
        <v>4791</v>
      </c>
      <c r="I26" s="256">
        <v>0</v>
      </c>
      <c r="J26" s="256">
        <v>0</v>
      </c>
      <c r="K26" s="256">
        <v>0</v>
      </c>
      <c r="L26" s="93">
        <f t="shared" si="0"/>
        <v>4791</v>
      </c>
      <c r="M26" s="256">
        <v>0</v>
      </c>
      <c r="N26" s="273">
        <v>121</v>
      </c>
      <c r="O26" s="256">
        <v>85</v>
      </c>
      <c r="P26" s="272">
        <v>206</v>
      </c>
      <c r="Q26" s="256">
        <v>0</v>
      </c>
      <c r="S26" s="56"/>
    </row>
    <row r="27" spans="1:19" ht="18" customHeight="1">
      <c r="A27" s="57">
        <v>20</v>
      </c>
      <c r="B27" s="58" t="s">
        <v>94</v>
      </c>
      <c r="C27" s="259">
        <v>219</v>
      </c>
      <c r="D27" s="265" t="s">
        <v>112</v>
      </c>
      <c r="E27" s="259">
        <v>30716</v>
      </c>
      <c r="F27" s="257">
        <v>30218</v>
      </c>
      <c r="G27" s="259">
        <v>19061</v>
      </c>
      <c r="H27" s="259">
        <v>8720</v>
      </c>
      <c r="I27" s="259">
        <v>0</v>
      </c>
      <c r="J27" s="259">
        <v>0</v>
      </c>
      <c r="K27" s="259">
        <v>0</v>
      </c>
      <c r="L27" s="93">
        <f t="shared" si="0"/>
        <v>8720</v>
      </c>
      <c r="M27" s="259">
        <v>8</v>
      </c>
      <c r="N27" s="274">
        <v>1854</v>
      </c>
      <c r="O27" s="259">
        <v>116</v>
      </c>
      <c r="P27" s="275">
        <v>1978</v>
      </c>
      <c r="Q27" s="259">
        <v>459</v>
      </c>
      <c r="S27" s="56"/>
    </row>
    <row r="28" spans="1:19" ht="18" customHeight="1">
      <c r="A28" s="57">
        <v>20</v>
      </c>
      <c r="B28" s="58" t="s">
        <v>94</v>
      </c>
      <c r="C28" s="256">
        <v>220</v>
      </c>
      <c r="D28" s="264" t="s">
        <v>113</v>
      </c>
      <c r="E28" s="256">
        <v>98255</v>
      </c>
      <c r="F28" s="258">
        <v>95518</v>
      </c>
      <c r="G28" s="256">
        <v>87788</v>
      </c>
      <c r="H28" s="256">
        <v>2946</v>
      </c>
      <c r="I28" s="256">
        <v>0</v>
      </c>
      <c r="J28" s="256">
        <v>0</v>
      </c>
      <c r="K28" s="256">
        <v>0</v>
      </c>
      <c r="L28" s="93">
        <f t="shared" si="0"/>
        <v>2946</v>
      </c>
      <c r="M28" s="256">
        <v>67</v>
      </c>
      <c r="N28" s="273">
        <v>1597</v>
      </c>
      <c r="O28" s="256">
        <v>3120</v>
      </c>
      <c r="P28" s="272">
        <v>4784</v>
      </c>
      <c r="Q28" s="256">
        <v>0</v>
      </c>
      <c r="S28" s="56"/>
    </row>
    <row r="29" spans="1:19" ht="18" customHeight="1">
      <c r="A29" s="57"/>
      <c r="B29" s="58"/>
      <c r="C29" s="295" t="s">
        <v>183</v>
      </c>
      <c r="D29" s="296"/>
      <c r="E29" s="59">
        <f>SUM(E10:E28)</f>
        <v>1694871</v>
      </c>
      <c r="F29" s="59">
        <f t="shared" ref="F29:Q29" si="1">SUM(F10:F28)</f>
        <v>1659001</v>
      </c>
      <c r="G29" s="59">
        <f t="shared" si="1"/>
        <v>1469609</v>
      </c>
      <c r="H29" s="59">
        <f t="shared" si="1"/>
        <v>121133</v>
      </c>
      <c r="I29" s="59">
        <f t="shared" si="1"/>
        <v>0</v>
      </c>
      <c r="J29" s="59">
        <f t="shared" si="1"/>
        <v>0</v>
      </c>
      <c r="K29" s="59">
        <f t="shared" si="1"/>
        <v>47</v>
      </c>
      <c r="L29" s="59">
        <f t="shared" si="1"/>
        <v>121180</v>
      </c>
      <c r="M29" s="59">
        <f t="shared" si="1"/>
        <v>8365</v>
      </c>
      <c r="N29" s="59">
        <f t="shared" si="1"/>
        <v>44421</v>
      </c>
      <c r="O29" s="59">
        <f t="shared" si="1"/>
        <v>14753</v>
      </c>
      <c r="P29" s="59">
        <f t="shared" si="1"/>
        <v>67539</v>
      </c>
      <c r="Q29" s="59">
        <f t="shared" si="1"/>
        <v>673</v>
      </c>
      <c r="S29" s="56"/>
    </row>
    <row r="30" spans="1:19" s="105" customFormat="1" ht="18" customHeight="1">
      <c r="A30" s="80"/>
      <c r="B30" s="88"/>
      <c r="C30" s="80"/>
      <c r="D30" s="88"/>
      <c r="E30" s="80"/>
      <c r="F30" s="80"/>
      <c r="G30" s="80"/>
      <c r="H30" s="80"/>
      <c r="I30" s="80"/>
      <c r="J30" s="80"/>
      <c r="K30" s="80"/>
      <c r="L30" s="80"/>
      <c r="M30" s="80"/>
      <c r="N30" s="94"/>
      <c r="O30" s="80"/>
      <c r="P30" s="80"/>
      <c r="Q30" s="80"/>
      <c r="S30" s="106"/>
    </row>
    <row r="31" spans="1:19" ht="18" customHeight="1">
      <c r="A31" s="57">
        <v>20</v>
      </c>
      <c r="B31" s="58" t="s">
        <v>94</v>
      </c>
      <c r="C31" s="256">
        <v>303</v>
      </c>
      <c r="D31" s="266" t="s">
        <v>114</v>
      </c>
      <c r="E31" s="260">
        <v>4840</v>
      </c>
      <c r="F31" s="258">
        <v>4684</v>
      </c>
      <c r="G31" s="260">
        <v>3030</v>
      </c>
      <c r="H31" s="269">
        <v>540</v>
      </c>
      <c r="I31" s="256">
        <v>0</v>
      </c>
      <c r="J31" s="256">
        <v>0</v>
      </c>
      <c r="K31" s="256">
        <v>0</v>
      </c>
      <c r="L31" s="55">
        <f>SUM(H31:K31)</f>
        <v>540</v>
      </c>
      <c r="M31" s="260">
        <v>0</v>
      </c>
      <c r="N31" s="273">
        <v>1052</v>
      </c>
      <c r="O31" s="256">
        <v>62</v>
      </c>
      <c r="P31" s="272">
        <v>1114</v>
      </c>
      <c r="Q31" s="269">
        <v>0</v>
      </c>
      <c r="S31" s="56"/>
    </row>
    <row r="32" spans="1:19" ht="18" customHeight="1">
      <c r="A32" s="57">
        <v>20</v>
      </c>
      <c r="B32" s="58" t="s">
        <v>94</v>
      </c>
      <c r="C32" s="256">
        <v>309</v>
      </c>
      <c r="D32" s="266" t="s">
        <v>119</v>
      </c>
      <c r="E32" s="260">
        <v>11752</v>
      </c>
      <c r="F32" s="258">
        <v>11354</v>
      </c>
      <c r="G32" s="260">
        <v>9637</v>
      </c>
      <c r="H32" s="269">
        <v>1263</v>
      </c>
      <c r="I32" s="256">
        <v>0</v>
      </c>
      <c r="J32" s="256">
        <v>0</v>
      </c>
      <c r="K32" s="256">
        <v>0</v>
      </c>
      <c r="L32" s="55">
        <f t="shared" ref="L32:L53" si="2">SUM(H32:K32)</f>
        <v>1263</v>
      </c>
      <c r="M32" s="260">
        <v>0</v>
      </c>
      <c r="N32" s="273">
        <v>454</v>
      </c>
      <c r="O32" s="256">
        <v>0</v>
      </c>
      <c r="P32" s="256">
        <v>454</v>
      </c>
      <c r="Q32" s="269">
        <v>0</v>
      </c>
      <c r="S32" s="56"/>
    </row>
    <row r="33" spans="1:19" ht="18" customHeight="1">
      <c r="A33" s="57">
        <v>20</v>
      </c>
      <c r="B33" s="58" t="s">
        <v>94</v>
      </c>
      <c r="C33" s="256">
        <v>321</v>
      </c>
      <c r="D33" s="266" t="s">
        <v>120</v>
      </c>
      <c r="E33" s="260">
        <v>20119</v>
      </c>
      <c r="F33" s="258">
        <v>16028</v>
      </c>
      <c r="G33" s="260">
        <v>9927</v>
      </c>
      <c r="H33" s="269">
        <v>627</v>
      </c>
      <c r="I33" s="256">
        <v>0</v>
      </c>
      <c r="J33" s="256">
        <v>0</v>
      </c>
      <c r="K33" s="256">
        <v>0</v>
      </c>
      <c r="L33" s="55">
        <f t="shared" si="2"/>
        <v>627</v>
      </c>
      <c r="M33" s="260">
        <v>131</v>
      </c>
      <c r="N33" s="273">
        <v>5167</v>
      </c>
      <c r="O33" s="256">
        <v>176</v>
      </c>
      <c r="P33" s="256">
        <v>5474</v>
      </c>
      <c r="Q33" s="269">
        <v>0</v>
      </c>
      <c r="S33" s="56"/>
    </row>
    <row r="34" spans="1:19" ht="18" customHeight="1">
      <c r="A34" s="57">
        <v>20</v>
      </c>
      <c r="B34" s="58" t="s">
        <v>94</v>
      </c>
      <c r="C34" s="256">
        <v>323</v>
      </c>
      <c r="D34" s="266" t="s">
        <v>121</v>
      </c>
      <c r="E34" s="260">
        <v>15526</v>
      </c>
      <c r="F34" s="258">
        <v>14799</v>
      </c>
      <c r="G34" s="260">
        <v>13045</v>
      </c>
      <c r="H34" s="269">
        <v>533</v>
      </c>
      <c r="I34" s="256">
        <v>0</v>
      </c>
      <c r="J34" s="256">
        <v>0</v>
      </c>
      <c r="K34" s="256">
        <v>0</v>
      </c>
      <c r="L34" s="55">
        <f t="shared" si="2"/>
        <v>533</v>
      </c>
      <c r="M34" s="260">
        <v>260</v>
      </c>
      <c r="N34" s="273">
        <v>676</v>
      </c>
      <c r="O34" s="256">
        <v>285</v>
      </c>
      <c r="P34" s="256">
        <v>1221</v>
      </c>
      <c r="Q34" s="269">
        <v>0</v>
      </c>
      <c r="S34" s="56"/>
    </row>
    <row r="35" spans="1:19" ht="18" customHeight="1">
      <c r="A35" s="57">
        <v>20</v>
      </c>
      <c r="B35" s="58" t="s">
        <v>94</v>
      </c>
      <c r="C35" s="256">
        <v>324</v>
      </c>
      <c r="D35" s="266" t="s">
        <v>243</v>
      </c>
      <c r="E35" s="260">
        <v>7557</v>
      </c>
      <c r="F35" s="258">
        <v>7404</v>
      </c>
      <c r="G35" s="260">
        <v>3487</v>
      </c>
      <c r="H35" s="269">
        <v>3371</v>
      </c>
      <c r="I35" s="256">
        <v>0</v>
      </c>
      <c r="J35" s="256">
        <v>0</v>
      </c>
      <c r="K35" s="256">
        <v>0</v>
      </c>
      <c r="L35" s="55">
        <f t="shared" si="2"/>
        <v>3371</v>
      </c>
      <c r="M35" s="260">
        <v>196</v>
      </c>
      <c r="N35" s="256">
        <v>119</v>
      </c>
      <c r="O35" s="256">
        <v>11</v>
      </c>
      <c r="P35" s="256">
        <v>326</v>
      </c>
      <c r="Q35" s="269">
        <v>220</v>
      </c>
      <c r="S35" s="56"/>
    </row>
    <row r="36" spans="1:19" ht="18" customHeight="1">
      <c r="A36" s="57">
        <v>20</v>
      </c>
      <c r="B36" s="58" t="s">
        <v>124</v>
      </c>
      <c r="C36" s="256">
        <v>350</v>
      </c>
      <c r="D36" s="266" t="s">
        <v>125</v>
      </c>
      <c r="E36" s="260">
        <v>6405</v>
      </c>
      <c r="F36" s="258">
        <v>6171</v>
      </c>
      <c r="G36" s="260">
        <v>5700</v>
      </c>
      <c r="H36" s="269">
        <v>0</v>
      </c>
      <c r="I36" s="256">
        <v>0</v>
      </c>
      <c r="J36" s="256">
        <v>0</v>
      </c>
      <c r="K36" s="256">
        <v>68</v>
      </c>
      <c r="L36" s="55">
        <f t="shared" si="2"/>
        <v>68</v>
      </c>
      <c r="M36" s="260">
        <v>36</v>
      </c>
      <c r="N36" s="273">
        <v>367</v>
      </c>
      <c r="O36" s="256">
        <v>0</v>
      </c>
      <c r="P36" s="256">
        <v>403</v>
      </c>
      <c r="Q36" s="269">
        <v>0</v>
      </c>
      <c r="S36" s="56"/>
    </row>
    <row r="37" spans="1:19" ht="18" customHeight="1">
      <c r="A37" s="57">
        <v>20</v>
      </c>
      <c r="B37" s="58" t="s">
        <v>94</v>
      </c>
      <c r="C37" s="256">
        <v>361</v>
      </c>
      <c r="D37" s="266" t="s">
        <v>126</v>
      </c>
      <c r="E37" s="260">
        <v>20828</v>
      </c>
      <c r="F37" s="258">
        <v>20813</v>
      </c>
      <c r="G37" s="260">
        <v>20813</v>
      </c>
      <c r="H37" s="269">
        <v>0</v>
      </c>
      <c r="I37" s="256">
        <v>0</v>
      </c>
      <c r="J37" s="256">
        <v>0</v>
      </c>
      <c r="K37" s="256">
        <v>0</v>
      </c>
      <c r="L37" s="55">
        <f t="shared" si="2"/>
        <v>0</v>
      </c>
      <c r="M37" s="260">
        <v>0</v>
      </c>
      <c r="N37" s="273">
        <v>0</v>
      </c>
      <c r="O37" s="256">
        <v>0</v>
      </c>
      <c r="P37" s="256">
        <v>0</v>
      </c>
      <c r="Q37" s="269">
        <v>0</v>
      </c>
      <c r="S37" s="56"/>
    </row>
    <row r="38" spans="1:19" ht="18" customHeight="1">
      <c r="A38" s="57">
        <v>20</v>
      </c>
      <c r="B38" s="58" t="s">
        <v>94</v>
      </c>
      <c r="C38" s="256">
        <v>362</v>
      </c>
      <c r="D38" s="266" t="s">
        <v>127</v>
      </c>
      <c r="E38" s="260">
        <v>14987</v>
      </c>
      <c r="F38" s="258">
        <v>14558</v>
      </c>
      <c r="G38" s="260">
        <v>10782</v>
      </c>
      <c r="H38" s="269">
        <v>3107</v>
      </c>
      <c r="I38" s="256">
        <v>0</v>
      </c>
      <c r="J38" s="256">
        <v>0</v>
      </c>
      <c r="K38" s="256">
        <v>0</v>
      </c>
      <c r="L38" s="55">
        <f t="shared" si="2"/>
        <v>3107</v>
      </c>
      <c r="M38" s="260">
        <v>0</v>
      </c>
      <c r="N38" s="273">
        <v>512</v>
      </c>
      <c r="O38" s="256">
        <v>157</v>
      </c>
      <c r="P38" s="256">
        <v>669</v>
      </c>
      <c r="Q38" s="269">
        <v>0</v>
      </c>
      <c r="S38" s="56"/>
    </row>
    <row r="39" spans="1:19" ht="18" customHeight="1">
      <c r="A39" s="57">
        <v>20</v>
      </c>
      <c r="B39" s="58" t="s">
        <v>94</v>
      </c>
      <c r="C39" s="256">
        <v>382</v>
      </c>
      <c r="D39" s="266" t="s">
        <v>130</v>
      </c>
      <c r="E39" s="260">
        <v>20237</v>
      </c>
      <c r="F39" s="258">
        <v>20140</v>
      </c>
      <c r="G39" s="260">
        <v>17819</v>
      </c>
      <c r="H39" s="269">
        <v>1699</v>
      </c>
      <c r="I39" s="256">
        <v>0</v>
      </c>
      <c r="J39" s="256">
        <v>0</v>
      </c>
      <c r="K39" s="256">
        <v>0</v>
      </c>
      <c r="L39" s="55">
        <f t="shared" si="2"/>
        <v>1699</v>
      </c>
      <c r="M39" s="260">
        <v>152</v>
      </c>
      <c r="N39" s="273">
        <v>366</v>
      </c>
      <c r="O39" s="256">
        <v>104</v>
      </c>
      <c r="P39" s="256">
        <v>622</v>
      </c>
      <c r="Q39" s="269">
        <v>0</v>
      </c>
      <c r="S39" s="56"/>
    </row>
    <row r="40" spans="1:19" ht="18" customHeight="1">
      <c r="A40" s="57">
        <v>20</v>
      </c>
      <c r="B40" s="58" t="s">
        <v>94</v>
      </c>
      <c r="C40" s="256">
        <v>383</v>
      </c>
      <c r="D40" s="266" t="s">
        <v>131</v>
      </c>
      <c r="E40" s="260">
        <v>24998</v>
      </c>
      <c r="F40" s="258">
        <v>24891</v>
      </c>
      <c r="G40" s="260">
        <v>18322</v>
      </c>
      <c r="H40" s="269">
        <v>6192</v>
      </c>
      <c r="I40" s="256">
        <v>0</v>
      </c>
      <c r="J40" s="256">
        <v>0</v>
      </c>
      <c r="K40" s="256">
        <v>0</v>
      </c>
      <c r="L40" s="55">
        <f t="shared" si="2"/>
        <v>6192</v>
      </c>
      <c r="M40" s="260">
        <v>9</v>
      </c>
      <c r="N40" s="273">
        <v>155</v>
      </c>
      <c r="O40" s="256">
        <v>213</v>
      </c>
      <c r="P40" s="256">
        <v>377</v>
      </c>
      <c r="Q40" s="269">
        <v>0</v>
      </c>
      <c r="S40" s="56"/>
    </row>
    <row r="41" spans="1:19" ht="18" customHeight="1">
      <c r="A41" s="57">
        <v>20</v>
      </c>
      <c r="B41" s="58" t="s">
        <v>94</v>
      </c>
      <c r="C41" s="256">
        <v>384</v>
      </c>
      <c r="D41" s="266" t="s">
        <v>132</v>
      </c>
      <c r="E41" s="260">
        <v>9780</v>
      </c>
      <c r="F41" s="258">
        <v>9413</v>
      </c>
      <c r="G41" s="260">
        <v>5558</v>
      </c>
      <c r="H41" s="269">
        <v>1934</v>
      </c>
      <c r="I41" s="256">
        <v>0</v>
      </c>
      <c r="J41" s="256">
        <v>0</v>
      </c>
      <c r="K41" s="256">
        <v>0</v>
      </c>
      <c r="L41" s="55">
        <f t="shared" si="2"/>
        <v>1934</v>
      </c>
      <c r="M41" s="260">
        <v>0</v>
      </c>
      <c r="N41" s="273">
        <v>1921</v>
      </c>
      <c r="O41" s="256">
        <v>0</v>
      </c>
      <c r="P41" s="256">
        <v>1921</v>
      </c>
      <c r="Q41" s="269">
        <v>0</v>
      </c>
      <c r="S41" s="56"/>
    </row>
    <row r="42" spans="1:19" ht="18" customHeight="1">
      <c r="A42" s="57">
        <v>20</v>
      </c>
      <c r="B42" s="58" t="s">
        <v>94</v>
      </c>
      <c r="C42" s="256">
        <v>402</v>
      </c>
      <c r="D42" s="266" t="s">
        <v>244</v>
      </c>
      <c r="E42" s="260">
        <v>13617</v>
      </c>
      <c r="F42" s="258">
        <v>13209</v>
      </c>
      <c r="G42" s="260">
        <v>5647</v>
      </c>
      <c r="H42" s="269">
        <v>5846</v>
      </c>
      <c r="I42" s="256">
        <v>0</v>
      </c>
      <c r="J42" s="256">
        <v>0</v>
      </c>
      <c r="K42" s="256">
        <v>0</v>
      </c>
      <c r="L42" s="55">
        <f t="shared" si="2"/>
        <v>5846</v>
      </c>
      <c r="M42" s="260">
        <v>0</v>
      </c>
      <c r="N42" s="273">
        <v>1716</v>
      </c>
      <c r="O42" s="256">
        <v>0</v>
      </c>
      <c r="P42" s="256">
        <v>1716</v>
      </c>
      <c r="Q42" s="269">
        <v>0</v>
      </c>
      <c r="S42" s="56"/>
    </row>
    <row r="43" spans="1:19" ht="18" customHeight="1">
      <c r="A43" s="57">
        <v>20</v>
      </c>
      <c r="B43" s="58" t="s">
        <v>94</v>
      </c>
      <c r="C43" s="256">
        <v>403</v>
      </c>
      <c r="D43" s="266" t="s">
        <v>137</v>
      </c>
      <c r="E43" s="260">
        <v>13279</v>
      </c>
      <c r="F43" s="258">
        <v>13119</v>
      </c>
      <c r="G43" s="260">
        <v>7141</v>
      </c>
      <c r="H43" s="269">
        <v>4748</v>
      </c>
      <c r="I43" s="256">
        <v>0</v>
      </c>
      <c r="J43" s="256">
        <v>0</v>
      </c>
      <c r="K43" s="256">
        <v>0</v>
      </c>
      <c r="L43" s="55">
        <f t="shared" si="2"/>
        <v>4748</v>
      </c>
      <c r="M43" s="260">
        <v>0</v>
      </c>
      <c r="N43" s="273">
        <v>1160</v>
      </c>
      <c r="O43" s="256">
        <v>70</v>
      </c>
      <c r="P43" s="256">
        <v>1230</v>
      </c>
      <c r="Q43" s="269">
        <v>0</v>
      </c>
      <c r="S43" s="56"/>
    </row>
    <row r="44" spans="1:19" ht="18" customHeight="1">
      <c r="A44" s="57">
        <v>20</v>
      </c>
      <c r="B44" s="58" t="s">
        <v>94</v>
      </c>
      <c r="C44" s="256">
        <v>404</v>
      </c>
      <c r="D44" s="266" t="s">
        <v>138</v>
      </c>
      <c r="E44" s="260">
        <v>4919</v>
      </c>
      <c r="F44" s="258">
        <v>4450</v>
      </c>
      <c r="G44" s="260">
        <v>0</v>
      </c>
      <c r="H44" s="269">
        <v>2770</v>
      </c>
      <c r="I44" s="256">
        <v>0</v>
      </c>
      <c r="J44" s="256">
        <v>0</v>
      </c>
      <c r="K44" s="256">
        <v>0</v>
      </c>
      <c r="L44" s="55">
        <f t="shared" si="2"/>
        <v>2770</v>
      </c>
      <c r="M44" s="260">
        <v>356</v>
      </c>
      <c r="N44" s="273">
        <v>1324</v>
      </c>
      <c r="O44" s="256">
        <v>0</v>
      </c>
      <c r="P44" s="256">
        <v>1680</v>
      </c>
      <c r="Q44" s="269">
        <v>0</v>
      </c>
      <c r="S44" s="56"/>
    </row>
    <row r="45" spans="1:19" ht="18" customHeight="1">
      <c r="A45" s="57">
        <v>20</v>
      </c>
      <c r="B45" s="58" t="s">
        <v>94</v>
      </c>
      <c r="C45" s="256">
        <v>422</v>
      </c>
      <c r="D45" s="266" t="s">
        <v>149</v>
      </c>
      <c r="E45" s="260">
        <v>4786</v>
      </c>
      <c r="F45" s="258">
        <v>4013</v>
      </c>
      <c r="G45" s="260">
        <v>3369</v>
      </c>
      <c r="H45" s="269">
        <v>0</v>
      </c>
      <c r="I45" s="256">
        <v>0</v>
      </c>
      <c r="J45" s="256">
        <v>0</v>
      </c>
      <c r="K45" s="256">
        <v>0</v>
      </c>
      <c r="L45" s="55">
        <f t="shared" si="2"/>
        <v>0</v>
      </c>
      <c r="M45" s="260">
        <v>0</v>
      </c>
      <c r="N45" s="273">
        <v>479</v>
      </c>
      <c r="O45" s="256">
        <v>165</v>
      </c>
      <c r="P45" s="256">
        <v>644</v>
      </c>
      <c r="Q45" s="269">
        <v>0</v>
      </c>
      <c r="S45" s="56"/>
    </row>
    <row r="46" spans="1:19" ht="18" customHeight="1">
      <c r="A46" s="57">
        <v>20</v>
      </c>
      <c r="B46" s="58" t="s">
        <v>94</v>
      </c>
      <c r="C46" s="256">
        <v>423</v>
      </c>
      <c r="D46" s="266" t="s">
        <v>150</v>
      </c>
      <c r="E46" s="260">
        <v>4370</v>
      </c>
      <c r="F46" s="258">
        <v>3579</v>
      </c>
      <c r="G46" s="260">
        <v>341</v>
      </c>
      <c r="H46" s="269">
        <v>738</v>
      </c>
      <c r="I46" s="256">
        <v>0</v>
      </c>
      <c r="J46" s="256">
        <v>0</v>
      </c>
      <c r="K46" s="256">
        <v>0</v>
      </c>
      <c r="L46" s="55">
        <f t="shared" si="2"/>
        <v>738</v>
      </c>
      <c r="M46" s="260">
        <v>1296</v>
      </c>
      <c r="N46" s="273">
        <v>1184</v>
      </c>
      <c r="O46" s="256">
        <v>20</v>
      </c>
      <c r="P46" s="256">
        <v>2500</v>
      </c>
      <c r="Q46" s="269">
        <v>0</v>
      </c>
      <c r="S46" s="56"/>
    </row>
    <row r="47" spans="1:19" ht="18" customHeight="1">
      <c r="A47" s="57">
        <v>20</v>
      </c>
      <c r="B47" s="58" t="s">
        <v>94</v>
      </c>
      <c r="C47" s="256">
        <v>432</v>
      </c>
      <c r="D47" s="266" t="s">
        <v>154</v>
      </c>
      <c r="E47" s="260">
        <v>11754</v>
      </c>
      <c r="F47" s="258">
        <v>11155</v>
      </c>
      <c r="G47" s="260">
        <v>8084</v>
      </c>
      <c r="H47" s="269">
        <v>1253</v>
      </c>
      <c r="I47" s="256">
        <v>0</v>
      </c>
      <c r="J47" s="256">
        <v>28</v>
      </c>
      <c r="K47" s="256">
        <v>0</v>
      </c>
      <c r="L47" s="55">
        <f t="shared" si="2"/>
        <v>1281</v>
      </c>
      <c r="M47" s="260">
        <v>230</v>
      </c>
      <c r="N47" s="273">
        <v>1279</v>
      </c>
      <c r="O47" s="256">
        <v>281</v>
      </c>
      <c r="P47" s="256">
        <v>1790</v>
      </c>
      <c r="Q47" s="269">
        <v>0</v>
      </c>
      <c r="S47" s="56"/>
    </row>
    <row r="48" spans="1:19" ht="18" customHeight="1">
      <c r="A48" s="57">
        <v>20</v>
      </c>
      <c r="B48" s="58" t="s">
        <v>94</v>
      </c>
      <c r="C48" s="256">
        <v>481</v>
      </c>
      <c r="D48" s="266" t="s">
        <v>160</v>
      </c>
      <c r="E48" s="260">
        <v>10213</v>
      </c>
      <c r="F48" s="258">
        <v>10019</v>
      </c>
      <c r="G48" s="260">
        <v>9613</v>
      </c>
      <c r="H48" s="269">
        <v>0</v>
      </c>
      <c r="I48" s="256">
        <v>0</v>
      </c>
      <c r="J48" s="256">
        <v>0</v>
      </c>
      <c r="K48" s="256">
        <v>0</v>
      </c>
      <c r="L48" s="55">
        <f t="shared" si="2"/>
        <v>0</v>
      </c>
      <c r="M48" s="260">
        <v>314</v>
      </c>
      <c r="N48" s="273">
        <v>72</v>
      </c>
      <c r="O48" s="256">
        <v>20</v>
      </c>
      <c r="P48" s="256">
        <v>406</v>
      </c>
      <c r="Q48" s="269">
        <v>0</v>
      </c>
      <c r="S48" s="56"/>
    </row>
    <row r="49" spans="1:19" ht="18" customHeight="1">
      <c r="A49" s="57">
        <v>20</v>
      </c>
      <c r="B49" s="58" t="s">
        <v>94</v>
      </c>
      <c r="C49" s="256">
        <v>521</v>
      </c>
      <c r="D49" s="266" t="s">
        <v>164</v>
      </c>
      <c r="E49" s="260">
        <v>15380</v>
      </c>
      <c r="F49" s="258">
        <v>13689</v>
      </c>
      <c r="G49" s="260">
        <v>11576</v>
      </c>
      <c r="H49" s="269">
        <v>0</v>
      </c>
      <c r="I49" s="256">
        <v>0</v>
      </c>
      <c r="J49" s="256">
        <v>0</v>
      </c>
      <c r="K49" s="256">
        <v>0</v>
      </c>
      <c r="L49" s="55">
        <f t="shared" si="2"/>
        <v>0</v>
      </c>
      <c r="M49" s="260">
        <v>0</v>
      </c>
      <c r="N49" s="273">
        <v>2113</v>
      </c>
      <c r="O49" s="256">
        <v>0</v>
      </c>
      <c r="P49" s="256">
        <v>2113</v>
      </c>
      <c r="Q49" s="269">
        <v>0</v>
      </c>
      <c r="S49" s="56"/>
    </row>
    <row r="50" spans="1:19" ht="18" customHeight="1">
      <c r="A50" s="57">
        <v>20</v>
      </c>
      <c r="B50" s="58" t="s">
        <v>94</v>
      </c>
      <c r="C50" s="256">
        <v>541</v>
      </c>
      <c r="D50" s="266" t="s">
        <v>165</v>
      </c>
      <c r="E50" s="260">
        <v>11163</v>
      </c>
      <c r="F50" s="258">
        <v>11163</v>
      </c>
      <c r="G50" s="260">
        <v>8900</v>
      </c>
      <c r="H50" s="269">
        <v>2263</v>
      </c>
      <c r="I50" s="256">
        <v>0</v>
      </c>
      <c r="J50" s="256">
        <v>0</v>
      </c>
      <c r="K50" s="256">
        <v>0</v>
      </c>
      <c r="L50" s="55">
        <f t="shared" si="2"/>
        <v>2263</v>
      </c>
      <c r="M50" s="260">
        <v>0</v>
      </c>
      <c r="N50" s="273">
        <v>0</v>
      </c>
      <c r="O50" s="256">
        <v>0</v>
      </c>
      <c r="P50" s="256">
        <v>0</v>
      </c>
      <c r="Q50" s="269">
        <v>0</v>
      </c>
      <c r="S50" s="56"/>
    </row>
    <row r="51" spans="1:19" ht="18" customHeight="1">
      <c r="A51" s="57">
        <v>20</v>
      </c>
      <c r="B51" s="58" t="s">
        <v>94</v>
      </c>
      <c r="C51" s="256">
        <v>561</v>
      </c>
      <c r="D51" s="266" t="s">
        <v>167</v>
      </c>
      <c r="E51" s="260">
        <v>13196</v>
      </c>
      <c r="F51" s="258">
        <v>12792</v>
      </c>
      <c r="G51" s="260">
        <v>9083</v>
      </c>
      <c r="H51" s="269">
        <v>3079</v>
      </c>
      <c r="I51" s="256">
        <v>0</v>
      </c>
      <c r="J51" s="256">
        <v>0</v>
      </c>
      <c r="K51" s="256">
        <v>0</v>
      </c>
      <c r="L51" s="55">
        <f t="shared" si="2"/>
        <v>3079</v>
      </c>
      <c r="M51" s="260">
        <v>0</v>
      </c>
      <c r="N51" s="273">
        <v>75</v>
      </c>
      <c r="O51" s="256">
        <v>555</v>
      </c>
      <c r="P51" s="256">
        <v>630</v>
      </c>
      <c r="Q51" s="269">
        <v>0</v>
      </c>
      <c r="S51" s="56"/>
    </row>
    <row r="52" spans="1:19" ht="18" customHeight="1">
      <c r="A52" s="57">
        <v>20</v>
      </c>
      <c r="B52" s="58" t="s">
        <v>94</v>
      </c>
      <c r="C52" s="256">
        <v>583</v>
      </c>
      <c r="D52" s="266" t="s">
        <v>170</v>
      </c>
      <c r="E52" s="260">
        <v>8887</v>
      </c>
      <c r="F52" s="258">
        <v>7982</v>
      </c>
      <c r="G52" s="260">
        <v>4024</v>
      </c>
      <c r="H52" s="269">
        <v>2339</v>
      </c>
      <c r="I52" s="256">
        <v>0</v>
      </c>
      <c r="J52" s="256">
        <v>0</v>
      </c>
      <c r="K52" s="256">
        <v>0</v>
      </c>
      <c r="L52" s="55">
        <f t="shared" si="2"/>
        <v>2339</v>
      </c>
      <c r="M52" s="260">
        <v>194</v>
      </c>
      <c r="N52" s="273">
        <v>788</v>
      </c>
      <c r="O52" s="256">
        <v>637</v>
      </c>
      <c r="P52" s="256">
        <v>1619</v>
      </c>
      <c r="Q52" s="269">
        <v>0</v>
      </c>
      <c r="S52" s="56"/>
    </row>
    <row r="53" spans="1:19" ht="18" customHeight="1">
      <c r="A53" s="57">
        <v>20</v>
      </c>
      <c r="B53" s="58" t="s">
        <v>94</v>
      </c>
      <c r="C53" s="256">
        <v>590</v>
      </c>
      <c r="D53" s="266" t="s">
        <v>172</v>
      </c>
      <c r="E53" s="260">
        <v>11643</v>
      </c>
      <c r="F53" s="258">
        <v>11410</v>
      </c>
      <c r="G53" s="260">
        <v>6760</v>
      </c>
      <c r="H53" s="269">
        <v>4129</v>
      </c>
      <c r="I53" s="256">
        <v>0</v>
      </c>
      <c r="J53" s="256">
        <v>0</v>
      </c>
      <c r="K53" s="256">
        <v>0</v>
      </c>
      <c r="L53" s="55">
        <f t="shared" si="2"/>
        <v>4129</v>
      </c>
      <c r="M53" s="260">
        <v>126</v>
      </c>
      <c r="N53" s="273">
        <v>119</v>
      </c>
      <c r="O53" s="256">
        <v>276</v>
      </c>
      <c r="P53" s="272">
        <v>521</v>
      </c>
      <c r="Q53" s="269">
        <v>0</v>
      </c>
      <c r="S53" s="56"/>
    </row>
    <row r="54" spans="1:19" ht="18" customHeight="1">
      <c r="A54" s="57"/>
      <c r="B54" s="58"/>
      <c r="C54" s="295" t="s">
        <v>184</v>
      </c>
      <c r="D54" s="296"/>
      <c r="E54" s="59">
        <f>SUM(E31:E53)</f>
        <v>280236</v>
      </c>
      <c r="F54" s="59">
        <f t="shared" ref="F54:Q54" si="3">SUM(F31:F53)</f>
        <v>266835</v>
      </c>
      <c r="G54" s="59">
        <f t="shared" si="3"/>
        <v>192658</v>
      </c>
      <c r="H54" s="59">
        <f t="shared" si="3"/>
        <v>46431</v>
      </c>
      <c r="I54" s="59">
        <f t="shared" si="3"/>
        <v>0</v>
      </c>
      <c r="J54" s="59">
        <f t="shared" si="3"/>
        <v>28</v>
      </c>
      <c r="K54" s="59">
        <f t="shared" si="3"/>
        <v>68</v>
      </c>
      <c r="L54" s="59">
        <f t="shared" si="3"/>
        <v>46527</v>
      </c>
      <c r="M54" s="59">
        <f t="shared" si="3"/>
        <v>3300</v>
      </c>
      <c r="N54" s="59">
        <f t="shared" si="3"/>
        <v>21098</v>
      </c>
      <c r="O54" s="59">
        <f t="shared" si="3"/>
        <v>3032</v>
      </c>
      <c r="P54" s="59">
        <f t="shared" si="3"/>
        <v>27430</v>
      </c>
      <c r="Q54" s="59">
        <f t="shared" si="3"/>
        <v>220</v>
      </c>
      <c r="S54" s="56"/>
    </row>
    <row r="55" spans="1:19" s="72" customFormat="1" ht="18" customHeight="1">
      <c r="A55" s="95"/>
      <c r="B55" s="96"/>
      <c r="C55" s="95"/>
      <c r="D55" s="96"/>
      <c r="E55" s="95"/>
      <c r="F55" s="71"/>
      <c r="G55" s="95"/>
      <c r="H55" s="95"/>
      <c r="I55" s="95"/>
      <c r="J55" s="95"/>
      <c r="K55" s="95"/>
      <c r="L55" s="71"/>
      <c r="M55" s="95"/>
      <c r="N55" s="98"/>
      <c r="O55" s="95"/>
      <c r="P55" s="95"/>
      <c r="Q55" s="95"/>
      <c r="S55" s="107"/>
    </row>
    <row r="56" spans="1:19" ht="18" customHeight="1" thickBot="1">
      <c r="A56" s="75">
        <v>20</v>
      </c>
      <c r="B56" s="76" t="s">
        <v>94</v>
      </c>
      <c r="C56" s="267">
        <v>304</v>
      </c>
      <c r="D56" s="268" t="s">
        <v>115</v>
      </c>
      <c r="E56" s="261">
        <v>4058</v>
      </c>
      <c r="F56" s="262">
        <v>4053</v>
      </c>
      <c r="G56" s="261">
        <v>1967</v>
      </c>
      <c r="H56" s="270">
        <v>2031</v>
      </c>
      <c r="I56" s="267">
        <v>0</v>
      </c>
      <c r="J56" s="267">
        <v>0</v>
      </c>
      <c r="K56" s="267">
        <v>0</v>
      </c>
      <c r="L56" s="82">
        <f>SUM(H56:K56)</f>
        <v>2031</v>
      </c>
      <c r="M56" s="261">
        <v>0</v>
      </c>
      <c r="N56" s="276">
        <v>55</v>
      </c>
      <c r="O56" s="267">
        <v>0</v>
      </c>
      <c r="P56" s="277">
        <v>55</v>
      </c>
      <c r="Q56" s="270">
        <v>0</v>
      </c>
    </row>
    <row r="57" spans="1:19" ht="18" customHeight="1">
      <c r="A57" s="57">
        <v>20</v>
      </c>
      <c r="B57" s="58" t="s">
        <v>94</v>
      </c>
      <c r="C57" s="256">
        <v>305</v>
      </c>
      <c r="D57" s="266" t="s">
        <v>116</v>
      </c>
      <c r="E57" s="260">
        <v>3235</v>
      </c>
      <c r="F57" s="258">
        <v>3179</v>
      </c>
      <c r="G57" s="260">
        <v>760</v>
      </c>
      <c r="H57" s="269">
        <v>241</v>
      </c>
      <c r="I57" s="256">
        <v>0</v>
      </c>
      <c r="J57" s="256">
        <v>0</v>
      </c>
      <c r="K57" s="256">
        <v>0</v>
      </c>
      <c r="L57" s="155">
        <f t="shared" ref="L57:L90" si="4">SUM(H57:K57)</f>
        <v>241</v>
      </c>
      <c r="M57" s="260">
        <v>275</v>
      </c>
      <c r="N57" s="273">
        <v>1635</v>
      </c>
      <c r="O57" s="256">
        <v>203</v>
      </c>
      <c r="P57" s="256">
        <v>2113</v>
      </c>
      <c r="Q57" s="269">
        <v>65</v>
      </c>
      <c r="S57" s="56"/>
    </row>
    <row r="58" spans="1:19" ht="18" customHeight="1">
      <c r="A58" s="57">
        <v>20</v>
      </c>
      <c r="B58" s="58" t="s">
        <v>94</v>
      </c>
      <c r="C58" s="256">
        <v>306</v>
      </c>
      <c r="D58" s="266" t="s">
        <v>245</v>
      </c>
      <c r="E58" s="260">
        <v>1065</v>
      </c>
      <c r="F58" s="258">
        <v>976</v>
      </c>
      <c r="G58" s="260">
        <v>0</v>
      </c>
      <c r="H58" s="269">
        <v>0</v>
      </c>
      <c r="I58" s="256">
        <v>0</v>
      </c>
      <c r="J58" s="256">
        <v>0</v>
      </c>
      <c r="K58" s="256">
        <v>0</v>
      </c>
      <c r="L58" s="289">
        <f t="shared" si="4"/>
        <v>0</v>
      </c>
      <c r="M58" s="260">
        <v>207</v>
      </c>
      <c r="N58" s="273">
        <v>763</v>
      </c>
      <c r="O58" s="256">
        <v>6</v>
      </c>
      <c r="P58" s="256">
        <v>976</v>
      </c>
      <c r="Q58" s="269">
        <v>0</v>
      </c>
      <c r="S58" s="56"/>
    </row>
    <row r="59" spans="1:19" ht="18" customHeight="1">
      <c r="A59" s="57">
        <v>20</v>
      </c>
      <c r="B59" s="58" t="s">
        <v>94</v>
      </c>
      <c r="C59" s="256">
        <v>307</v>
      </c>
      <c r="D59" s="266" t="s">
        <v>118</v>
      </c>
      <c r="E59" s="260">
        <v>778</v>
      </c>
      <c r="F59" s="258">
        <v>617</v>
      </c>
      <c r="G59" s="260">
        <v>0</v>
      </c>
      <c r="H59" s="269">
        <v>0</v>
      </c>
      <c r="I59" s="256">
        <v>0</v>
      </c>
      <c r="J59" s="256">
        <v>0</v>
      </c>
      <c r="K59" s="256">
        <v>0</v>
      </c>
      <c r="L59" s="289">
        <f t="shared" si="4"/>
        <v>0</v>
      </c>
      <c r="M59" s="260">
        <v>0</v>
      </c>
      <c r="N59" s="273">
        <v>617</v>
      </c>
      <c r="O59" s="256">
        <v>0</v>
      </c>
      <c r="P59" s="256">
        <v>617</v>
      </c>
      <c r="Q59" s="269">
        <v>0</v>
      </c>
      <c r="S59" s="56"/>
    </row>
    <row r="60" spans="1:19" ht="18" customHeight="1">
      <c r="A60" s="57">
        <v>20</v>
      </c>
      <c r="B60" s="58" t="s">
        <v>94</v>
      </c>
      <c r="C60" s="256">
        <v>349</v>
      </c>
      <c r="D60" s="266" t="s">
        <v>123</v>
      </c>
      <c r="E60" s="260">
        <v>4553</v>
      </c>
      <c r="F60" s="258">
        <v>4404</v>
      </c>
      <c r="G60" s="260">
        <v>4093</v>
      </c>
      <c r="H60" s="269">
        <v>0</v>
      </c>
      <c r="I60" s="256">
        <v>0</v>
      </c>
      <c r="J60" s="256">
        <v>0</v>
      </c>
      <c r="K60" s="256">
        <v>0</v>
      </c>
      <c r="L60" s="289">
        <f t="shared" si="4"/>
        <v>0</v>
      </c>
      <c r="M60" s="260">
        <v>0</v>
      </c>
      <c r="N60" s="273">
        <v>269</v>
      </c>
      <c r="O60" s="256">
        <v>42</v>
      </c>
      <c r="P60" s="272">
        <v>311</v>
      </c>
      <c r="Q60" s="269">
        <v>0</v>
      </c>
      <c r="S60" s="56"/>
    </row>
    <row r="61" spans="1:19" ht="18" customHeight="1">
      <c r="A61" s="64">
        <v>20</v>
      </c>
      <c r="B61" s="65" t="s">
        <v>94</v>
      </c>
      <c r="C61" s="256">
        <v>363</v>
      </c>
      <c r="D61" s="266" t="s">
        <v>129</v>
      </c>
      <c r="E61" s="260">
        <v>7444</v>
      </c>
      <c r="F61" s="258">
        <v>7399</v>
      </c>
      <c r="G61" s="260">
        <v>6330</v>
      </c>
      <c r="H61" s="269">
        <v>0</v>
      </c>
      <c r="I61" s="256">
        <v>0</v>
      </c>
      <c r="J61" s="256">
        <v>0</v>
      </c>
      <c r="K61" s="256">
        <v>0</v>
      </c>
      <c r="L61" s="289">
        <f t="shared" si="4"/>
        <v>0</v>
      </c>
      <c r="M61" s="260">
        <v>0</v>
      </c>
      <c r="N61" s="273">
        <v>1040</v>
      </c>
      <c r="O61" s="256">
        <v>29</v>
      </c>
      <c r="P61" s="256">
        <v>1069</v>
      </c>
      <c r="Q61" s="269">
        <v>0</v>
      </c>
      <c r="S61" s="56"/>
    </row>
    <row r="62" spans="1:19" ht="18" customHeight="1">
      <c r="A62" s="57">
        <v>20</v>
      </c>
      <c r="B62" s="58" t="s">
        <v>128</v>
      </c>
      <c r="C62" s="256">
        <v>385</v>
      </c>
      <c r="D62" s="266" t="s">
        <v>133</v>
      </c>
      <c r="E62" s="260">
        <v>15169</v>
      </c>
      <c r="F62" s="258">
        <v>15138</v>
      </c>
      <c r="G62" s="260">
        <v>14896</v>
      </c>
      <c r="H62" s="269">
        <v>0</v>
      </c>
      <c r="I62" s="256">
        <v>0</v>
      </c>
      <c r="J62" s="256">
        <v>0</v>
      </c>
      <c r="K62" s="256">
        <v>0</v>
      </c>
      <c r="L62" s="289">
        <f t="shared" si="4"/>
        <v>0</v>
      </c>
      <c r="M62" s="260">
        <v>0</v>
      </c>
      <c r="N62" s="273">
        <v>154</v>
      </c>
      <c r="O62" s="256">
        <v>88</v>
      </c>
      <c r="P62" s="256">
        <v>242</v>
      </c>
      <c r="Q62" s="269">
        <v>0</v>
      </c>
      <c r="S62" s="56"/>
    </row>
    <row r="63" spans="1:19" ht="18" customHeight="1">
      <c r="A63" s="57">
        <v>20</v>
      </c>
      <c r="B63" s="58" t="s">
        <v>94</v>
      </c>
      <c r="C63" s="256">
        <v>386</v>
      </c>
      <c r="D63" s="266" t="s">
        <v>134</v>
      </c>
      <c r="E63" s="260">
        <v>5040</v>
      </c>
      <c r="F63" s="258">
        <v>4852</v>
      </c>
      <c r="G63" s="260">
        <v>2865</v>
      </c>
      <c r="H63" s="269">
        <v>1266</v>
      </c>
      <c r="I63" s="256">
        <v>0</v>
      </c>
      <c r="J63" s="256">
        <v>0</v>
      </c>
      <c r="K63" s="256">
        <v>0</v>
      </c>
      <c r="L63" s="289">
        <f t="shared" si="4"/>
        <v>1266</v>
      </c>
      <c r="M63" s="260">
        <v>0</v>
      </c>
      <c r="N63" s="273">
        <v>721</v>
      </c>
      <c r="O63" s="256">
        <v>0</v>
      </c>
      <c r="P63" s="256">
        <v>721</v>
      </c>
      <c r="Q63" s="269">
        <v>0</v>
      </c>
      <c r="S63" s="56"/>
    </row>
    <row r="64" spans="1:19" ht="18" customHeight="1">
      <c r="A64" s="57">
        <v>20</v>
      </c>
      <c r="B64" s="58" t="s">
        <v>94</v>
      </c>
      <c r="C64" s="256">
        <v>388</v>
      </c>
      <c r="D64" s="266" t="s">
        <v>135</v>
      </c>
      <c r="E64" s="260">
        <v>9189</v>
      </c>
      <c r="F64" s="258">
        <v>9189</v>
      </c>
      <c r="G64" s="260">
        <v>6788</v>
      </c>
      <c r="H64" s="269">
        <v>2291</v>
      </c>
      <c r="I64" s="256">
        <v>0</v>
      </c>
      <c r="J64" s="256">
        <v>0</v>
      </c>
      <c r="K64" s="256">
        <v>0</v>
      </c>
      <c r="L64" s="289">
        <f t="shared" si="4"/>
        <v>2291</v>
      </c>
      <c r="M64" s="260">
        <v>0</v>
      </c>
      <c r="N64" s="273">
        <v>0</v>
      </c>
      <c r="O64" s="256">
        <v>110</v>
      </c>
      <c r="P64" s="256">
        <v>110</v>
      </c>
      <c r="Q64" s="269">
        <v>0</v>
      </c>
      <c r="S64" s="56"/>
    </row>
    <row r="65" spans="1:19" ht="18" customHeight="1">
      <c r="A65" s="57">
        <v>20</v>
      </c>
      <c r="B65" s="58" t="s">
        <v>38</v>
      </c>
      <c r="C65" s="256">
        <v>407</v>
      </c>
      <c r="D65" s="266" t="s">
        <v>139</v>
      </c>
      <c r="E65" s="260">
        <v>6656</v>
      </c>
      <c r="F65" s="258">
        <v>6064</v>
      </c>
      <c r="G65" s="260">
        <v>3049</v>
      </c>
      <c r="H65" s="269">
        <v>1096</v>
      </c>
      <c r="I65" s="256">
        <v>0</v>
      </c>
      <c r="J65" s="256">
        <v>0</v>
      </c>
      <c r="K65" s="256">
        <v>0</v>
      </c>
      <c r="L65" s="289">
        <f t="shared" si="4"/>
        <v>1096</v>
      </c>
      <c r="M65" s="260">
        <v>0</v>
      </c>
      <c r="N65" s="273">
        <v>1288</v>
      </c>
      <c r="O65" s="256">
        <v>631</v>
      </c>
      <c r="P65" s="256">
        <v>1919</v>
      </c>
      <c r="Q65" s="269">
        <v>0</v>
      </c>
      <c r="S65" s="56"/>
    </row>
    <row r="66" spans="1:19" ht="18" customHeight="1">
      <c r="A66" s="57">
        <v>20</v>
      </c>
      <c r="B66" s="58" t="s">
        <v>94</v>
      </c>
      <c r="C66" s="256">
        <v>409</v>
      </c>
      <c r="D66" s="266" t="s">
        <v>140</v>
      </c>
      <c r="E66" s="260">
        <v>460</v>
      </c>
      <c r="F66" s="258">
        <v>444</v>
      </c>
      <c r="G66" s="260">
        <v>0</v>
      </c>
      <c r="H66" s="269">
        <v>412</v>
      </c>
      <c r="I66" s="256">
        <v>0</v>
      </c>
      <c r="J66" s="256">
        <v>0</v>
      </c>
      <c r="K66" s="256">
        <v>0</v>
      </c>
      <c r="L66" s="289">
        <f t="shared" si="4"/>
        <v>412</v>
      </c>
      <c r="M66" s="260">
        <v>0</v>
      </c>
      <c r="N66" s="273">
        <v>32</v>
      </c>
      <c r="O66" s="256">
        <v>0</v>
      </c>
      <c r="P66" s="256">
        <v>32</v>
      </c>
      <c r="Q66" s="269">
        <v>0</v>
      </c>
      <c r="S66" s="56"/>
    </row>
    <row r="67" spans="1:19" ht="18" customHeight="1">
      <c r="A67" s="57">
        <v>20</v>
      </c>
      <c r="B67" s="58" t="s">
        <v>94</v>
      </c>
      <c r="C67" s="256">
        <v>410</v>
      </c>
      <c r="D67" s="266" t="s">
        <v>141</v>
      </c>
      <c r="E67" s="260">
        <v>988</v>
      </c>
      <c r="F67" s="258">
        <v>954</v>
      </c>
      <c r="G67" s="260">
        <v>0</v>
      </c>
      <c r="H67" s="269">
        <v>717</v>
      </c>
      <c r="I67" s="256">
        <v>0</v>
      </c>
      <c r="J67" s="256">
        <v>0</v>
      </c>
      <c r="K67" s="256">
        <v>0</v>
      </c>
      <c r="L67" s="289">
        <f t="shared" si="4"/>
        <v>717</v>
      </c>
      <c r="M67" s="260">
        <v>0</v>
      </c>
      <c r="N67" s="273">
        <v>237</v>
      </c>
      <c r="O67" s="256">
        <v>0</v>
      </c>
      <c r="P67" s="256">
        <v>237</v>
      </c>
      <c r="Q67" s="269">
        <v>0</v>
      </c>
      <c r="S67" s="56"/>
    </row>
    <row r="68" spans="1:19" ht="18" customHeight="1">
      <c r="A68" s="57">
        <v>20</v>
      </c>
      <c r="B68" s="58" t="s">
        <v>94</v>
      </c>
      <c r="C68" s="256">
        <v>411</v>
      </c>
      <c r="D68" s="266" t="s">
        <v>142</v>
      </c>
      <c r="E68" s="260">
        <v>3917</v>
      </c>
      <c r="F68" s="258">
        <v>3756</v>
      </c>
      <c r="G68" s="260">
        <v>0</v>
      </c>
      <c r="H68" s="269">
        <v>0</v>
      </c>
      <c r="I68" s="256">
        <v>0</v>
      </c>
      <c r="J68" s="256">
        <v>0</v>
      </c>
      <c r="K68" s="256">
        <v>0</v>
      </c>
      <c r="L68" s="289">
        <f t="shared" si="4"/>
        <v>0</v>
      </c>
      <c r="M68" s="260">
        <v>0</v>
      </c>
      <c r="N68" s="273">
        <v>3535</v>
      </c>
      <c r="O68" s="256">
        <v>221</v>
      </c>
      <c r="P68" s="256">
        <v>3756</v>
      </c>
      <c r="Q68" s="269">
        <v>0</v>
      </c>
      <c r="S68" s="56"/>
    </row>
    <row r="69" spans="1:19" ht="18" customHeight="1">
      <c r="A69" s="57">
        <v>20</v>
      </c>
      <c r="B69" s="58" t="s">
        <v>94</v>
      </c>
      <c r="C69" s="256">
        <v>412</v>
      </c>
      <c r="D69" s="266" t="s">
        <v>143</v>
      </c>
      <c r="E69" s="260">
        <v>577</v>
      </c>
      <c r="F69" s="258">
        <v>561</v>
      </c>
      <c r="G69" s="260">
        <v>0</v>
      </c>
      <c r="H69" s="269">
        <v>384</v>
      </c>
      <c r="I69" s="256">
        <v>0</v>
      </c>
      <c r="J69" s="256">
        <v>0</v>
      </c>
      <c r="K69" s="256">
        <v>0</v>
      </c>
      <c r="L69" s="289">
        <f t="shared" si="4"/>
        <v>384</v>
      </c>
      <c r="M69" s="260">
        <v>25</v>
      </c>
      <c r="N69" s="273">
        <v>152</v>
      </c>
      <c r="O69" s="256">
        <v>0</v>
      </c>
      <c r="P69" s="256">
        <v>177</v>
      </c>
      <c r="Q69" s="269">
        <v>0</v>
      </c>
      <c r="S69" s="56"/>
    </row>
    <row r="70" spans="1:19" ht="18" customHeight="1">
      <c r="A70" s="57">
        <v>20</v>
      </c>
      <c r="B70" s="58" t="s">
        <v>94</v>
      </c>
      <c r="C70" s="256">
        <v>413</v>
      </c>
      <c r="D70" s="266" t="s">
        <v>144</v>
      </c>
      <c r="E70" s="260">
        <v>1410</v>
      </c>
      <c r="F70" s="258">
        <v>1142</v>
      </c>
      <c r="G70" s="260">
        <v>889</v>
      </c>
      <c r="H70" s="269">
        <v>0</v>
      </c>
      <c r="I70" s="256">
        <v>0</v>
      </c>
      <c r="J70" s="256">
        <v>0</v>
      </c>
      <c r="K70" s="256">
        <v>0</v>
      </c>
      <c r="L70" s="289">
        <f t="shared" si="4"/>
        <v>0</v>
      </c>
      <c r="M70" s="260">
        <v>0</v>
      </c>
      <c r="N70" s="273">
        <v>230</v>
      </c>
      <c r="O70" s="256">
        <v>23</v>
      </c>
      <c r="P70" s="256">
        <v>253</v>
      </c>
      <c r="Q70" s="269">
        <v>0</v>
      </c>
      <c r="S70" s="56"/>
    </row>
    <row r="71" spans="1:19" ht="18" customHeight="1">
      <c r="A71" s="57">
        <v>20</v>
      </c>
      <c r="B71" s="58" t="s">
        <v>94</v>
      </c>
      <c r="C71" s="256">
        <v>414</v>
      </c>
      <c r="D71" s="266" t="s">
        <v>145</v>
      </c>
      <c r="E71" s="260">
        <v>1716</v>
      </c>
      <c r="F71" s="258">
        <v>1210</v>
      </c>
      <c r="G71" s="260">
        <v>0</v>
      </c>
      <c r="H71" s="269">
        <v>0</v>
      </c>
      <c r="I71" s="256">
        <v>0</v>
      </c>
      <c r="J71" s="256">
        <v>0</v>
      </c>
      <c r="K71" s="256">
        <v>0</v>
      </c>
      <c r="L71" s="289">
        <f t="shared" si="4"/>
        <v>0</v>
      </c>
      <c r="M71" s="260">
        <v>320</v>
      </c>
      <c r="N71" s="273">
        <v>870</v>
      </c>
      <c r="O71" s="256">
        <v>20</v>
      </c>
      <c r="P71" s="256">
        <v>1210</v>
      </c>
      <c r="Q71" s="269">
        <v>0</v>
      </c>
      <c r="S71" s="56"/>
    </row>
    <row r="72" spans="1:19" ht="18" customHeight="1">
      <c r="A72" s="57">
        <v>20</v>
      </c>
      <c r="B72" s="58" t="s">
        <v>94</v>
      </c>
      <c r="C72" s="256">
        <v>415</v>
      </c>
      <c r="D72" s="266" t="s">
        <v>146</v>
      </c>
      <c r="E72" s="260">
        <v>6587</v>
      </c>
      <c r="F72" s="258">
        <v>6429</v>
      </c>
      <c r="G72" s="260">
        <v>3785</v>
      </c>
      <c r="H72" s="269">
        <v>1604</v>
      </c>
      <c r="I72" s="256">
        <v>0</v>
      </c>
      <c r="J72" s="256">
        <v>0</v>
      </c>
      <c r="K72" s="256">
        <v>0</v>
      </c>
      <c r="L72" s="289">
        <f t="shared" si="4"/>
        <v>1604</v>
      </c>
      <c r="M72" s="260">
        <v>1040</v>
      </c>
      <c r="N72" s="273">
        <v>0</v>
      </c>
      <c r="O72" s="256">
        <v>0</v>
      </c>
      <c r="P72" s="256">
        <v>1040</v>
      </c>
      <c r="Q72" s="269">
        <v>0</v>
      </c>
      <c r="S72" s="56"/>
    </row>
    <row r="73" spans="1:19" ht="18" customHeight="1">
      <c r="A73" s="57">
        <v>20</v>
      </c>
      <c r="B73" s="58" t="s">
        <v>94</v>
      </c>
      <c r="C73" s="256">
        <v>416</v>
      </c>
      <c r="D73" s="266" t="s">
        <v>147</v>
      </c>
      <c r="E73" s="260">
        <v>6831</v>
      </c>
      <c r="F73" s="258">
        <v>6777</v>
      </c>
      <c r="G73" s="260">
        <v>3438</v>
      </c>
      <c r="H73" s="269">
        <v>2153</v>
      </c>
      <c r="I73" s="256">
        <v>0</v>
      </c>
      <c r="J73" s="256">
        <v>0</v>
      </c>
      <c r="K73" s="256">
        <v>0</v>
      </c>
      <c r="L73" s="289">
        <f t="shared" si="4"/>
        <v>2153</v>
      </c>
      <c r="M73" s="260">
        <v>0</v>
      </c>
      <c r="N73" s="273">
        <v>1186</v>
      </c>
      <c r="O73" s="256">
        <v>0</v>
      </c>
      <c r="P73" s="256">
        <v>1186</v>
      </c>
      <c r="Q73" s="269">
        <v>0</v>
      </c>
      <c r="S73" s="56"/>
    </row>
    <row r="74" spans="1:19" ht="18" customHeight="1">
      <c r="A74" s="57">
        <v>20</v>
      </c>
      <c r="B74" s="58" t="s">
        <v>94</v>
      </c>
      <c r="C74" s="256">
        <v>417</v>
      </c>
      <c r="D74" s="266" t="s">
        <v>148</v>
      </c>
      <c r="E74" s="260">
        <v>1054</v>
      </c>
      <c r="F74" s="258">
        <v>536</v>
      </c>
      <c r="G74" s="260">
        <v>0</v>
      </c>
      <c r="H74" s="269">
        <v>0</v>
      </c>
      <c r="I74" s="256">
        <v>0</v>
      </c>
      <c r="J74" s="256">
        <v>0</v>
      </c>
      <c r="K74" s="256">
        <v>0</v>
      </c>
      <c r="L74" s="289">
        <f t="shared" si="4"/>
        <v>0</v>
      </c>
      <c r="M74" s="260">
        <v>133</v>
      </c>
      <c r="N74" s="273">
        <v>403</v>
      </c>
      <c r="O74" s="256">
        <v>0</v>
      </c>
      <c r="P74" s="256">
        <v>536</v>
      </c>
      <c r="Q74" s="269">
        <v>0</v>
      </c>
      <c r="S74" s="56"/>
    </row>
    <row r="75" spans="1:19" ht="18" customHeight="1">
      <c r="A75" s="57">
        <v>20</v>
      </c>
      <c r="B75" s="58" t="s">
        <v>94</v>
      </c>
      <c r="C75" s="256">
        <v>425</v>
      </c>
      <c r="D75" s="266" t="s">
        <v>151</v>
      </c>
      <c r="E75" s="260">
        <v>3038</v>
      </c>
      <c r="F75" s="258">
        <v>2902</v>
      </c>
      <c r="G75" s="260">
        <v>1956</v>
      </c>
      <c r="H75" s="269">
        <v>341</v>
      </c>
      <c r="I75" s="256">
        <v>0</v>
      </c>
      <c r="J75" s="256">
        <v>0</v>
      </c>
      <c r="K75" s="256">
        <v>0</v>
      </c>
      <c r="L75" s="289">
        <f t="shared" si="4"/>
        <v>341</v>
      </c>
      <c r="M75" s="260">
        <v>480</v>
      </c>
      <c r="N75" s="273">
        <v>95</v>
      </c>
      <c r="O75" s="256">
        <v>30</v>
      </c>
      <c r="P75" s="256">
        <v>605</v>
      </c>
      <c r="Q75" s="269">
        <v>0</v>
      </c>
      <c r="S75" s="56"/>
    </row>
    <row r="76" spans="1:19" ht="18" customHeight="1">
      <c r="A76" s="57">
        <v>20</v>
      </c>
      <c r="B76" s="58" t="s">
        <v>94</v>
      </c>
      <c r="C76" s="256">
        <v>429</v>
      </c>
      <c r="D76" s="266" t="s">
        <v>152</v>
      </c>
      <c r="E76" s="260">
        <v>828</v>
      </c>
      <c r="F76" s="258">
        <v>806</v>
      </c>
      <c r="G76" s="260">
        <v>0</v>
      </c>
      <c r="H76" s="269">
        <v>624</v>
      </c>
      <c r="I76" s="256">
        <v>0</v>
      </c>
      <c r="J76" s="256">
        <v>0</v>
      </c>
      <c r="K76" s="256">
        <v>79</v>
      </c>
      <c r="L76" s="289">
        <f t="shared" si="4"/>
        <v>703</v>
      </c>
      <c r="M76" s="260">
        <v>0</v>
      </c>
      <c r="N76" s="273">
        <v>81</v>
      </c>
      <c r="O76" s="256">
        <v>22</v>
      </c>
      <c r="P76" s="256">
        <v>103</v>
      </c>
      <c r="Q76" s="269">
        <v>0</v>
      </c>
      <c r="S76" s="56"/>
    </row>
    <row r="77" spans="1:19" ht="18" customHeight="1">
      <c r="A77" s="57">
        <v>20</v>
      </c>
      <c r="B77" s="58" t="s">
        <v>94</v>
      </c>
      <c r="C77" s="256">
        <v>430</v>
      </c>
      <c r="D77" s="266" t="s">
        <v>153</v>
      </c>
      <c r="E77" s="260">
        <v>3965</v>
      </c>
      <c r="F77" s="258">
        <v>3791</v>
      </c>
      <c r="G77" s="260">
        <v>1304</v>
      </c>
      <c r="H77" s="269">
        <v>1816</v>
      </c>
      <c r="I77" s="256">
        <v>0</v>
      </c>
      <c r="J77" s="256">
        <v>0</v>
      </c>
      <c r="K77" s="256">
        <v>0</v>
      </c>
      <c r="L77" s="289">
        <f t="shared" si="4"/>
        <v>1816</v>
      </c>
      <c r="M77" s="260">
        <v>29</v>
      </c>
      <c r="N77" s="273">
        <v>522</v>
      </c>
      <c r="O77" s="256">
        <v>120</v>
      </c>
      <c r="P77" s="256">
        <v>671</v>
      </c>
      <c r="Q77" s="269">
        <v>0</v>
      </c>
      <c r="S77" s="56"/>
    </row>
    <row r="78" spans="1:19" ht="18" customHeight="1">
      <c r="A78" s="57">
        <v>20</v>
      </c>
      <c r="B78" s="58" t="s">
        <v>128</v>
      </c>
      <c r="C78" s="256">
        <v>446</v>
      </c>
      <c r="D78" s="266" t="s">
        <v>155</v>
      </c>
      <c r="E78" s="260">
        <v>2886</v>
      </c>
      <c r="F78" s="258">
        <v>2720</v>
      </c>
      <c r="G78" s="260">
        <v>1888</v>
      </c>
      <c r="H78" s="269">
        <v>449</v>
      </c>
      <c r="I78" s="256">
        <v>0</v>
      </c>
      <c r="J78" s="256">
        <v>0</v>
      </c>
      <c r="K78" s="256">
        <v>0</v>
      </c>
      <c r="L78" s="289">
        <f t="shared" si="4"/>
        <v>449</v>
      </c>
      <c r="M78" s="260">
        <v>340</v>
      </c>
      <c r="N78" s="273">
        <v>0</v>
      </c>
      <c r="O78" s="256">
        <v>43</v>
      </c>
      <c r="P78" s="256">
        <v>383</v>
      </c>
      <c r="Q78" s="269">
        <v>0</v>
      </c>
      <c r="S78" s="56"/>
    </row>
    <row r="79" spans="1:19" ht="18" customHeight="1">
      <c r="A79" s="57">
        <v>20</v>
      </c>
      <c r="B79" s="58" t="s">
        <v>94</v>
      </c>
      <c r="C79" s="256">
        <v>448</v>
      </c>
      <c r="D79" s="266" t="s">
        <v>156</v>
      </c>
      <c r="E79" s="260">
        <v>1879</v>
      </c>
      <c r="F79" s="258">
        <v>1642</v>
      </c>
      <c r="G79" s="260">
        <v>0</v>
      </c>
      <c r="H79" s="269">
        <v>936</v>
      </c>
      <c r="I79" s="256">
        <v>0</v>
      </c>
      <c r="J79" s="256">
        <v>0</v>
      </c>
      <c r="K79" s="256">
        <v>0</v>
      </c>
      <c r="L79" s="289">
        <f t="shared" si="4"/>
        <v>936</v>
      </c>
      <c r="M79" s="260">
        <v>404</v>
      </c>
      <c r="N79" s="273">
        <v>302</v>
      </c>
      <c r="O79" s="256">
        <v>0</v>
      </c>
      <c r="P79" s="256">
        <v>706</v>
      </c>
      <c r="Q79" s="269">
        <v>0</v>
      </c>
      <c r="S79" s="56"/>
    </row>
    <row r="80" spans="1:19" ht="18" customHeight="1">
      <c r="A80" s="57">
        <v>20</v>
      </c>
      <c r="B80" s="58" t="s">
        <v>94</v>
      </c>
      <c r="C80" s="256">
        <v>450</v>
      </c>
      <c r="D80" s="266" t="s">
        <v>157</v>
      </c>
      <c r="E80" s="260">
        <v>8760</v>
      </c>
      <c r="F80" s="258">
        <v>8745</v>
      </c>
      <c r="G80" s="260">
        <v>8744</v>
      </c>
      <c r="H80" s="269">
        <v>0</v>
      </c>
      <c r="I80" s="256">
        <v>0</v>
      </c>
      <c r="J80" s="256">
        <v>0</v>
      </c>
      <c r="K80" s="256">
        <v>0</v>
      </c>
      <c r="L80" s="289">
        <f t="shared" si="4"/>
        <v>0</v>
      </c>
      <c r="M80" s="260">
        <v>0</v>
      </c>
      <c r="N80" s="273">
        <v>0</v>
      </c>
      <c r="O80" s="256">
        <v>1</v>
      </c>
      <c r="P80" s="256">
        <v>1</v>
      </c>
      <c r="Q80" s="269">
        <v>0</v>
      </c>
      <c r="S80" s="56"/>
    </row>
    <row r="81" spans="1:19" ht="18" customHeight="1">
      <c r="A81" s="57">
        <v>20</v>
      </c>
      <c r="B81" s="58" t="s">
        <v>94</v>
      </c>
      <c r="C81" s="256">
        <v>451</v>
      </c>
      <c r="D81" s="266" t="s">
        <v>158</v>
      </c>
      <c r="E81" s="260">
        <v>4646</v>
      </c>
      <c r="F81" s="258">
        <v>4646</v>
      </c>
      <c r="G81" s="260">
        <v>4646</v>
      </c>
      <c r="H81" s="269">
        <v>0</v>
      </c>
      <c r="I81" s="256">
        <v>0</v>
      </c>
      <c r="J81" s="256">
        <v>0</v>
      </c>
      <c r="K81" s="256">
        <v>0</v>
      </c>
      <c r="L81" s="289">
        <f t="shared" si="4"/>
        <v>0</v>
      </c>
      <c r="M81" s="260">
        <v>0</v>
      </c>
      <c r="N81" s="273">
        <v>0</v>
      </c>
      <c r="O81" s="256">
        <v>0</v>
      </c>
      <c r="P81" s="256">
        <v>0</v>
      </c>
      <c r="Q81" s="269">
        <v>0</v>
      </c>
      <c r="S81" s="56"/>
    </row>
    <row r="82" spans="1:19" ht="18" customHeight="1">
      <c r="A82" s="57">
        <v>20</v>
      </c>
      <c r="B82" s="58" t="s">
        <v>94</v>
      </c>
      <c r="C82" s="256">
        <v>452</v>
      </c>
      <c r="D82" s="266" t="s">
        <v>159</v>
      </c>
      <c r="E82" s="260">
        <v>4853</v>
      </c>
      <c r="F82" s="258">
        <v>4444</v>
      </c>
      <c r="G82" s="260">
        <v>0</v>
      </c>
      <c r="H82" s="269">
        <v>2820</v>
      </c>
      <c r="I82" s="256">
        <v>0</v>
      </c>
      <c r="J82" s="256">
        <v>73</v>
      </c>
      <c r="K82" s="256">
        <v>0</v>
      </c>
      <c r="L82" s="289">
        <f t="shared" si="4"/>
        <v>2893</v>
      </c>
      <c r="M82" s="260">
        <v>1525</v>
      </c>
      <c r="N82" s="273">
        <v>0</v>
      </c>
      <c r="O82" s="256">
        <v>26</v>
      </c>
      <c r="P82" s="256">
        <v>1551</v>
      </c>
      <c r="Q82" s="269">
        <v>0</v>
      </c>
      <c r="S82" s="56"/>
    </row>
    <row r="83" spans="1:19" ht="18" customHeight="1">
      <c r="A83" s="57">
        <v>20</v>
      </c>
      <c r="B83" s="58" t="s">
        <v>94</v>
      </c>
      <c r="C83" s="256">
        <v>482</v>
      </c>
      <c r="D83" s="266" t="s">
        <v>161</v>
      </c>
      <c r="E83" s="260">
        <v>10003</v>
      </c>
      <c r="F83" s="258">
        <v>9937</v>
      </c>
      <c r="G83" s="260">
        <v>9896</v>
      </c>
      <c r="H83" s="269">
        <v>0</v>
      </c>
      <c r="I83" s="256">
        <v>0</v>
      </c>
      <c r="J83" s="256">
        <v>0</v>
      </c>
      <c r="K83" s="256">
        <v>0</v>
      </c>
      <c r="L83" s="289">
        <f t="shared" si="4"/>
        <v>0</v>
      </c>
      <c r="M83" s="260">
        <v>0</v>
      </c>
      <c r="N83" s="273">
        <v>0</v>
      </c>
      <c r="O83" s="256">
        <v>41</v>
      </c>
      <c r="P83" s="256">
        <v>41</v>
      </c>
      <c r="Q83" s="269">
        <v>0</v>
      </c>
      <c r="S83" s="56"/>
    </row>
    <row r="84" spans="1:19" ht="18" customHeight="1">
      <c r="A84" s="57">
        <v>20</v>
      </c>
      <c r="B84" s="58" t="s">
        <v>94</v>
      </c>
      <c r="C84" s="256">
        <v>485</v>
      </c>
      <c r="D84" s="266" t="s">
        <v>162</v>
      </c>
      <c r="E84" s="260">
        <v>9156</v>
      </c>
      <c r="F84" s="258">
        <v>8775</v>
      </c>
      <c r="G84" s="260">
        <v>6905</v>
      </c>
      <c r="H84" s="269">
        <v>46</v>
      </c>
      <c r="I84" s="256">
        <v>0</v>
      </c>
      <c r="J84" s="256">
        <v>0</v>
      </c>
      <c r="K84" s="256">
        <v>0</v>
      </c>
      <c r="L84" s="289">
        <f t="shared" si="4"/>
        <v>46</v>
      </c>
      <c r="M84" s="260">
        <v>0</v>
      </c>
      <c r="N84" s="273">
        <v>650</v>
      </c>
      <c r="O84" s="256">
        <v>1174</v>
      </c>
      <c r="P84" s="256">
        <v>1824</v>
      </c>
      <c r="Q84" s="269">
        <v>0</v>
      </c>
      <c r="S84" s="56"/>
    </row>
    <row r="85" spans="1:19" ht="18" customHeight="1">
      <c r="A85" s="57">
        <v>20</v>
      </c>
      <c r="B85" s="58" t="s">
        <v>94</v>
      </c>
      <c r="C85" s="256">
        <v>486</v>
      </c>
      <c r="D85" s="266" t="s">
        <v>163</v>
      </c>
      <c r="E85" s="260">
        <v>3033</v>
      </c>
      <c r="F85" s="258">
        <v>2337</v>
      </c>
      <c r="G85" s="260">
        <v>336</v>
      </c>
      <c r="H85" s="269">
        <v>749</v>
      </c>
      <c r="I85" s="256">
        <v>0</v>
      </c>
      <c r="J85" s="256">
        <v>0</v>
      </c>
      <c r="K85" s="256">
        <v>0</v>
      </c>
      <c r="L85" s="289">
        <f t="shared" si="4"/>
        <v>749</v>
      </c>
      <c r="M85" s="260">
        <v>0</v>
      </c>
      <c r="N85" s="273">
        <v>1027</v>
      </c>
      <c r="O85" s="256">
        <v>225</v>
      </c>
      <c r="P85" s="256">
        <v>1252</v>
      </c>
      <c r="Q85" s="269">
        <v>0</v>
      </c>
      <c r="S85" s="56"/>
    </row>
    <row r="86" spans="1:19" ht="18" customHeight="1">
      <c r="A86" s="57">
        <v>20</v>
      </c>
      <c r="B86" s="58" t="s">
        <v>94</v>
      </c>
      <c r="C86" s="256">
        <v>543</v>
      </c>
      <c r="D86" s="266" t="s">
        <v>166</v>
      </c>
      <c r="E86" s="260">
        <v>7291</v>
      </c>
      <c r="F86" s="258">
        <v>7259</v>
      </c>
      <c r="G86" s="260">
        <v>4857</v>
      </c>
      <c r="H86" s="269">
        <v>2285</v>
      </c>
      <c r="I86" s="256">
        <v>0</v>
      </c>
      <c r="J86" s="256">
        <v>0</v>
      </c>
      <c r="K86" s="256">
        <v>0</v>
      </c>
      <c r="L86" s="289">
        <f t="shared" si="4"/>
        <v>2285</v>
      </c>
      <c r="M86" s="260">
        <v>0</v>
      </c>
      <c r="N86" s="273">
        <v>7</v>
      </c>
      <c r="O86" s="256">
        <v>110</v>
      </c>
      <c r="P86" s="256">
        <v>117</v>
      </c>
      <c r="Q86" s="269">
        <v>0</v>
      </c>
      <c r="S86" s="56"/>
    </row>
    <row r="87" spans="1:19" ht="18" customHeight="1">
      <c r="A87" s="57">
        <v>20</v>
      </c>
      <c r="B87" s="58" t="s">
        <v>94</v>
      </c>
      <c r="C87" s="256">
        <v>562</v>
      </c>
      <c r="D87" s="266" t="s">
        <v>168</v>
      </c>
      <c r="E87" s="260">
        <v>4914</v>
      </c>
      <c r="F87" s="258">
        <v>4902</v>
      </c>
      <c r="G87" s="260">
        <v>4681</v>
      </c>
      <c r="H87" s="269">
        <v>146</v>
      </c>
      <c r="I87" s="256">
        <v>0</v>
      </c>
      <c r="J87" s="256">
        <v>0</v>
      </c>
      <c r="K87" s="256">
        <v>0</v>
      </c>
      <c r="L87" s="289">
        <f t="shared" si="4"/>
        <v>146</v>
      </c>
      <c r="M87" s="260">
        <v>0</v>
      </c>
      <c r="N87" s="273">
        <v>51</v>
      </c>
      <c r="O87" s="256">
        <v>24</v>
      </c>
      <c r="P87" s="256">
        <v>75</v>
      </c>
      <c r="Q87" s="269">
        <v>0</v>
      </c>
      <c r="S87" s="56"/>
    </row>
    <row r="88" spans="1:19" ht="18" customHeight="1">
      <c r="A88" s="57">
        <v>20</v>
      </c>
      <c r="B88" s="58" t="s">
        <v>94</v>
      </c>
      <c r="C88" s="256">
        <v>563</v>
      </c>
      <c r="D88" s="266" t="s">
        <v>169</v>
      </c>
      <c r="E88" s="260">
        <v>3718</v>
      </c>
      <c r="F88" s="258">
        <v>3718</v>
      </c>
      <c r="G88" s="260">
        <v>2852</v>
      </c>
      <c r="H88" s="269">
        <v>838</v>
      </c>
      <c r="I88" s="256">
        <v>0</v>
      </c>
      <c r="J88" s="256">
        <v>0</v>
      </c>
      <c r="K88" s="256">
        <v>28</v>
      </c>
      <c r="L88" s="289">
        <f t="shared" si="4"/>
        <v>866</v>
      </c>
      <c r="M88" s="260">
        <v>0</v>
      </c>
      <c r="N88" s="273">
        <v>0</v>
      </c>
      <c r="O88" s="256">
        <v>0</v>
      </c>
      <c r="P88" s="256">
        <v>0</v>
      </c>
      <c r="Q88" s="269">
        <v>0</v>
      </c>
      <c r="S88" s="56"/>
    </row>
    <row r="89" spans="1:19" ht="18" customHeight="1">
      <c r="A89" s="57">
        <v>20</v>
      </c>
      <c r="B89" s="58" t="s">
        <v>94</v>
      </c>
      <c r="C89" s="256">
        <v>588</v>
      </c>
      <c r="D89" s="266" t="s">
        <v>171</v>
      </c>
      <c r="E89" s="260">
        <v>2695</v>
      </c>
      <c r="F89" s="258">
        <v>2451</v>
      </c>
      <c r="G89" s="260">
        <v>2152</v>
      </c>
      <c r="H89" s="269">
        <v>0</v>
      </c>
      <c r="I89" s="256">
        <v>0</v>
      </c>
      <c r="J89" s="256">
        <v>0</v>
      </c>
      <c r="K89" s="256">
        <v>0</v>
      </c>
      <c r="L89" s="289">
        <f t="shared" si="4"/>
        <v>0</v>
      </c>
      <c r="M89" s="260">
        <v>0</v>
      </c>
      <c r="N89" s="273">
        <v>297</v>
      </c>
      <c r="O89" s="256">
        <v>2</v>
      </c>
      <c r="P89" s="256">
        <v>299</v>
      </c>
      <c r="Q89" s="269">
        <v>0</v>
      </c>
      <c r="S89" s="56"/>
    </row>
    <row r="90" spans="1:19" ht="18" customHeight="1">
      <c r="A90" s="57">
        <v>20</v>
      </c>
      <c r="B90" s="58" t="s">
        <v>94</v>
      </c>
      <c r="C90" s="256">
        <v>602</v>
      </c>
      <c r="D90" s="266" t="s">
        <v>173</v>
      </c>
      <c r="E90" s="260">
        <v>2034</v>
      </c>
      <c r="F90" s="258">
        <v>1667</v>
      </c>
      <c r="G90" s="260">
        <v>0</v>
      </c>
      <c r="H90" s="269">
        <v>196</v>
      </c>
      <c r="I90" s="256">
        <v>0</v>
      </c>
      <c r="J90" s="256">
        <v>0</v>
      </c>
      <c r="K90" s="256">
        <v>0</v>
      </c>
      <c r="L90" s="289">
        <f t="shared" si="4"/>
        <v>196</v>
      </c>
      <c r="M90" s="260">
        <v>1314</v>
      </c>
      <c r="N90" s="273">
        <v>150</v>
      </c>
      <c r="O90" s="256">
        <v>7</v>
      </c>
      <c r="P90" s="256">
        <v>1471</v>
      </c>
      <c r="Q90" s="269">
        <v>0</v>
      </c>
      <c r="S90" s="56"/>
    </row>
    <row r="91" spans="1:19" ht="18" customHeight="1" thickBot="1">
      <c r="A91" s="57"/>
      <c r="B91" s="58"/>
      <c r="C91" s="295" t="s">
        <v>185</v>
      </c>
      <c r="D91" s="296"/>
      <c r="E91" s="59">
        <f t="shared" ref="E91:Q91" si="5">SUM(E56:E90)</f>
        <v>154426</v>
      </c>
      <c r="F91" s="59">
        <f t="shared" si="5"/>
        <v>148422</v>
      </c>
      <c r="G91" s="59">
        <f t="shared" si="5"/>
        <v>99077</v>
      </c>
      <c r="H91" s="59">
        <f t="shared" si="5"/>
        <v>23441</v>
      </c>
      <c r="I91" s="59">
        <f t="shared" si="5"/>
        <v>0</v>
      </c>
      <c r="J91" s="59">
        <f t="shared" si="5"/>
        <v>73</v>
      </c>
      <c r="K91" s="59">
        <f t="shared" si="5"/>
        <v>107</v>
      </c>
      <c r="L91" s="53">
        <f t="shared" si="5"/>
        <v>23621</v>
      </c>
      <c r="M91" s="59">
        <f t="shared" si="5"/>
        <v>6092</v>
      </c>
      <c r="N91" s="59">
        <f t="shared" si="5"/>
        <v>16369</v>
      </c>
      <c r="O91" s="59">
        <f t="shared" si="5"/>
        <v>3198</v>
      </c>
      <c r="P91" s="59">
        <f t="shared" si="5"/>
        <v>25659</v>
      </c>
      <c r="Q91" s="59">
        <f t="shared" si="5"/>
        <v>65</v>
      </c>
      <c r="S91" s="56"/>
    </row>
    <row r="92" spans="1:19" ht="18" customHeight="1">
      <c r="A92" s="84"/>
      <c r="B92" s="85"/>
      <c r="C92" s="86"/>
      <c r="D92" s="87" t="s">
        <v>174</v>
      </c>
      <c r="E92" s="86">
        <f t="shared" ref="E92:Q92" si="6">E91+E54+E29</f>
        <v>2129533</v>
      </c>
      <c r="F92" s="86">
        <f t="shared" si="6"/>
        <v>2074258</v>
      </c>
      <c r="G92" s="86">
        <f t="shared" si="6"/>
        <v>1761344</v>
      </c>
      <c r="H92" s="86">
        <f t="shared" si="6"/>
        <v>191005</v>
      </c>
      <c r="I92" s="86">
        <f t="shared" si="6"/>
        <v>0</v>
      </c>
      <c r="J92" s="86">
        <f t="shared" si="6"/>
        <v>101</v>
      </c>
      <c r="K92" s="86">
        <f t="shared" si="6"/>
        <v>222</v>
      </c>
      <c r="L92" s="86">
        <f t="shared" si="6"/>
        <v>191328</v>
      </c>
      <c r="M92" s="86">
        <f t="shared" si="6"/>
        <v>17757</v>
      </c>
      <c r="N92" s="86">
        <f t="shared" si="6"/>
        <v>81888</v>
      </c>
      <c r="O92" s="86">
        <f t="shared" si="6"/>
        <v>20983</v>
      </c>
      <c r="P92" s="86">
        <f t="shared" si="6"/>
        <v>120628</v>
      </c>
      <c r="Q92" s="86">
        <f t="shared" si="6"/>
        <v>958</v>
      </c>
      <c r="S92" s="56"/>
    </row>
    <row r="93" spans="1:19">
      <c r="A93" s="50" t="s">
        <v>175</v>
      </c>
      <c r="H93" s="67"/>
      <c r="I93" s="67"/>
      <c r="J93" s="67"/>
      <c r="K93" s="67"/>
      <c r="L93" s="67"/>
      <c r="M93" s="68"/>
      <c r="N93" s="68"/>
      <c r="O93" s="68"/>
      <c r="P93" s="68"/>
      <c r="Q93" s="68"/>
    </row>
    <row r="94" spans="1:19">
      <c r="H94" s="68"/>
      <c r="I94" s="68"/>
      <c r="J94" s="68"/>
      <c r="K94" s="68"/>
      <c r="L94" s="68"/>
      <c r="M94" s="68"/>
      <c r="N94" s="68"/>
      <c r="O94" s="68"/>
      <c r="P94" s="68"/>
      <c r="Q94" s="68"/>
    </row>
    <row r="95" spans="1:19">
      <c r="H95" s="68"/>
      <c r="I95" s="68"/>
      <c r="J95" s="68"/>
      <c r="K95" s="68"/>
      <c r="L95" s="68"/>
      <c r="M95" s="68"/>
      <c r="N95" s="68"/>
      <c r="O95" s="68"/>
      <c r="P95" s="68"/>
      <c r="Q95" s="68"/>
    </row>
    <row r="96" spans="1:19">
      <c r="H96" s="68"/>
      <c r="I96" s="68"/>
      <c r="J96" s="68"/>
      <c r="K96" s="68"/>
      <c r="L96" s="68"/>
      <c r="M96" s="68"/>
      <c r="N96" s="68"/>
      <c r="O96" s="68"/>
      <c r="P96" s="68"/>
      <c r="Q96" s="68"/>
    </row>
    <row r="97" spans="8:17">
      <c r="H97" s="69"/>
      <c r="I97" s="69"/>
      <c r="J97" s="69"/>
      <c r="K97" s="69"/>
      <c r="L97" s="69"/>
      <c r="M97" s="68"/>
      <c r="N97" s="68"/>
      <c r="O97" s="68"/>
      <c r="P97" s="68"/>
      <c r="Q97" s="68"/>
    </row>
    <row r="98" spans="8:17">
      <c r="H98" s="69"/>
      <c r="I98" s="69"/>
      <c r="J98" s="69"/>
      <c r="K98" s="69"/>
      <c r="L98" s="69"/>
      <c r="M98" s="68"/>
      <c r="N98" s="68"/>
      <c r="O98" s="68"/>
      <c r="P98" s="68"/>
      <c r="Q98" s="68"/>
    </row>
    <row r="99" spans="8:17">
      <c r="H99" s="69"/>
      <c r="I99" s="69"/>
      <c r="J99" s="69"/>
      <c r="K99" s="69"/>
      <c r="L99" s="69"/>
      <c r="M99" s="68"/>
      <c r="N99" s="68"/>
      <c r="O99" s="68"/>
      <c r="P99" s="68"/>
      <c r="Q99" s="68"/>
    </row>
    <row r="100" spans="8:17">
      <c r="H100" s="69"/>
      <c r="I100" s="69"/>
      <c r="J100" s="69"/>
      <c r="K100" s="69"/>
      <c r="L100" s="69"/>
      <c r="M100" s="68"/>
      <c r="N100" s="68"/>
      <c r="O100" s="68"/>
      <c r="P100" s="68"/>
      <c r="Q100" s="68"/>
    </row>
    <row r="101" spans="8:17">
      <c r="H101" s="68"/>
      <c r="I101" s="68"/>
      <c r="J101" s="68"/>
      <c r="K101" s="68"/>
      <c r="L101" s="68"/>
      <c r="M101" s="68"/>
      <c r="N101" s="68"/>
      <c r="O101" s="68"/>
      <c r="P101" s="68"/>
      <c r="Q101" s="68"/>
    </row>
    <row r="102" spans="8:17">
      <c r="H102" s="69"/>
      <c r="I102" s="69"/>
      <c r="J102" s="69"/>
      <c r="K102" s="69"/>
      <c r="L102" s="69"/>
      <c r="M102" s="68"/>
      <c r="N102" s="68"/>
      <c r="O102" s="68"/>
      <c r="P102" s="68"/>
      <c r="Q102" s="68"/>
    </row>
    <row r="103" spans="8:17">
      <c r="H103" s="69"/>
      <c r="I103" s="69"/>
      <c r="J103" s="69"/>
      <c r="K103" s="69"/>
      <c r="L103" s="69"/>
      <c r="M103" s="68"/>
      <c r="N103" s="68"/>
      <c r="O103" s="68"/>
      <c r="P103" s="68"/>
      <c r="Q103" s="68"/>
    </row>
    <row r="104" spans="8:17">
      <c r="H104" s="68"/>
      <c r="I104" s="68"/>
      <c r="J104" s="68"/>
      <c r="K104" s="68"/>
      <c r="L104" s="68"/>
      <c r="M104" s="68"/>
      <c r="N104" s="68"/>
      <c r="O104" s="68"/>
      <c r="P104" s="68"/>
      <c r="Q104" s="68"/>
    </row>
    <row r="105" spans="8:17">
      <c r="H105" s="70"/>
      <c r="I105" s="70"/>
      <c r="J105" s="70"/>
      <c r="K105" s="70"/>
      <c r="L105" s="70"/>
      <c r="M105" s="68"/>
      <c r="N105" s="68"/>
      <c r="O105" s="68"/>
      <c r="P105" s="68"/>
      <c r="Q105" s="68"/>
    </row>
    <row r="106" spans="8:17">
      <c r="H106" s="70"/>
      <c r="I106" s="70"/>
      <c r="J106" s="70"/>
      <c r="K106" s="70"/>
      <c r="L106" s="70"/>
      <c r="M106" s="68"/>
      <c r="N106" s="68"/>
      <c r="O106" s="68"/>
      <c r="P106" s="68"/>
      <c r="Q106" s="68"/>
    </row>
    <row r="107" spans="8:17">
      <c r="H107" s="70"/>
      <c r="I107" s="70"/>
      <c r="J107" s="70"/>
      <c r="K107" s="70"/>
      <c r="L107" s="70"/>
      <c r="M107" s="68"/>
      <c r="N107" s="68"/>
      <c r="O107" s="68"/>
      <c r="P107" s="68"/>
      <c r="Q107" s="68"/>
    </row>
    <row r="108" spans="8:17">
      <c r="H108" s="69"/>
      <c r="I108" s="69"/>
      <c r="J108" s="69"/>
      <c r="K108" s="69"/>
      <c r="L108" s="69"/>
      <c r="M108" s="68"/>
      <c r="N108" s="68"/>
      <c r="O108" s="68"/>
      <c r="P108" s="68"/>
      <c r="Q108" s="68"/>
    </row>
    <row r="109" spans="8:17">
      <c r="H109" s="69"/>
      <c r="I109" s="69"/>
      <c r="J109" s="69"/>
      <c r="K109" s="69"/>
      <c r="L109" s="69"/>
      <c r="M109" s="68"/>
      <c r="N109" s="68"/>
      <c r="O109" s="68"/>
      <c r="P109" s="68"/>
      <c r="Q109" s="68"/>
    </row>
    <row r="110" spans="8:17">
      <c r="H110" s="69"/>
      <c r="I110" s="69"/>
      <c r="J110" s="69"/>
      <c r="K110" s="69"/>
      <c r="L110" s="69"/>
      <c r="M110" s="68"/>
      <c r="N110" s="68"/>
      <c r="O110" s="68"/>
      <c r="P110" s="68"/>
      <c r="Q110" s="68"/>
    </row>
    <row r="111" spans="8:17">
      <c r="H111" s="69"/>
      <c r="I111" s="69"/>
      <c r="J111" s="69"/>
      <c r="K111" s="69"/>
      <c r="L111" s="69"/>
      <c r="M111" s="68"/>
      <c r="N111" s="68"/>
      <c r="O111" s="68"/>
      <c r="P111" s="68"/>
      <c r="Q111" s="68"/>
    </row>
    <row r="112" spans="8:17">
      <c r="H112" s="69"/>
      <c r="I112" s="69"/>
      <c r="J112" s="69"/>
      <c r="K112" s="69"/>
      <c r="L112" s="69"/>
      <c r="M112" s="68"/>
      <c r="N112" s="68"/>
      <c r="O112" s="68"/>
      <c r="P112" s="68"/>
      <c r="Q112" s="68"/>
    </row>
    <row r="113" spans="8:17">
      <c r="H113" s="69"/>
      <c r="I113" s="69"/>
      <c r="J113" s="69"/>
      <c r="K113" s="69"/>
      <c r="L113" s="69"/>
      <c r="M113" s="68"/>
      <c r="N113" s="68"/>
      <c r="O113" s="68"/>
      <c r="P113" s="68"/>
      <c r="Q113" s="68"/>
    </row>
    <row r="114" spans="8:17">
      <c r="H114" s="69"/>
      <c r="I114" s="69"/>
      <c r="J114" s="69"/>
      <c r="K114" s="69"/>
      <c r="L114" s="69"/>
      <c r="M114" s="68"/>
      <c r="N114" s="68"/>
      <c r="O114" s="68"/>
      <c r="P114" s="68"/>
      <c r="Q114" s="68"/>
    </row>
    <row r="115" spans="8:17">
      <c r="H115" s="69"/>
      <c r="I115" s="69"/>
      <c r="J115" s="69"/>
      <c r="K115" s="69"/>
      <c r="L115" s="69"/>
      <c r="M115" s="68"/>
      <c r="N115" s="68"/>
      <c r="O115" s="68"/>
      <c r="P115" s="68"/>
      <c r="Q115" s="68"/>
    </row>
    <row r="116" spans="8:17">
      <c r="H116" s="69"/>
      <c r="I116" s="69"/>
      <c r="J116" s="69"/>
      <c r="K116" s="69"/>
      <c r="L116" s="69"/>
      <c r="M116" s="68"/>
      <c r="N116" s="68"/>
      <c r="O116" s="68"/>
      <c r="P116" s="68"/>
      <c r="Q116" s="68"/>
    </row>
    <row r="117" spans="8:17">
      <c r="H117" s="69"/>
      <c r="I117" s="69"/>
      <c r="J117" s="69"/>
      <c r="K117" s="69"/>
      <c r="L117" s="69"/>
      <c r="M117" s="68"/>
      <c r="N117" s="68"/>
      <c r="O117" s="68"/>
      <c r="P117" s="68"/>
      <c r="Q117" s="68"/>
    </row>
    <row r="118" spans="8:17">
      <c r="H118" s="69"/>
      <c r="I118" s="69"/>
      <c r="J118" s="69"/>
      <c r="K118" s="69"/>
      <c r="L118" s="69"/>
      <c r="M118" s="68"/>
      <c r="N118" s="68"/>
      <c r="O118" s="68"/>
      <c r="P118" s="68"/>
      <c r="Q118" s="68"/>
    </row>
    <row r="119" spans="8:17">
      <c r="H119" s="69"/>
      <c r="I119" s="69"/>
      <c r="J119" s="69"/>
      <c r="K119" s="69"/>
      <c r="L119" s="69"/>
      <c r="M119" s="71"/>
      <c r="N119" s="71"/>
      <c r="O119" s="71"/>
      <c r="P119" s="71"/>
      <c r="Q119" s="71"/>
    </row>
    <row r="120" spans="8:17">
      <c r="H120" s="70"/>
      <c r="I120" s="70"/>
      <c r="J120" s="70"/>
      <c r="K120" s="70"/>
      <c r="L120" s="70"/>
      <c r="M120" s="71"/>
      <c r="N120" s="71"/>
      <c r="O120" s="71"/>
      <c r="P120" s="71"/>
      <c r="Q120" s="71"/>
    </row>
    <row r="121" spans="8:17">
      <c r="H121" s="70"/>
      <c r="I121" s="70"/>
      <c r="J121" s="70"/>
      <c r="K121" s="70"/>
      <c r="L121" s="70"/>
      <c r="M121" s="71"/>
      <c r="N121" s="71"/>
      <c r="O121" s="71"/>
      <c r="P121" s="71"/>
      <c r="Q121" s="71"/>
    </row>
    <row r="122" spans="8:17">
      <c r="H122" s="71"/>
      <c r="I122" s="71"/>
      <c r="J122" s="71"/>
      <c r="K122" s="71"/>
      <c r="L122" s="71"/>
      <c r="M122" s="71"/>
      <c r="N122" s="71"/>
      <c r="O122" s="71"/>
      <c r="P122" s="71"/>
      <c r="Q122" s="71"/>
    </row>
    <row r="123" spans="8:17">
      <c r="H123" s="72"/>
      <c r="I123" s="72"/>
      <c r="J123" s="72"/>
      <c r="K123" s="72"/>
      <c r="L123" s="72"/>
      <c r="M123" s="71"/>
      <c r="N123" s="71"/>
      <c r="O123" s="71"/>
      <c r="P123" s="71"/>
      <c r="Q123" s="71"/>
    </row>
    <row r="124" spans="8:17">
      <c r="H124" s="73"/>
      <c r="I124" s="73"/>
      <c r="J124" s="73"/>
      <c r="K124" s="73"/>
      <c r="L124" s="73"/>
      <c r="M124" s="71"/>
      <c r="N124" s="71"/>
      <c r="O124" s="71"/>
      <c r="P124" s="71"/>
      <c r="Q124" s="71"/>
    </row>
    <row r="125" spans="8:17">
      <c r="H125" s="72"/>
      <c r="I125" s="72"/>
      <c r="J125" s="72"/>
      <c r="K125" s="72"/>
      <c r="L125" s="72"/>
      <c r="M125" s="71"/>
      <c r="N125" s="71"/>
      <c r="O125" s="71"/>
      <c r="P125" s="71"/>
      <c r="Q125" s="71"/>
    </row>
    <row r="126" spans="8:17">
      <c r="H126" s="73"/>
      <c r="I126" s="73"/>
      <c r="J126" s="73"/>
      <c r="K126" s="73"/>
      <c r="L126" s="73"/>
      <c r="M126" s="71"/>
      <c r="N126" s="71"/>
      <c r="O126" s="71"/>
      <c r="P126" s="71"/>
      <c r="Q126" s="71"/>
    </row>
    <row r="127" spans="8:17">
      <c r="H127" s="73"/>
      <c r="I127" s="73"/>
      <c r="J127" s="73"/>
      <c r="K127" s="73"/>
      <c r="L127" s="73"/>
      <c r="M127" s="71"/>
      <c r="N127" s="71"/>
      <c r="O127" s="71"/>
      <c r="P127" s="71"/>
      <c r="Q127" s="71"/>
    </row>
    <row r="128" spans="8:17">
      <c r="H128" s="72"/>
      <c r="I128" s="72"/>
      <c r="J128" s="72"/>
      <c r="K128" s="72"/>
      <c r="L128" s="72"/>
      <c r="M128" s="71"/>
      <c r="N128" s="71"/>
      <c r="O128" s="71"/>
      <c r="P128" s="71"/>
      <c r="Q128" s="71"/>
    </row>
    <row r="129" spans="8:17">
      <c r="H129" s="72"/>
      <c r="I129" s="72"/>
      <c r="J129" s="72"/>
      <c r="K129" s="72"/>
      <c r="L129" s="72"/>
      <c r="M129" s="71"/>
      <c r="N129" s="71"/>
      <c r="O129" s="71"/>
      <c r="P129" s="71"/>
      <c r="Q129" s="71"/>
    </row>
    <row r="130" spans="8:17">
      <c r="H130" s="72"/>
      <c r="I130" s="72"/>
      <c r="J130" s="72"/>
      <c r="K130" s="72"/>
      <c r="L130" s="72"/>
      <c r="M130" s="71"/>
      <c r="N130" s="71"/>
      <c r="O130" s="71"/>
      <c r="P130" s="71"/>
      <c r="Q130" s="71"/>
    </row>
    <row r="131" spans="8:17">
      <c r="H131" s="74"/>
      <c r="I131" s="74"/>
      <c r="J131" s="74"/>
      <c r="K131" s="74"/>
      <c r="L131" s="74"/>
      <c r="M131" s="68"/>
      <c r="N131" s="68"/>
      <c r="O131" s="68"/>
      <c r="P131" s="68"/>
      <c r="Q131" s="68"/>
    </row>
    <row r="132" spans="8:17">
      <c r="H132" s="74"/>
      <c r="I132" s="74"/>
      <c r="J132" s="74"/>
      <c r="K132" s="74"/>
      <c r="L132" s="74"/>
      <c r="M132" s="68"/>
      <c r="N132" s="68"/>
      <c r="O132" s="68"/>
      <c r="P132" s="68"/>
      <c r="Q132" s="68"/>
    </row>
    <row r="133" spans="8:17">
      <c r="H133" s="74"/>
      <c r="I133" s="74"/>
      <c r="J133" s="74"/>
      <c r="K133" s="74"/>
      <c r="L133" s="74"/>
      <c r="M133" s="68"/>
      <c r="N133" s="68"/>
      <c r="O133" s="68"/>
      <c r="P133" s="68"/>
      <c r="Q133" s="68"/>
    </row>
    <row r="134" spans="8:17">
      <c r="H134" s="74"/>
      <c r="I134" s="74"/>
      <c r="J134" s="74"/>
      <c r="K134" s="74"/>
      <c r="L134" s="74"/>
      <c r="M134" s="68"/>
      <c r="N134" s="68"/>
      <c r="O134" s="68"/>
      <c r="P134" s="68"/>
      <c r="Q134" s="68"/>
    </row>
    <row r="135" spans="8:17">
      <c r="H135" s="74"/>
      <c r="I135" s="74"/>
      <c r="J135" s="74"/>
      <c r="K135" s="74"/>
      <c r="L135" s="74"/>
      <c r="M135" s="68"/>
      <c r="N135" s="68"/>
      <c r="O135" s="68"/>
      <c r="P135" s="68"/>
      <c r="Q135" s="68"/>
    </row>
    <row r="136" spans="8:17">
      <c r="H136" s="74"/>
      <c r="I136" s="74"/>
      <c r="J136" s="74"/>
      <c r="K136" s="74"/>
      <c r="L136" s="74"/>
      <c r="M136" s="68"/>
      <c r="N136" s="68"/>
      <c r="O136" s="68"/>
      <c r="P136" s="68"/>
      <c r="Q136" s="68"/>
    </row>
    <row r="137" spans="8:17">
      <c r="H137" s="74"/>
      <c r="I137" s="74"/>
      <c r="J137" s="74"/>
      <c r="K137" s="74"/>
      <c r="L137" s="74"/>
      <c r="M137" s="68"/>
      <c r="N137" s="68"/>
      <c r="O137" s="68"/>
      <c r="P137" s="68"/>
      <c r="Q137" s="68"/>
    </row>
    <row r="138" spans="8:17">
      <c r="H138" s="74"/>
      <c r="I138" s="74"/>
      <c r="J138" s="74"/>
      <c r="K138" s="74"/>
      <c r="L138" s="74"/>
      <c r="M138" s="68"/>
      <c r="N138" s="68"/>
      <c r="O138" s="68"/>
      <c r="P138" s="68"/>
      <c r="Q138" s="68"/>
    </row>
    <row r="139" spans="8:17">
      <c r="H139" s="74"/>
      <c r="I139" s="74"/>
      <c r="J139" s="74"/>
      <c r="K139" s="74"/>
      <c r="L139" s="74"/>
      <c r="M139" s="68"/>
      <c r="N139" s="68"/>
      <c r="O139" s="68"/>
      <c r="P139" s="68"/>
      <c r="Q139" s="68"/>
    </row>
    <row r="140" spans="8:17">
      <c r="H140" s="74"/>
      <c r="I140" s="74"/>
      <c r="J140" s="74"/>
      <c r="K140" s="74"/>
      <c r="L140" s="74"/>
      <c r="M140" s="68"/>
      <c r="N140" s="68"/>
      <c r="O140" s="68"/>
      <c r="P140" s="68"/>
      <c r="Q140" s="68"/>
    </row>
    <row r="141" spans="8:17">
      <c r="H141" s="74"/>
      <c r="I141" s="74"/>
      <c r="J141" s="74"/>
      <c r="K141" s="74"/>
      <c r="L141" s="74"/>
      <c r="M141" s="68"/>
      <c r="N141" s="68"/>
      <c r="O141" s="68"/>
      <c r="P141" s="68"/>
      <c r="Q141" s="68"/>
    </row>
    <row r="142" spans="8:17">
      <c r="H142" s="74"/>
      <c r="I142" s="74"/>
      <c r="J142" s="74"/>
      <c r="K142" s="74"/>
      <c r="L142" s="74"/>
      <c r="M142" s="68"/>
      <c r="N142" s="68"/>
      <c r="O142" s="68"/>
      <c r="P142" s="68"/>
      <c r="Q142" s="68"/>
    </row>
    <row r="143" spans="8:17">
      <c r="H143" s="74"/>
      <c r="I143" s="74"/>
      <c r="J143" s="74"/>
      <c r="K143" s="74"/>
      <c r="L143" s="74"/>
      <c r="M143" s="68"/>
      <c r="N143" s="68"/>
      <c r="O143" s="68"/>
      <c r="P143" s="68"/>
      <c r="Q143" s="68"/>
    </row>
    <row r="144" spans="8:17">
      <c r="H144" s="74"/>
      <c r="I144" s="74"/>
      <c r="J144" s="74"/>
      <c r="K144" s="74"/>
      <c r="L144" s="74"/>
      <c r="M144" s="68"/>
      <c r="N144" s="68"/>
      <c r="O144" s="68"/>
      <c r="P144" s="68"/>
      <c r="Q144" s="68"/>
    </row>
    <row r="145" spans="8:17">
      <c r="H145" s="74"/>
      <c r="I145" s="74"/>
      <c r="J145" s="74"/>
      <c r="K145" s="74"/>
      <c r="L145" s="74"/>
      <c r="M145" s="68"/>
      <c r="N145" s="68"/>
      <c r="O145" s="68"/>
      <c r="P145" s="68"/>
      <c r="Q145" s="68"/>
    </row>
    <row r="146" spans="8:17">
      <c r="H146" s="74"/>
      <c r="I146" s="74"/>
      <c r="J146" s="74"/>
      <c r="K146" s="74"/>
      <c r="L146" s="74"/>
      <c r="M146" s="68"/>
      <c r="N146" s="68"/>
      <c r="O146" s="68"/>
      <c r="P146" s="68"/>
      <c r="Q146" s="68"/>
    </row>
    <row r="147" spans="8:17">
      <c r="H147" s="74"/>
      <c r="I147" s="74"/>
      <c r="J147" s="74"/>
      <c r="K147" s="74"/>
      <c r="L147" s="74"/>
      <c r="M147" s="68"/>
      <c r="N147" s="68"/>
      <c r="O147" s="68"/>
      <c r="P147" s="68"/>
      <c r="Q147" s="68"/>
    </row>
    <row r="148" spans="8:17">
      <c r="H148" s="74"/>
      <c r="I148" s="74"/>
      <c r="J148" s="74"/>
      <c r="K148" s="74"/>
      <c r="L148" s="74"/>
      <c r="M148" s="68"/>
      <c r="N148" s="68"/>
      <c r="O148" s="68"/>
      <c r="P148" s="68"/>
      <c r="Q148" s="68"/>
    </row>
    <row r="149" spans="8:17">
      <c r="H149" s="74"/>
      <c r="I149" s="74"/>
      <c r="J149" s="74"/>
      <c r="K149" s="74"/>
      <c r="L149" s="74"/>
      <c r="M149" s="68"/>
      <c r="N149" s="68"/>
      <c r="O149" s="68"/>
      <c r="P149" s="68"/>
      <c r="Q149" s="68"/>
    </row>
    <row r="150" spans="8:17">
      <c r="H150" s="74"/>
      <c r="I150" s="74"/>
      <c r="J150" s="74"/>
      <c r="K150" s="74"/>
      <c r="L150" s="74"/>
      <c r="M150" s="68"/>
      <c r="N150" s="68"/>
      <c r="O150" s="68"/>
      <c r="P150" s="68"/>
      <c r="Q150" s="68"/>
    </row>
    <row r="151" spans="8:17">
      <c r="H151" s="74"/>
      <c r="I151" s="74"/>
      <c r="J151" s="74"/>
      <c r="K151" s="74"/>
      <c r="L151" s="74"/>
      <c r="M151" s="68"/>
      <c r="N151" s="68"/>
      <c r="O151" s="68"/>
      <c r="P151" s="68"/>
      <c r="Q151" s="68"/>
    </row>
    <row r="152" spans="8:17">
      <c r="H152" s="74"/>
      <c r="I152" s="74"/>
      <c r="J152" s="74"/>
      <c r="K152" s="74"/>
      <c r="L152" s="74"/>
      <c r="M152" s="68"/>
      <c r="N152" s="68"/>
      <c r="O152" s="68"/>
      <c r="P152" s="68"/>
      <c r="Q152" s="68"/>
    </row>
    <row r="153" spans="8:17">
      <c r="H153" s="74"/>
      <c r="I153" s="74"/>
      <c r="J153" s="74"/>
      <c r="K153" s="74"/>
      <c r="L153" s="74"/>
      <c r="M153" s="68"/>
      <c r="N153" s="68"/>
      <c r="O153" s="68"/>
      <c r="P153" s="68"/>
      <c r="Q153" s="68"/>
    </row>
    <row r="154" spans="8:17">
      <c r="H154" s="74"/>
      <c r="I154" s="74"/>
      <c r="J154" s="74"/>
      <c r="K154" s="74"/>
      <c r="L154" s="74"/>
      <c r="M154" s="68"/>
      <c r="N154" s="68"/>
      <c r="O154" s="68"/>
      <c r="P154" s="68"/>
      <c r="Q154" s="68"/>
    </row>
    <row r="155" spans="8:17">
      <c r="H155" s="74"/>
      <c r="I155" s="74"/>
      <c r="J155" s="74"/>
      <c r="K155" s="74"/>
      <c r="L155" s="74"/>
      <c r="M155" s="68"/>
      <c r="N155" s="68"/>
      <c r="O155" s="68"/>
      <c r="P155" s="68"/>
      <c r="Q155" s="68"/>
    </row>
    <row r="156" spans="8:17">
      <c r="H156" s="74"/>
      <c r="I156" s="74"/>
      <c r="J156" s="74"/>
      <c r="K156" s="74"/>
      <c r="L156" s="74"/>
      <c r="M156" s="68"/>
      <c r="N156" s="68"/>
      <c r="O156" s="68"/>
      <c r="P156" s="68"/>
      <c r="Q156" s="68"/>
    </row>
    <row r="157" spans="8:17">
      <c r="H157" s="74"/>
      <c r="I157" s="74"/>
      <c r="J157" s="74"/>
      <c r="K157" s="74"/>
      <c r="L157" s="74"/>
      <c r="M157" s="68"/>
      <c r="N157" s="68"/>
      <c r="O157" s="68"/>
      <c r="P157" s="68"/>
      <c r="Q157" s="68"/>
    </row>
    <row r="158" spans="8:17">
      <c r="H158" s="74"/>
      <c r="I158" s="74"/>
      <c r="J158" s="74"/>
      <c r="K158" s="74"/>
      <c r="L158" s="74"/>
      <c r="M158" s="68"/>
      <c r="N158" s="68"/>
      <c r="O158" s="68"/>
      <c r="P158" s="68"/>
      <c r="Q158" s="68"/>
    </row>
    <row r="159" spans="8:17">
      <c r="H159" s="74"/>
      <c r="I159" s="74"/>
      <c r="J159" s="74"/>
      <c r="K159" s="74"/>
      <c r="L159" s="74"/>
      <c r="M159" s="68"/>
      <c r="N159" s="68"/>
      <c r="O159" s="68"/>
      <c r="P159" s="68"/>
      <c r="Q159" s="68"/>
    </row>
    <row r="160" spans="8:17">
      <c r="H160" s="74"/>
      <c r="I160" s="74"/>
      <c r="J160" s="74"/>
      <c r="K160" s="74"/>
      <c r="L160" s="74"/>
      <c r="M160" s="68"/>
      <c r="N160" s="68"/>
      <c r="O160" s="68"/>
      <c r="P160" s="68"/>
      <c r="Q160" s="68"/>
    </row>
    <row r="161" spans="8:17">
      <c r="H161" s="74"/>
      <c r="I161" s="74"/>
      <c r="J161" s="74"/>
      <c r="K161" s="74"/>
      <c r="L161" s="74"/>
      <c r="M161" s="68"/>
      <c r="N161" s="68"/>
      <c r="O161" s="68"/>
      <c r="P161" s="68"/>
      <c r="Q161" s="68"/>
    </row>
    <row r="162" spans="8:17">
      <c r="H162" s="74"/>
      <c r="I162" s="74"/>
      <c r="J162" s="74"/>
      <c r="K162" s="74"/>
      <c r="L162" s="74"/>
      <c r="M162" s="68"/>
      <c r="N162" s="68"/>
      <c r="O162" s="68"/>
      <c r="P162" s="68"/>
      <c r="Q162" s="68"/>
    </row>
    <row r="163" spans="8:17">
      <c r="H163" s="74"/>
      <c r="I163" s="74"/>
      <c r="J163" s="74"/>
      <c r="K163" s="74"/>
      <c r="L163" s="74"/>
      <c r="M163" s="68"/>
      <c r="N163" s="68"/>
      <c r="O163" s="68"/>
      <c r="P163" s="68"/>
      <c r="Q163" s="68"/>
    </row>
    <row r="164" spans="8:17">
      <c r="H164" s="74"/>
      <c r="I164" s="74"/>
      <c r="J164" s="74"/>
      <c r="K164" s="74"/>
      <c r="L164" s="74"/>
      <c r="M164" s="68"/>
      <c r="N164" s="68"/>
      <c r="O164" s="68"/>
      <c r="P164" s="68"/>
      <c r="Q164" s="68"/>
    </row>
    <row r="165" spans="8:17">
      <c r="H165" s="74"/>
      <c r="I165" s="74"/>
      <c r="J165" s="74"/>
      <c r="K165" s="74"/>
      <c r="L165" s="74"/>
      <c r="M165" s="68"/>
      <c r="N165" s="68"/>
      <c r="O165" s="68"/>
      <c r="P165" s="68"/>
      <c r="Q165" s="68"/>
    </row>
    <row r="166" spans="8:17">
      <c r="H166" s="74"/>
      <c r="I166" s="74"/>
      <c r="J166" s="74"/>
      <c r="K166" s="74"/>
      <c r="L166" s="74"/>
      <c r="M166" s="68"/>
      <c r="N166" s="68"/>
      <c r="O166" s="68"/>
      <c r="P166" s="68"/>
      <c r="Q166" s="68"/>
    </row>
    <row r="167" spans="8:17">
      <c r="H167" s="74"/>
      <c r="I167" s="74"/>
      <c r="J167" s="74"/>
      <c r="K167" s="74"/>
      <c r="L167" s="74"/>
      <c r="M167" s="68"/>
      <c r="N167" s="68"/>
      <c r="O167" s="68"/>
      <c r="P167" s="68"/>
      <c r="Q167" s="68"/>
    </row>
    <row r="168" spans="8:17">
      <c r="H168" s="74"/>
      <c r="I168" s="74"/>
      <c r="J168" s="74"/>
      <c r="K168" s="74"/>
      <c r="L168" s="74"/>
      <c r="M168" s="68"/>
      <c r="N168" s="68"/>
      <c r="O168" s="68"/>
      <c r="P168" s="68"/>
      <c r="Q168" s="68"/>
    </row>
    <row r="169" spans="8:17">
      <c r="H169" s="74"/>
      <c r="I169" s="74"/>
      <c r="J169" s="74"/>
      <c r="K169" s="74"/>
      <c r="L169" s="74"/>
      <c r="M169" s="68"/>
      <c r="N169" s="68"/>
      <c r="O169" s="68"/>
      <c r="P169" s="68"/>
      <c r="Q169" s="68"/>
    </row>
    <row r="170" spans="8:17">
      <c r="H170" s="74"/>
      <c r="I170" s="74"/>
      <c r="J170" s="74"/>
      <c r="K170" s="74"/>
      <c r="L170" s="74"/>
      <c r="M170" s="68"/>
      <c r="N170" s="68"/>
      <c r="O170" s="68"/>
      <c r="P170" s="68"/>
      <c r="Q170" s="68"/>
    </row>
    <row r="171" spans="8:17">
      <c r="H171" s="74"/>
      <c r="I171" s="74"/>
      <c r="J171" s="74"/>
      <c r="K171" s="74"/>
      <c r="L171" s="74"/>
      <c r="M171" s="68"/>
      <c r="N171" s="68"/>
      <c r="O171" s="68"/>
      <c r="P171" s="68"/>
      <c r="Q171" s="68"/>
    </row>
    <row r="172" spans="8:17">
      <c r="H172" s="74"/>
      <c r="I172" s="74"/>
      <c r="J172" s="74"/>
      <c r="K172" s="74"/>
      <c r="L172" s="74"/>
      <c r="M172" s="68"/>
      <c r="N172" s="68"/>
      <c r="O172" s="68"/>
      <c r="P172" s="68"/>
      <c r="Q172" s="68"/>
    </row>
    <row r="173" spans="8:17">
      <c r="H173" s="74"/>
      <c r="I173" s="74"/>
      <c r="J173" s="74"/>
      <c r="K173" s="74"/>
      <c r="L173" s="74"/>
      <c r="M173" s="68"/>
      <c r="N173" s="68"/>
      <c r="O173" s="68"/>
      <c r="P173" s="68"/>
      <c r="Q173" s="68"/>
    </row>
    <row r="174" spans="8:17">
      <c r="H174" s="74"/>
      <c r="I174" s="74"/>
      <c r="J174" s="74"/>
      <c r="K174" s="74"/>
      <c r="L174" s="74"/>
      <c r="M174" s="68"/>
      <c r="N174" s="68"/>
      <c r="O174" s="68"/>
      <c r="P174" s="68"/>
      <c r="Q174" s="68"/>
    </row>
    <row r="175" spans="8:17">
      <c r="H175" s="74"/>
      <c r="I175" s="74"/>
      <c r="J175" s="74"/>
      <c r="K175" s="74"/>
      <c r="L175" s="74"/>
      <c r="M175" s="68"/>
      <c r="N175" s="68"/>
      <c r="O175" s="68"/>
      <c r="P175" s="68"/>
      <c r="Q175" s="68"/>
    </row>
    <row r="176" spans="8:17">
      <c r="H176" s="74"/>
      <c r="I176" s="74"/>
      <c r="J176" s="74"/>
      <c r="K176" s="74"/>
      <c r="L176" s="74"/>
      <c r="M176" s="68"/>
      <c r="N176" s="68"/>
      <c r="O176" s="68"/>
      <c r="P176" s="68"/>
      <c r="Q176" s="68"/>
    </row>
    <row r="177" spans="8:17">
      <c r="H177" s="74"/>
      <c r="I177" s="74"/>
      <c r="J177" s="74"/>
      <c r="K177" s="74"/>
      <c r="L177" s="74"/>
      <c r="M177" s="68"/>
      <c r="N177" s="68"/>
      <c r="O177" s="68"/>
      <c r="P177" s="68"/>
      <c r="Q177" s="68"/>
    </row>
    <row r="178" spans="8:17">
      <c r="H178" s="74"/>
      <c r="I178" s="74"/>
      <c r="J178" s="74"/>
      <c r="K178" s="74"/>
      <c r="L178" s="74"/>
      <c r="M178" s="68"/>
      <c r="N178" s="68"/>
      <c r="O178" s="68"/>
      <c r="P178" s="68"/>
      <c r="Q178" s="68"/>
    </row>
    <row r="179" spans="8:17">
      <c r="H179" s="74"/>
      <c r="I179" s="74"/>
      <c r="J179" s="74"/>
      <c r="K179" s="74"/>
      <c r="L179" s="74"/>
      <c r="M179" s="68"/>
      <c r="N179" s="68"/>
      <c r="O179" s="68"/>
      <c r="P179" s="68"/>
      <c r="Q179" s="68"/>
    </row>
    <row r="180" spans="8:17">
      <c r="H180" s="74"/>
      <c r="I180" s="74"/>
      <c r="J180" s="74"/>
      <c r="K180" s="74"/>
      <c r="L180" s="74"/>
      <c r="M180" s="68"/>
      <c r="N180" s="68"/>
      <c r="O180" s="68"/>
      <c r="P180" s="68"/>
      <c r="Q180" s="68"/>
    </row>
    <row r="181" spans="8:17">
      <c r="H181" s="74"/>
      <c r="I181" s="74"/>
      <c r="J181" s="74"/>
      <c r="K181" s="74"/>
      <c r="L181" s="74"/>
      <c r="M181" s="68"/>
      <c r="N181" s="68"/>
      <c r="O181" s="68"/>
      <c r="P181" s="68"/>
      <c r="Q181" s="68"/>
    </row>
    <row r="182" spans="8:17">
      <c r="H182" s="74"/>
      <c r="I182" s="74"/>
      <c r="J182" s="74"/>
      <c r="K182" s="74"/>
      <c r="L182" s="74"/>
      <c r="M182" s="68"/>
      <c r="N182" s="68"/>
      <c r="O182" s="68"/>
      <c r="P182" s="68"/>
      <c r="Q182" s="68"/>
    </row>
    <row r="183" spans="8:17">
      <c r="H183" s="74"/>
      <c r="I183" s="74"/>
      <c r="J183" s="74"/>
      <c r="K183" s="74"/>
      <c r="L183" s="74"/>
      <c r="M183" s="68"/>
      <c r="N183" s="68"/>
      <c r="O183" s="68"/>
      <c r="P183" s="68"/>
      <c r="Q183" s="68"/>
    </row>
    <row r="184" spans="8:17">
      <c r="H184" s="74"/>
      <c r="I184" s="74"/>
      <c r="J184" s="74"/>
      <c r="K184" s="74"/>
      <c r="L184" s="74"/>
      <c r="M184" s="68"/>
      <c r="N184" s="68"/>
      <c r="O184" s="68"/>
      <c r="P184" s="68"/>
      <c r="Q184" s="68"/>
    </row>
    <row r="185" spans="8:17">
      <c r="H185" s="74"/>
      <c r="I185" s="74"/>
      <c r="J185" s="74"/>
      <c r="K185" s="74"/>
      <c r="L185" s="74"/>
      <c r="M185" s="68"/>
      <c r="N185" s="68"/>
      <c r="O185" s="68"/>
      <c r="P185" s="68"/>
      <c r="Q185" s="68"/>
    </row>
    <row r="186" spans="8:17">
      <c r="H186" s="74"/>
      <c r="I186" s="74"/>
      <c r="J186" s="74"/>
      <c r="K186" s="74"/>
      <c r="L186" s="74"/>
      <c r="M186" s="68"/>
      <c r="N186" s="68"/>
      <c r="O186" s="68"/>
      <c r="P186" s="68"/>
      <c r="Q186" s="68"/>
    </row>
    <row r="187" spans="8:17">
      <c r="H187" s="74"/>
      <c r="I187" s="74"/>
      <c r="J187" s="74"/>
      <c r="K187" s="74"/>
      <c r="L187" s="74"/>
      <c r="M187" s="68"/>
      <c r="N187" s="68"/>
      <c r="O187" s="68"/>
      <c r="P187" s="68"/>
      <c r="Q187" s="68"/>
    </row>
    <row r="188" spans="8:17">
      <c r="H188" s="74"/>
      <c r="I188" s="74"/>
      <c r="J188" s="74"/>
      <c r="K188" s="74"/>
      <c r="L188" s="74"/>
      <c r="M188" s="68"/>
      <c r="N188" s="68"/>
      <c r="O188" s="68"/>
      <c r="P188" s="68"/>
      <c r="Q188" s="68"/>
    </row>
    <row r="189" spans="8:17">
      <c r="H189" s="74"/>
      <c r="I189" s="74"/>
      <c r="J189" s="74"/>
      <c r="K189" s="74"/>
      <c r="L189" s="74"/>
      <c r="M189" s="68"/>
      <c r="N189" s="68"/>
      <c r="O189" s="68"/>
      <c r="P189" s="68"/>
      <c r="Q189" s="68"/>
    </row>
    <row r="190" spans="8:17">
      <c r="H190" s="74"/>
      <c r="I190" s="74"/>
      <c r="J190" s="74"/>
      <c r="K190" s="74"/>
      <c r="L190" s="74"/>
      <c r="M190" s="68"/>
      <c r="N190" s="68"/>
      <c r="O190" s="68"/>
      <c r="P190" s="68"/>
      <c r="Q190" s="68"/>
    </row>
    <row r="191" spans="8:17">
      <c r="H191" s="74"/>
      <c r="I191" s="74"/>
      <c r="J191" s="74"/>
      <c r="K191" s="74"/>
      <c r="L191" s="74"/>
      <c r="M191" s="68"/>
      <c r="N191" s="68"/>
      <c r="O191" s="68"/>
      <c r="P191" s="68"/>
      <c r="Q191" s="68"/>
    </row>
    <row r="192" spans="8:17">
      <c r="H192" s="74"/>
      <c r="I192" s="74"/>
      <c r="J192" s="74"/>
      <c r="K192" s="74"/>
      <c r="L192" s="74"/>
      <c r="M192" s="68"/>
      <c r="N192" s="68"/>
      <c r="O192" s="68"/>
      <c r="P192" s="68"/>
      <c r="Q192" s="68"/>
    </row>
    <row r="193" spans="8:17">
      <c r="H193" s="74"/>
      <c r="I193" s="74"/>
      <c r="J193" s="74"/>
      <c r="K193" s="74"/>
      <c r="L193" s="74"/>
      <c r="M193" s="68"/>
      <c r="N193" s="68"/>
      <c r="O193" s="68"/>
      <c r="P193" s="68"/>
      <c r="Q193" s="68"/>
    </row>
    <row r="194" spans="8:17">
      <c r="H194" s="74"/>
      <c r="I194" s="74"/>
      <c r="J194" s="74"/>
      <c r="K194" s="74"/>
      <c r="L194" s="74"/>
      <c r="M194" s="68"/>
      <c r="N194" s="68"/>
      <c r="O194" s="68"/>
      <c r="P194" s="68"/>
      <c r="Q194" s="68"/>
    </row>
    <row r="195" spans="8:17">
      <c r="H195" s="74"/>
      <c r="I195" s="74"/>
      <c r="J195" s="74"/>
      <c r="K195" s="74"/>
      <c r="L195" s="74"/>
      <c r="M195" s="68"/>
      <c r="N195" s="68"/>
      <c r="O195" s="68"/>
      <c r="P195" s="68"/>
      <c r="Q195" s="68"/>
    </row>
    <row r="196" spans="8:17">
      <c r="H196" s="74"/>
      <c r="I196" s="74"/>
      <c r="J196" s="74"/>
      <c r="K196" s="74"/>
      <c r="L196" s="74"/>
      <c r="M196" s="68"/>
      <c r="N196" s="68"/>
      <c r="O196" s="68"/>
      <c r="P196" s="68"/>
      <c r="Q196" s="68"/>
    </row>
    <row r="197" spans="8:17">
      <c r="H197" s="74"/>
      <c r="I197" s="74"/>
      <c r="J197" s="74"/>
      <c r="K197" s="74"/>
      <c r="L197" s="74"/>
      <c r="M197" s="68"/>
      <c r="N197" s="68"/>
      <c r="O197" s="68"/>
      <c r="P197" s="68"/>
      <c r="Q197" s="68"/>
    </row>
    <row r="198" spans="8:17">
      <c r="H198" s="74"/>
      <c r="I198" s="74"/>
      <c r="J198" s="74"/>
      <c r="K198" s="74"/>
      <c r="L198" s="74"/>
      <c r="M198" s="68"/>
      <c r="N198" s="68"/>
      <c r="O198" s="68"/>
      <c r="P198" s="68"/>
      <c r="Q198" s="68"/>
    </row>
    <row r="199" spans="8:17">
      <c r="H199" s="74"/>
      <c r="I199" s="74"/>
      <c r="J199" s="74"/>
      <c r="K199" s="74"/>
      <c r="L199" s="74"/>
      <c r="M199" s="68"/>
      <c r="N199" s="68"/>
      <c r="O199" s="68"/>
      <c r="P199" s="68"/>
      <c r="Q199" s="68"/>
    </row>
    <row r="200" spans="8:17">
      <c r="H200" s="74"/>
      <c r="I200" s="74"/>
      <c r="J200" s="74"/>
      <c r="K200" s="74"/>
      <c r="L200" s="74"/>
      <c r="M200" s="68"/>
      <c r="N200" s="68"/>
      <c r="O200" s="68"/>
      <c r="P200" s="68"/>
      <c r="Q200" s="68"/>
    </row>
    <row r="201" spans="8:17">
      <c r="H201" s="74"/>
      <c r="I201" s="74"/>
      <c r="J201" s="74"/>
      <c r="K201" s="74"/>
      <c r="L201" s="74"/>
      <c r="M201" s="68"/>
      <c r="N201" s="68"/>
      <c r="O201" s="68"/>
      <c r="P201" s="68"/>
      <c r="Q201" s="68"/>
    </row>
    <row r="202" spans="8:17">
      <c r="H202" s="74"/>
      <c r="I202" s="74"/>
      <c r="J202" s="74"/>
      <c r="K202" s="74"/>
      <c r="L202" s="74"/>
      <c r="M202" s="68"/>
      <c r="N202" s="68"/>
      <c r="O202" s="68"/>
      <c r="P202" s="68"/>
      <c r="Q202" s="68"/>
    </row>
    <row r="203" spans="8:17">
      <c r="H203" s="74"/>
      <c r="I203" s="74"/>
      <c r="J203" s="74"/>
      <c r="K203" s="74"/>
      <c r="L203" s="74"/>
      <c r="M203" s="68"/>
      <c r="N203" s="68"/>
      <c r="O203" s="68"/>
      <c r="P203" s="68"/>
      <c r="Q203" s="68"/>
    </row>
    <row r="204" spans="8:17">
      <c r="H204" s="74"/>
      <c r="I204" s="74"/>
      <c r="J204" s="74"/>
      <c r="K204" s="74"/>
      <c r="L204" s="74"/>
      <c r="M204" s="68"/>
      <c r="N204" s="68"/>
      <c r="O204" s="68"/>
      <c r="P204" s="68"/>
      <c r="Q204" s="68"/>
    </row>
    <row r="205" spans="8:17">
      <c r="H205" s="74"/>
      <c r="I205" s="74"/>
      <c r="J205" s="74"/>
      <c r="K205" s="74"/>
      <c r="L205" s="74"/>
      <c r="M205" s="68"/>
      <c r="N205" s="68"/>
      <c r="O205" s="68"/>
      <c r="P205" s="68"/>
      <c r="Q205" s="68"/>
    </row>
    <row r="206" spans="8:17">
      <c r="H206" s="74"/>
      <c r="I206" s="74"/>
      <c r="J206" s="74"/>
      <c r="K206" s="74"/>
      <c r="L206" s="74"/>
      <c r="M206" s="68"/>
      <c r="N206" s="68"/>
      <c r="O206" s="68"/>
      <c r="P206" s="68"/>
      <c r="Q206" s="68"/>
    </row>
    <row r="207" spans="8:17">
      <c r="H207" s="74"/>
      <c r="I207" s="74"/>
      <c r="J207" s="74"/>
      <c r="K207" s="74"/>
      <c r="L207" s="74"/>
      <c r="M207" s="68"/>
      <c r="N207" s="68"/>
      <c r="O207" s="68"/>
      <c r="P207" s="68"/>
      <c r="Q207" s="68"/>
    </row>
    <row r="208" spans="8:17">
      <c r="H208" s="74"/>
      <c r="I208" s="74"/>
      <c r="J208" s="74"/>
      <c r="K208" s="74"/>
      <c r="L208" s="74"/>
      <c r="M208" s="68"/>
      <c r="N208" s="68"/>
      <c r="O208" s="68"/>
      <c r="P208" s="68"/>
      <c r="Q208" s="68"/>
    </row>
    <row r="209" spans="8:17">
      <c r="H209" s="74"/>
      <c r="I209" s="74"/>
      <c r="J209" s="74"/>
      <c r="K209" s="74"/>
      <c r="L209" s="74"/>
      <c r="M209" s="68"/>
      <c r="N209" s="68"/>
      <c r="O209" s="68"/>
      <c r="P209" s="68"/>
      <c r="Q209" s="68"/>
    </row>
    <row r="210" spans="8:17">
      <c r="H210" s="74"/>
      <c r="I210" s="74"/>
      <c r="J210" s="74"/>
      <c r="K210" s="74"/>
      <c r="L210" s="74"/>
      <c r="M210" s="68"/>
      <c r="N210" s="68"/>
      <c r="O210" s="68"/>
      <c r="P210" s="68"/>
      <c r="Q210" s="68"/>
    </row>
    <row r="211" spans="8:17">
      <c r="H211" s="74"/>
      <c r="I211" s="74"/>
      <c r="J211" s="74"/>
      <c r="K211" s="74"/>
      <c r="L211" s="74"/>
      <c r="M211" s="68"/>
      <c r="N211" s="68"/>
      <c r="O211" s="68"/>
      <c r="P211" s="68"/>
      <c r="Q211" s="68"/>
    </row>
    <row r="212" spans="8:17">
      <c r="H212" s="74"/>
      <c r="I212" s="74"/>
      <c r="J212" s="74"/>
      <c r="K212" s="74"/>
      <c r="L212" s="74"/>
      <c r="M212" s="68"/>
      <c r="N212" s="68"/>
      <c r="O212" s="68"/>
      <c r="P212" s="68"/>
      <c r="Q212" s="68"/>
    </row>
    <row r="213" spans="8:17">
      <c r="H213" s="74"/>
      <c r="I213" s="74"/>
      <c r="J213" s="74"/>
      <c r="K213" s="74"/>
      <c r="L213" s="74"/>
      <c r="M213" s="68"/>
      <c r="N213" s="68"/>
      <c r="O213" s="68"/>
      <c r="P213" s="68"/>
      <c r="Q213" s="68"/>
    </row>
    <row r="214" spans="8:17">
      <c r="H214" s="74"/>
      <c r="I214" s="74"/>
      <c r="J214" s="74"/>
      <c r="K214" s="74"/>
      <c r="L214" s="74"/>
      <c r="M214" s="68"/>
      <c r="N214" s="68"/>
      <c r="O214" s="68"/>
      <c r="P214" s="68"/>
      <c r="Q214" s="68"/>
    </row>
    <row r="215" spans="8:17">
      <c r="H215" s="74"/>
      <c r="I215" s="74"/>
      <c r="J215" s="74"/>
      <c r="K215" s="74"/>
      <c r="L215" s="74"/>
      <c r="M215" s="68"/>
      <c r="N215" s="68"/>
      <c r="O215" s="68"/>
      <c r="P215" s="68"/>
      <c r="Q215" s="68"/>
    </row>
    <row r="216" spans="8:17">
      <c r="H216" s="74"/>
      <c r="I216" s="74"/>
      <c r="J216" s="74"/>
      <c r="K216" s="74"/>
      <c r="L216" s="74"/>
      <c r="M216" s="68"/>
      <c r="N216" s="68"/>
      <c r="O216" s="68"/>
      <c r="P216" s="68"/>
      <c r="Q216" s="68"/>
    </row>
    <row r="217" spans="8:17">
      <c r="H217" s="74"/>
      <c r="I217" s="74"/>
      <c r="J217" s="74"/>
      <c r="K217" s="74"/>
      <c r="L217" s="74"/>
      <c r="M217" s="68"/>
      <c r="N217" s="68"/>
      <c r="O217" s="68"/>
      <c r="P217" s="68"/>
      <c r="Q217" s="68"/>
    </row>
    <row r="218" spans="8:17">
      <c r="H218" s="74"/>
      <c r="I218" s="74"/>
      <c r="J218" s="74"/>
      <c r="K218" s="74"/>
      <c r="L218" s="74"/>
      <c r="M218" s="68"/>
      <c r="N218" s="68"/>
      <c r="O218" s="68"/>
      <c r="P218" s="68"/>
      <c r="Q218" s="68"/>
    </row>
    <row r="219" spans="8:17">
      <c r="H219" s="74"/>
      <c r="I219" s="74"/>
      <c r="J219" s="74"/>
      <c r="K219" s="74"/>
      <c r="L219" s="74"/>
      <c r="M219" s="68"/>
      <c r="N219" s="68"/>
      <c r="O219" s="68"/>
      <c r="P219" s="68"/>
      <c r="Q219" s="68"/>
    </row>
    <row r="220" spans="8:17">
      <c r="H220" s="74"/>
      <c r="I220" s="74"/>
      <c r="J220" s="74"/>
      <c r="K220" s="74"/>
      <c r="L220" s="74"/>
      <c r="M220" s="68"/>
      <c r="N220" s="68"/>
      <c r="O220" s="68"/>
      <c r="P220" s="68"/>
      <c r="Q220" s="68"/>
    </row>
    <row r="221" spans="8:17">
      <c r="H221" s="74"/>
      <c r="I221" s="74"/>
      <c r="J221" s="74"/>
      <c r="K221" s="74"/>
      <c r="L221" s="74"/>
      <c r="M221" s="68"/>
      <c r="N221" s="68"/>
      <c r="O221" s="68"/>
      <c r="P221" s="68"/>
      <c r="Q221" s="68"/>
    </row>
    <row r="222" spans="8:17">
      <c r="H222" s="74"/>
      <c r="I222" s="74"/>
      <c r="J222" s="74"/>
      <c r="K222" s="74"/>
      <c r="L222" s="74"/>
      <c r="M222" s="68"/>
      <c r="N222" s="68"/>
      <c r="O222" s="68"/>
      <c r="P222" s="68"/>
      <c r="Q222" s="68"/>
    </row>
    <row r="223" spans="8:17">
      <c r="H223" s="74"/>
      <c r="I223" s="74"/>
      <c r="J223" s="74"/>
      <c r="K223" s="74"/>
      <c r="L223" s="74"/>
      <c r="M223" s="68"/>
      <c r="N223" s="68"/>
      <c r="O223" s="68"/>
      <c r="P223" s="68"/>
      <c r="Q223" s="68"/>
    </row>
    <row r="224" spans="8:17">
      <c r="H224" s="74"/>
      <c r="I224" s="74"/>
      <c r="J224" s="74"/>
      <c r="K224" s="74"/>
      <c r="L224" s="74"/>
      <c r="M224" s="68"/>
      <c r="N224" s="68"/>
      <c r="O224" s="68"/>
      <c r="P224" s="68"/>
      <c r="Q224" s="68"/>
    </row>
    <row r="225" spans="8:17">
      <c r="H225" s="74"/>
      <c r="I225" s="74"/>
      <c r="J225" s="74"/>
      <c r="K225" s="74"/>
      <c r="L225" s="74"/>
      <c r="M225" s="68"/>
      <c r="N225" s="68"/>
      <c r="O225" s="68"/>
      <c r="P225" s="68"/>
      <c r="Q225" s="68"/>
    </row>
    <row r="226" spans="8:17">
      <c r="H226" s="74"/>
      <c r="I226" s="74"/>
      <c r="J226" s="74"/>
      <c r="K226" s="74"/>
      <c r="L226" s="74"/>
      <c r="M226" s="68"/>
      <c r="N226" s="68"/>
      <c r="O226" s="68"/>
      <c r="P226" s="68"/>
      <c r="Q226" s="68"/>
    </row>
    <row r="227" spans="8:17">
      <c r="H227" s="74"/>
      <c r="I227" s="74"/>
      <c r="J227" s="74"/>
      <c r="K227" s="74"/>
      <c r="L227" s="74"/>
      <c r="M227" s="68"/>
      <c r="N227" s="68"/>
      <c r="O227" s="68"/>
      <c r="P227" s="68"/>
      <c r="Q227" s="68"/>
    </row>
    <row r="228" spans="8:17">
      <c r="H228" s="74"/>
      <c r="I228" s="74"/>
      <c r="J228" s="74"/>
      <c r="K228" s="74"/>
      <c r="L228" s="74"/>
      <c r="M228" s="68"/>
      <c r="N228" s="68"/>
      <c r="O228" s="68"/>
      <c r="P228" s="68"/>
      <c r="Q228" s="68"/>
    </row>
    <row r="229" spans="8:17">
      <c r="H229" s="74"/>
      <c r="I229" s="74"/>
      <c r="J229" s="74"/>
      <c r="K229" s="74"/>
      <c r="L229" s="74"/>
      <c r="M229" s="68"/>
      <c r="N229" s="68"/>
      <c r="O229" s="68"/>
      <c r="P229" s="68"/>
      <c r="Q229" s="68"/>
    </row>
    <row r="230" spans="8:17">
      <c r="H230" s="74"/>
      <c r="I230" s="74"/>
      <c r="J230" s="74"/>
      <c r="K230" s="74"/>
      <c r="L230" s="74"/>
      <c r="M230" s="68"/>
      <c r="N230" s="68"/>
      <c r="O230" s="68"/>
      <c r="P230" s="68"/>
      <c r="Q230" s="68"/>
    </row>
    <row r="231" spans="8:17">
      <c r="H231" s="74"/>
      <c r="I231" s="74"/>
      <c r="J231" s="74"/>
      <c r="K231" s="74"/>
      <c r="L231" s="74"/>
      <c r="M231" s="68"/>
      <c r="N231" s="68"/>
      <c r="O231" s="68"/>
      <c r="P231" s="68"/>
      <c r="Q231" s="68"/>
    </row>
    <row r="232" spans="8:17">
      <c r="H232" s="74"/>
      <c r="I232" s="74"/>
      <c r="J232" s="74"/>
      <c r="K232" s="74"/>
      <c r="L232" s="74"/>
      <c r="M232" s="68"/>
      <c r="N232" s="68"/>
      <c r="O232" s="68"/>
      <c r="P232" s="68"/>
      <c r="Q232" s="68"/>
    </row>
    <row r="233" spans="8:17">
      <c r="H233" s="74"/>
      <c r="I233" s="74"/>
      <c r="J233" s="74"/>
      <c r="K233" s="74"/>
      <c r="L233" s="74"/>
      <c r="M233" s="68"/>
      <c r="N233" s="68"/>
      <c r="O233" s="68"/>
      <c r="P233" s="68"/>
      <c r="Q233" s="68"/>
    </row>
    <row r="234" spans="8:17">
      <c r="H234" s="74"/>
      <c r="I234" s="74"/>
      <c r="J234" s="74"/>
      <c r="K234" s="74"/>
      <c r="L234" s="74"/>
      <c r="M234" s="68"/>
      <c r="N234" s="68"/>
      <c r="O234" s="68"/>
      <c r="P234" s="68"/>
      <c r="Q234" s="68"/>
    </row>
    <row r="235" spans="8:17">
      <c r="H235" s="74"/>
      <c r="I235" s="74"/>
      <c r="J235" s="74"/>
      <c r="K235" s="74"/>
      <c r="L235" s="74"/>
      <c r="M235" s="68"/>
      <c r="N235" s="68"/>
      <c r="O235" s="68"/>
      <c r="P235" s="68"/>
      <c r="Q235" s="68"/>
    </row>
    <row r="236" spans="8:17">
      <c r="H236" s="74"/>
      <c r="I236" s="74"/>
      <c r="J236" s="74"/>
      <c r="K236" s="74"/>
      <c r="L236" s="74"/>
      <c r="M236" s="68"/>
      <c r="N236" s="68"/>
      <c r="O236" s="68"/>
      <c r="P236" s="68"/>
      <c r="Q236" s="68"/>
    </row>
    <row r="237" spans="8:17">
      <c r="H237" s="74"/>
      <c r="I237" s="74"/>
      <c r="J237" s="74"/>
      <c r="K237" s="74"/>
      <c r="L237" s="74"/>
      <c r="M237" s="68"/>
      <c r="N237" s="68"/>
      <c r="O237" s="68"/>
      <c r="P237" s="68"/>
      <c r="Q237" s="68"/>
    </row>
    <row r="238" spans="8:17">
      <c r="H238" s="74"/>
      <c r="I238" s="74"/>
      <c r="J238" s="74"/>
      <c r="K238" s="74"/>
      <c r="L238" s="74"/>
      <c r="M238" s="68"/>
      <c r="N238" s="68"/>
      <c r="O238" s="68"/>
      <c r="P238" s="68"/>
      <c r="Q238" s="68"/>
    </row>
    <row r="239" spans="8:17">
      <c r="H239" s="74"/>
      <c r="I239" s="74"/>
      <c r="J239" s="74"/>
      <c r="K239" s="74"/>
      <c r="L239" s="74"/>
      <c r="M239" s="68"/>
      <c r="N239" s="68"/>
      <c r="O239" s="68"/>
      <c r="P239" s="68"/>
      <c r="Q239" s="68"/>
    </row>
    <row r="240" spans="8:17">
      <c r="H240" s="74"/>
      <c r="I240" s="74"/>
      <c r="J240" s="74"/>
      <c r="K240" s="74"/>
      <c r="L240" s="74"/>
      <c r="M240" s="68"/>
      <c r="N240" s="68"/>
      <c r="O240" s="68"/>
      <c r="P240" s="68"/>
      <c r="Q240" s="68"/>
    </row>
    <row r="241" spans="8:17">
      <c r="H241" s="74"/>
      <c r="I241" s="74"/>
      <c r="J241" s="74"/>
      <c r="K241" s="74"/>
      <c r="L241" s="74"/>
      <c r="M241" s="68"/>
      <c r="N241" s="68"/>
      <c r="O241" s="68"/>
      <c r="P241" s="68"/>
      <c r="Q241" s="68"/>
    </row>
    <row r="242" spans="8:17">
      <c r="H242" s="74"/>
      <c r="I242" s="74"/>
      <c r="J242" s="74"/>
      <c r="K242" s="74"/>
      <c r="L242" s="74"/>
      <c r="M242" s="68"/>
      <c r="N242" s="68"/>
      <c r="O242" s="68"/>
      <c r="P242" s="68"/>
      <c r="Q242" s="68"/>
    </row>
    <row r="243" spans="8:17">
      <c r="H243" s="74"/>
      <c r="I243" s="74"/>
      <c r="J243" s="74"/>
      <c r="K243" s="74"/>
      <c r="L243" s="74"/>
      <c r="M243" s="68"/>
      <c r="N243" s="68"/>
      <c r="O243" s="68"/>
      <c r="P243" s="68"/>
      <c r="Q243" s="68"/>
    </row>
    <row r="244" spans="8:17">
      <c r="H244" s="74"/>
      <c r="I244" s="74"/>
      <c r="J244" s="74"/>
      <c r="K244" s="74"/>
      <c r="L244" s="74"/>
      <c r="M244" s="68"/>
      <c r="N244" s="68"/>
      <c r="O244" s="68"/>
      <c r="P244" s="68"/>
      <c r="Q244" s="68"/>
    </row>
    <row r="245" spans="8:17">
      <c r="H245" s="74"/>
      <c r="I245" s="74"/>
      <c r="J245" s="74"/>
      <c r="K245" s="74"/>
      <c r="L245" s="74"/>
      <c r="M245" s="68"/>
      <c r="N245" s="68"/>
      <c r="O245" s="68"/>
      <c r="P245" s="68"/>
      <c r="Q245" s="68"/>
    </row>
    <row r="246" spans="8:17">
      <c r="H246" s="74"/>
      <c r="I246" s="74"/>
      <c r="J246" s="74"/>
      <c r="K246" s="74"/>
      <c r="L246" s="74"/>
      <c r="M246" s="68"/>
      <c r="N246" s="68"/>
      <c r="O246" s="68"/>
      <c r="P246" s="68"/>
      <c r="Q246" s="68"/>
    </row>
    <row r="247" spans="8:17">
      <c r="H247" s="74"/>
      <c r="I247" s="74"/>
      <c r="J247" s="74"/>
      <c r="K247" s="74"/>
      <c r="L247" s="74"/>
      <c r="M247" s="68"/>
      <c r="N247" s="68"/>
      <c r="O247" s="68"/>
      <c r="P247" s="68"/>
      <c r="Q247" s="68"/>
    </row>
    <row r="248" spans="8:17">
      <c r="H248" s="74"/>
      <c r="I248" s="74"/>
      <c r="J248" s="74"/>
      <c r="K248" s="74"/>
      <c r="L248" s="74"/>
      <c r="M248" s="68"/>
      <c r="N248" s="68"/>
      <c r="O248" s="68"/>
      <c r="P248" s="68"/>
      <c r="Q248" s="68"/>
    </row>
    <row r="249" spans="8:17">
      <c r="H249" s="74"/>
      <c r="I249" s="74"/>
      <c r="J249" s="74"/>
      <c r="K249" s="74"/>
      <c r="L249" s="74"/>
      <c r="M249" s="68"/>
      <c r="N249" s="68"/>
      <c r="O249" s="68"/>
      <c r="P249" s="68"/>
      <c r="Q249" s="68"/>
    </row>
    <row r="250" spans="8:17">
      <c r="H250" s="74"/>
      <c r="I250" s="74"/>
      <c r="J250" s="74"/>
      <c r="K250" s="74"/>
      <c r="L250" s="74"/>
      <c r="M250" s="68"/>
      <c r="N250" s="68"/>
      <c r="O250" s="68"/>
      <c r="P250" s="68"/>
      <c r="Q250" s="68"/>
    </row>
    <row r="251" spans="8:17">
      <c r="H251" s="74"/>
      <c r="I251" s="74"/>
      <c r="J251" s="74"/>
      <c r="K251" s="74"/>
      <c r="L251" s="74"/>
      <c r="M251" s="68"/>
      <c r="N251" s="68"/>
      <c r="O251" s="68"/>
      <c r="P251" s="68"/>
      <c r="Q251" s="68"/>
    </row>
    <row r="252" spans="8:17">
      <c r="H252" s="74"/>
      <c r="I252" s="74"/>
      <c r="J252" s="74"/>
      <c r="K252" s="74"/>
      <c r="L252" s="74"/>
      <c r="M252" s="68"/>
      <c r="N252" s="68"/>
      <c r="O252" s="68"/>
      <c r="P252" s="68"/>
      <c r="Q252" s="68"/>
    </row>
    <row r="253" spans="8:17">
      <c r="H253" s="74"/>
      <c r="I253" s="74"/>
      <c r="J253" s="74"/>
      <c r="K253" s="74"/>
      <c r="L253" s="74"/>
      <c r="M253" s="68"/>
      <c r="N253" s="68"/>
      <c r="O253" s="68"/>
      <c r="P253" s="68"/>
      <c r="Q253" s="68"/>
    </row>
    <row r="254" spans="8:17">
      <c r="H254" s="74"/>
      <c r="I254" s="74"/>
      <c r="J254" s="74"/>
      <c r="K254" s="74"/>
      <c r="L254" s="74"/>
      <c r="M254" s="68"/>
      <c r="N254" s="68"/>
      <c r="O254" s="68"/>
      <c r="P254" s="68"/>
      <c r="Q254" s="68"/>
    </row>
    <row r="255" spans="8:17">
      <c r="H255" s="74"/>
      <c r="I255" s="74"/>
      <c r="J255" s="74"/>
      <c r="K255" s="74"/>
      <c r="L255" s="74"/>
      <c r="M255" s="68"/>
      <c r="N255" s="68"/>
      <c r="O255" s="68"/>
      <c r="P255" s="68"/>
      <c r="Q255" s="68"/>
    </row>
    <row r="256" spans="8:17">
      <c r="H256" s="74"/>
      <c r="I256" s="74"/>
      <c r="J256" s="74"/>
      <c r="K256" s="74"/>
      <c r="L256" s="74"/>
      <c r="M256" s="68"/>
      <c r="N256" s="68"/>
      <c r="O256" s="68"/>
      <c r="P256" s="68"/>
      <c r="Q256" s="68"/>
    </row>
    <row r="257" spans="8:17">
      <c r="H257" s="74"/>
      <c r="I257" s="74"/>
      <c r="J257" s="74"/>
      <c r="K257" s="74"/>
      <c r="L257" s="74"/>
      <c r="M257" s="68"/>
      <c r="N257" s="68"/>
      <c r="O257" s="68"/>
      <c r="P257" s="68"/>
      <c r="Q257" s="68"/>
    </row>
    <row r="258" spans="8:17">
      <c r="H258" s="74"/>
      <c r="I258" s="74"/>
      <c r="J258" s="74"/>
      <c r="K258" s="74"/>
      <c r="L258" s="74"/>
      <c r="M258" s="68"/>
      <c r="N258" s="68"/>
      <c r="O258" s="68"/>
      <c r="P258" s="68"/>
      <c r="Q258" s="68"/>
    </row>
    <row r="259" spans="8:17">
      <c r="H259" s="74"/>
      <c r="I259" s="74"/>
      <c r="J259" s="74"/>
      <c r="K259" s="74"/>
      <c r="L259" s="74"/>
      <c r="M259" s="68"/>
      <c r="N259" s="68"/>
      <c r="O259" s="68"/>
      <c r="P259" s="68"/>
      <c r="Q259" s="68"/>
    </row>
    <row r="260" spans="8:17">
      <c r="H260" s="74"/>
      <c r="I260" s="74"/>
      <c r="J260" s="74"/>
      <c r="K260" s="74"/>
      <c r="L260" s="74"/>
      <c r="M260" s="68"/>
      <c r="N260" s="68"/>
      <c r="O260" s="68"/>
      <c r="P260" s="68"/>
      <c r="Q260" s="68"/>
    </row>
    <row r="261" spans="8:17">
      <c r="H261" s="74"/>
      <c r="I261" s="74"/>
      <c r="J261" s="74"/>
      <c r="K261" s="74"/>
      <c r="L261" s="74"/>
      <c r="M261" s="68"/>
      <c r="N261" s="68"/>
      <c r="O261" s="68"/>
      <c r="P261" s="68"/>
      <c r="Q261" s="68"/>
    </row>
    <row r="262" spans="8:17">
      <c r="H262" s="74"/>
      <c r="I262" s="74"/>
      <c r="J262" s="74"/>
      <c r="K262" s="74"/>
      <c r="L262" s="74"/>
      <c r="M262" s="68"/>
      <c r="N262" s="68"/>
      <c r="O262" s="68"/>
      <c r="P262" s="68"/>
      <c r="Q262" s="68"/>
    </row>
    <row r="263" spans="8:17">
      <c r="H263" s="74"/>
      <c r="I263" s="74"/>
      <c r="J263" s="74"/>
      <c r="K263" s="74"/>
      <c r="L263" s="74"/>
      <c r="M263" s="68"/>
      <c r="N263" s="68"/>
      <c r="O263" s="68"/>
      <c r="P263" s="68"/>
      <c r="Q263" s="68"/>
    </row>
    <row r="264" spans="8:17">
      <c r="H264" s="74"/>
      <c r="I264" s="74"/>
      <c r="J264" s="74"/>
      <c r="K264" s="74"/>
      <c r="L264" s="74"/>
      <c r="M264" s="68"/>
      <c r="N264" s="68"/>
      <c r="O264" s="68"/>
      <c r="P264" s="68"/>
      <c r="Q264" s="68"/>
    </row>
    <row r="265" spans="8:17">
      <c r="H265" s="74"/>
      <c r="I265" s="74"/>
      <c r="J265" s="74"/>
      <c r="K265" s="74"/>
      <c r="L265" s="74"/>
      <c r="M265" s="68"/>
      <c r="N265" s="68"/>
      <c r="O265" s="68"/>
      <c r="P265" s="68"/>
      <c r="Q265" s="68"/>
    </row>
    <row r="266" spans="8:17">
      <c r="H266" s="74"/>
      <c r="I266" s="74"/>
      <c r="J266" s="74"/>
      <c r="K266" s="74"/>
      <c r="L266" s="74"/>
      <c r="M266" s="68"/>
      <c r="N266" s="68"/>
      <c r="O266" s="68"/>
      <c r="P266" s="68"/>
      <c r="Q266" s="68"/>
    </row>
    <row r="267" spans="8:17">
      <c r="H267" s="74"/>
      <c r="I267" s="74"/>
      <c r="J267" s="74"/>
      <c r="K267" s="74"/>
      <c r="L267" s="74"/>
      <c r="M267" s="68"/>
      <c r="N267" s="68"/>
      <c r="O267" s="68"/>
      <c r="P267" s="68"/>
      <c r="Q267" s="68"/>
    </row>
    <row r="268" spans="8:17">
      <c r="H268" s="74"/>
      <c r="I268" s="74"/>
      <c r="J268" s="74"/>
      <c r="K268" s="74"/>
      <c r="L268" s="74"/>
      <c r="M268" s="68"/>
      <c r="N268" s="68"/>
      <c r="O268" s="68"/>
      <c r="P268" s="68"/>
      <c r="Q268" s="68"/>
    </row>
    <row r="269" spans="8:17">
      <c r="H269" s="74"/>
      <c r="I269" s="74"/>
      <c r="J269" s="74"/>
      <c r="K269" s="74"/>
      <c r="L269" s="74"/>
      <c r="M269" s="68"/>
      <c r="N269" s="68"/>
      <c r="O269" s="68"/>
      <c r="P269" s="68"/>
      <c r="Q269" s="68"/>
    </row>
    <row r="270" spans="8:17">
      <c r="H270" s="74"/>
      <c r="I270" s="74"/>
      <c r="J270" s="74"/>
      <c r="K270" s="74"/>
      <c r="L270" s="74"/>
      <c r="M270" s="68"/>
      <c r="N270" s="68"/>
      <c r="O270" s="68"/>
      <c r="P270" s="68"/>
      <c r="Q270" s="68"/>
    </row>
    <row r="271" spans="8:17">
      <c r="H271" s="74"/>
      <c r="I271" s="74"/>
      <c r="J271" s="74"/>
      <c r="K271" s="74"/>
      <c r="L271" s="74"/>
      <c r="M271" s="68"/>
      <c r="N271" s="68"/>
      <c r="O271" s="68"/>
      <c r="P271" s="68"/>
      <c r="Q271" s="68"/>
    </row>
    <row r="272" spans="8:17">
      <c r="H272" s="74"/>
      <c r="I272" s="74"/>
      <c r="J272" s="74"/>
      <c r="K272" s="74"/>
      <c r="L272" s="74"/>
      <c r="M272" s="68"/>
      <c r="N272" s="68"/>
      <c r="O272" s="68"/>
      <c r="P272" s="68"/>
      <c r="Q272" s="68"/>
    </row>
    <row r="273" spans="8:17">
      <c r="H273" s="74"/>
      <c r="I273" s="74"/>
      <c r="J273" s="74"/>
      <c r="K273" s="74"/>
      <c r="L273" s="74"/>
      <c r="M273" s="68"/>
      <c r="N273" s="68"/>
      <c r="O273" s="68"/>
      <c r="P273" s="68"/>
      <c r="Q273" s="68"/>
    </row>
    <row r="274" spans="8:17">
      <c r="H274" s="74"/>
      <c r="I274" s="74"/>
      <c r="J274" s="74"/>
      <c r="K274" s="74"/>
      <c r="L274" s="74"/>
      <c r="M274" s="68"/>
      <c r="N274" s="68"/>
      <c r="O274" s="68"/>
      <c r="P274" s="68"/>
      <c r="Q274" s="68"/>
    </row>
    <row r="275" spans="8:17">
      <c r="H275" s="74"/>
      <c r="I275" s="74"/>
      <c r="J275" s="74"/>
      <c r="K275" s="74"/>
      <c r="L275" s="74"/>
      <c r="M275" s="68"/>
      <c r="N275" s="68"/>
      <c r="O275" s="68"/>
      <c r="P275" s="68"/>
      <c r="Q275" s="68"/>
    </row>
    <row r="276" spans="8:17">
      <c r="H276" s="74"/>
      <c r="I276" s="74"/>
      <c r="J276" s="74"/>
      <c r="K276" s="74"/>
      <c r="L276" s="74"/>
      <c r="M276" s="68"/>
      <c r="N276" s="68"/>
      <c r="O276" s="68"/>
      <c r="P276" s="68"/>
      <c r="Q276" s="68"/>
    </row>
    <row r="277" spans="8:17">
      <c r="H277" s="74"/>
      <c r="I277" s="74"/>
      <c r="J277" s="74"/>
      <c r="K277" s="74"/>
      <c r="L277" s="74"/>
      <c r="M277" s="68"/>
      <c r="N277" s="68"/>
      <c r="O277" s="68"/>
      <c r="P277" s="68"/>
      <c r="Q277" s="68"/>
    </row>
    <row r="278" spans="8:17">
      <c r="H278" s="74"/>
      <c r="I278" s="74"/>
      <c r="J278" s="74"/>
      <c r="K278" s="74"/>
      <c r="L278" s="74"/>
      <c r="M278" s="68"/>
      <c r="N278" s="68"/>
      <c r="O278" s="68"/>
      <c r="P278" s="68"/>
      <c r="Q278" s="68"/>
    </row>
    <row r="279" spans="8:17">
      <c r="H279" s="74"/>
      <c r="I279" s="74"/>
      <c r="J279" s="74"/>
      <c r="K279" s="74"/>
      <c r="L279" s="74"/>
      <c r="M279" s="68"/>
      <c r="N279" s="68"/>
      <c r="O279" s="68"/>
      <c r="P279" s="68"/>
      <c r="Q279" s="68"/>
    </row>
    <row r="280" spans="8:17">
      <c r="H280" s="74"/>
      <c r="I280" s="74"/>
      <c r="J280" s="74"/>
      <c r="K280" s="74"/>
      <c r="L280" s="74"/>
      <c r="M280" s="68"/>
      <c r="N280" s="68"/>
      <c r="O280" s="68"/>
      <c r="P280" s="68"/>
      <c r="Q280" s="68"/>
    </row>
    <row r="281" spans="8:17">
      <c r="H281" s="74"/>
      <c r="I281" s="74"/>
      <c r="J281" s="74"/>
      <c r="K281" s="74"/>
      <c r="L281" s="74"/>
      <c r="M281" s="68"/>
      <c r="N281" s="68"/>
      <c r="O281" s="68"/>
      <c r="P281" s="68"/>
      <c r="Q281" s="68"/>
    </row>
    <row r="282" spans="8:17">
      <c r="H282" s="74"/>
      <c r="I282" s="74"/>
      <c r="J282" s="74"/>
      <c r="K282" s="74"/>
      <c r="L282" s="74"/>
      <c r="M282" s="68"/>
      <c r="N282" s="68"/>
      <c r="O282" s="68"/>
      <c r="P282" s="68"/>
      <c r="Q282" s="68"/>
    </row>
    <row r="283" spans="8:17">
      <c r="H283" s="74"/>
      <c r="I283" s="74"/>
      <c r="J283" s="74"/>
      <c r="K283" s="74"/>
      <c r="L283" s="74"/>
      <c r="M283" s="68"/>
      <c r="N283" s="68"/>
      <c r="O283" s="68"/>
      <c r="P283" s="68"/>
      <c r="Q283" s="68"/>
    </row>
    <row r="284" spans="8:17">
      <c r="H284" s="74"/>
      <c r="I284" s="74"/>
      <c r="J284" s="74"/>
      <c r="K284" s="74"/>
      <c r="L284" s="74"/>
      <c r="M284" s="68"/>
      <c r="N284" s="68"/>
      <c r="O284" s="68"/>
      <c r="P284" s="68"/>
      <c r="Q284" s="68"/>
    </row>
    <row r="285" spans="8:17">
      <c r="H285" s="74"/>
      <c r="I285" s="74"/>
      <c r="J285" s="74"/>
      <c r="K285" s="74"/>
      <c r="L285" s="74"/>
      <c r="M285" s="68"/>
      <c r="N285" s="68"/>
      <c r="O285" s="68"/>
      <c r="P285" s="68"/>
      <c r="Q285" s="68"/>
    </row>
    <row r="286" spans="8:17">
      <c r="H286" s="74"/>
      <c r="I286" s="74"/>
      <c r="J286" s="74"/>
      <c r="K286" s="74"/>
      <c r="L286" s="74"/>
      <c r="M286" s="68"/>
      <c r="N286" s="68"/>
      <c r="O286" s="68"/>
      <c r="P286" s="68"/>
      <c r="Q286" s="68"/>
    </row>
    <row r="287" spans="8:17">
      <c r="H287" s="74"/>
      <c r="I287" s="74"/>
      <c r="J287" s="74"/>
      <c r="K287" s="74"/>
      <c r="L287" s="74"/>
      <c r="M287" s="68"/>
      <c r="N287" s="68"/>
      <c r="O287" s="68"/>
      <c r="P287" s="68"/>
      <c r="Q287" s="68"/>
    </row>
    <row r="288" spans="8:17">
      <c r="H288" s="74"/>
      <c r="I288" s="74"/>
      <c r="J288" s="74"/>
      <c r="K288" s="74"/>
      <c r="L288" s="74"/>
      <c r="M288" s="68"/>
      <c r="N288" s="68"/>
      <c r="O288" s="68"/>
      <c r="P288" s="68"/>
      <c r="Q288" s="68"/>
    </row>
    <row r="289" spans="8:17">
      <c r="H289" s="74"/>
      <c r="I289" s="74"/>
      <c r="J289" s="74"/>
      <c r="K289" s="74"/>
      <c r="L289" s="74"/>
      <c r="M289" s="68"/>
      <c r="N289" s="68"/>
      <c r="O289" s="68"/>
      <c r="P289" s="68"/>
      <c r="Q289" s="68"/>
    </row>
    <row r="290" spans="8:17">
      <c r="H290" s="74"/>
      <c r="I290" s="74"/>
      <c r="J290" s="74"/>
      <c r="K290" s="74"/>
      <c r="L290" s="74"/>
      <c r="M290" s="68"/>
      <c r="N290" s="68"/>
      <c r="O290" s="68"/>
      <c r="P290" s="68"/>
      <c r="Q290" s="68"/>
    </row>
    <row r="291" spans="8:17">
      <c r="H291" s="74"/>
      <c r="I291" s="74"/>
      <c r="J291" s="74"/>
      <c r="K291" s="74"/>
      <c r="L291" s="74"/>
      <c r="M291" s="68"/>
      <c r="N291" s="68"/>
      <c r="O291" s="68"/>
      <c r="P291" s="68"/>
      <c r="Q291" s="68"/>
    </row>
    <row r="292" spans="8:17">
      <c r="H292" s="74"/>
      <c r="I292" s="74"/>
      <c r="J292" s="74"/>
      <c r="K292" s="74"/>
      <c r="L292" s="74"/>
      <c r="M292" s="68"/>
      <c r="N292" s="68"/>
      <c r="O292" s="68"/>
      <c r="P292" s="68"/>
      <c r="Q292" s="68"/>
    </row>
    <row r="293" spans="8:17">
      <c r="H293" s="74"/>
      <c r="I293" s="74"/>
      <c r="J293" s="74"/>
      <c r="K293" s="74"/>
      <c r="L293" s="74"/>
      <c r="M293" s="68"/>
      <c r="N293" s="68"/>
      <c r="O293" s="68"/>
      <c r="P293" s="68"/>
      <c r="Q293" s="68"/>
    </row>
    <row r="294" spans="8:17">
      <c r="H294" s="74"/>
      <c r="I294" s="74"/>
      <c r="J294" s="74"/>
      <c r="K294" s="74"/>
      <c r="L294" s="74"/>
      <c r="M294" s="68"/>
      <c r="N294" s="68"/>
      <c r="O294" s="68"/>
      <c r="P294" s="68"/>
      <c r="Q294" s="68"/>
    </row>
    <row r="295" spans="8:17">
      <c r="H295" s="74"/>
      <c r="I295" s="74"/>
      <c r="J295" s="74"/>
      <c r="K295" s="74"/>
      <c r="L295" s="74"/>
      <c r="M295" s="68"/>
      <c r="N295" s="68"/>
      <c r="O295" s="68"/>
      <c r="P295" s="68"/>
      <c r="Q295" s="68"/>
    </row>
    <row r="296" spans="8:17">
      <c r="H296" s="74"/>
      <c r="I296" s="74"/>
      <c r="J296" s="74"/>
      <c r="K296" s="74"/>
      <c r="L296" s="74"/>
      <c r="M296" s="68"/>
      <c r="N296" s="68"/>
      <c r="O296" s="68"/>
      <c r="P296" s="68"/>
      <c r="Q296" s="68"/>
    </row>
    <row r="297" spans="8:17">
      <c r="H297" s="74"/>
      <c r="I297" s="74"/>
      <c r="J297" s="74"/>
      <c r="K297" s="74"/>
      <c r="L297" s="74"/>
      <c r="M297" s="68"/>
      <c r="N297" s="68"/>
      <c r="O297" s="68"/>
      <c r="P297" s="68"/>
      <c r="Q297" s="68"/>
    </row>
    <row r="298" spans="8:17">
      <c r="H298" s="74"/>
      <c r="I298" s="74"/>
      <c r="J298" s="74"/>
      <c r="K298" s="74"/>
      <c r="L298" s="74"/>
      <c r="M298" s="68"/>
      <c r="N298" s="68"/>
      <c r="O298" s="68"/>
      <c r="P298" s="68"/>
      <c r="Q298" s="68"/>
    </row>
    <row r="299" spans="8:17">
      <c r="H299" s="74"/>
      <c r="I299" s="74"/>
      <c r="J299" s="74"/>
      <c r="K299" s="74"/>
      <c r="L299" s="74"/>
      <c r="M299" s="68"/>
      <c r="N299" s="68"/>
      <c r="O299" s="68"/>
      <c r="P299" s="68"/>
      <c r="Q299" s="68"/>
    </row>
    <row r="300" spans="8:17">
      <c r="H300" s="74"/>
      <c r="I300" s="74"/>
      <c r="J300" s="74"/>
      <c r="K300" s="74"/>
      <c r="L300" s="74"/>
      <c r="M300" s="68"/>
      <c r="N300" s="68"/>
      <c r="O300" s="68"/>
      <c r="P300" s="68"/>
      <c r="Q300" s="68"/>
    </row>
    <row r="301" spans="8:17">
      <c r="H301" s="74"/>
      <c r="I301" s="74"/>
      <c r="J301" s="74"/>
      <c r="K301" s="74"/>
      <c r="L301" s="74"/>
      <c r="M301" s="68"/>
      <c r="N301" s="68"/>
      <c r="O301" s="68"/>
      <c r="P301" s="68"/>
      <c r="Q301" s="68"/>
    </row>
    <row r="302" spans="8:17">
      <c r="H302" s="74"/>
      <c r="I302" s="74"/>
      <c r="J302" s="74"/>
      <c r="K302" s="74"/>
      <c r="L302" s="74"/>
      <c r="M302" s="68"/>
      <c r="N302" s="68"/>
      <c r="O302" s="68"/>
      <c r="P302" s="68"/>
      <c r="Q302" s="68"/>
    </row>
    <row r="303" spans="8:17">
      <c r="H303" s="74"/>
      <c r="I303" s="74"/>
      <c r="J303" s="74"/>
      <c r="K303" s="74"/>
      <c r="L303" s="74"/>
      <c r="M303" s="68"/>
      <c r="N303" s="68"/>
      <c r="O303" s="68"/>
      <c r="P303" s="68"/>
      <c r="Q303" s="68"/>
    </row>
    <row r="304" spans="8:17">
      <c r="H304" s="74"/>
      <c r="I304" s="74"/>
      <c r="J304" s="74"/>
      <c r="K304" s="74"/>
      <c r="L304" s="74"/>
      <c r="M304" s="68"/>
      <c r="N304" s="68"/>
      <c r="O304" s="68"/>
      <c r="P304" s="68"/>
      <c r="Q304" s="68"/>
    </row>
    <row r="305" spans="8:17">
      <c r="H305" s="74"/>
      <c r="I305" s="74"/>
      <c r="J305" s="74"/>
      <c r="K305" s="74"/>
      <c r="L305" s="74"/>
      <c r="M305" s="68"/>
      <c r="N305" s="68"/>
      <c r="O305" s="68"/>
      <c r="P305" s="68"/>
      <c r="Q305" s="68"/>
    </row>
    <row r="306" spans="8:17">
      <c r="H306" s="74"/>
      <c r="I306" s="74"/>
      <c r="J306" s="74"/>
      <c r="K306" s="74"/>
      <c r="L306" s="74"/>
      <c r="M306" s="68"/>
      <c r="N306" s="68"/>
      <c r="O306" s="68"/>
      <c r="P306" s="68"/>
      <c r="Q306" s="68"/>
    </row>
    <row r="307" spans="8:17">
      <c r="H307" s="74"/>
      <c r="I307" s="74"/>
      <c r="J307" s="74"/>
      <c r="K307" s="74"/>
      <c r="L307" s="74"/>
      <c r="M307" s="68"/>
      <c r="N307" s="68"/>
      <c r="O307" s="68"/>
      <c r="P307" s="68"/>
      <c r="Q307" s="68"/>
    </row>
    <row r="308" spans="8:17">
      <c r="H308" s="74"/>
      <c r="I308" s="74"/>
      <c r="J308" s="74"/>
      <c r="K308" s="74"/>
      <c r="L308" s="74"/>
      <c r="M308" s="68"/>
      <c r="N308" s="68"/>
      <c r="O308" s="68"/>
      <c r="P308" s="68"/>
      <c r="Q308" s="68"/>
    </row>
    <row r="309" spans="8:17">
      <c r="H309" s="74"/>
      <c r="I309" s="74"/>
      <c r="J309" s="74"/>
      <c r="K309" s="74"/>
      <c r="L309" s="74"/>
      <c r="M309" s="68"/>
      <c r="N309" s="68"/>
      <c r="O309" s="68"/>
      <c r="P309" s="68"/>
      <c r="Q309" s="68"/>
    </row>
    <row r="310" spans="8:17">
      <c r="H310" s="74"/>
      <c r="I310" s="74"/>
      <c r="J310" s="74"/>
      <c r="K310" s="74"/>
      <c r="L310" s="74"/>
      <c r="M310" s="68"/>
      <c r="N310" s="68"/>
      <c r="O310" s="68"/>
      <c r="P310" s="68"/>
      <c r="Q310" s="68"/>
    </row>
    <row r="311" spans="8:17">
      <c r="H311" s="74"/>
      <c r="I311" s="74"/>
      <c r="J311" s="74"/>
      <c r="K311" s="74"/>
      <c r="L311" s="74"/>
      <c r="M311" s="68"/>
      <c r="N311" s="68"/>
      <c r="O311" s="68"/>
      <c r="P311" s="68"/>
      <c r="Q311" s="68"/>
    </row>
    <row r="312" spans="8:17">
      <c r="H312" s="74"/>
      <c r="I312" s="74"/>
      <c r="J312" s="74"/>
      <c r="K312" s="74"/>
      <c r="L312" s="74"/>
      <c r="M312" s="68"/>
      <c r="N312" s="68"/>
      <c r="O312" s="68"/>
      <c r="P312" s="68"/>
      <c r="Q312" s="68"/>
    </row>
    <row r="313" spans="8:17">
      <c r="H313" s="74"/>
      <c r="I313" s="74"/>
      <c r="J313" s="74"/>
      <c r="K313" s="74"/>
      <c r="L313" s="74"/>
      <c r="M313" s="68"/>
      <c r="N313" s="68"/>
      <c r="O313" s="68"/>
      <c r="P313" s="68"/>
      <c r="Q313" s="68"/>
    </row>
    <row r="314" spans="8:17">
      <c r="H314" s="74"/>
      <c r="I314" s="74"/>
      <c r="J314" s="74"/>
      <c r="K314" s="74"/>
      <c r="L314" s="74"/>
      <c r="M314" s="68"/>
      <c r="N314" s="68"/>
      <c r="O314" s="68"/>
      <c r="P314" s="68"/>
      <c r="Q314" s="68"/>
    </row>
    <row r="315" spans="8:17">
      <c r="H315" s="74"/>
      <c r="I315" s="74"/>
      <c r="J315" s="74"/>
      <c r="K315" s="74"/>
      <c r="L315" s="74"/>
      <c r="M315" s="68"/>
      <c r="N315" s="68"/>
      <c r="O315" s="68"/>
      <c r="P315" s="68"/>
      <c r="Q315" s="68"/>
    </row>
    <row r="316" spans="8:17">
      <c r="H316" s="74"/>
      <c r="I316" s="74"/>
      <c r="J316" s="74"/>
      <c r="K316" s="74"/>
      <c r="L316" s="74"/>
      <c r="M316" s="68"/>
      <c r="N316" s="68"/>
      <c r="O316" s="68"/>
      <c r="P316" s="68"/>
      <c r="Q316" s="68"/>
    </row>
    <row r="317" spans="8:17">
      <c r="H317" s="74"/>
      <c r="I317" s="74"/>
      <c r="J317" s="74"/>
      <c r="K317" s="74"/>
      <c r="L317" s="74"/>
      <c r="M317" s="68"/>
      <c r="N317" s="68"/>
      <c r="O317" s="68"/>
      <c r="P317" s="68"/>
      <c r="Q317" s="68"/>
    </row>
    <row r="318" spans="8:17">
      <c r="H318" s="74"/>
      <c r="I318" s="74"/>
      <c r="J318" s="74"/>
      <c r="K318" s="74"/>
      <c r="L318" s="74"/>
      <c r="M318" s="68"/>
      <c r="N318" s="68"/>
      <c r="O318" s="68"/>
      <c r="P318" s="68"/>
      <c r="Q318" s="68"/>
    </row>
    <row r="319" spans="8:17">
      <c r="H319" s="74"/>
      <c r="I319" s="74"/>
      <c r="J319" s="74"/>
      <c r="K319" s="74"/>
      <c r="L319" s="74"/>
      <c r="M319" s="68"/>
      <c r="N319" s="68"/>
      <c r="O319" s="68"/>
      <c r="P319" s="68"/>
      <c r="Q319" s="68"/>
    </row>
    <row r="320" spans="8:17">
      <c r="H320" s="74"/>
      <c r="I320" s="74"/>
      <c r="J320" s="74"/>
      <c r="K320" s="74"/>
      <c r="L320" s="74"/>
      <c r="M320" s="68"/>
      <c r="N320" s="68"/>
      <c r="O320" s="68"/>
      <c r="P320" s="68"/>
      <c r="Q320" s="68"/>
    </row>
    <row r="321" spans="8:17">
      <c r="H321" s="74"/>
      <c r="I321" s="74"/>
      <c r="J321" s="74"/>
      <c r="K321" s="74"/>
      <c r="L321" s="74"/>
      <c r="M321" s="68"/>
      <c r="N321" s="68"/>
      <c r="O321" s="68"/>
      <c r="P321" s="68"/>
      <c r="Q321" s="68"/>
    </row>
    <row r="322" spans="8:17">
      <c r="H322" s="74"/>
      <c r="I322" s="74"/>
      <c r="J322" s="74"/>
      <c r="K322" s="74"/>
      <c r="L322" s="74"/>
      <c r="M322" s="68"/>
      <c r="N322" s="68"/>
      <c r="O322" s="68"/>
      <c r="P322" s="68"/>
      <c r="Q322" s="68"/>
    </row>
    <row r="323" spans="8:17">
      <c r="H323" s="74"/>
      <c r="I323" s="74"/>
      <c r="J323" s="74"/>
      <c r="K323" s="74"/>
      <c r="L323" s="74"/>
      <c r="M323" s="68"/>
      <c r="N323" s="68"/>
      <c r="O323" s="68"/>
      <c r="P323" s="68"/>
      <c r="Q323" s="68"/>
    </row>
    <row r="324" spans="8:17">
      <c r="H324" s="74"/>
      <c r="I324" s="74"/>
      <c r="J324" s="74"/>
      <c r="K324" s="74"/>
      <c r="L324" s="74"/>
      <c r="M324" s="68"/>
      <c r="N324" s="68"/>
      <c r="O324" s="68"/>
      <c r="P324" s="68"/>
      <c r="Q324" s="68"/>
    </row>
    <row r="325" spans="8:17">
      <c r="H325" s="74"/>
      <c r="I325" s="74"/>
      <c r="J325" s="74"/>
      <c r="K325" s="74"/>
      <c r="L325" s="74"/>
      <c r="M325" s="68"/>
      <c r="N325" s="68"/>
      <c r="O325" s="68"/>
      <c r="P325" s="68"/>
      <c r="Q325" s="68"/>
    </row>
    <row r="326" spans="8:17">
      <c r="H326" s="74"/>
      <c r="I326" s="74"/>
      <c r="J326" s="74"/>
      <c r="K326" s="74"/>
      <c r="L326" s="74"/>
      <c r="M326" s="68"/>
      <c r="N326" s="68"/>
      <c r="O326" s="68"/>
      <c r="P326" s="68"/>
      <c r="Q326" s="68"/>
    </row>
    <row r="327" spans="8:17">
      <c r="H327" s="74"/>
      <c r="I327" s="74"/>
      <c r="J327" s="74"/>
      <c r="K327" s="74"/>
      <c r="L327" s="74"/>
      <c r="M327" s="68"/>
      <c r="N327" s="68"/>
      <c r="O327" s="68"/>
      <c r="P327" s="68"/>
      <c r="Q327" s="68"/>
    </row>
    <row r="328" spans="8:17">
      <c r="H328" s="74"/>
      <c r="I328" s="74"/>
      <c r="J328" s="74"/>
      <c r="K328" s="74"/>
      <c r="L328" s="74"/>
      <c r="M328" s="68"/>
      <c r="N328" s="68"/>
      <c r="O328" s="68"/>
      <c r="P328" s="68"/>
      <c r="Q328" s="68"/>
    </row>
    <row r="329" spans="8:17">
      <c r="H329" s="74"/>
      <c r="I329" s="74"/>
      <c r="J329" s="74"/>
      <c r="K329" s="74"/>
      <c r="L329" s="74"/>
      <c r="M329" s="68"/>
      <c r="N329" s="68"/>
      <c r="O329" s="68"/>
      <c r="P329" s="68"/>
      <c r="Q329" s="68"/>
    </row>
    <row r="330" spans="8:17">
      <c r="H330" s="74"/>
      <c r="I330" s="74"/>
      <c r="J330" s="74"/>
      <c r="K330" s="74"/>
      <c r="L330" s="74"/>
      <c r="M330" s="68"/>
      <c r="N330" s="68"/>
      <c r="O330" s="68"/>
      <c r="P330" s="68"/>
      <c r="Q330" s="68"/>
    </row>
    <row r="331" spans="8:17">
      <c r="H331" s="74"/>
      <c r="I331" s="74"/>
      <c r="J331" s="74"/>
      <c r="K331" s="74"/>
      <c r="L331" s="74"/>
      <c r="M331" s="68"/>
      <c r="N331" s="68"/>
      <c r="O331" s="68"/>
      <c r="P331" s="68"/>
      <c r="Q331" s="68"/>
    </row>
    <row r="332" spans="8:17">
      <c r="H332" s="74"/>
      <c r="I332" s="74"/>
      <c r="J332" s="74"/>
      <c r="K332" s="74"/>
      <c r="L332" s="74"/>
      <c r="M332" s="68"/>
      <c r="N332" s="68"/>
      <c r="O332" s="68"/>
      <c r="P332" s="68"/>
      <c r="Q332" s="68"/>
    </row>
    <row r="333" spans="8:17">
      <c r="H333" s="74"/>
      <c r="I333" s="74"/>
      <c r="J333" s="74"/>
      <c r="K333" s="74"/>
      <c r="L333" s="74"/>
      <c r="M333" s="68"/>
      <c r="N333" s="68"/>
      <c r="O333" s="68"/>
      <c r="P333" s="68"/>
      <c r="Q333" s="68"/>
    </row>
    <row r="334" spans="8:17">
      <c r="H334" s="74"/>
      <c r="I334" s="74"/>
      <c r="J334" s="74"/>
      <c r="K334" s="74"/>
      <c r="L334" s="74"/>
      <c r="M334" s="68"/>
      <c r="N334" s="68"/>
      <c r="O334" s="68"/>
      <c r="P334" s="68"/>
      <c r="Q334" s="68"/>
    </row>
    <row r="335" spans="8:17">
      <c r="H335" s="74"/>
      <c r="I335" s="74"/>
      <c r="J335" s="74"/>
      <c r="K335" s="74"/>
      <c r="L335" s="74"/>
      <c r="M335" s="68"/>
      <c r="N335" s="68"/>
      <c r="O335" s="68"/>
      <c r="P335" s="68"/>
      <c r="Q335" s="68"/>
    </row>
    <row r="336" spans="8:17">
      <c r="H336" s="74"/>
      <c r="I336" s="74"/>
      <c r="J336" s="74"/>
      <c r="K336" s="74"/>
      <c r="L336" s="74"/>
      <c r="M336" s="68"/>
      <c r="N336" s="68"/>
      <c r="O336" s="68"/>
      <c r="P336" s="68"/>
      <c r="Q336" s="68"/>
    </row>
    <row r="337" spans="8:17">
      <c r="H337" s="74"/>
      <c r="I337" s="74"/>
      <c r="J337" s="74"/>
      <c r="K337" s="74"/>
      <c r="L337" s="74"/>
      <c r="M337" s="68"/>
      <c r="N337" s="68"/>
      <c r="O337" s="68"/>
      <c r="P337" s="68"/>
      <c r="Q337" s="68"/>
    </row>
    <row r="338" spans="8:17">
      <c r="H338" s="74"/>
      <c r="I338" s="74"/>
      <c r="J338" s="74"/>
      <c r="K338" s="74"/>
      <c r="L338" s="74"/>
      <c r="M338" s="68"/>
      <c r="N338" s="68"/>
      <c r="O338" s="68"/>
      <c r="P338" s="68"/>
      <c r="Q338" s="68"/>
    </row>
    <row r="339" spans="8:17">
      <c r="H339" s="74"/>
      <c r="I339" s="74"/>
      <c r="J339" s="74"/>
      <c r="K339" s="74"/>
      <c r="L339" s="74"/>
      <c r="M339" s="68"/>
      <c r="N339" s="68"/>
      <c r="O339" s="68"/>
      <c r="P339" s="68"/>
      <c r="Q339" s="68"/>
    </row>
    <row r="340" spans="8:17">
      <c r="H340" s="74"/>
      <c r="I340" s="74"/>
      <c r="J340" s="74"/>
      <c r="K340" s="74"/>
      <c r="L340" s="74"/>
      <c r="M340" s="68"/>
      <c r="N340" s="68"/>
      <c r="O340" s="68"/>
      <c r="P340" s="68"/>
      <c r="Q340" s="68"/>
    </row>
    <row r="341" spans="8:17">
      <c r="H341" s="74"/>
      <c r="I341" s="74"/>
      <c r="J341" s="74"/>
      <c r="K341" s="74"/>
      <c r="L341" s="74"/>
      <c r="M341" s="68"/>
      <c r="N341" s="68"/>
      <c r="O341" s="68"/>
      <c r="P341" s="68"/>
      <c r="Q341" s="68"/>
    </row>
    <row r="342" spans="8:17">
      <c r="H342" s="74"/>
      <c r="I342" s="74"/>
      <c r="J342" s="74"/>
      <c r="K342" s="74"/>
      <c r="L342" s="74"/>
      <c r="M342" s="68"/>
      <c r="N342" s="68"/>
      <c r="O342" s="68"/>
      <c r="P342" s="68"/>
      <c r="Q342" s="68"/>
    </row>
    <row r="343" spans="8:17">
      <c r="H343" s="74"/>
      <c r="I343" s="74"/>
      <c r="J343" s="74"/>
      <c r="K343" s="74"/>
      <c r="L343" s="74"/>
      <c r="M343" s="68"/>
      <c r="N343" s="68"/>
      <c r="O343" s="68"/>
      <c r="P343" s="68"/>
      <c r="Q343" s="68"/>
    </row>
    <row r="344" spans="8:17">
      <c r="H344" s="74"/>
      <c r="I344" s="74"/>
      <c r="J344" s="74"/>
      <c r="K344" s="74"/>
      <c r="L344" s="74"/>
      <c r="M344" s="68"/>
      <c r="N344" s="68"/>
      <c r="O344" s="68"/>
      <c r="P344" s="68"/>
      <c r="Q344" s="68"/>
    </row>
    <row r="345" spans="8:17">
      <c r="H345" s="74"/>
      <c r="I345" s="74"/>
      <c r="J345" s="74"/>
      <c r="K345" s="74"/>
      <c r="L345" s="74"/>
      <c r="M345" s="68"/>
      <c r="N345" s="68"/>
      <c r="O345" s="68"/>
      <c r="P345" s="68"/>
      <c r="Q345" s="68"/>
    </row>
    <row r="346" spans="8:17">
      <c r="H346" s="74"/>
      <c r="I346" s="74"/>
      <c r="J346" s="74"/>
      <c r="K346" s="74"/>
      <c r="L346" s="74"/>
      <c r="M346" s="68"/>
      <c r="N346" s="68"/>
      <c r="O346" s="68"/>
      <c r="P346" s="68"/>
      <c r="Q346" s="68"/>
    </row>
    <row r="347" spans="8:17">
      <c r="H347" s="74"/>
      <c r="I347" s="74"/>
      <c r="J347" s="74"/>
      <c r="K347" s="74"/>
      <c r="L347" s="74"/>
      <c r="M347" s="68"/>
      <c r="N347" s="68"/>
      <c r="O347" s="68"/>
      <c r="P347" s="68"/>
      <c r="Q347" s="68"/>
    </row>
    <row r="348" spans="8:17">
      <c r="H348" s="74"/>
      <c r="I348" s="74"/>
      <c r="J348" s="74"/>
      <c r="K348" s="74"/>
      <c r="L348" s="74"/>
      <c r="M348" s="68"/>
      <c r="N348" s="68"/>
      <c r="O348" s="68"/>
      <c r="P348" s="68"/>
      <c r="Q348" s="68"/>
    </row>
    <row r="349" spans="8:17">
      <c r="H349" s="74"/>
      <c r="I349" s="74"/>
      <c r="J349" s="74"/>
      <c r="K349" s="74"/>
      <c r="L349" s="74"/>
      <c r="M349" s="68"/>
      <c r="N349" s="68"/>
      <c r="O349" s="68"/>
      <c r="P349" s="68"/>
      <c r="Q349" s="68"/>
    </row>
    <row r="350" spans="8:17">
      <c r="H350" s="74"/>
      <c r="I350" s="74"/>
      <c r="J350" s="74"/>
      <c r="K350" s="74"/>
      <c r="L350" s="74"/>
      <c r="M350" s="68"/>
      <c r="N350" s="68"/>
      <c r="O350" s="68"/>
      <c r="P350" s="68"/>
      <c r="Q350" s="68"/>
    </row>
    <row r="351" spans="8:17">
      <c r="H351" s="74"/>
      <c r="I351" s="74"/>
      <c r="J351" s="74"/>
      <c r="K351" s="74"/>
      <c r="L351" s="74"/>
      <c r="M351" s="68"/>
      <c r="N351" s="68"/>
      <c r="O351" s="68"/>
      <c r="P351" s="68"/>
      <c r="Q351" s="68"/>
    </row>
    <row r="352" spans="8:17">
      <c r="H352" s="74"/>
      <c r="I352" s="74"/>
      <c r="J352" s="74"/>
      <c r="K352" s="74"/>
      <c r="L352" s="74"/>
      <c r="M352" s="68"/>
      <c r="N352" s="68"/>
      <c r="O352" s="68"/>
      <c r="P352" s="68"/>
      <c r="Q352" s="68"/>
    </row>
    <row r="353" spans="8:17">
      <c r="H353" s="74"/>
      <c r="I353" s="74"/>
      <c r="J353" s="74"/>
      <c r="K353" s="74"/>
      <c r="L353" s="74"/>
      <c r="M353" s="68"/>
      <c r="N353" s="68"/>
      <c r="O353" s="68"/>
      <c r="P353" s="68"/>
      <c r="Q353" s="68"/>
    </row>
    <row r="354" spans="8:17">
      <c r="H354" s="74"/>
      <c r="I354" s="74"/>
      <c r="J354" s="74"/>
      <c r="K354" s="74"/>
      <c r="L354" s="74"/>
      <c r="M354" s="68"/>
      <c r="N354" s="68"/>
      <c r="O354" s="68"/>
      <c r="P354" s="68"/>
      <c r="Q354" s="68"/>
    </row>
    <row r="355" spans="8:17">
      <c r="H355" s="74"/>
      <c r="I355" s="74"/>
      <c r="J355" s="74"/>
      <c r="K355" s="74"/>
      <c r="L355" s="74"/>
      <c r="M355" s="68"/>
      <c r="N355" s="68"/>
      <c r="O355" s="68"/>
      <c r="P355" s="68"/>
      <c r="Q355" s="68"/>
    </row>
    <row r="356" spans="8:17">
      <c r="H356" s="74"/>
      <c r="I356" s="74"/>
      <c r="J356" s="74"/>
      <c r="K356" s="74"/>
      <c r="L356" s="74"/>
      <c r="M356" s="68"/>
      <c r="N356" s="68"/>
      <c r="O356" s="68"/>
      <c r="P356" s="68"/>
      <c r="Q356" s="68"/>
    </row>
    <row r="357" spans="8:17">
      <c r="H357" s="74"/>
      <c r="I357" s="74"/>
      <c r="J357" s="74"/>
      <c r="K357" s="74"/>
      <c r="L357" s="74"/>
      <c r="M357" s="68"/>
      <c r="N357" s="68"/>
      <c r="O357" s="68"/>
      <c r="P357" s="68"/>
      <c r="Q357" s="68"/>
    </row>
    <row r="358" spans="8:17">
      <c r="H358" s="74"/>
      <c r="I358" s="74"/>
      <c r="J358" s="74"/>
      <c r="K358" s="74"/>
      <c r="L358" s="74"/>
      <c r="M358" s="68"/>
      <c r="N358" s="68"/>
      <c r="O358" s="68"/>
      <c r="P358" s="68"/>
      <c r="Q358" s="68"/>
    </row>
    <row r="359" spans="8:17">
      <c r="H359" s="74"/>
      <c r="I359" s="74"/>
      <c r="J359" s="74"/>
      <c r="K359" s="74"/>
      <c r="L359" s="74"/>
      <c r="M359" s="68"/>
      <c r="N359" s="68"/>
      <c r="O359" s="68"/>
      <c r="P359" s="68"/>
      <c r="Q359" s="68"/>
    </row>
    <row r="360" spans="8:17">
      <c r="H360" s="74"/>
      <c r="I360" s="74"/>
      <c r="J360" s="74"/>
      <c r="K360" s="74"/>
      <c r="L360" s="74"/>
      <c r="M360" s="68"/>
      <c r="N360" s="68"/>
      <c r="O360" s="68"/>
      <c r="P360" s="68"/>
      <c r="Q360" s="68"/>
    </row>
    <row r="361" spans="8:17">
      <c r="H361" s="74"/>
      <c r="I361" s="74"/>
      <c r="J361" s="74"/>
      <c r="K361" s="74"/>
      <c r="L361" s="74"/>
      <c r="M361" s="68"/>
      <c r="N361" s="68"/>
      <c r="O361" s="68"/>
      <c r="P361" s="68"/>
      <c r="Q361" s="68"/>
    </row>
    <row r="362" spans="8:17">
      <c r="H362" s="74"/>
      <c r="I362" s="74"/>
      <c r="J362" s="74"/>
      <c r="K362" s="74"/>
      <c r="L362" s="74"/>
      <c r="M362" s="68"/>
      <c r="N362" s="68"/>
      <c r="O362" s="68"/>
      <c r="P362" s="68"/>
      <c r="Q362" s="68"/>
    </row>
    <row r="363" spans="8:17">
      <c r="H363" s="74"/>
      <c r="I363" s="74"/>
      <c r="J363" s="74"/>
      <c r="K363" s="74"/>
      <c r="L363" s="74"/>
      <c r="M363" s="68"/>
      <c r="N363" s="68"/>
      <c r="O363" s="68"/>
      <c r="P363" s="68"/>
      <c r="Q363" s="68"/>
    </row>
    <row r="364" spans="8:17">
      <c r="H364" s="74"/>
      <c r="I364" s="74"/>
      <c r="J364" s="74"/>
      <c r="K364" s="74"/>
      <c r="L364" s="74"/>
      <c r="M364" s="74"/>
      <c r="N364" s="74"/>
      <c r="O364" s="74"/>
      <c r="P364" s="74"/>
      <c r="Q364" s="74"/>
    </row>
    <row r="365" spans="8:17">
      <c r="H365" s="74"/>
      <c r="I365" s="74"/>
      <c r="J365" s="74"/>
      <c r="K365" s="74"/>
      <c r="L365" s="74"/>
      <c r="M365" s="74"/>
      <c r="N365" s="74"/>
      <c r="O365" s="74"/>
      <c r="P365" s="74"/>
      <c r="Q365" s="74"/>
    </row>
    <row r="366" spans="8:17">
      <c r="H366" s="74"/>
      <c r="I366" s="74"/>
      <c r="J366" s="74"/>
      <c r="K366" s="74"/>
      <c r="L366" s="74"/>
      <c r="M366" s="74"/>
      <c r="N366" s="74"/>
      <c r="O366" s="74"/>
      <c r="P366" s="74"/>
      <c r="Q366" s="74"/>
    </row>
    <row r="367" spans="8:17">
      <c r="H367" s="74"/>
      <c r="I367" s="74"/>
      <c r="J367" s="74"/>
      <c r="K367" s="74"/>
      <c r="L367" s="74"/>
      <c r="M367" s="74"/>
      <c r="N367" s="74"/>
      <c r="O367" s="74"/>
      <c r="P367" s="74"/>
      <c r="Q367" s="74"/>
    </row>
    <row r="368" spans="8:17">
      <c r="H368" s="74"/>
      <c r="I368" s="74"/>
      <c r="J368" s="74"/>
      <c r="K368" s="74"/>
      <c r="L368" s="74"/>
      <c r="M368" s="74"/>
      <c r="N368" s="74"/>
      <c r="O368" s="74"/>
      <c r="P368" s="74"/>
      <c r="Q368" s="74"/>
    </row>
    <row r="369" spans="8:17">
      <c r="H369" s="74"/>
      <c r="I369" s="74"/>
      <c r="J369" s="74"/>
      <c r="K369" s="74"/>
      <c r="L369" s="74"/>
      <c r="M369" s="74"/>
      <c r="N369" s="74"/>
      <c r="O369" s="74"/>
      <c r="P369" s="74"/>
      <c r="Q369" s="74"/>
    </row>
    <row r="370" spans="8:17">
      <c r="H370" s="74"/>
      <c r="I370" s="74"/>
      <c r="J370" s="74"/>
      <c r="K370" s="74"/>
      <c r="L370" s="74"/>
      <c r="M370" s="74"/>
      <c r="N370" s="74"/>
      <c r="O370" s="74"/>
      <c r="P370" s="74"/>
      <c r="Q370" s="74"/>
    </row>
    <row r="371" spans="8:17">
      <c r="H371" s="74"/>
      <c r="I371" s="74"/>
      <c r="J371" s="74"/>
      <c r="K371" s="74"/>
      <c r="L371" s="74"/>
      <c r="M371" s="74"/>
      <c r="N371" s="74"/>
      <c r="O371" s="74"/>
      <c r="P371" s="74"/>
      <c r="Q371" s="74"/>
    </row>
    <row r="372" spans="8:17">
      <c r="H372" s="74"/>
      <c r="I372" s="74"/>
      <c r="J372" s="74"/>
      <c r="K372" s="74"/>
      <c r="L372" s="74"/>
      <c r="M372" s="74"/>
      <c r="N372" s="74"/>
      <c r="O372" s="74"/>
      <c r="P372" s="74"/>
      <c r="Q372" s="74"/>
    </row>
    <row r="373" spans="8:17">
      <c r="H373" s="74"/>
      <c r="I373" s="74"/>
      <c r="J373" s="74"/>
      <c r="K373" s="74"/>
      <c r="L373" s="74"/>
      <c r="M373" s="74"/>
      <c r="N373" s="74"/>
      <c r="O373" s="74"/>
      <c r="P373" s="74"/>
      <c r="Q373" s="74"/>
    </row>
    <row r="374" spans="8:17">
      <c r="H374" s="74"/>
      <c r="I374" s="74"/>
      <c r="J374" s="74"/>
      <c r="K374" s="74"/>
      <c r="L374" s="74"/>
      <c r="M374" s="74"/>
      <c r="N374" s="74"/>
      <c r="O374" s="74"/>
      <c r="P374" s="74"/>
      <c r="Q374" s="74"/>
    </row>
    <row r="375" spans="8:17">
      <c r="H375" s="74"/>
      <c r="I375" s="74"/>
      <c r="J375" s="74"/>
      <c r="K375" s="74"/>
      <c r="L375" s="74"/>
      <c r="M375" s="74"/>
      <c r="N375" s="74"/>
      <c r="O375" s="74"/>
      <c r="P375" s="74"/>
      <c r="Q375" s="74"/>
    </row>
    <row r="376" spans="8:17">
      <c r="H376" s="74"/>
      <c r="I376" s="74"/>
      <c r="J376" s="74"/>
      <c r="K376" s="74"/>
      <c r="L376" s="74"/>
      <c r="M376" s="74"/>
      <c r="N376" s="74"/>
      <c r="O376" s="74"/>
      <c r="P376" s="74"/>
      <c r="Q376" s="74"/>
    </row>
    <row r="377" spans="8:17">
      <c r="H377" s="74"/>
      <c r="I377" s="74"/>
      <c r="J377" s="74"/>
      <c r="K377" s="74"/>
      <c r="L377" s="74"/>
      <c r="M377" s="74"/>
      <c r="N377" s="74"/>
      <c r="O377" s="74"/>
      <c r="P377" s="74"/>
      <c r="Q377" s="74"/>
    </row>
    <row r="378" spans="8:17">
      <c r="H378" s="74"/>
      <c r="I378" s="74"/>
      <c r="J378" s="74"/>
      <c r="K378" s="74"/>
      <c r="L378" s="74"/>
      <c r="M378" s="74"/>
      <c r="N378" s="74"/>
      <c r="O378" s="74"/>
      <c r="P378" s="74"/>
      <c r="Q378" s="74"/>
    </row>
    <row r="379" spans="8:17">
      <c r="H379" s="74"/>
      <c r="I379" s="74"/>
      <c r="J379" s="74"/>
      <c r="K379" s="74"/>
      <c r="L379" s="74"/>
      <c r="M379" s="74"/>
      <c r="N379" s="74"/>
      <c r="O379" s="74"/>
      <c r="P379" s="74"/>
      <c r="Q379" s="74"/>
    </row>
    <row r="380" spans="8:17">
      <c r="H380" s="74"/>
      <c r="I380" s="74"/>
      <c r="J380" s="74"/>
      <c r="K380" s="74"/>
      <c r="L380" s="74"/>
      <c r="M380" s="74"/>
      <c r="N380" s="74"/>
      <c r="O380" s="74"/>
      <c r="P380" s="74"/>
      <c r="Q380" s="74"/>
    </row>
    <row r="381" spans="8:17">
      <c r="H381" s="74"/>
      <c r="I381" s="74"/>
      <c r="J381" s="74"/>
      <c r="K381" s="74"/>
      <c r="L381" s="74"/>
      <c r="M381" s="74"/>
      <c r="N381" s="74"/>
      <c r="O381" s="74"/>
      <c r="P381" s="74"/>
      <c r="Q381" s="74"/>
    </row>
    <row r="382" spans="8:17">
      <c r="H382" s="74"/>
      <c r="I382" s="74"/>
      <c r="J382" s="74"/>
      <c r="K382" s="74"/>
      <c r="L382" s="74"/>
      <c r="M382" s="74"/>
      <c r="N382" s="74"/>
      <c r="O382" s="74"/>
      <c r="P382" s="74"/>
      <c r="Q382" s="74"/>
    </row>
    <row r="383" spans="8:17">
      <c r="H383" s="74"/>
      <c r="I383" s="74"/>
      <c r="J383" s="74"/>
      <c r="K383" s="74"/>
      <c r="L383" s="74"/>
      <c r="M383" s="74"/>
      <c r="N383" s="74"/>
      <c r="O383" s="74"/>
      <c r="P383" s="74"/>
      <c r="Q383" s="74"/>
    </row>
    <row r="384" spans="8:17">
      <c r="H384" s="74"/>
      <c r="I384" s="74"/>
      <c r="J384" s="74"/>
      <c r="K384" s="74"/>
      <c r="L384" s="74"/>
      <c r="M384" s="74"/>
      <c r="N384" s="74"/>
      <c r="O384" s="74"/>
      <c r="P384" s="74"/>
      <c r="Q384" s="74"/>
    </row>
    <row r="385" spans="8:17">
      <c r="H385" s="74"/>
      <c r="I385" s="74"/>
      <c r="J385" s="74"/>
      <c r="K385" s="74"/>
      <c r="L385" s="74"/>
      <c r="M385" s="74"/>
      <c r="N385" s="74"/>
      <c r="O385" s="74"/>
      <c r="P385" s="74"/>
      <c r="Q385" s="74"/>
    </row>
    <row r="386" spans="8:17">
      <c r="H386" s="74"/>
      <c r="I386" s="74"/>
      <c r="J386" s="74"/>
      <c r="K386" s="74"/>
      <c r="L386" s="74"/>
      <c r="M386" s="74"/>
      <c r="N386" s="74"/>
      <c r="O386" s="74"/>
      <c r="P386" s="74"/>
      <c r="Q386" s="74"/>
    </row>
    <row r="387" spans="8:17">
      <c r="H387" s="74"/>
      <c r="I387" s="74"/>
      <c r="J387" s="74"/>
      <c r="K387" s="74"/>
      <c r="L387" s="74"/>
      <c r="M387" s="74"/>
      <c r="N387" s="74"/>
      <c r="O387" s="74"/>
      <c r="P387" s="74"/>
      <c r="Q387" s="74"/>
    </row>
    <row r="388" spans="8:17">
      <c r="H388" s="74"/>
      <c r="I388" s="74"/>
      <c r="J388" s="74"/>
      <c r="K388" s="74"/>
      <c r="L388" s="74"/>
      <c r="M388" s="74"/>
      <c r="N388" s="74"/>
      <c r="O388" s="74"/>
      <c r="P388" s="74"/>
      <c r="Q388" s="74"/>
    </row>
    <row r="389" spans="8:17">
      <c r="H389" s="74"/>
      <c r="I389" s="74"/>
      <c r="J389" s="74"/>
      <c r="K389" s="74"/>
      <c r="L389" s="74"/>
      <c r="M389" s="74"/>
      <c r="N389" s="74"/>
      <c r="O389" s="74"/>
      <c r="P389" s="74"/>
      <c r="Q389" s="74"/>
    </row>
    <row r="390" spans="8:17">
      <c r="H390" s="74"/>
      <c r="I390" s="74"/>
      <c r="J390" s="74"/>
      <c r="K390" s="74"/>
      <c r="L390" s="74"/>
      <c r="M390" s="74"/>
      <c r="N390" s="74"/>
      <c r="O390" s="74"/>
      <c r="P390" s="74"/>
      <c r="Q390" s="74"/>
    </row>
    <row r="391" spans="8:17">
      <c r="H391" s="74"/>
      <c r="I391" s="74"/>
      <c r="J391" s="74"/>
      <c r="K391" s="74"/>
      <c r="L391" s="74"/>
      <c r="M391" s="74"/>
      <c r="N391" s="74"/>
      <c r="O391" s="74"/>
      <c r="P391" s="74"/>
      <c r="Q391" s="74"/>
    </row>
    <row r="392" spans="8:17">
      <c r="H392" s="74"/>
      <c r="I392" s="74"/>
      <c r="J392" s="74"/>
      <c r="K392" s="74"/>
      <c r="L392" s="74"/>
      <c r="M392" s="74"/>
      <c r="N392" s="74"/>
      <c r="O392" s="74"/>
      <c r="P392" s="74"/>
      <c r="Q392" s="74"/>
    </row>
    <row r="393" spans="8:17">
      <c r="H393" s="74"/>
      <c r="I393" s="74"/>
      <c r="J393" s="74"/>
      <c r="K393" s="74"/>
      <c r="L393" s="74"/>
      <c r="M393" s="74"/>
      <c r="N393" s="74"/>
      <c r="O393" s="74"/>
      <c r="P393" s="74"/>
      <c r="Q393" s="74"/>
    </row>
    <row r="394" spans="8:17">
      <c r="H394" s="74"/>
      <c r="I394" s="74"/>
      <c r="J394" s="74"/>
      <c r="K394" s="74"/>
      <c r="L394" s="74"/>
      <c r="M394" s="74"/>
      <c r="N394" s="74"/>
      <c r="O394" s="74"/>
      <c r="P394" s="74"/>
      <c r="Q394" s="74"/>
    </row>
    <row r="395" spans="8:17">
      <c r="H395" s="74"/>
      <c r="I395" s="74"/>
      <c r="J395" s="74"/>
      <c r="K395" s="74"/>
      <c r="L395" s="74"/>
      <c r="M395" s="74"/>
      <c r="N395" s="74"/>
      <c r="O395" s="74"/>
      <c r="P395" s="74"/>
      <c r="Q395" s="74"/>
    </row>
    <row r="396" spans="8:17">
      <c r="H396" s="74"/>
      <c r="I396" s="74"/>
      <c r="J396" s="74"/>
      <c r="K396" s="74"/>
      <c r="L396" s="74"/>
      <c r="M396" s="74"/>
      <c r="N396" s="74"/>
      <c r="O396" s="74"/>
      <c r="P396" s="74"/>
      <c r="Q396" s="74"/>
    </row>
    <row r="397" spans="8:17">
      <c r="H397" s="74"/>
      <c r="I397" s="74"/>
      <c r="J397" s="74"/>
      <c r="K397" s="74"/>
      <c r="L397" s="74"/>
      <c r="M397" s="74"/>
      <c r="N397" s="74"/>
      <c r="O397" s="74"/>
      <c r="P397" s="74"/>
      <c r="Q397" s="74"/>
    </row>
    <row r="398" spans="8:17">
      <c r="H398" s="74"/>
      <c r="I398" s="74"/>
      <c r="J398" s="74"/>
      <c r="K398" s="74"/>
      <c r="L398" s="74"/>
      <c r="M398" s="74"/>
      <c r="N398" s="74"/>
      <c r="O398" s="74"/>
      <c r="P398" s="74"/>
      <c r="Q398" s="74"/>
    </row>
    <row r="399" spans="8:17">
      <c r="H399" s="74"/>
      <c r="I399" s="74"/>
      <c r="J399" s="74"/>
      <c r="K399" s="74"/>
      <c r="L399" s="74"/>
      <c r="M399" s="74"/>
      <c r="N399" s="74"/>
      <c r="O399" s="74"/>
      <c r="P399" s="74"/>
      <c r="Q399" s="74"/>
    </row>
    <row r="400" spans="8:17">
      <c r="H400" s="74"/>
      <c r="I400" s="74"/>
      <c r="J400" s="74"/>
      <c r="K400" s="74"/>
      <c r="L400" s="74"/>
      <c r="M400" s="74"/>
      <c r="N400" s="74"/>
      <c r="O400" s="74"/>
      <c r="P400" s="74"/>
      <c r="Q400" s="74"/>
    </row>
    <row r="401" spans="8:17">
      <c r="H401" s="74"/>
      <c r="I401" s="74"/>
      <c r="J401" s="74"/>
      <c r="K401" s="74"/>
      <c r="L401" s="74"/>
      <c r="M401" s="74"/>
      <c r="N401" s="74"/>
      <c r="O401" s="74"/>
      <c r="P401" s="74"/>
      <c r="Q401" s="74"/>
    </row>
    <row r="402" spans="8:17">
      <c r="H402" s="74"/>
      <c r="I402" s="74"/>
      <c r="J402" s="74"/>
      <c r="K402" s="74"/>
      <c r="L402" s="74"/>
      <c r="M402" s="74"/>
      <c r="N402" s="74"/>
      <c r="O402" s="74"/>
      <c r="P402" s="74"/>
      <c r="Q402" s="74"/>
    </row>
    <row r="403" spans="8:17">
      <c r="H403" s="74"/>
      <c r="I403" s="74"/>
      <c r="J403" s="74"/>
      <c r="K403" s="74"/>
      <c r="L403" s="74"/>
      <c r="M403" s="74"/>
      <c r="N403" s="74"/>
      <c r="O403" s="74"/>
      <c r="P403" s="74"/>
      <c r="Q403" s="74"/>
    </row>
    <row r="404" spans="8:17">
      <c r="H404" s="74"/>
      <c r="I404" s="74"/>
      <c r="J404" s="74"/>
      <c r="K404" s="74"/>
      <c r="L404" s="74"/>
      <c r="M404" s="74"/>
      <c r="N404" s="74"/>
      <c r="O404" s="74"/>
      <c r="P404" s="74"/>
      <c r="Q404" s="74"/>
    </row>
    <row r="405" spans="8:17">
      <c r="H405" s="74"/>
      <c r="I405" s="74"/>
      <c r="J405" s="74"/>
      <c r="K405" s="74"/>
      <c r="L405" s="74"/>
      <c r="M405" s="74"/>
      <c r="N405" s="74"/>
      <c r="O405" s="74"/>
      <c r="P405" s="74"/>
      <c r="Q405" s="74"/>
    </row>
    <row r="406" spans="8:17">
      <c r="H406" s="74"/>
      <c r="I406" s="74"/>
      <c r="J406" s="74"/>
      <c r="K406" s="74"/>
      <c r="L406" s="74"/>
      <c r="M406" s="74"/>
      <c r="N406" s="74"/>
      <c r="O406" s="74"/>
      <c r="P406" s="74"/>
      <c r="Q406" s="74"/>
    </row>
    <row r="407" spans="8:17">
      <c r="H407" s="74"/>
      <c r="I407" s="74"/>
      <c r="J407" s="74"/>
      <c r="K407" s="74"/>
      <c r="L407" s="74"/>
      <c r="M407" s="74"/>
      <c r="N407" s="74"/>
      <c r="O407" s="74"/>
      <c r="P407" s="74"/>
      <c r="Q407" s="74"/>
    </row>
    <row r="408" spans="8:17">
      <c r="H408" s="74"/>
      <c r="I408" s="74"/>
      <c r="J408" s="74"/>
      <c r="K408" s="74"/>
      <c r="L408" s="74"/>
      <c r="M408" s="74"/>
      <c r="N408" s="74"/>
      <c r="O408" s="74"/>
      <c r="P408" s="74"/>
      <c r="Q408" s="74"/>
    </row>
    <row r="409" spans="8:17">
      <c r="H409" s="74"/>
      <c r="I409" s="74"/>
      <c r="J409" s="74"/>
      <c r="K409" s="74"/>
      <c r="L409" s="74"/>
      <c r="M409" s="74"/>
      <c r="N409" s="74"/>
      <c r="O409" s="74"/>
      <c r="P409" s="74"/>
      <c r="Q409" s="74"/>
    </row>
    <row r="410" spans="8:17">
      <c r="H410" s="74"/>
      <c r="I410" s="74"/>
      <c r="J410" s="74"/>
      <c r="K410" s="74"/>
      <c r="L410" s="74"/>
      <c r="M410" s="74"/>
      <c r="N410" s="74"/>
      <c r="O410" s="74"/>
      <c r="P410" s="74"/>
      <c r="Q410" s="74"/>
    </row>
    <row r="411" spans="8:17">
      <c r="H411" s="74"/>
      <c r="I411" s="74"/>
      <c r="J411" s="74"/>
      <c r="K411" s="74"/>
      <c r="L411" s="74"/>
      <c r="M411" s="74"/>
      <c r="N411" s="74"/>
      <c r="O411" s="74"/>
      <c r="P411" s="74"/>
      <c r="Q411" s="74"/>
    </row>
    <row r="412" spans="8:17">
      <c r="H412" s="74"/>
      <c r="I412" s="74"/>
      <c r="J412" s="74"/>
      <c r="K412" s="74"/>
      <c r="L412" s="74"/>
      <c r="M412" s="74"/>
      <c r="N412" s="74"/>
      <c r="O412" s="74"/>
      <c r="P412" s="74"/>
      <c r="Q412" s="74"/>
    </row>
    <row r="413" spans="8:17">
      <c r="H413" s="74"/>
      <c r="I413" s="74"/>
      <c r="J413" s="74"/>
      <c r="K413" s="74"/>
      <c r="L413" s="74"/>
      <c r="M413" s="74"/>
      <c r="N413" s="74"/>
      <c r="O413" s="74"/>
      <c r="P413" s="74"/>
      <c r="Q413" s="74"/>
    </row>
    <row r="414" spans="8:17">
      <c r="H414" s="74"/>
      <c r="I414" s="74"/>
      <c r="J414" s="74"/>
      <c r="K414" s="74"/>
      <c r="L414" s="74"/>
      <c r="M414" s="74"/>
      <c r="N414" s="74"/>
      <c r="O414" s="74"/>
      <c r="P414" s="74"/>
      <c r="Q414" s="74"/>
    </row>
    <row r="415" spans="8:17">
      <c r="H415" s="74"/>
      <c r="I415" s="74"/>
      <c r="J415" s="74"/>
      <c r="K415" s="74"/>
      <c r="L415" s="74"/>
      <c r="M415" s="74"/>
      <c r="N415" s="74"/>
      <c r="O415" s="74"/>
      <c r="P415" s="74"/>
      <c r="Q415" s="74"/>
    </row>
    <row r="416" spans="8:17">
      <c r="H416" s="74"/>
      <c r="I416" s="74"/>
      <c r="J416" s="74"/>
      <c r="K416" s="74"/>
      <c r="L416" s="74"/>
      <c r="M416" s="74"/>
      <c r="N416" s="74"/>
      <c r="O416" s="74"/>
      <c r="P416" s="74"/>
      <c r="Q416" s="74"/>
    </row>
    <row r="417" spans="8:17">
      <c r="H417" s="74"/>
      <c r="I417" s="74"/>
      <c r="J417" s="74"/>
      <c r="K417" s="74"/>
      <c r="L417" s="74"/>
      <c r="M417" s="74"/>
      <c r="N417" s="74"/>
      <c r="O417" s="74"/>
      <c r="P417" s="74"/>
      <c r="Q417" s="74"/>
    </row>
    <row r="418" spans="8:17">
      <c r="H418" s="74"/>
      <c r="I418" s="74"/>
      <c r="J418" s="74"/>
      <c r="K418" s="74"/>
      <c r="L418" s="74"/>
      <c r="M418" s="74"/>
      <c r="N418" s="74"/>
      <c r="O418" s="74"/>
      <c r="P418" s="74"/>
      <c r="Q418" s="74"/>
    </row>
    <row r="419" spans="8:17">
      <c r="H419" s="74"/>
      <c r="I419" s="74"/>
      <c r="J419" s="74"/>
      <c r="K419" s="74"/>
      <c r="L419" s="74"/>
      <c r="M419" s="74"/>
      <c r="N419" s="74"/>
      <c r="O419" s="74"/>
      <c r="P419" s="74"/>
      <c r="Q419" s="74"/>
    </row>
    <row r="420" spans="8:17">
      <c r="H420" s="74"/>
      <c r="I420" s="74"/>
      <c r="J420" s="74"/>
      <c r="K420" s="74"/>
      <c r="L420" s="74"/>
      <c r="M420" s="74"/>
      <c r="N420" s="74"/>
      <c r="O420" s="74"/>
      <c r="P420" s="74"/>
      <c r="Q420" s="74"/>
    </row>
    <row r="421" spans="8:17">
      <c r="H421" s="74"/>
      <c r="I421" s="74"/>
      <c r="J421" s="74"/>
      <c r="K421" s="74"/>
      <c r="L421" s="74"/>
      <c r="M421" s="74"/>
      <c r="N421" s="74"/>
      <c r="O421" s="74"/>
      <c r="P421" s="74"/>
      <c r="Q421" s="74"/>
    </row>
    <row r="422" spans="8:17">
      <c r="H422" s="74"/>
      <c r="I422" s="74"/>
      <c r="J422" s="74"/>
      <c r="K422" s="74"/>
      <c r="L422" s="74"/>
      <c r="M422" s="74"/>
      <c r="N422" s="74"/>
      <c r="O422" s="74"/>
      <c r="P422" s="74"/>
      <c r="Q422" s="74"/>
    </row>
    <row r="423" spans="8:17">
      <c r="H423" s="74"/>
      <c r="I423" s="74"/>
      <c r="J423" s="74"/>
      <c r="K423" s="74"/>
      <c r="L423" s="74"/>
      <c r="M423" s="74"/>
      <c r="N423" s="74"/>
      <c r="O423" s="74"/>
      <c r="P423" s="74"/>
      <c r="Q423" s="74"/>
    </row>
    <row r="424" spans="8:17">
      <c r="H424" s="74"/>
      <c r="I424" s="74"/>
      <c r="J424" s="74"/>
      <c r="K424" s="74"/>
      <c r="L424" s="74"/>
      <c r="M424" s="74"/>
      <c r="N424" s="74"/>
      <c r="O424" s="74"/>
      <c r="P424" s="74"/>
      <c r="Q424" s="74"/>
    </row>
    <row r="425" spans="8:17">
      <c r="H425" s="74"/>
      <c r="I425" s="74"/>
      <c r="J425" s="74"/>
      <c r="K425" s="74"/>
      <c r="L425" s="74"/>
      <c r="M425" s="74"/>
      <c r="N425" s="74"/>
      <c r="O425" s="74"/>
      <c r="P425" s="74"/>
      <c r="Q425" s="74"/>
    </row>
    <row r="426" spans="8:17">
      <c r="H426" s="74"/>
      <c r="I426" s="74"/>
      <c r="J426" s="74"/>
      <c r="K426" s="74"/>
      <c r="L426" s="74"/>
      <c r="M426" s="74"/>
      <c r="N426" s="74"/>
      <c r="O426" s="74"/>
      <c r="P426" s="74"/>
      <c r="Q426" s="74"/>
    </row>
    <row r="427" spans="8:17">
      <c r="H427" s="74"/>
      <c r="I427" s="74"/>
      <c r="J427" s="74"/>
      <c r="K427" s="74"/>
      <c r="L427" s="74"/>
      <c r="M427" s="74"/>
      <c r="N427" s="74"/>
      <c r="O427" s="74"/>
      <c r="P427" s="74"/>
      <c r="Q427" s="74"/>
    </row>
    <row r="428" spans="8:17">
      <c r="H428" s="74"/>
      <c r="I428" s="74"/>
      <c r="J428" s="74"/>
      <c r="K428" s="74"/>
      <c r="L428" s="74"/>
      <c r="M428" s="74"/>
      <c r="N428" s="74"/>
      <c r="O428" s="74"/>
      <c r="P428" s="74"/>
      <c r="Q428" s="74"/>
    </row>
    <row r="429" spans="8:17">
      <c r="H429" s="74"/>
      <c r="I429" s="74"/>
      <c r="J429" s="74"/>
      <c r="K429" s="74"/>
      <c r="L429" s="74"/>
      <c r="M429" s="74"/>
      <c r="N429" s="74"/>
      <c r="O429" s="74"/>
      <c r="P429" s="74"/>
      <c r="Q429" s="74"/>
    </row>
    <row r="430" spans="8:17">
      <c r="H430" s="74"/>
      <c r="I430" s="74"/>
      <c r="J430" s="74"/>
      <c r="K430" s="74"/>
      <c r="L430" s="74"/>
      <c r="M430" s="74"/>
      <c r="N430" s="74"/>
      <c r="O430" s="74"/>
      <c r="P430" s="74"/>
      <c r="Q430" s="74"/>
    </row>
    <row r="431" spans="8:17">
      <c r="H431" s="74"/>
      <c r="I431" s="74"/>
      <c r="J431" s="74"/>
      <c r="K431" s="74"/>
      <c r="L431" s="74"/>
      <c r="M431" s="74"/>
      <c r="N431" s="74"/>
      <c r="O431" s="74"/>
      <c r="P431" s="74"/>
      <c r="Q431" s="74"/>
    </row>
    <row r="432" spans="8:17">
      <c r="H432" s="74"/>
      <c r="I432" s="74"/>
      <c r="J432" s="74"/>
      <c r="K432" s="74"/>
      <c r="L432" s="74"/>
      <c r="M432" s="74"/>
      <c r="N432" s="74"/>
      <c r="O432" s="74"/>
      <c r="P432" s="74"/>
      <c r="Q432" s="74"/>
    </row>
    <row r="433" spans="8:17">
      <c r="H433" s="74"/>
      <c r="I433" s="74"/>
      <c r="J433" s="74"/>
      <c r="K433" s="74"/>
      <c r="L433" s="74"/>
      <c r="M433" s="74"/>
      <c r="N433" s="74"/>
      <c r="O433" s="74"/>
      <c r="P433" s="74"/>
      <c r="Q433" s="74"/>
    </row>
    <row r="434" spans="8:17">
      <c r="H434" s="74"/>
      <c r="I434" s="74"/>
      <c r="J434" s="74"/>
      <c r="K434" s="74"/>
      <c r="L434" s="74"/>
      <c r="M434" s="74"/>
      <c r="N434" s="74"/>
      <c r="O434" s="74"/>
      <c r="P434" s="74"/>
      <c r="Q434" s="74"/>
    </row>
    <row r="435" spans="8:17">
      <c r="H435" s="74"/>
      <c r="I435" s="74"/>
      <c r="J435" s="74"/>
      <c r="K435" s="74"/>
      <c r="L435" s="74"/>
      <c r="M435" s="74"/>
      <c r="N435" s="74"/>
      <c r="O435" s="74"/>
      <c r="P435" s="74"/>
      <c r="Q435" s="74"/>
    </row>
    <row r="436" spans="8:17">
      <c r="H436" s="74"/>
      <c r="I436" s="74"/>
      <c r="J436" s="74"/>
      <c r="K436" s="74"/>
      <c r="L436" s="74"/>
      <c r="M436" s="74"/>
      <c r="N436" s="74"/>
      <c r="O436" s="74"/>
      <c r="P436" s="74"/>
      <c r="Q436" s="74"/>
    </row>
    <row r="437" spans="8:17">
      <c r="H437" s="74"/>
      <c r="I437" s="74"/>
      <c r="J437" s="74"/>
      <c r="K437" s="74"/>
      <c r="L437" s="74"/>
      <c r="M437" s="74"/>
      <c r="N437" s="74"/>
      <c r="O437" s="74"/>
      <c r="P437" s="74"/>
      <c r="Q437" s="74"/>
    </row>
    <row r="438" spans="8:17">
      <c r="H438" s="74"/>
      <c r="I438" s="74"/>
      <c r="J438" s="74"/>
      <c r="K438" s="74"/>
      <c r="L438" s="74"/>
      <c r="M438" s="74"/>
      <c r="N438" s="74"/>
      <c r="O438" s="74"/>
      <c r="P438" s="74"/>
      <c r="Q438" s="74"/>
    </row>
    <row r="439" spans="8:17">
      <c r="H439" s="74"/>
      <c r="I439" s="74"/>
      <c r="J439" s="74"/>
      <c r="K439" s="74"/>
      <c r="L439" s="74"/>
      <c r="M439" s="74"/>
      <c r="N439" s="74"/>
      <c r="O439" s="74"/>
      <c r="P439" s="74"/>
      <c r="Q439" s="74"/>
    </row>
    <row r="440" spans="8:17">
      <c r="H440" s="74"/>
      <c r="I440" s="74"/>
      <c r="J440" s="74"/>
      <c r="K440" s="74"/>
      <c r="L440" s="74"/>
      <c r="M440" s="74"/>
      <c r="N440" s="74"/>
      <c r="O440" s="74"/>
      <c r="P440" s="74"/>
      <c r="Q440" s="74"/>
    </row>
    <row r="441" spans="8:17">
      <c r="H441" s="74"/>
      <c r="I441" s="74"/>
      <c r="J441" s="74"/>
      <c r="K441" s="74"/>
      <c r="L441" s="74"/>
      <c r="M441" s="74"/>
      <c r="N441" s="74"/>
      <c r="O441" s="74"/>
      <c r="P441" s="74"/>
      <c r="Q441" s="74"/>
    </row>
    <row r="442" spans="8:17">
      <c r="H442" s="74"/>
      <c r="I442" s="74"/>
      <c r="J442" s="74"/>
      <c r="K442" s="74"/>
      <c r="L442" s="74"/>
      <c r="M442" s="74"/>
      <c r="N442" s="74"/>
      <c r="O442" s="74"/>
      <c r="P442" s="74"/>
      <c r="Q442" s="74"/>
    </row>
    <row r="443" spans="8:17">
      <c r="H443" s="74"/>
      <c r="I443" s="74"/>
      <c r="J443" s="74"/>
      <c r="K443" s="74"/>
      <c r="L443" s="74"/>
      <c r="M443" s="74"/>
      <c r="N443" s="74"/>
      <c r="O443" s="74"/>
      <c r="P443" s="74"/>
      <c r="Q443" s="74"/>
    </row>
    <row r="444" spans="8:17">
      <c r="H444" s="74"/>
      <c r="I444" s="74"/>
      <c r="J444" s="74"/>
      <c r="K444" s="74"/>
      <c r="L444" s="74"/>
      <c r="M444" s="74"/>
      <c r="N444" s="74"/>
      <c r="O444" s="74"/>
      <c r="P444" s="74"/>
      <c r="Q444" s="74"/>
    </row>
    <row r="445" spans="8:17">
      <c r="H445" s="74"/>
      <c r="I445" s="74"/>
      <c r="J445" s="74"/>
      <c r="K445" s="74"/>
      <c r="L445" s="74"/>
      <c r="M445" s="74"/>
      <c r="N445" s="74"/>
      <c r="O445" s="74"/>
      <c r="P445" s="74"/>
      <c r="Q445" s="74"/>
    </row>
    <row r="446" spans="8:17">
      <c r="H446" s="74"/>
      <c r="I446" s="74"/>
      <c r="J446" s="74"/>
      <c r="K446" s="74"/>
      <c r="L446" s="74"/>
      <c r="M446" s="74"/>
      <c r="N446" s="74"/>
      <c r="O446" s="74"/>
      <c r="P446" s="74"/>
      <c r="Q446" s="74"/>
    </row>
    <row r="447" spans="8:17">
      <c r="H447" s="74"/>
      <c r="I447" s="74"/>
      <c r="J447" s="74"/>
      <c r="K447" s="74"/>
      <c r="L447" s="74"/>
      <c r="M447" s="74"/>
      <c r="N447" s="74"/>
      <c r="O447" s="74"/>
      <c r="P447" s="74"/>
      <c r="Q447" s="74"/>
    </row>
    <row r="448" spans="8:17">
      <c r="H448" s="74"/>
      <c r="I448" s="74"/>
      <c r="J448" s="74"/>
      <c r="K448" s="74"/>
      <c r="L448" s="74"/>
      <c r="M448" s="74"/>
      <c r="N448" s="74"/>
      <c r="O448" s="74"/>
      <c r="P448" s="74"/>
      <c r="Q448" s="74"/>
    </row>
    <row r="449" spans="8:17">
      <c r="H449" s="74"/>
      <c r="I449" s="74"/>
      <c r="J449" s="74"/>
      <c r="K449" s="74"/>
      <c r="L449" s="74"/>
      <c r="M449" s="74"/>
      <c r="N449" s="74"/>
      <c r="O449" s="74"/>
      <c r="P449" s="74"/>
      <c r="Q449" s="74"/>
    </row>
    <row r="450" spans="8:17">
      <c r="H450" s="74"/>
      <c r="I450" s="74"/>
      <c r="J450" s="74"/>
      <c r="K450" s="74"/>
      <c r="L450" s="74"/>
      <c r="M450" s="74"/>
      <c r="N450" s="74"/>
      <c r="O450" s="74"/>
      <c r="P450" s="74"/>
      <c r="Q450" s="74"/>
    </row>
    <row r="451" spans="8:17">
      <c r="H451" s="74"/>
      <c r="I451" s="74"/>
      <c r="J451" s="74"/>
      <c r="K451" s="74"/>
      <c r="L451" s="74"/>
      <c r="M451" s="74"/>
      <c r="N451" s="74"/>
      <c r="O451" s="74"/>
      <c r="P451" s="74"/>
      <c r="Q451" s="74"/>
    </row>
    <row r="452" spans="8:17">
      <c r="H452" s="74"/>
      <c r="I452" s="74"/>
      <c r="J452" s="74"/>
      <c r="K452" s="74"/>
      <c r="L452" s="74"/>
      <c r="M452" s="74"/>
      <c r="N452" s="74"/>
      <c r="O452" s="74"/>
      <c r="P452" s="74"/>
      <c r="Q452" s="74"/>
    </row>
    <row r="453" spans="8:17">
      <c r="H453" s="74"/>
      <c r="I453" s="74"/>
      <c r="J453" s="74"/>
      <c r="K453" s="74"/>
      <c r="L453" s="74"/>
      <c r="M453" s="74"/>
      <c r="N453" s="74"/>
      <c r="O453" s="74"/>
      <c r="P453" s="74"/>
      <c r="Q453" s="74"/>
    </row>
    <row r="454" spans="8:17">
      <c r="H454" s="74"/>
      <c r="I454" s="74"/>
      <c r="J454" s="74"/>
      <c r="K454" s="74"/>
      <c r="L454" s="74"/>
      <c r="M454" s="74"/>
      <c r="N454" s="74"/>
      <c r="O454" s="74"/>
      <c r="P454" s="74"/>
      <c r="Q454" s="74"/>
    </row>
    <row r="455" spans="8:17">
      <c r="H455" s="74"/>
      <c r="I455" s="74"/>
      <c r="J455" s="74"/>
      <c r="K455" s="74"/>
      <c r="L455" s="74"/>
      <c r="M455" s="74"/>
      <c r="N455" s="74"/>
      <c r="O455" s="74"/>
      <c r="P455" s="74"/>
      <c r="Q455" s="74"/>
    </row>
    <row r="456" spans="8:17">
      <c r="H456" s="74"/>
      <c r="I456" s="74"/>
      <c r="J456" s="74"/>
      <c r="K456" s="74"/>
      <c r="L456" s="74"/>
      <c r="M456" s="74"/>
      <c r="N456" s="74"/>
      <c r="O456" s="74"/>
      <c r="P456" s="74"/>
      <c r="Q456" s="74"/>
    </row>
    <row r="457" spans="8:17">
      <c r="H457" s="74"/>
      <c r="I457" s="74"/>
      <c r="J457" s="74"/>
      <c r="K457" s="74"/>
      <c r="L457" s="74"/>
      <c r="M457" s="74"/>
      <c r="N457" s="74"/>
      <c r="O457" s="74"/>
      <c r="P457" s="74"/>
      <c r="Q457" s="74"/>
    </row>
    <row r="458" spans="8:17">
      <c r="H458" s="74"/>
      <c r="I458" s="74"/>
      <c r="J458" s="74"/>
      <c r="K458" s="74"/>
      <c r="L458" s="74"/>
      <c r="M458" s="74"/>
      <c r="N458" s="74"/>
      <c r="O458" s="74"/>
      <c r="P458" s="74"/>
      <c r="Q458" s="74"/>
    </row>
    <row r="459" spans="8:17">
      <c r="H459" s="74"/>
      <c r="I459" s="74"/>
      <c r="J459" s="74"/>
      <c r="K459" s="74"/>
      <c r="L459" s="74"/>
      <c r="M459" s="74"/>
      <c r="N459" s="74"/>
      <c r="O459" s="74"/>
      <c r="P459" s="74"/>
      <c r="Q459" s="74"/>
    </row>
    <row r="460" spans="8:17">
      <c r="H460" s="74"/>
      <c r="I460" s="74"/>
      <c r="J460" s="74"/>
      <c r="K460" s="74"/>
      <c r="L460" s="74"/>
      <c r="M460" s="74"/>
      <c r="N460" s="74"/>
      <c r="O460" s="74"/>
      <c r="P460" s="74"/>
      <c r="Q460" s="74"/>
    </row>
    <row r="461" spans="8:17">
      <c r="H461" s="74"/>
      <c r="I461" s="74"/>
      <c r="J461" s="74"/>
      <c r="K461" s="74"/>
      <c r="L461" s="74"/>
      <c r="M461" s="74"/>
      <c r="N461" s="74"/>
      <c r="O461" s="74"/>
      <c r="P461" s="74"/>
      <c r="Q461" s="74"/>
    </row>
    <row r="462" spans="8:17">
      <c r="H462" s="74"/>
      <c r="I462" s="74"/>
      <c r="J462" s="74"/>
      <c r="K462" s="74"/>
      <c r="L462" s="74"/>
      <c r="M462" s="74"/>
      <c r="N462" s="74"/>
      <c r="O462" s="74"/>
      <c r="P462" s="74"/>
      <c r="Q462" s="74"/>
    </row>
    <row r="463" spans="8:17">
      <c r="H463" s="74"/>
      <c r="I463" s="74"/>
      <c r="J463" s="74"/>
      <c r="K463" s="74"/>
      <c r="L463" s="74"/>
      <c r="M463" s="74"/>
      <c r="N463" s="74"/>
      <c r="O463" s="74"/>
      <c r="P463" s="74"/>
      <c r="Q463" s="74"/>
    </row>
    <row r="464" spans="8:17">
      <c r="H464" s="74"/>
      <c r="I464" s="74"/>
      <c r="J464" s="74"/>
      <c r="K464" s="74"/>
      <c r="L464" s="74"/>
      <c r="M464" s="74"/>
      <c r="N464" s="74"/>
      <c r="O464" s="74"/>
      <c r="P464" s="74"/>
      <c r="Q464" s="74"/>
    </row>
    <row r="465" spans="8:17">
      <c r="H465" s="74"/>
      <c r="I465" s="74"/>
      <c r="J465" s="74"/>
      <c r="K465" s="74"/>
      <c r="L465" s="74"/>
      <c r="M465" s="74"/>
      <c r="N465" s="74"/>
      <c r="O465" s="74"/>
      <c r="P465" s="74"/>
      <c r="Q465" s="74"/>
    </row>
    <row r="466" spans="8:17">
      <c r="H466" s="74"/>
      <c r="I466" s="74"/>
      <c r="J466" s="74"/>
      <c r="K466" s="74"/>
      <c r="L466" s="74"/>
      <c r="M466" s="74"/>
      <c r="N466" s="74"/>
      <c r="O466" s="74"/>
      <c r="P466" s="74"/>
      <c r="Q466" s="74"/>
    </row>
    <row r="467" spans="8:17">
      <c r="H467" s="74"/>
      <c r="I467" s="74"/>
      <c r="J467" s="74"/>
      <c r="K467" s="74"/>
      <c r="L467" s="74"/>
      <c r="M467" s="74"/>
      <c r="N467" s="74"/>
      <c r="O467" s="74"/>
      <c r="P467" s="74"/>
      <c r="Q467" s="74"/>
    </row>
    <row r="468" spans="8:17">
      <c r="H468" s="74"/>
      <c r="I468" s="74"/>
      <c r="J468" s="74"/>
      <c r="K468" s="74"/>
      <c r="L468" s="74"/>
      <c r="M468" s="74"/>
      <c r="N468" s="74"/>
      <c r="O468" s="74"/>
      <c r="P468" s="74"/>
      <c r="Q468" s="74"/>
    </row>
    <row r="469" spans="8:17">
      <c r="H469" s="74"/>
      <c r="I469" s="74"/>
      <c r="J469" s="74"/>
      <c r="K469" s="74"/>
      <c r="L469" s="74"/>
      <c r="M469" s="74"/>
      <c r="N469" s="74"/>
      <c r="O469" s="74"/>
      <c r="P469" s="74"/>
      <c r="Q469" s="74"/>
    </row>
    <row r="470" spans="8:17">
      <c r="H470" s="74"/>
      <c r="I470" s="74"/>
      <c r="J470" s="74"/>
      <c r="K470" s="74"/>
      <c r="L470" s="74"/>
      <c r="M470" s="74"/>
      <c r="N470" s="74"/>
      <c r="O470" s="74"/>
      <c r="P470" s="74"/>
      <c r="Q470" s="74"/>
    </row>
    <row r="471" spans="8:17">
      <c r="H471" s="74"/>
      <c r="I471" s="74"/>
      <c r="J471" s="74"/>
      <c r="K471" s="74"/>
      <c r="L471" s="74"/>
      <c r="M471" s="74"/>
      <c r="N471" s="74"/>
      <c r="O471" s="74"/>
      <c r="P471" s="74"/>
      <c r="Q471" s="74"/>
    </row>
    <row r="472" spans="8:17">
      <c r="H472" s="74"/>
      <c r="I472" s="74"/>
      <c r="J472" s="74"/>
      <c r="K472" s="74"/>
      <c r="L472" s="74"/>
      <c r="M472" s="74"/>
      <c r="N472" s="74"/>
      <c r="O472" s="74"/>
      <c r="P472" s="74"/>
      <c r="Q472" s="74"/>
    </row>
    <row r="473" spans="8:17">
      <c r="H473" s="74"/>
      <c r="I473" s="74"/>
      <c r="J473" s="74"/>
      <c r="K473" s="74"/>
      <c r="L473" s="74"/>
      <c r="M473" s="74"/>
      <c r="N473" s="74"/>
      <c r="O473" s="74"/>
      <c r="P473" s="74"/>
      <c r="Q473" s="74"/>
    </row>
    <row r="474" spans="8:17">
      <c r="H474" s="74"/>
      <c r="I474" s="74"/>
      <c r="J474" s="74"/>
      <c r="K474" s="74"/>
      <c r="L474" s="74"/>
      <c r="M474" s="74"/>
      <c r="N474" s="74"/>
      <c r="O474" s="74"/>
      <c r="P474" s="74"/>
      <c r="Q474" s="74"/>
    </row>
    <row r="475" spans="8:17">
      <c r="H475" s="74"/>
      <c r="I475" s="74"/>
      <c r="J475" s="74"/>
      <c r="K475" s="74"/>
      <c r="L475" s="74"/>
      <c r="M475" s="74"/>
      <c r="N475" s="74"/>
      <c r="O475" s="74"/>
      <c r="P475" s="74"/>
      <c r="Q475" s="74"/>
    </row>
    <row r="476" spans="8:17">
      <c r="H476" s="74"/>
      <c r="I476" s="74"/>
      <c r="J476" s="74"/>
      <c r="K476" s="74"/>
      <c r="L476" s="74"/>
      <c r="M476" s="74"/>
      <c r="N476" s="74"/>
      <c r="O476" s="74"/>
      <c r="P476" s="74"/>
      <c r="Q476" s="74"/>
    </row>
    <row r="477" spans="8:17">
      <c r="H477" s="74"/>
      <c r="I477" s="74"/>
      <c r="J477" s="74"/>
      <c r="K477" s="74"/>
      <c r="L477" s="74"/>
      <c r="M477" s="74"/>
      <c r="N477" s="74"/>
      <c r="O477" s="74"/>
      <c r="P477" s="74"/>
      <c r="Q477" s="74"/>
    </row>
    <row r="478" spans="8:17">
      <c r="H478" s="74"/>
      <c r="I478" s="74"/>
      <c r="J478" s="74"/>
      <c r="K478" s="74"/>
      <c r="L478" s="74"/>
      <c r="M478" s="74"/>
      <c r="N478" s="74"/>
      <c r="O478" s="74"/>
      <c r="P478" s="74"/>
      <c r="Q478" s="74"/>
    </row>
    <row r="479" spans="8:17">
      <c r="H479" s="74"/>
      <c r="I479" s="74"/>
      <c r="J479" s="74"/>
      <c r="K479" s="74"/>
      <c r="L479" s="74"/>
      <c r="M479" s="74"/>
      <c r="N479" s="74"/>
      <c r="O479" s="74"/>
      <c r="P479" s="74"/>
      <c r="Q479" s="74"/>
    </row>
    <row r="480" spans="8:17">
      <c r="H480" s="74"/>
      <c r="I480" s="74"/>
      <c r="J480" s="74"/>
      <c r="K480" s="74"/>
      <c r="L480" s="74"/>
      <c r="M480" s="74"/>
      <c r="N480" s="74"/>
      <c r="O480" s="74"/>
      <c r="P480" s="74"/>
      <c r="Q480" s="74"/>
    </row>
    <row r="481" spans="8:17">
      <c r="H481" s="74"/>
      <c r="I481" s="74"/>
      <c r="J481" s="74"/>
      <c r="K481" s="74"/>
      <c r="L481" s="74"/>
      <c r="M481" s="74"/>
      <c r="N481" s="74"/>
      <c r="O481" s="74"/>
      <c r="P481" s="74"/>
      <c r="Q481" s="74"/>
    </row>
    <row r="482" spans="8:17">
      <c r="H482" s="74"/>
      <c r="I482" s="74"/>
      <c r="J482" s="74"/>
      <c r="K482" s="74"/>
      <c r="L482" s="74"/>
      <c r="M482" s="74"/>
      <c r="N482" s="74"/>
      <c r="O482" s="74"/>
      <c r="P482" s="74"/>
      <c r="Q482" s="74"/>
    </row>
    <row r="483" spans="8:17">
      <c r="H483" s="74"/>
      <c r="I483" s="74"/>
      <c r="J483" s="74"/>
      <c r="K483" s="74"/>
      <c r="L483" s="74"/>
      <c r="M483" s="74"/>
      <c r="N483" s="74"/>
      <c r="O483" s="74"/>
      <c r="P483" s="74"/>
      <c r="Q483" s="74"/>
    </row>
    <row r="484" spans="8:17">
      <c r="H484" s="74"/>
      <c r="I484" s="74"/>
      <c r="J484" s="74"/>
      <c r="K484" s="74"/>
      <c r="L484" s="74"/>
      <c r="M484" s="74"/>
      <c r="N484" s="74"/>
      <c r="O484" s="74"/>
      <c r="P484" s="74"/>
      <c r="Q484" s="74"/>
    </row>
    <row r="485" spans="8:17">
      <c r="H485" s="74"/>
      <c r="I485" s="74"/>
      <c r="J485" s="74"/>
      <c r="K485" s="74"/>
      <c r="L485" s="74"/>
      <c r="M485" s="74"/>
      <c r="N485" s="74"/>
      <c r="O485" s="74"/>
      <c r="P485" s="74"/>
      <c r="Q485" s="74"/>
    </row>
    <row r="486" spans="8:17">
      <c r="H486" s="74"/>
      <c r="I486" s="74"/>
      <c r="J486" s="74"/>
      <c r="K486" s="74"/>
      <c r="L486" s="74"/>
      <c r="M486" s="74"/>
      <c r="N486" s="74"/>
      <c r="O486" s="74"/>
      <c r="P486" s="74"/>
      <c r="Q486" s="74"/>
    </row>
    <row r="487" spans="8:17">
      <c r="H487" s="74"/>
      <c r="I487" s="74"/>
      <c r="J487" s="74"/>
      <c r="K487" s="74"/>
      <c r="L487" s="74"/>
      <c r="M487" s="74"/>
      <c r="N487" s="74"/>
      <c r="O487" s="74"/>
      <c r="P487" s="74"/>
      <c r="Q487" s="74"/>
    </row>
    <row r="488" spans="8:17">
      <c r="H488" s="74"/>
      <c r="I488" s="74"/>
      <c r="J488" s="74"/>
      <c r="K488" s="74"/>
      <c r="L488" s="74"/>
      <c r="M488" s="74"/>
      <c r="N488" s="74"/>
      <c r="O488" s="74"/>
      <c r="P488" s="74"/>
      <c r="Q488" s="74"/>
    </row>
    <row r="489" spans="8:17">
      <c r="H489" s="74"/>
      <c r="I489" s="74"/>
      <c r="J489" s="74"/>
      <c r="K489" s="74"/>
      <c r="L489" s="74"/>
      <c r="M489" s="74"/>
      <c r="N489" s="74"/>
      <c r="O489" s="74"/>
      <c r="P489" s="74"/>
      <c r="Q489" s="74"/>
    </row>
    <row r="490" spans="8:17">
      <c r="H490" s="74"/>
      <c r="I490" s="74"/>
      <c r="J490" s="74"/>
      <c r="K490" s="74"/>
      <c r="L490" s="74"/>
      <c r="M490" s="74"/>
      <c r="N490" s="74"/>
      <c r="O490" s="74"/>
      <c r="P490" s="74"/>
      <c r="Q490" s="74"/>
    </row>
    <row r="491" spans="8:17">
      <c r="H491" s="74"/>
      <c r="I491" s="74"/>
      <c r="J491" s="74"/>
      <c r="K491" s="74"/>
      <c r="L491" s="74"/>
      <c r="M491" s="74"/>
      <c r="N491" s="74"/>
      <c r="O491" s="74"/>
      <c r="P491" s="74"/>
      <c r="Q491" s="74"/>
    </row>
    <row r="492" spans="8:17">
      <c r="H492" s="74"/>
      <c r="I492" s="74"/>
      <c r="J492" s="74"/>
      <c r="K492" s="74"/>
      <c r="L492" s="74"/>
      <c r="M492" s="74"/>
      <c r="N492" s="74"/>
      <c r="O492" s="74"/>
      <c r="P492" s="74"/>
      <c r="Q492" s="74"/>
    </row>
    <row r="493" spans="8:17">
      <c r="H493" s="74"/>
      <c r="I493" s="74"/>
      <c r="J493" s="74"/>
      <c r="K493" s="74"/>
      <c r="L493" s="74"/>
      <c r="M493" s="74"/>
      <c r="N493" s="74"/>
      <c r="O493" s="74"/>
      <c r="P493" s="74"/>
      <c r="Q493" s="74"/>
    </row>
    <row r="494" spans="8:17">
      <c r="H494" s="74"/>
      <c r="I494" s="74"/>
      <c r="J494" s="74"/>
      <c r="K494" s="74"/>
      <c r="L494" s="74"/>
      <c r="M494" s="74"/>
      <c r="N494" s="74"/>
      <c r="O494" s="74"/>
      <c r="P494" s="74"/>
      <c r="Q494" s="74"/>
    </row>
    <row r="495" spans="8:17">
      <c r="H495" s="74"/>
      <c r="I495" s="74"/>
      <c r="J495" s="74"/>
      <c r="K495" s="74"/>
      <c r="L495" s="74"/>
      <c r="M495" s="74"/>
      <c r="N495" s="74"/>
      <c r="O495" s="74"/>
      <c r="P495" s="74"/>
      <c r="Q495" s="74"/>
    </row>
    <row r="496" spans="8:17">
      <c r="H496" s="74"/>
      <c r="I496" s="74"/>
      <c r="J496" s="74"/>
      <c r="K496" s="74"/>
      <c r="L496" s="74"/>
      <c r="M496" s="74"/>
      <c r="N496" s="74"/>
      <c r="O496" s="74"/>
      <c r="P496" s="74"/>
      <c r="Q496" s="74"/>
    </row>
    <row r="497" spans="8:17">
      <c r="H497" s="74"/>
      <c r="I497" s="74"/>
      <c r="J497" s="74"/>
      <c r="K497" s="74"/>
      <c r="L497" s="74"/>
      <c r="M497" s="74"/>
      <c r="N497" s="74"/>
      <c r="O497" s="74"/>
      <c r="P497" s="74"/>
      <c r="Q497" s="74"/>
    </row>
    <row r="498" spans="8:17">
      <c r="H498" s="74"/>
      <c r="I498" s="74"/>
      <c r="J498" s="74"/>
      <c r="K498" s="74"/>
      <c r="L498" s="74"/>
      <c r="M498" s="74"/>
      <c r="N498" s="74"/>
      <c r="O498" s="74"/>
      <c r="P498" s="74"/>
      <c r="Q498" s="74"/>
    </row>
    <row r="499" spans="8:17">
      <c r="H499" s="74"/>
      <c r="I499" s="74"/>
      <c r="J499" s="74"/>
      <c r="K499" s="74"/>
      <c r="L499" s="74"/>
      <c r="M499" s="74"/>
      <c r="N499" s="74"/>
      <c r="O499" s="74"/>
      <c r="P499" s="74"/>
      <c r="Q499" s="74"/>
    </row>
    <row r="500" spans="8:17">
      <c r="H500" s="74"/>
      <c r="I500" s="74"/>
      <c r="J500" s="74"/>
      <c r="K500" s="74"/>
      <c r="L500" s="74"/>
      <c r="M500" s="74"/>
      <c r="N500" s="74"/>
      <c r="O500" s="74"/>
      <c r="P500" s="74"/>
      <c r="Q500" s="74"/>
    </row>
    <row r="501" spans="8:17">
      <c r="H501" s="74"/>
      <c r="I501" s="74"/>
      <c r="J501" s="74"/>
      <c r="K501" s="74"/>
      <c r="L501" s="74"/>
      <c r="M501" s="74"/>
      <c r="N501" s="74"/>
      <c r="O501" s="74"/>
      <c r="P501" s="74"/>
      <c r="Q501" s="74"/>
    </row>
    <row r="502" spans="8:17">
      <c r="H502" s="74"/>
      <c r="I502" s="74"/>
      <c r="J502" s="74"/>
      <c r="K502" s="74"/>
      <c r="L502" s="74"/>
      <c r="M502" s="74"/>
      <c r="N502" s="74"/>
      <c r="O502" s="74"/>
      <c r="P502" s="74"/>
      <c r="Q502" s="74"/>
    </row>
    <row r="503" spans="8:17">
      <c r="H503" s="74"/>
      <c r="I503" s="74"/>
      <c r="J503" s="74"/>
      <c r="K503" s="74"/>
      <c r="L503" s="74"/>
      <c r="M503" s="74"/>
      <c r="N503" s="74"/>
      <c r="O503" s="74"/>
      <c r="P503" s="74"/>
      <c r="Q503" s="74"/>
    </row>
    <row r="504" spans="8:17">
      <c r="H504" s="74"/>
      <c r="I504" s="74"/>
      <c r="J504" s="74"/>
      <c r="K504" s="74"/>
      <c r="L504" s="74"/>
      <c r="M504" s="74"/>
      <c r="N504" s="74"/>
      <c r="O504" s="74"/>
      <c r="P504" s="74"/>
      <c r="Q504" s="74"/>
    </row>
    <row r="505" spans="8:17">
      <c r="H505" s="74"/>
      <c r="I505" s="74"/>
      <c r="J505" s="74"/>
      <c r="K505" s="74"/>
      <c r="L505" s="74"/>
      <c r="M505" s="74"/>
      <c r="N505" s="74"/>
      <c r="O505" s="74"/>
      <c r="P505" s="74"/>
      <c r="Q505" s="74"/>
    </row>
    <row r="506" spans="8:17">
      <c r="H506" s="74"/>
      <c r="I506" s="74"/>
      <c r="J506" s="74"/>
      <c r="K506" s="74"/>
      <c r="L506" s="74"/>
      <c r="M506" s="74"/>
      <c r="N506" s="74"/>
      <c r="O506" s="74"/>
      <c r="P506" s="74"/>
      <c r="Q506" s="74"/>
    </row>
    <row r="507" spans="8:17">
      <c r="H507" s="74"/>
      <c r="I507" s="74"/>
      <c r="J507" s="74"/>
      <c r="K507" s="74"/>
      <c r="L507" s="74"/>
      <c r="M507" s="74"/>
      <c r="N507" s="74"/>
      <c r="O507" s="74"/>
      <c r="P507" s="74"/>
      <c r="Q507" s="74"/>
    </row>
    <row r="508" spans="8:17">
      <c r="H508" s="74"/>
      <c r="I508" s="74"/>
      <c r="J508" s="74"/>
      <c r="K508" s="74"/>
      <c r="L508" s="74"/>
      <c r="M508" s="74"/>
      <c r="N508" s="74"/>
      <c r="O508" s="74"/>
      <c r="P508" s="74"/>
      <c r="Q508" s="74"/>
    </row>
    <row r="509" spans="8:17">
      <c r="H509" s="74"/>
      <c r="I509" s="74"/>
      <c r="J509" s="74"/>
      <c r="K509" s="74"/>
      <c r="L509" s="74"/>
      <c r="M509" s="74"/>
      <c r="N509" s="74"/>
      <c r="O509" s="74"/>
      <c r="P509" s="74"/>
      <c r="Q509" s="74"/>
    </row>
    <row r="510" spans="8:17">
      <c r="H510" s="74"/>
      <c r="I510" s="74"/>
      <c r="J510" s="74"/>
      <c r="K510" s="74"/>
      <c r="L510" s="74"/>
      <c r="M510" s="74"/>
      <c r="N510" s="74"/>
      <c r="O510" s="74"/>
      <c r="P510" s="74"/>
      <c r="Q510" s="74"/>
    </row>
    <row r="511" spans="8:17">
      <c r="H511" s="74"/>
      <c r="I511" s="74"/>
      <c r="J511" s="74"/>
      <c r="K511" s="74"/>
      <c r="L511" s="74"/>
      <c r="M511" s="74"/>
      <c r="N511" s="74"/>
      <c r="O511" s="74"/>
      <c r="P511" s="74"/>
      <c r="Q511" s="74"/>
    </row>
    <row r="512" spans="8:17">
      <c r="H512" s="74"/>
      <c r="I512" s="74"/>
      <c r="J512" s="74"/>
      <c r="K512" s="74"/>
      <c r="L512" s="74"/>
      <c r="M512" s="74"/>
      <c r="N512" s="74"/>
      <c r="O512" s="74"/>
      <c r="P512" s="74"/>
      <c r="Q512" s="74"/>
    </row>
    <row r="513" spans="8:17">
      <c r="H513" s="74"/>
      <c r="I513" s="74"/>
      <c r="J513" s="74"/>
      <c r="K513" s="74"/>
      <c r="L513" s="74"/>
      <c r="M513" s="74"/>
      <c r="N513" s="74"/>
      <c r="O513" s="74"/>
      <c r="P513" s="74"/>
      <c r="Q513" s="74"/>
    </row>
    <row r="514" spans="8:17">
      <c r="H514" s="74"/>
      <c r="I514" s="74"/>
      <c r="J514" s="74"/>
      <c r="K514" s="74"/>
      <c r="L514" s="74"/>
      <c r="M514" s="74"/>
      <c r="N514" s="74"/>
      <c r="O514" s="74"/>
      <c r="P514" s="74"/>
      <c r="Q514" s="74"/>
    </row>
    <row r="515" spans="8:17">
      <c r="H515" s="74"/>
      <c r="I515" s="74"/>
      <c r="J515" s="74"/>
      <c r="K515" s="74"/>
      <c r="L515" s="74"/>
      <c r="M515" s="74"/>
      <c r="N515" s="74"/>
      <c r="O515" s="74"/>
      <c r="P515" s="74"/>
      <c r="Q515" s="74"/>
    </row>
    <row r="516" spans="8:17">
      <c r="H516" s="74"/>
      <c r="I516" s="74"/>
      <c r="J516" s="74"/>
      <c r="K516" s="74"/>
      <c r="L516" s="74"/>
      <c r="M516" s="74"/>
      <c r="N516" s="74"/>
      <c r="O516" s="74"/>
      <c r="P516" s="74"/>
      <c r="Q516" s="74"/>
    </row>
    <row r="517" spans="8:17">
      <c r="H517" s="74"/>
      <c r="I517" s="74"/>
      <c r="J517" s="74"/>
      <c r="K517" s="74"/>
      <c r="L517" s="74"/>
      <c r="M517" s="74"/>
      <c r="N517" s="74"/>
      <c r="O517" s="74"/>
      <c r="P517" s="74"/>
      <c r="Q517" s="74"/>
    </row>
    <row r="518" spans="8:17">
      <c r="H518" s="74"/>
      <c r="I518" s="74"/>
      <c r="J518" s="74"/>
      <c r="K518" s="74"/>
      <c r="L518" s="74"/>
      <c r="M518" s="74"/>
      <c r="N518" s="74"/>
      <c r="O518" s="74"/>
      <c r="P518" s="74"/>
      <c r="Q518" s="74"/>
    </row>
    <row r="519" spans="8:17">
      <c r="H519" s="74"/>
      <c r="I519" s="74"/>
      <c r="J519" s="74"/>
      <c r="K519" s="74"/>
      <c r="L519" s="74"/>
      <c r="M519" s="74"/>
      <c r="N519" s="74"/>
      <c r="O519" s="74"/>
      <c r="P519" s="74"/>
      <c r="Q519" s="74"/>
    </row>
    <row r="520" spans="8:17">
      <c r="H520" s="74"/>
      <c r="I520" s="74"/>
      <c r="J520" s="74"/>
      <c r="K520" s="74"/>
      <c r="L520" s="74"/>
      <c r="M520" s="74"/>
      <c r="N520" s="74"/>
      <c r="O520" s="74"/>
      <c r="P520" s="74"/>
      <c r="Q520" s="74"/>
    </row>
    <row r="521" spans="8:17">
      <c r="H521" s="74"/>
      <c r="I521" s="74"/>
      <c r="J521" s="74"/>
      <c r="K521" s="74"/>
      <c r="L521" s="74"/>
      <c r="M521" s="74"/>
      <c r="N521" s="74"/>
      <c r="O521" s="74"/>
      <c r="P521" s="74"/>
      <c r="Q521" s="74"/>
    </row>
    <row r="522" spans="8:17">
      <c r="H522" s="74"/>
      <c r="I522" s="74"/>
      <c r="J522" s="74"/>
      <c r="K522" s="74"/>
      <c r="L522" s="74"/>
      <c r="M522" s="74"/>
      <c r="N522" s="74"/>
      <c r="O522" s="74"/>
      <c r="P522" s="74"/>
      <c r="Q522" s="74"/>
    </row>
    <row r="523" spans="8:17">
      <c r="H523" s="74"/>
      <c r="I523" s="74"/>
      <c r="J523" s="74"/>
      <c r="K523" s="74"/>
      <c r="L523" s="74"/>
      <c r="M523" s="74"/>
      <c r="N523" s="74"/>
      <c r="O523" s="74"/>
      <c r="P523" s="74"/>
      <c r="Q523" s="74"/>
    </row>
    <row r="524" spans="8:17">
      <c r="H524" s="74"/>
      <c r="I524" s="74"/>
      <c r="J524" s="74"/>
      <c r="K524" s="74"/>
      <c r="L524" s="74"/>
      <c r="M524" s="74"/>
      <c r="N524" s="74"/>
      <c r="O524" s="74"/>
      <c r="P524" s="74"/>
      <c r="Q524" s="74"/>
    </row>
    <row r="525" spans="8:17">
      <c r="H525" s="74"/>
      <c r="I525" s="74"/>
      <c r="J525" s="74"/>
      <c r="K525" s="74"/>
      <c r="L525" s="74"/>
      <c r="M525" s="74"/>
      <c r="N525" s="74"/>
      <c r="O525" s="74"/>
      <c r="P525" s="74"/>
      <c r="Q525" s="74"/>
    </row>
    <row r="526" spans="8:17">
      <c r="H526" s="74"/>
      <c r="I526" s="74"/>
      <c r="J526" s="74"/>
      <c r="K526" s="74"/>
      <c r="L526" s="74"/>
      <c r="M526" s="74"/>
      <c r="N526" s="74"/>
      <c r="O526" s="74"/>
      <c r="P526" s="74"/>
      <c r="Q526" s="74"/>
    </row>
    <row r="527" spans="8:17">
      <c r="H527" s="74"/>
      <c r="I527" s="74"/>
      <c r="J527" s="74"/>
      <c r="K527" s="74"/>
      <c r="L527" s="74"/>
      <c r="M527" s="74"/>
      <c r="N527" s="74"/>
      <c r="O527" s="74"/>
      <c r="P527" s="74"/>
      <c r="Q527" s="74"/>
    </row>
    <row r="528" spans="8:17">
      <c r="H528" s="74"/>
      <c r="I528" s="74"/>
      <c r="J528" s="74"/>
      <c r="K528" s="74"/>
      <c r="L528" s="74"/>
      <c r="M528" s="74"/>
      <c r="N528" s="74"/>
      <c r="O528" s="74"/>
      <c r="P528" s="74"/>
      <c r="Q528" s="74"/>
    </row>
    <row r="529" spans="8:17">
      <c r="H529" s="74"/>
      <c r="I529" s="74"/>
      <c r="J529" s="74"/>
      <c r="K529" s="74"/>
      <c r="L529" s="74"/>
      <c r="M529" s="74"/>
      <c r="N529" s="74"/>
      <c r="O529" s="74"/>
      <c r="P529" s="74"/>
      <c r="Q529" s="74"/>
    </row>
    <row r="530" spans="8:17">
      <c r="H530" s="74"/>
      <c r="I530" s="74"/>
      <c r="J530" s="74"/>
      <c r="K530" s="74"/>
      <c r="L530" s="74"/>
      <c r="M530" s="74"/>
      <c r="N530" s="74"/>
      <c r="O530" s="74"/>
      <c r="P530" s="74"/>
      <c r="Q530" s="74"/>
    </row>
    <row r="531" spans="8:17">
      <c r="H531" s="74"/>
      <c r="I531" s="74"/>
      <c r="J531" s="74"/>
      <c r="K531" s="74"/>
      <c r="L531" s="74"/>
      <c r="M531" s="74"/>
      <c r="N531" s="74"/>
      <c r="O531" s="74"/>
      <c r="P531" s="74"/>
      <c r="Q531" s="74"/>
    </row>
    <row r="532" spans="8:17">
      <c r="H532" s="74"/>
      <c r="I532" s="74"/>
      <c r="J532" s="74"/>
      <c r="K532" s="74"/>
      <c r="L532" s="74"/>
      <c r="M532" s="74"/>
      <c r="N532" s="74"/>
      <c r="O532" s="74"/>
      <c r="P532" s="74"/>
      <c r="Q532" s="74"/>
    </row>
    <row r="533" spans="8:17">
      <c r="H533" s="74"/>
      <c r="I533" s="74"/>
      <c r="J533" s="74"/>
      <c r="K533" s="74"/>
      <c r="L533" s="74"/>
      <c r="M533" s="74"/>
      <c r="N533" s="74"/>
      <c r="O533" s="74"/>
      <c r="P533" s="74"/>
      <c r="Q533" s="74"/>
    </row>
    <row r="534" spans="8:17">
      <c r="H534" s="74"/>
      <c r="I534" s="74"/>
      <c r="J534" s="74"/>
      <c r="K534" s="74"/>
      <c r="L534" s="74"/>
    </row>
    <row r="535" spans="8:17">
      <c r="H535" s="74"/>
      <c r="I535" s="74"/>
      <c r="J535" s="74"/>
      <c r="K535" s="74"/>
      <c r="L535" s="74"/>
    </row>
  </sheetData>
  <sortState ref="A10:Q88">
    <sortCondition ref="C10"/>
  </sortState>
  <mergeCells count="3">
    <mergeCell ref="C29:D29"/>
    <mergeCell ref="C54:D54"/>
    <mergeCell ref="C91:D91"/>
  </mergeCells>
  <phoneticPr fontId="24"/>
  <dataValidations count="3">
    <dataValidation type="list" allowBlank="1" showInputMessage="1" showErrorMessage="1" sqref="WVY983055:WVY983131 JM65551:JM65627 TI65551:TI65627 ADE65551:ADE65627 ANA65551:ANA65627 AWW65551:AWW65627 BGS65551:BGS65627 BQO65551:BQO65627 CAK65551:CAK65627 CKG65551:CKG65627 CUC65551:CUC65627 DDY65551:DDY65627 DNU65551:DNU65627 DXQ65551:DXQ65627 EHM65551:EHM65627 ERI65551:ERI65627 FBE65551:FBE65627 FLA65551:FLA65627 FUW65551:FUW65627 GES65551:GES65627 GOO65551:GOO65627 GYK65551:GYK65627 HIG65551:HIG65627 HSC65551:HSC65627 IBY65551:IBY65627 ILU65551:ILU65627 IVQ65551:IVQ65627 JFM65551:JFM65627 JPI65551:JPI65627 JZE65551:JZE65627 KJA65551:KJA65627 KSW65551:KSW65627 LCS65551:LCS65627 LMO65551:LMO65627 LWK65551:LWK65627 MGG65551:MGG65627 MQC65551:MQC65627 MZY65551:MZY65627 NJU65551:NJU65627 NTQ65551:NTQ65627 ODM65551:ODM65627 ONI65551:ONI65627 OXE65551:OXE65627 PHA65551:PHA65627 PQW65551:PQW65627 QAS65551:QAS65627 QKO65551:QKO65627 QUK65551:QUK65627 REG65551:REG65627 ROC65551:ROC65627 RXY65551:RXY65627 SHU65551:SHU65627 SRQ65551:SRQ65627 TBM65551:TBM65627 TLI65551:TLI65627 TVE65551:TVE65627 UFA65551:UFA65627 UOW65551:UOW65627 UYS65551:UYS65627 VIO65551:VIO65627 VSK65551:VSK65627 WCG65551:WCG65627 WMC65551:WMC65627 WVY65551:WVY65627 JM131087:JM131163 TI131087:TI131163 ADE131087:ADE131163 ANA131087:ANA131163 AWW131087:AWW131163 BGS131087:BGS131163 BQO131087:BQO131163 CAK131087:CAK131163 CKG131087:CKG131163 CUC131087:CUC131163 DDY131087:DDY131163 DNU131087:DNU131163 DXQ131087:DXQ131163 EHM131087:EHM131163 ERI131087:ERI131163 FBE131087:FBE131163 FLA131087:FLA131163 FUW131087:FUW131163 GES131087:GES131163 GOO131087:GOO131163 GYK131087:GYK131163 HIG131087:HIG131163 HSC131087:HSC131163 IBY131087:IBY131163 ILU131087:ILU131163 IVQ131087:IVQ131163 JFM131087:JFM131163 JPI131087:JPI131163 JZE131087:JZE131163 KJA131087:KJA131163 KSW131087:KSW131163 LCS131087:LCS131163 LMO131087:LMO131163 LWK131087:LWK131163 MGG131087:MGG131163 MQC131087:MQC131163 MZY131087:MZY131163 NJU131087:NJU131163 NTQ131087:NTQ131163 ODM131087:ODM131163 ONI131087:ONI131163 OXE131087:OXE131163 PHA131087:PHA131163 PQW131087:PQW131163 QAS131087:QAS131163 QKO131087:QKO131163 QUK131087:QUK131163 REG131087:REG131163 ROC131087:ROC131163 RXY131087:RXY131163 SHU131087:SHU131163 SRQ131087:SRQ131163 TBM131087:TBM131163 TLI131087:TLI131163 TVE131087:TVE131163 UFA131087:UFA131163 UOW131087:UOW131163 UYS131087:UYS131163 VIO131087:VIO131163 VSK131087:VSK131163 WCG131087:WCG131163 WMC131087:WMC131163 WVY131087:WVY131163 JM196623:JM196699 TI196623:TI196699 ADE196623:ADE196699 ANA196623:ANA196699 AWW196623:AWW196699 BGS196623:BGS196699 BQO196623:BQO196699 CAK196623:CAK196699 CKG196623:CKG196699 CUC196623:CUC196699 DDY196623:DDY196699 DNU196623:DNU196699 DXQ196623:DXQ196699 EHM196623:EHM196699 ERI196623:ERI196699 FBE196623:FBE196699 FLA196623:FLA196699 FUW196623:FUW196699 GES196623:GES196699 GOO196623:GOO196699 GYK196623:GYK196699 HIG196623:HIG196699 HSC196623:HSC196699 IBY196623:IBY196699 ILU196623:ILU196699 IVQ196623:IVQ196699 JFM196623:JFM196699 JPI196623:JPI196699 JZE196623:JZE196699 KJA196623:KJA196699 KSW196623:KSW196699 LCS196623:LCS196699 LMO196623:LMO196699 LWK196623:LWK196699 MGG196623:MGG196699 MQC196623:MQC196699 MZY196623:MZY196699 NJU196623:NJU196699 NTQ196623:NTQ196699 ODM196623:ODM196699 ONI196623:ONI196699 OXE196623:OXE196699 PHA196623:PHA196699 PQW196623:PQW196699 QAS196623:QAS196699 QKO196623:QKO196699 QUK196623:QUK196699 REG196623:REG196699 ROC196623:ROC196699 RXY196623:RXY196699 SHU196623:SHU196699 SRQ196623:SRQ196699 TBM196623:TBM196699 TLI196623:TLI196699 TVE196623:TVE196699 UFA196623:UFA196699 UOW196623:UOW196699 UYS196623:UYS196699 VIO196623:VIO196699 VSK196623:VSK196699 WCG196623:WCG196699 WMC196623:WMC196699 WVY196623:WVY196699 JM262159:JM262235 TI262159:TI262235 ADE262159:ADE262235 ANA262159:ANA262235 AWW262159:AWW262235 BGS262159:BGS262235 BQO262159:BQO262235 CAK262159:CAK262235 CKG262159:CKG262235 CUC262159:CUC262235 DDY262159:DDY262235 DNU262159:DNU262235 DXQ262159:DXQ262235 EHM262159:EHM262235 ERI262159:ERI262235 FBE262159:FBE262235 FLA262159:FLA262235 FUW262159:FUW262235 GES262159:GES262235 GOO262159:GOO262235 GYK262159:GYK262235 HIG262159:HIG262235 HSC262159:HSC262235 IBY262159:IBY262235 ILU262159:ILU262235 IVQ262159:IVQ262235 JFM262159:JFM262235 JPI262159:JPI262235 JZE262159:JZE262235 KJA262159:KJA262235 KSW262159:KSW262235 LCS262159:LCS262235 LMO262159:LMO262235 LWK262159:LWK262235 MGG262159:MGG262235 MQC262159:MQC262235 MZY262159:MZY262235 NJU262159:NJU262235 NTQ262159:NTQ262235 ODM262159:ODM262235 ONI262159:ONI262235 OXE262159:OXE262235 PHA262159:PHA262235 PQW262159:PQW262235 QAS262159:QAS262235 QKO262159:QKO262235 QUK262159:QUK262235 REG262159:REG262235 ROC262159:ROC262235 RXY262159:RXY262235 SHU262159:SHU262235 SRQ262159:SRQ262235 TBM262159:TBM262235 TLI262159:TLI262235 TVE262159:TVE262235 UFA262159:UFA262235 UOW262159:UOW262235 UYS262159:UYS262235 VIO262159:VIO262235 VSK262159:VSK262235 WCG262159:WCG262235 WMC262159:WMC262235 WVY262159:WVY262235 JM327695:JM327771 TI327695:TI327771 ADE327695:ADE327771 ANA327695:ANA327771 AWW327695:AWW327771 BGS327695:BGS327771 BQO327695:BQO327771 CAK327695:CAK327771 CKG327695:CKG327771 CUC327695:CUC327771 DDY327695:DDY327771 DNU327695:DNU327771 DXQ327695:DXQ327771 EHM327695:EHM327771 ERI327695:ERI327771 FBE327695:FBE327771 FLA327695:FLA327771 FUW327695:FUW327771 GES327695:GES327771 GOO327695:GOO327771 GYK327695:GYK327771 HIG327695:HIG327771 HSC327695:HSC327771 IBY327695:IBY327771 ILU327695:ILU327771 IVQ327695:IVQ327771 JFM327695:JFM327771 JPI327695:JPI327771 JZE327695:JZE327771 KJA327695:KJA327771 KSW327695:KSW327771 LCS327695:LCS327771 LMO327695:LMO327771 LWK327695:LWK327771 MGG327695:MGG327771 MQC327695:MQC327771 MZY327695:MZY327771 NJU327695:NJU327771 NTQ327695:NTQ327771 ODM327695:ODM327771 ONI327695:ONI327771 OXE327695:OXE327771 PHA327695:PHA327771 PQW327695:PQW327771 QAS327695:QAS327771 QKO327695:QKO327771 QUK327695:QUK327771 REG327695:REG327771 ROC327695:ROC327771 RXY327695:RXY327771 SHU327695:SHU327771 SRQ327695:SRQ327771 TBM327695:TBM327771 TLI327695:TLI327771 TVE327695:TVE327771 UFA327695:UFA327771 UOW327695:UOW327771 UYS327695:UYS327771 VIO327695:VIO327771 VSK327695:VSK327771 WCG327695:WCG327771 WMC327695:WMC327771 WVY327695:WVY327771 JM393231:JM393307 TI393231:TI393307 ADE393231:ADE393307 ANA393231:ANA393307 AWW393231:AWW393307 BGS393231:BGS393307 BQO393231:BQO393307 CAK393231:CAK393307 CKG393231:CKG393307 CUC393231:CUC393307 DDY393231:DDY393307 DNU393231:DNU393307 DXQ393231:DXQ393307 EHM393231:EHM393307 ERI393231:ERI393307 FBE393231:FBE393307 FLA393231:FLA393307 FUW393231:FUW393307 GES393231:GES393307 GOO393231:GOO393307 GYK393231:GYK393307 HIG393231:HIG393307 HSC393231:HSC393307 IBY393231:IBY393307 ILU393231:ILU393307 IVQ393231:IVQ393307 JFM393231:JFM393307 JPI393231:JPI393307 JZE393231:JZE393307 KJA393231:KJA393307 KSW393231:KSW393307 LCS393231:LCS393307 LMO393231:LMO393307 LWK393231:LWK393307 MGG393231:MGG393307 MQC393231:MQC393307 MZY393231:MZY393307 NJU393231:NJU393307 NTQ393231:NTQ393307 ODM393231:ODM393307 ONI393231:ONI393307 OXE393231:OXE393307 PHA393231:PHA393307 PQW393231:PQW393307 QAS393231:QAS393307 QKO393231:QKO393307 QUK393231:QUK393307 REG393231:REG393307 ROC393231:ROC393307 RXY393231:RXY393307 SHU393231:SHU393307 SRQ393231:SRQ393307 TBM393231:TBM393307 TLI393231:TLI393307 TVE393231:TVE393307 UFA393231:UFA393307 UOW393231:UOW393307 UYS393231:UYS393307 VIO393231:VIO393307 VSK393231:VSK393307 WCG393231:WCG393307 WMC393231:WMC393307 WVY393231:WVY393307 JM458767:JM458843 TI458767:TI458843 ADE458767:ADE458843 ANA458767:ANA458843 AWW458767:AWW458843 BGS458767:BGS458843 BQO458767:BQO458843 CAK458767:CAK458843 CKG458767:CKG458843 CUC458767:CUC458843 DDY458767:DDY458843 DNU458767:DNU458843 DXQ458767:DXQ458843 EHM458767:EHM458843 ERI458767:ERI458843 FBE458767:FBE458843 FLA458767:FLA458843 FUW458767:FUW458843 GES458767:GES458843 GOO458767:GOO458843 GYK458767:GYK458843 HIG458767:HIG458843 HSC458767:HSC458843 IBY458767:IBY458843 ILU458767:ILU458843 IVQ458767:IVQ458843 JFM458767:JFM458843 JPI458767:JPI458843 JZE458767:JZE458843 KJA458767:KJA458843 KSW458767:KSW458843 LCS458767:LCS458843 LMO458767:LMO458843 LWK458767:LWK458843 MGG458767:MGG458843 MQC458767:MQC458843 MZY458767:MZY458843 NJU458767:NJU458843 NTQ458767:NTQ458843 ODM458767:ODM458843 ONI458767:ONI458843 OXE458767:OXE458843 PHA458767:PHA458843 PQW458767:PQW458843 QAS458767:QAS458843 QKO458767:QKO458843 QUK458767:QUK458843 REG458767:REG458843 ROC458767:ROC458843 RXY458767:RXY458843 SHU458767:SHU458843 SRQ458767:SRQ458843 TBM458767:TBM458843 TLI458767:TLI458843 TVE458767:TVE458843 UFA458767:UFA458843 UOW458767:UOW458843 UYS458767:UYS458843 VIO458767:VIO458843 VSK458767:VSK458843 WCG458767:WCG458843 WMC458767:WMC458843 WVY458767:WVY458843 JM524303:JM524379 TI524303:TI524379 ADE524303:ADE524379 ANA524303:ANA524379 AWW524303:AWW524379 BGS524303:BGS524379 BQO524303:BQO524379 CAK524303:CAK524379 CKG524303:CKG524379 CUC524303:CUC524379 DDY524303:DDY524379 DNU524303:DNU524379 DXQ524303:DXQ524379 EHM524303:EHM524379 ERI524303:ERI524379 FBE524303:FBE524379 FLA524303:FLA524379 FUW524303:FUW524379 GES524303:GES524379 GOO524303:GOO524379 GYK524303:GYK524379 HIG524303:HIG524379 HSC524303:HSC524379 IBY524303:IBY524379 ILU524303:ILU524379 IVQ524303:IVQ524379 JFM524303:JFM524379 JPI524303:JPI524379 JZE524303:JZE524379 KJA524303:KJA524379 KSW524303:KSW524379 LCS524303:LCS524379 LMO524303:LMO524379 LWK524303:LWK524379 MGG524303:MGG524379 MQC524303:MQC524379 MZY524303:MZY524379 NJU524303:NJU524379 NTQ524303:NTQ524379 ODM524303:ODM524379 ONI524303:ONI524379 OXE524303:OXE524379 PHA524303:PHA524379 PQW524303:PQW524379 QAS524303:QAS524379 QKO524303:QKO524379 QUK524303:QUK524379 REG524303:REG524379 ROC524303:ROC524379 RXY524303:RXY524379 SHU524303:SHU524379 SRQ524303:SRQ524379 TBM524303:TBM524379 TLI524303:TLI524379 TVE524303:TVE524379 UFA524303:UFA524379 UOW524303:UOW524379 UYS524303:UYS524379 VIO524303:VIO524379 VSK524303:VSK524379 WCG524303:WCG524379 WMC524303:WMC524379 WVY524303:WVY524379 JM589839:JM589915 TI589839:TI589915 ADE589839:ADE589915 ANA589839:ANA589915 AWW589839:AWW589915 BGS589839:BGS589915 BQO589839:BQO589915 CAK589839:CAK589915 CKG589839:CKG589915 CUC589839:CUC589915 DDY589839:DDY589915 DNU589839:DNU589915 DXQ589839:DXQ589915 EHM589839:EHM589915 ERI589839:ERI589915 FBE589839:FBE589915 FLA589839:FLA589915 FUW589839:FUW589915 GES589839:GES589915 GOO589839:GOO589915 GYK589839:GYK589915 HIG589839:HIG589915 HSC589839:HSC589915 IBY589839:IBY589915 ILU589839:ILU589915 IVQ589839:IVQ589915 JFM589839:JFM589915 JPI589839:JPI589915 JZE589839:JZE589915 KJA589839:KJA589915 KSW589839:KSW589915 LCS589839:LCS589915 LMO589839:LMO589915 LWK589839:LWK589915 MGG589839:MGG589915 MQC589839:MQC589915 MZY589839:MZY589915 NJU589839:NJU589915 NTQ589839:NTQ589915 ODM589839:ODM589915 ONI589839:ONI589915 OXE589839:OXE589915 PHA589839:PHA589915 PQW589839:PQW589915 QAS589839:QAS589915 QKO589839:QKO589915 QUK589839:QUK589915 REG589839:REG589915 ROC589839:ROC589915 RXY589839:RXY589915 SHU589839:SHU589915 SRQ589839:SRQ589915 TBM589839:TBM589915 TLI589839:TLI589915 TVE589839:TVE589915 UFA589839:UFA589915 UOW589839:UOW589915 UYS589839:UYS589915 VIO589839:VIO589915 VSK589839:VSK589915 WCG589839:WCG589915 WMC589839:WMC589915 WVY589839:WVY589915 JM655375:JM655451 TI655375:TI655451 ADE655375:ADE655451 ANA655375:ANA655451 AWW655375:AWW655451 BGS655375:BGS655451 BQO655375:BQO655451 CAK655375:CAK655451 CKG655375:CKG655451 CUC655375:CUC655451 DDY655375:DDY655451 DNU655375:DNU655451 DXQ655375:DXQ655451 EHM655375:EHM655451 ERI655375:ERI655451 FBE655375:FBE655451 FLA655375:FLA655451 FUW655375:FUW655451 GES655375:GES655451 GOO655375:GOO655451 GYK655375:GYK655451 HIG655375:HIG655451 HSC655375:HSC655451 IBY655375:IBY655451 ILU655375:ILU655451 IVQ655375:IVQ655451 JFM655375:JFM655451 JPI655375:JPI655451 JZE655375:JZE655451 KJA655375:KJA655451 KSW655375:KSW655451 LCS655375:LCS655451 LMO655375:LMO655451 LWK655375:LWK655451 MGG655375:MGG655451 MQC655375:MQC655451 MZY655375:MZY655451 NJU655375:NJU655451 NTQ655375:NTQ655451 ODM655375:ODM655451 ONI655375:ONI655451 OXE655375:OXE655451 PHA655375:PHA655451 PQW655375:PQW655451 QAS655375:QAS655451 QKO655375:QKO655451 QUK655375:QUK655451 REG655375:REG655451 ROC655375:ROC655451 RXY655375:RXY655451 SHU655375:SHU655451 SRQ655375:SRQ655451 TBM655375:TBM655451 TLI655375:TLI655451 TVE655375:TVE655451 UFA655375:UFA655451 UOW655375:UOW655451 UYS655375:UYS655451 VIO655375:VIO655451 VSK655375:VSK655451 WCG655375:WCG655451 WMC655375:WMC655451 WVY655375:WVY655451 JM720911:JM720987 TI720911:TI720987 ADE720911:ADE720987 ANA720911:ANA720987 AWW720911:AWW720987 BGS720911:BGS720987 BQO720911:BQO720987 CAK720911:CAK720987 CKG720911:CKG720987 CUC720911:CUC720987 DDY720911:DDY720987 DNU720911:DNU720987 DXQ720911:DXQ720987 EHM720911:EHM720987 ERI720911:ERI720987 FBE720911:FBE720987 FLA720911:FLA720987 FUW720911:FUW720987 GES720911:GES720987 GOO720911:GOO720987 GYK720911:GYK720987 HIG720911:HIG720987 HSC720911:HSC720987 IBY720911:IBY720987 ILU720911:ILU720987 IVQ720911:IVQ720987 JFM720911:JFM720987 JPI720911:JPI720987 JZE720911:JZE720987 KJA720911:KJA720987 KSW720911:KSW720987 LCS720911:LCS720987 LMO720911:LMO720987 LWK720911:LWK720987 MGG720911:MGG720987 MQC720911:MQC720987 MZY720911:MZY720987 NJU720911:NJU720987 NTQ720911:NTQ720987 ODM720911:ODM720987 ONI720911:ONI720987 OXE720911:OXE720987 PHA720911:PHA720987 PQW720911:PQW720987 QAS720911:QAS720987 QKO720911:QKO720987 QUK720911:QUK720987 REG720911:REG720987 ROC720911:ROC720987 RXY720911:RXY720987 SHU720911:SHU720987 SRQ720911:SRQ720987 TBM720911:TBM720987 TLI720911:TLI720987 TVE720911:TVE720987 UFA720911:UFA720987 UOW720911:UOW720987 UYS720911:UYS720987 VIO720911:VIO720987 VSK720911:VSK720987 WCG720911:WCG720987 WMC720911:WMC720987 WVY720911:WVY720987 JM786447:JM786523 TI786447:TI786523 ADE786447:ADE786523 ANA786447:ANA786523 AWW786447:AWW786523 BGS786447:BGS786523 BQO786447:BQO786523 CAK786447:CAK786523 CKG786447:CKG786523 CUC786447:CUC786523 DDY786447:DDY786523 DNU786447:DNU786523 DXQ786447:DXQ786523 EHM786447:EHM786523 ERI786447:ERI786523 FBE786447:FBE786523 FLA786447:FLA786523 FUW786447:FUW786523 GES786447:GES786523 GOO786447:GOO786523 GYK786447:GYK786523 HIG786447:HIG786523 HSC786447:HSC786523 IBY786447:IBY786523 ILU786447:ILU786523 IVQ786447:IVQ786523 JFM786447:JFM786523 JPI786447:JPI786523 JZE786447:JZE786523 KJA786447:KJA786523 KSW786447:KSW786523 LCS786447:LCS786523 LMO786447:LMO786523 LWK786447:LWK786523 MGG786447:MGG786523 MQC786447:MQC786523 MZY786447:MZY786523 NJU786447:NJU786523 NTQ786447:NTQ786523 ODM786447:ODM786523 ONI786447:ONI786523 OXE786447:OXE786523 PHA786447:PHA786523 PQW786447:PQW786523 QAS786447:QAS786523 QKO786447:QKO786523 QUK786447:QUK786523 REG786447:REG786523 ROC786447:ROC786523 RXY786447:RXY786523 SHU786447:SHU786523 SRQ786447:SRQ786523 TBM786447:TBM786523 TLI786447:TLI786523 TVE786447:TVE786523 UFA786447:UFA786523 UOW786447:UOW786523 UYS786447:UYS786523 VIO786447:VIO786523 VSK786447:VSK786523 WCG786447:WCG786523 WMC786447:WMC786523 WVY786447:WVY786523 JM851983:JM852059 TI851983:TI852059 ADE851983:ADE852059 ANA851983:ANA852059 AWW851983:AWW852059 BGS851983:BGS852059 BQO851983:BQO852059 CAK851983:CAK852059 CKG851983:CKG852059 CUC851983:CUC852059 DDY851983:DDY852059 DNU851983:DNU852059 DXQ851983:DXQ852059 EHM851983:EHM852059 ERI851983:ERI852059 FBE851983:FBE852059 FLA851983:FLA852059 FUW851983:FUW852059 GES851983:GES852059 GOO851983:GOO852059 GYK851983:GYK852059 HIG851983:HIG852059 HSC851983:HSC852059 IBY851983:IBY852059 ILU851983:ILU852059 IVQ851983:IVQ852059 JFM851983:JFM852059 JPI851983:JPI852059 JZE851983:JZE852059 KJA851983:KJA852059 KSW851983:KSW852059 LCS851983:LCS852059 LMO851983:LMO852059 LWK851983:LWK852059 MGG851983:MGG852059 MQC851983:MQC852059 MZY851983:MZY852059 NJU851983:NJU852059 NTQ851983:NTQ852059 ODM851983:ODM852059 ONI851983:ONI852059 OXE851983:OXE852059 PHA851983:PHA852059 PQW851983:PQW852059 QAS851983:QAS852059 QKO851983:QKO852059 QUK851983:QUK852059 REG851983:REG852059 ROC851983:ROC852059 RXY851983:RXY852059 SHU851983:SHU852059 SRQ851983:SRQ852059 TBM851983:TBM852059 TLI851983:TLI852059 TVE851983:TVE852059 UFA851983:UFA852059 UOW851983:UOW852059 UYS851983:UYS852059 VIO851983:VIO852059 VSK851983:VSK852059 WCG851983:WCG852059 WMC851983:WMC852059 WVY851983:WVY852059 JM917519:JM917595 TI917519:TI917595 ADE917519:ADE917595 ANA917519:ANA917595 AWW917519:AWW917595 BGS917519:BGS917595 BQO917519:BQO917595 CAK917519:CAK917595 CKG917519:CKG917595 CUC917519:CUC917595 DDY917519:DDY917595 DNU917519:DNU917595 DXQ917519:DXQ917595 EHM917519:EHM917595 ERI917519:ERI917595 FBE917519:FBE917595 FLA917519:FLA917595 FUW917519:FUW917595 GES917519:GES917595 GOO917519:GOO917595 GYK917519:GYK917595 HIG917519:HIG917595 HSC917519:HSC917595 IBY917519:IBY917595 ILU917519:ILU917595 IVQ917519:IVQ917595 JFM917519:JFM917595 JPI917519:JPI917595 JZE917519:JZE917595 KJA917519:KJA917595 KSW917519:KSW917595 LCS917519:LCS917595 LMO917519:LMO917595 LWK917519:LWK917595 MGG917519:MGG917595 MQC917519:MQC917595 MZY917519:MZY917595 NJU917519:NJU917595 NTQ917519:NTQ917595 ODM917519:ODM917595 ONI917519:ONI917595 OXE917519:OXE917595 PHA917519:PHA917595 PQW917519:PQW917595 QAS917519:QAS917595 QKO917519:QKO917595 QUK917519:QUK917595 REG917519:REG917595 ROC917519:ROC917595 RXY917519:RXY917595 SHU917519:SHU917595 SRQ917519:SRQ917595 TBM917519:TBM917595 TLI917519:TLI917595 TVE917519:TVE917595 UFA917519:UFA917595 UOW917519:UOW917595 UYS917519:UYS917595 VIO917519:VIO917595 VSK917519:VSK917595 WCG917519:WCG917595 WMC917519:WMC917595 WVY917519:WVY917595 JM983055:JM983131 TI983055:TI983131 ADE983055:ADE983131 ANA983055:ANA983131 AWW983055:AWW983131 BGS983055:BGS983131 BQO983055:BQO983131 CAK983055:CAK983131 CKG983055:CKG983131 CUC983055:CUC983131 DDY983055:DDY983131 DNU983055:DNU983131 DXQ983055:DXQ983131 EHM983055:EHM983131 ERI983055:ERI983131 FBE983055:FBE983131 FLA983055:FLA983131 FUW983055:FUW983131 GES983055:GES983131 GOO983055:GOO983131 GYK983055:GYK983131 HIG983055:HIG983131 HSC983055:HSC983131 IBY983055:IBY983131 ILU983055:ILU983131 IVQ983055:IVQ983131 JFM983055:JFM983131 JPI983055:JPI983131 JZE983055:JZE983131 KJA983055:KJA983131 KSW983055:KSW983131 LCS983055:LCS983131 LMO983055:LMO983131 LWK983055:LWK983131 MGG983055:MGG983131 MQC983055:MQC983131 MZY983055:MZY983131 NJU983055:NJU983131 NTQ983055:NTQ983131 ODM983055:ODM983131 ONI983055:ONI983131 OXE983055:OXE983131 PHA983055:PHA983131 PQW983055:PQW983131 QAS983055:QAS983131 QKO983055:QKO983131 QUK983055:QUK983131 REG983055:REG983131 ROC983055:ROC983131 RXY983055:RXY983131 SHU983055:SHU983131 SRQ983055:SRQ983131 TBM983055:TBM983131 TLI983055:TLI983131 TVE983055:TVE983131 UFA983055:UFA983131 UOW983055:UOW983131 UYS983055:UYS983131 VIO983055:VIO983131 VSK983055:VSK983131 WCG983055:WCG983131 WMC983055:WMC983131 JM10:JM55 WVY10:WVY55 WMC10:WMC55 WCG10:WCG55 VSK10:VSK55 VIO10:VIO55 UYS10:UYS55 UOW10:UOW55 UFA10:UFA55 TVE10:TVE55 TLI10:TLI55 TBM10:TBM55 SRQ10:SRQ55 SHU10:SHU55 RXY10:RXY55 ROC10:ROC55 REG10:REG55 QUK10:QUK55 QKO10:QKO55 QAS10:QAS55 PQW10:PQW55 PHA10:PHA55 OXE10:OXE55 ONI10:ONI55 ODM10:ODM55 NTQ10:NTQ55 NJU10:NJU55 MZY10:MZY55 MQC10:MQC55 MGG10:MGG55 LWK10:LWK55 LMO10:LMO55 LCS10:LCS55 KSW10:KSW55 KJA10:KJA55 JZE10:JZE55 JPI10:JPI55 JFM10:JFM55 IVQ10:IVQ55 ILU10:ILU55 IBY10:IBY55 HSC10:HSC55 HIG10:HIG55 GYK10:GYK55 GOO10:GOO55 GES10:GES55 FUW10:FUW55 FLA10:FLA55 FBE10:FBE55 ERI10:ERI55 EHM10:EHM55 DXQ10:DXQ55 DNU10:DNU55 DDY10:DDY55 CUC10:CUC55 CKG10:CKG55 CAK10:CAK55 BQO10:BQO55 BGS10:BGS55 AWW10:AWW55 ANA10:ANA55 ADE10:ADE55 TI10:TI55 JM57:JM92 TI57:TI92 ADE57:ADE92 ANA57:ANA92 AWW57:AWW92 BGS57:BGS92 BQO57:BQO92 CAK57:CAK92 CKG57:CKG92 CUC57:CUC92 DDY57:DDY92 DNU57:DNU92 DXQ57:DXQ92 EHM57:EHM92 ERI57:ERI92 FBE57:FBE92 FLA57:FLA92 FUW57:FUW92 GES57:GES92 GOO57:GOO92 GYK57:GYK92 HIG57:HIG92 HSC57:HSC92 IBY57:IBY92 ILU57:ILU92 IVQ57:IVQ92 JFM57:JFM92 JPI57:JPI92 JZE57:JZE92 KJA57:KJA92 KSW57:KSW92 LCS57:LCS92 LMO57:LMO92 LWK57:LWK92 MGG57:MGG92 MQC57:MQC92 MZY57:MZY92 NJU57:NJU92 NTQ57:NTQ92 ODM57:ODM92 ONI57:ONI92 OXE57:OXE92 PHA57:PHA92 PQW57:PQW92 QAS57:QAS92 QKO57:QKO92 QUK57:QUK92 REG57:REG92 ROC57:ROC92 RXY57:RXY92 SHU57:SHU92 SRQ57:SRQ92 TBM57:TBM92 TLI57:TLI92 TVE57:TVE92 UFA57:UFA92 UOW57:UOW92 UYS57:UYS92 VIO57:VIO92 VSK57:VSK92 WCG57:WCG92 WMC57:WMC92 WVY57:WVY92">
      <formula1>$S$3:$S$6</formula1>
    </dataValidation>
    <dataValidation imeMode="hiragana" allowBlank="1" showInputMessage="1" showErrorMessage="1" sqref="WVD983055:WVD983131 D65551:D65627 IT65551:IT65627 SP65551:SP65627 ACL65551:ACL65627 AMH65551:AMH65627 AWD65551:AWD65627 BFZ65551:BFZ65627 BPV65551:BPV65627 BZR65551:BZR65627 CJN65551:CJN65627 CTJ65551:CTJ65627 DDF65551:DDF65627 DNB65551:DNB65627 DWX65551:DWX65627 EGT65551:EGT65627 EQP65551:EQP65627 FAL65551:FAL65627 FKH65551:FKH65627 FUD65551:FUD65627 GDZ65551:GDZ65627 GNV65551:GNV65627 GXR65551:GXR65627 HHN65551:HHN65627 HRJ65551:HRJ65627 IBF65551:IBF65627 ILB65551:ILB65627 IUX65551:IUX65627 JET65551:JET65627 JOP65551:JOP65627 JYL65551:JYL65627 KIH65551:KIH65627 KSD65551:KSD65627 LBZ65551:LBZ65627 LLV65551:LLV65627 LVR65551:LVR65627 MFN65551:MFN65627 MPJ65551:MPJ65627 MZF65551:MZF65627 NJB65551:NJB65627 NSX65551:NSX65627 OCT65551:OCT65627 OMP65551:OMP65627 OWL65551:OWL65627 PGH65551:PGH65627 PQD65551:PQD65627 PZZ65551:PZZ65627 QJV65551:QJV65627 QTR65551:QTR65627 RDN65551:RDN65627 RNJ65551:RNJ65627 RXF65551:RXF65627 SHB65551:SHB65627 SQX65551:SQX65627 TAT65551:TAT65627 TKP65551:TKP65627 TUL65551:TUL65627 UEH65551:UEH65627 UOD65551:UOD65627 UXZ65551:UXZ65627 VHV65551:VHV65627 VRR65551:VRR65627 WBN65551:WBN65627 WLJ65551:WLJ65627 WVF65551:WVF65627 D131087:D131163 IT131087:IT131163 SP131087:SP131163 ACL131087:ACL131163 AMH131087:AMH131163 AWD131087:AWD131163 BFZ131087:BFZ131163 BPV131087:BPV131163 BZR131087:BZR131163 CJN131087:CJN131163 CTJ131087:CTJ131163 DDF131087:DDF131163 DNB131087:DNB131163 DWX131087:DWX131163 EGT131087:EGT131163 EQP131087:EQP131163 FAL131087:FAL131163 FKH131087:FKH131163 FUD131087:FUD131163 GDZ131087:GDZ131163 GNV131087:GNV131163 GXR131087:GXR131163 HHN131087:HHN131163 HRJ131087:HRJ131163 IBF131087:IBF131163 ILB131087:ILB131163 IUX131087:IUX131163 JET131087:JET131163 JOP131087:JOP131163 JYL131087:JYL131163 KIH131087:KIH131163 KSD131087:KSD131163 LBZ131087:LBZ131163 LLV131087:LLV131163 LVR131087:LVR131163 MFN131087:MFN131163 MPJ131087:MPJ131163 MZF131087:MZF131163 NJB131087:NJB131163 NSX131087:NSX131163 OCT131087:OCT131163 OMP131087:OMP131163 OWL131087:OWL131163 PGH131087:PGH131163 PQD131087:PQD131163 PZZ131087:PZZ131163 QJV131087:QJV131163 QTR131087:QTR131163 RDN131087:RDN131163 RNJ131087:RNJ131163 RXF131087:RXF131163 SHB131087:SHB131163 SQX131087:SQX131163 TAT131087:TAT131163 TKP131087:TKP131163 TUL131087:TUL131163 UEH131087:UEH131163 UOD131087:UOD131163 UXZ131087:UXZ131163 VHV131087:VHV131163 VRR131087:VRR131163 WBN131087:WBN131163 WLJ131087:WLJ131163 WVF131087:WVF131163 D196623:D196699 IT196623:IT196699 SP196623:SP196699 ACL196623:ACL196699 AMH196623:AMH196699 AWD196623:AWD196699 BFZ196623:BFZ196699 BPV196623:BPV196699 BZR196623:BZR196699 CJN196623:CJN196699 CTJ196623:CTJ196699 DDF196623:DDF196699 DNB196623:DNB196699 DWX196623:DWX196699 EGT196623:EGT196699 EQP196623:EQP196699 FAL196623:FAL196699 FKH196623:FKH196699 FUD196623:FUD196699 GDZ196623:GDZ196699 GNV196623:GNV196699 GXR196623:GXR196699 HHN196623:HHN196699 HRJ196623:HRJ196699 IBF196623:IBF196699 ILB196623:ILB196699 IUX196623:IUX196699 JET196623:JET196699 JOP196623:JOP196699 JYL196623:JYL196699 KIH196623:KIH196699 KSD196623:KSD196699 LBZ196623:LBZ196699 LLV196623:LLV196699 LVR196623:LVR196699 MFN196623:MFN196699 MPJ196623:MPJ196699 MZF196623:MZF196699 NJB196623:NJB196699 NSX196623:NSX196699 OCT196623:OCT196699 OMP196623:OMP196699 OWL196623:OWL196699 PGH196623:PGH196699 PQD196623:PQD196699 PZZ196623:PZZ196699 QJV196623:QJV196699 QTR196623:QTR196699 RDN196623:RDN196699 RNJ196623:RNJ196699 RXF196623:RXF196699 SHB196623:SHB196699 SQX196623:SQX196699 TAT196623:TAT196699 TKP196623:TKP196699 TUL196623:TUL196699 UEH196623:UEH196699 UOD196623:UOD196699 UXZ196623:UXZ196699 VHV196623:VHV196699 VRR196623:VRR196699 WBN196623:WBN196699 WLJ196623:WLJ196699 WVF196623:WVF196699 D262159:D262235 IT262159:IT262235 SP262159:SP262235 ACL262159:ACL262235 AMH262159:AMH262235 AWD262159:AWD262235 BFZ262159:BFZ262235 BPV262159:BPV262235 BZR262159:BZR262235 CJN262159:CJN262235 CTJ262159:CTJ262235 DDF262159:DDF262235 DNB262159:DNB262235 DWX262159:DWX262235 EGT262159:EGT262235 EQP262159:EQP262235 FAL262159:FAL262235 FKH262159:FKH262235 FUD262159:FUD262235 GDZ262159:GDZ262235 GNV262159:GNV262235 GXR262159:GXR262235 HHN262159:HHN262235 HRJ262159:HRJ262235 IBF262159:IBF262235 ILB262159:ILB262235 IUX262159:IUX262235 JET262159:JET262235 JOP262159:JOP262235 JYL262159:JYL262235 KIH262159:KIH262235 KSD262159:KSD262235 LBZ262159:LBZ262235 LLV262159:LLV262235 LVR262159:LVR262235 MFN262159:MFN262235 MPJ262159:MPJ262235 MZF262159:MZF262235 NJB262159:NJB262235 NSX262159:NSX262235 OCT262159:OCT262235 OMP262159:OMP262235 OWL262159:OWL262235 PGH262159:PGH262235 PQD262159:PQD262235 PZZ262159:PZZ262235 QJV262159:QJV262235 QTR262159:QTR262235 RDN262159:RDN262235 RNJ262159:RNJ262235 RXF262159:RXF262235 SHB262159:SHB262235 SQX262159:SQX262235 TAT262159:TAT262235 TKP262159:TKP262235 TUL262159:TUL262235 UEH262159:UEH262235 UOD262159:UOD262235 UXZ262159:UXZ262235 VHV262159:VHV262235 VRR262159:VRR262235 WBN262159:WBN262235 WLJ262159:WLJ262235 WVF262159:WVF262235 D327695:D327771 IT327695:IT327771 SP327695:SP327771 ACL327695:ACL327771 AMH327695:AMH327771 AWD327695:AWD327771 BFZ327695:BFZ327771 BPV327695:BPV327771 BZR327695:BZR327771 CJN327695:CJN327771 CTJ327695:CTJ327771 DDF327695:DDF327771 DNB327695:DNB327771 DWX327695:DWX327771 EGT327695:EGT327771 EQP327695:EQP327771 FAL327695:FAL327771 FKH327695:FKH327771 FUD327695:FUD327771 GDZ327695:GDZ327771 GNV327695:GNV327771 GXR327695:GXR327771 HHN327695:HHN327771 HRJ327695:HRJ327771 IBF327695:IBF327771 ILB327695:ILB327771 IUX327695:IUX327771 JET327695:JET327771 JOP327695:JOP327771 JYL327695:JYL327771 KIH327695:KIH327771 KSD327695:KSD327771 LBZ327695:LBZ327771 LLV327695:LLV327771 LVR327695:LVR327771 MFN327695:MFN327771 MPJ327695:MPJ327771 MZF327695:MZF327771 NJB327695:NJB327771 NSX327695:NSX327771 OCT327695:OCT327771 OMP327695:OMP327771 OWL327695:OWL327771 PGH327695:PGH327771 PQD327695:PQD327771 PZZ327695:PZZ327771 QJV327695:QJV327771 QTR327695:QTR327771 RDN327695:RDN327771 RNJ327695:RNJ327771 RXF327695:RXF327771 SHB327695:SHB327771 SQX327695:SQX327771 TAT327695:TAT327771 TKP327695:TKP327771 TUL327695:TUL327771 UEH327695:UEH327771 UOD327695:UOD327771 UXZ327695:UXZ327771 VHV327695:VHV327771 VRR327695:VRR327771 WBN327695:WBN327771 WLJ327695:WLJ327771 WVF327695:WVF327771 D393231:D393307 IT393231:IT393307 SP393231:SP393307 ACL393231:ACL393307 AMH393231:AMH393307 AWD393231:AWD393307 BFZ393231:BFZ393307 BPV393231:BPV393307 BZR393231:BZR393307 CJN393231:CJN393307 CTJ393231:CTJ393307 DDF393231:DDF393307 DNB393231:DNB393307 DWX393231:DWX393307 EGT393231:EGT393307 EQP393231:EQP393307 FAL393231:FAL393307 FKH393231:FKH393307 FUD393231:FUD393307 GDZ393231:GDZ393307 GNV393231:GNV393307 GXR393231:GXR393307 HHN393231:HHN393307 HRJ393231:HRJ393307 IBF393231:IBF393307 ILB393231:ILB393307 IUX393231:IUX393307 JET393231:JET393307 JOP393231:JOP393307 JYL393231:JYL393307 KIH393231:KIH393307 KSD393231:KSD393307 LBZ393231:LBZ393307 LLV393231:LLV393307 LVR393231:LVR393307 MFN393231:MFN393307 MPJ393231:MPJ393307 MZF393231:MZF393307 NJB393231:NJB393307 NSX393231:NSX393307 OCT393231:OCT393307 OMP393231:OMP393307 OWL393231:OWL393307 PGH393231:PGH393307 PQD393231:PQD393307 PZZ393231:PZZ393307 QJV393231:QJV393307 QTR393231:QTR393307 RDN393231:RDN393307 RNJ393231:RNJ393307 RXF393231:RXF393307 SHB393231:SHB393307 SQX393231:SQX393307 TAT393231:TAT393307 TKP393231:TKP393307 TUL393231:TUL393307 UEH393231:UEH393307 UOD393231:UOD393307 UXZ393231:UXZ393307 VHV393231:VHV393307 VRR393231:VRR393307 WBN393231:WBN393307 WLJ393231:WLJ393307 WVF393231:WVF393307 D458767:D458843 IT458767:IT458843 SP458767:SP458843 ACL458767:ACL458843 AMH458767:AMH458843 AWD458767:AWD458843 BFZ458767:BFZ458843 BPV458767:BPV458843 BZR458767:BZR458843 CJN458767:CJN458843 CTJ458767:CTJ458843 DDF458767:DDF458843 DNB458767:DNB458843 DWX458767:DWX458843 EGT458767:EGT458843 EQP458767:EQP458843 FAL458767:FAL458843 FKH458767:FKH458843 FUD458767:FUD458843 GDZ458767:GDZ458843 GNV458767:GNV458843 GXR458767:GXR458843 HHN458767:HHN458843 HRJ458767:HRJ458843 IBF458767:IBF458843 ILB458767:ILB458843 IUX458767:IUX458843 JET458767:JET458843 JOP458767:JOP458843 JYL458767:JYL458843 KIH458767:KIH458843 KSD458767:KSD458843 LBZ458767:LBZ458843 LLV458767:LLV458843 LVR458767:LVR458843 MFN458767:MFN458843 MPJ458767:MPJ458843 MZF458767:MZF458843 NJB458767:NJB458843 NSX458767:NSX458843 OCT458767:OCT458843 OMP458767:OMP458843 OWL458767:OWL458843 PGH458767:PGH458843 PQD458767:PQD458843 PZZ458767:PZZ458843 QJV458767:QJV458843 QTR458767:QTR458843 RDN458767:RDN458843 RNJ458767:RNJ458843 RXF458767:RXF458843 SHB458767:SHB458843 SQX458767:SQX458843 TAT458767:TAT458843 TKP458767:TKP458843 TUL458767:TUL458843 UEH458767:UEH458843 UOD458767:UOD458843 UXZ458767:UXZ458843 VHV458767:VHV458843 VRR458767:VRR458843 WBN458767:WBN458843 WLJ458767:WLJ458843 WVF458767:WVF458843 D524303:D524379 IT524303:IT524379 SP524303:SP524379 ACL524303:ACL524379 AMH524303:AMH524379 AWD524303:AWD524379 BFZ524303:BFZ524379 BPV524303:BPV524379 BZR524303:BZR524379 CJN524303:CJN524379 CTJ524303:CTJ524379 DDF524303:DDF524379 DNB524303:DNB524379 DWX524303:DWX524379 EGT524303:EGT524379 EQP524303:EQP524379 FAL524303:FAL524379 FKH524303:FKH524379 FUD524303:FUD524379 GDZ524303:GDZ524379 GNV524303:GNV524379 GXR524303:GXR524379 HHN524303:HHN524379 HRJ524303:HRJ524379 IBF524303:IBF524379 ILB524303:ILB524379 IUX524303:IUX524379 JET524303:JET524379 JOP524303:JOP524379 JYL524303:JYL524379 KIH524303:KIH524379 KSD524303:KSD524379 LBZ524303:LBZ524379 LLV524303:LLV524379 LVR524303:LVR524379 MFN524303:MFN524379 MPJ524303:MPJ524379 MZF524303:MZF524379 NJB524303:NJB524379 NSX524303:NSX524379 OCT524303:OCT524379 OMP524303:OMP524379 OWL524303:OWL524379 PGH524303:PGH524379 PQD524303:PQD524379 PZZ524303:PZZ524379 QJV524303:QJV524379 QTR524303:QTR524379 RDN524303:RDN524379 RNJ524303:RNJ524379 RXF524303:RXF524379 SHB524303:SHB524379 SQX524303:SQX524379 TAT524303:TAT524379 TKP524303:TKP524379 TUL524303:TUL524379 UEH524303:UEH524379 UOD524303:UOD524379 UXZ524303:UXZ524379 VHV524303:VHV524379 VRR524303:VRR524379 WBN524303:WBN524379 WLJ524303:WLJ524379 WVF524303:WVF524379 D589839:D589915 IT589839:IT589915 SP589839:SP589915 ACL589839:ACL589915 AMH589839:AMH589915 AWD589839:AWD589915 BFZ589839:BFZ589915 BPV589839:BPV589915 BZR589839:BZR589915 CJN589839:CJN589915 CTJ589839:CTJ589915 DDF589839:DDF589915 DNB589839:DNB589915 DWX589839:DWX589915 EGT589839:EGT589915 EQP589839:EQP589915 FAL589839:FAL589915 FKH589839:FKH589915 FUD589839:FUD589915 GDZ589839:GDZ589915 GNV589839:GNV589915 GXR589839:GXR589915 HHN589839:HHN589915 HRJ589839:HRJ589915 IBF589839:IBF589915 ILB589839:ILB589915 IUX589839:IUX589915 JET589839:JET589915 JOP589839:JOP589915 JYL589839:JYL589915 KIH589839:KIH589915 KSD589839:KSD589915 LBZ589839:LBZ589915 LLV589839:LLV589915 LVR589839:LVR589915 MFN589839:MFN589915 MPJ589839:MPJ589915 MZF589839:MZF589915 NJB589839:NJB589915 NSX589839:NSX589915 OCT589839:OCT589915 OMP589839:OMP589915 OWL589839:OWL589915 PGH589839:PGH589915 PQD589839:PQD589915 PZZ589839:PZZ589915 QJV589839:QJV589915 QTR589839:QTR589915 RDN589839:RDN589915 RNJ589839:RNJ589915 RXF589839:RXF589915 SHB589839:SHB589915 SQX589839:SQX589915 TAT589839:TAT589915 TKP589839:TKP589915 TUL589839:TUL589915 UEH589839:UEH589915 UOD589839:UOD589915 UXZ589839:UXZ589915 VHV589839:VHV589915 VRR589839:VRR589915 WBN589839:WBN589915 WLJ589839:WLJ589915 WVF589839:WVF589915 D655375:D655451 IT655375:IT655451 SP655375:SP655451 ACL655375:ACL655451 AMH655375:AMH655451 AWD655375:AWD655451 BFZ655375:BFZ655451 BPV655375:BPV655451 BZR655375:BZR655451 CJN655375:CJN655451 CTJ655375:CTJ655451 DDF655375:DDF655451 DNB655375:DNB655451 DWX655375:DWX655451 EGT655375:EGT655451 EQP655375:EQP655451 FAL655375:FAL655451 FKH655375:FKH655451 FUD655375:FUD655451 GDZ655375:GDZ655451 GNV655375:GNV655451 GXR655375:GXR655451 HHN655375:HHN655451 HRJ655375:HRJ655451 IBF655375:IBF655451 ILB655375:ILB655451 IUX655375:IUX655451 JET655375:JET655451 JOP655375:JOP655451 JYL655375:JYL655451 KIH655375:KIH655451 KSD655375:KSD655451 LBZ655375:LBZ655451 LLV655375:LLV655451 LVR655375:LVR655451 MFN655375:MFN655451 MPJ655375:MPJ655451 MZF655375:MZF655451 NJB655375:NJB655451 NSX655375:NSX655451 OCT655375:OCT655451 OMP655375:OMP655451 OWL655375:OWL655451 PGH655375:PGH655451 PQD655375:PQD655451 PZZ655375:PZZ655451 QJV655375:QJV655451 QTR655375:QTR655451 RDN655375:RDN655451 RNJ655375:RNJ655451 RXF655375:RXF655451 SHB655375:SHB655451 SQX655375:SQX655451 TAT655375:TAT655451 TKP655375:TKP655451 TUL655375:TUL655451 UEH655375:UEH655451 UOD655375:UOD655451 UXZ655375:UXZ655451 VHV655375:VHV655451 VRR655375:VRR655451 WBN655375:WBN655451 WLJ655375:WLJ655451 WVF655375:WVF655451 D720911:D720987 IT720911:IT720987 SP720911:SP720987 ACL720911:ACL720987 AMH720911:AMH720987 AWD720911:AWD720987 BFZ720911:BFZ720987 BPV720911:BPV720987 BZR720911:BZR720987 CJN720911:CJN720987 CTJ720911:CTJ720987 DDF720911:DDF720987 DNB720911:DNB720987 DWX720911:DWX720987 EGT720911:EGT720987 EQP720911:EQP720987 FAL720911:FAL720987 FKH720911:FKH720987 FUD720911:FUD720987 GDZ720911:GDZ720987 GNV720911:GNV720987 GXR720911:GXR720987 HHN720911:HHN720987 HRJ720911:HRJ720987 IBF720911:IBF720987 ILB720911:ILB720987 IUX720911:IUX720987 JET720911:JET720987 JOP720911:JOP720987 JYL720911:JYL720987 KIH720911:KIH720987 KSD720911:KSD720987 LBZ720911:LBZ720987 LLV720911:LLV720987 LVR720911:LVR720987 MFN720911:MFN720987 MPJ720911:MPJ720987 MZF720911:MZF720987 NJB720911:NJB720987 NSX720911:NSX720987 OCT720911:OCT720987 OMP720911:OMP720987 OWL720911:OWL720987 PGH720911:PGH720987 PQD720911:PQD720987 PZZ720911:PZZ720987 QJV720911:QJV720987 QTR720911:QTR720987 RDN720911:RDN720987 RNJ720911:RNJ720987 RXF720911:RXF720987 SHB720911:SHB720987 SQX720911:SQX720987 TAT720911:TAT720987 TKP720911:TKP720987 TUL720911:TUL720987 UEH720911:UEH720987 UOD720911:UOD720987 UXZ720911:UXZ720987 VHV720911:VHV720987 VRR720911:VRR720987 WBN720911:WBN720987 WLJ720911:WLJ720987 WVF720911:WVF720987 D786447:D786523 IT786447:IT786523 SP786447:SP786523 ACL786447:ACL786523 AMH786447:AMH786523 AWD786447:AWD786523 BFZ786447:BFZ786523 BPV786447:BPV786523 BZR786447:BZR786523 CJN786447:CJN786523 CTJ786447:CTJ786523 DDF786447:DDF786523 DNB786447:DNB786523 DWX786447:DWX786523 EGT786447:EGT786523 EQP786447:EQP786523 FAL786447:FAL786523 FKH786447:FKH786523 FUD786447:FUD786523 GDZ786447:GDZ786523 GNV786447:GNV786523 GXR786447:GXR786523 HHN786447:HHN786523 HRJ786447:HRJ786523 IBF786447:IBF786523 ILB786447:ILB786523 IUX786447:IUX786523 JET786447:JET786523 JOP786447:JOP786523 JYL786447:JYL786523 KIH786447:KIH786523 KSD786447:KSD786523 LBZ786447:LBZ786523 LLV786447:LLV786523 LVR786447:LVR786523 MFN786447:MFN786523 MPJ786447:MPJ786523 MZF786447:MZF786523 NJB786447:NJB786523 NSX786447:NSX786523 OCT786447:OCT786523 OMP786447:OMP786523 OWL786447:OWL786523 PGH786447:PGH786523 PQD786447:PQD786523 PZZ786447:PZZ786523 QJV786447:QJV786523 QTR786447:QTR786523 RDN786447:RDN786523 RNJ786447:RNJ786523 RXF786447:RXF786523 SHB786447:SHB786523 SQX786447:SQX786523 TAT786447:TAT786523 TKP786447:TKP786523 TUL786447:TUL786523 UEH786447:UEH786523 UOD786447:UOD786523 UXZ786447:UXZ786523 VHV786447:VHV786523 VRR786447:VRR786523 WBN786447:WBN786523 WLJ786447:WLJ786523 WVF786447:WVF786523 D851983:D852059 IT851983:IT852059 SP851983:SP852059 ACL851983:ACL852059 AMH851983:AMH852059 AWD851983:AWD852059 BFZ851983:BFZ852059 BPV851983:BPV852059 BZR851983:BZR852059 CJN851983:CJN852059 CTJ851983:CTJ852059 DDF851983:DDF852059 DNB851983:DNB852059 DWX851983:DWX852059 EGT851983:EGT852059 EQP851983:EQP852059 FAL851983:FAL852059 FKH851983:FKH852059 FUD851983:FUD852059 GDZ851983:GDZ852059 GNV851983:GNV852059 GXR851983:GXR852059 HHN851983:HHN852059 HRJ851983:HRJ852059 IBF851983:IBF852059 ILB851983:ILB852059 IUX851983:IUX852059 JET851983:JET852059 JOP851983:JOP852059 JYL851983:JYL852059 KIH851983:KIH852059 KSD851983:KSD852059 LBZ851983:LBZ852059 LLV851983:LLV852059 LVR851983:LVR852059 MFN851983:MFN852059 MPJ851983:MPJ852059 MZF851983:MZF852059 NJB851983:NJB852059 NSX851983:NSX852059 OCT851983:OCT852059 OMP851983:OMP852059 OWL851983:OWL852059 PGH851983:PGH852059 PQD851983:PQD852059 PZZ851983:PZZ852059 QJV851983:QJV852059 QTR851983:QTR852059 RDN851983:RDN852059 RNJ851983:RNJ852059 RXF851983:RXF852059 SHB851983:SHB852059 SQX851983:SQX852059 TAT851983:TAT852059 TKP851983:TKP852059 TUL851983:TUL852059 UEH851983:UEH852059 UOD851983:UOD852059 UXZ851983:UXZ852059 VHV851983:VHV852059 VRR851983:VRR852059 WBN851983:WBN852059 WLJ851983:WLJ852059 WVF851983:WVF852059 D917519:D917595 IT917519:IT917595 SP917519:SP917595 ACL917519:ACL917595 AMH917519:AMH917595 AWD917519:AWD917595 BFZ917519:BFZ917595 BPV917519:BPV917595 BZR917519:BZR917595 CJN917519:CJN917595 CTJ917519:CTJ917595 DDF917519:DDF917595 DNB917519:DNB917595 DWX917519:DWX917595 EGT917519:EGT917595 EQP917519:EQP917595 FAL917519:FAL917595 FKH917519:FKH917595 FUD917519:FUD917595 GDZ917519:GDZ917595 GNV917519:GNV917595 GXR917519:GXR917595 HHN917519:HHN917595 HRJ917519:HRJ917595 IBF917519:IBF917595 ILB917519:ILB917595 IUX917519:IUX917595 JET917519:JET917595 JOP917519:JOP917595 JYL917519:JYL917595 KIH917519:KIH917595 KSD917519:KSD917595 LBZ917519:LBZ917595 LLV917519:LLV917595 LVR917519:LVR917595 MFN917519:MFN917595 MPJ917519:MPJ917595 MZF917519:MZF917595 NJB917519:NJB917595 NSX917519:NSX917595 OCT917519:OCT917595 OMP917519:OMP917595 OWL917519:OWL917595 PGH917519:PGH917595 PQD917519:PQD917595 PZZ917519:PZZ917595 QJV917519:QJV917595 QTR917519:QTR917595 RDN917519:RDN917595 RNJ917519:RNJ917595 RXF917519:RXF917595 SHB917519:SHB917595 SQX917519:SQX917595 TAT917519:TAT917595 TKP917519:TKP917595 TUL917519:TUL917595 UEH917519:UEH917595 UOD917519:UOD917595 UXZ917519:UXZ917595 VHV917519:VHV917595 VRR917519:VRR917595 WBN917519:WBN917595 WLJ917519:WLJ917595 WVF917519:WVF917595 D983055:D983131 IT983055:IT983131 SP983055:SP983131 ACL983055:ACL983131 AMH983055:AMH983131 AWD983055:AWD983131 BFZ983055:BFZ983131 BPV983055:BPV983131 BZR983055:BZR983131 CJN983055:CJN983131 CTJ983055:CTJ983131 DDF983055:DDF983131 DNB983055:DNB983131 DWX983055:DWX983131 EGT983055:EGT983131 EQP983055:EQP983131 FAL983055:FAL983131 FKH983055:FKH983131 FUD983055:FUD983131 GDZ983055:GDZ983131 GNV983055:GNV983131 GXR983055:GXR983131 HHN983055:HHN983131 HRJ983055:HRJ983131 IBF983055:IBF983131 ILB983055:ILB983131 IUX983055:IUX983131 JET983055:JET983131 JOP983055:JOP983131 JYL983055:JYL983131 KIH983055:KIH983131 KSD983055:KSD983131 LBZ983055:LBZ983131 LLV983055:LLV983131 LVR983055:LVR983131 MFN983055:MFN983131 MPJ983055:MPJ983131 MZF983055:MZF983131 NJB983055:NJB983131 NSX983055:NSX983131 OCT983055:OCT983131 OMP983055:OMP983131 OWL983055:OWL983131 PGH983055:PGH983131 PQD983055:PQD983131 PZZ983055:PZZ983131 QJV983055:QJV983131 QTR983055:QTR983131 RDN983055:RDN983131 RNJ983055:RNJ983131 RXF983055:RXF983131 SHB983055:SHB983131 SQX983055:SQX983131 TAT983055:TAT983131 TKP983055:TKP983131 TUL983055:TUL983131 UEH983055:UEH983131 UOD983055:UOD983131 UXZ983055:UXZ983131 VHV983055:VHV983131 VRR983055:VRR983131 WBN983055:WBN983131 WLJ983055:WLJ983131 WVF983055:WVF983131 B65551:B65627 IR65551:IR65627 SN65551:SN65627 ACJ65551:ACJ65627 AMF65551:AMF65627 AWB65551:AWB65627 BFX65551:BFX65627 BPT65551:BPT65627 BZP65551:BZP65627 CJL65551:CJL65627 CTH65551:CTH65627 DDD65551:DDD65627 DMZ65551:DMZ65627 DWV65551:DWV65627 EGR65551:EGR65627 EQN65551:EQN65627 FAJ65551:FAJ65627 FKF65551:FKF65627 FUB65551:FUB65627 GDX65551:GDX65627 GNT65551:GNT65627 GXP65551:GXP65627 HHL65551:HHL65627 HRH65551:HRH65627 IBD65551:IBD65627 IKZ65551:IKZ65627 IUV65551:IUV65627 JER65551:JER65627 JON65551:JON65627 JYJ65551:JYJ65627 KIF65551:KIF65627 KSB65551:KSB65627 LBX65551:LBX65627 LLT65551:LLT65627 LVP65551:LVP65627 MFL65551:MFL65627 MPH65551:MPH65627 MZD65551:MZD65627 NIZ65551:NIZ65627 NSV65551:NSV65627 OCR65551:OCR65627 OMN65551:OMN65627 OWJ65551:OWJ65627 PGF65551:PGF65627 PQB65551:PQB65627 PZX65551:PZX65627 QJT65551:QJT65627 QTP65551:QTP65627 RDL65551:RDL65627 RNH65551:RNH65627 RXD65551:RXD65627 SGZ65551:SGZ65627 SQV65551:SQV65627 TAR65551:TAR65627 TKN65551:TKN65627 TUJ65551:TUJ65627 UEF65551:UEF65627 UOB65551:UOB65627 UXX65551:UXX65627 VHT65551:VHT65627 VRP65551:VRP65627 WBL65551:WBL65627 WLH65551:WLH65627 WVD65551:WVD65627 B131087:B131163 IR131087:IR131163 SN131087:SN131163 ACJ131087:ACJ131163 AMF131087:AMF131163 AWB131087:AWB131163 BFX131087:BFX131163 BPT131087:BPT131163 BZP131087:BZP131163 CJL131087:CJL131163 CTH131087:CTH131163 DDD131087:DDD131163 DMZ131087:DMZ131163 DWV131087:DWV131163 EGR131087:EGR131163 EQN131087:EQN131163 FAJ131087:FAJ131163 FKF131087:FKF131163 FUB131087:FUB131163 GDX131087:GDX131163 GNT131087:GNT131163 GXP131087:GXP131163 HHL131087:HHL131163 HRH131087:HRH131163 IBD131087:IBD131163 IKZ131087:IKZ131163 IUV131087:IUV131163 JER131087:JER131163 JON131087:JON131163 JYJ131087:JYJ131163 KIF131087:KIF131163 KSB131087:KSB131163 LBX131087:LBX131163 LLT131087:LLT131163 LVP131087:LVP131163 MFL131087:MFL131163 MPH131087:MPH131163 MZD131087:MZD131163 NIZ131087:NIZ131163 NSV131087:NSV131163 OCR131087:OCR131163 OMN131087:OMN131163 OWJ131087:OWJ131163 PGF131087:PGF131163 PQB131087:PQB131163 PZX131087:PZX131163 QJT131087:QJT131163 QTP131087:QTP131163 RDL131087:RDL131163 RNH131087:RNH131163 RXD131087:RXD131163 SGZ131087:SGZ131163 SQV131087:SQV131163 TAR131087:TAR131163 TKN131087:TKN131163 TUJ131087:TUJ131163 UEF131087:UEF131163 UOB131087:UOB131163 UXX131087:UXX131163 VHT131087:VHT131163 VRP131087:VRP131163 WBL131087:WBL131163 WLH131087:WLH131163 WVD131087:WVD131163 B196623:B196699 IR196623:IR196699 SN196623:SN196699 ACJ196623:ACJ196699 AMF196623:AMF196699 AWB196623:AWB196699 BFX196623:BFX196699 BPT196623:BPT196699 BZP196623:BZP196699 CJL196623:CJL196699 CTH196623:CTH196699 DDD196623:DDD196699 DMZ196623:DMZ196699 DWV196623:DWV196699 EGR196623:EGR196699 EQN196623:EQN196699 FAJ196623:FAJ196699 FKF196623:FKF196699 FUB196623:FUB196699 GDX196623:GDX196699 GNT196623:GNT196699 GXP196623:GXP196699 HHL196623:HHL196699 HRH196623:HRH196699 IBD196623:IBD196699 IKZ196623:IKZ196699 IUV196623:IUV196699 JER196623:JER196699 JON196623:JON196699 JYJ196623:JYJ196699 KIF196623:KIF196699 KSB196623:KSB196699 LBX196623:LBX196699 LLT196623:LLT196699 LVP196623:LVP196699 MFL196623:MFL196699 MPH196623:MPH196699 MZD196623:MZD196699 NIZ196623:NIZ196699 NSV196623:NSV196699 OCR196623:OCR196699 OMN196623:OMN196699 OWJ196623:OWJ196699 PGF196623:PGF196699 PQB196623:PQB196699 PZX196623:PZX196699 QJT196623:QJT196699 QTP196623:QTP196699 RDL196623:RDL196699 RNH196623:RNH196699 RXD196623:RXD196699 SGZ196623:SGZ196699 SQV196623:SQV196699 TAR196623:TAR196699 TKN196623:TKN196699 TUJ196623:TUJ196699 UEF196623:UEF196699 UOB196623:UOB196699 UXX196623:UXX196699 VHT196623:VHT196699 VRP196623:VRP196699 WBL196623:WBL196699 WLH196623:WLH196699 WVD196623:WVD196699 B262159:B262235 IR262159:IR262235 SN262159:SN262235 ACJ262159:ACJ262235 AMF262159:AMF262235 AWB262159:AWB262235 BFX262159:BFX262235 BPT262159:BPT262235 BZP262159:BZP262235 CJL262159:CJL262235 CTH262159:CTH262235 DDD262159:DDD262235 DMZ262159:DMZ262235 DWV262159:DWV262235 EGR262159:EGR262235 EQN262159:EQN262235 FAJ262159:FAJ262235 FKF262159:FKF262235 FUB262159:FUB262235 GDX262159:GDX262235 GNT262159:GNT262235 GXP262159:GXP262235 HHL262159:HHL262235 HRH262159:HRH262235 IBD262159:IBD262235 IKZ262159:IKZ262235 IUV262159:IUV262235 JER262159:JER262235 JON262159:JON262235 JYJ262159:JYJ262235 KIF262159:KIF262235 KSB262159:KSB262235 LBX262159:LBX262235 LLT262159:LLT262235 LVP262159:LVP262235 MFL262159:MFL262235 MPH262159:MPH262235 MZD262159:MZD262235 NIZ262159:NIZ262235 NSV262159:NSV262235 OCR262159:OCR262235 OMN262159:OMN262235 OWJ262159:OWJ262235 PGF262159:PGF262235 PQB262159:PQB262235 PZX262159:PZX262235 QJT262159:QJT262235 QTP262159:QTP262235 RDL262159:RDL262235 RNH262159:RNH262235 RXD262159:RXD262235 SGZ262159:SGZ262235 SQV262159:SQV262235 TAR262159:TAR262235 TKN262159:TKN262235 TUJ262159:TUJ262235 UEF262159:UEF262235 UOB262159:UOB262235 UXX262159:UXX262235 VHT262159:VHT262235 VRP262159:VRP262235 WBL262159:WBL262235 WLH262159:WLH262235 WVD262159:WVD262235 B327695:B327771 IR327695:IR327771 SN327695:SN327771 ACJ327695:ACJ327771 AMF327695:AMF327771 AWB327695:AWB327771 BFX327695:BFX327771 BPT327695:BPT327771 BZP327695:BZP327771 CJL327695:CJL327771 CTH327695:CTH327771 DDD327695:DDD327771 DMZ327695:DMZ327771 DWV327695:DWV327771 EGR327695:EGR327771 EQN327695:EQN327771 FAJ327695:FAJ327771 FKF327695:FKF327771 FUB327695:FUB327771 GDX327695:GDX327771 GNT327695:GNT327771 GXP327695:GXP327771 HHL327695:HHL327771 HRH327695:HRH327771 IBD327695:IBD327771 IKZ327695:IKZ327771 IUV327695:IUV327771 JER327695:JER327771 JON327695:JON327771 JYJ327695:JYJ327771 KIF327695:KIF327771 KSB327695:KSB327771 LBX327695:LBX327771 LLT327695:LLT327771 LVP327695:LVP327771 MFL327695:MFL327771 MPH327695:MPH327771 MZD327695:MZD327771 NIZ327695:NIZ327771 NSV327695:NSV327771 OCR327695:OCR327771 OMN327695:OMN327771 OWJ327695:OWJ327771 PGF327695:PGF327771 PQB327695:PQB327771 PZX327695:PZX327771 QJT327695:QJT327771 QTP327695:QTP327771 RDL327695:RDL327771 RNH327695:RNH327771 RXD327695:RXD327771 SGZ327695:SGZ327771 SQV327695:SQV327771 TAR327695:TAR327771 TKN327695:TKN327771 TUJ327695:TUJ327771 UEF327695:UEF327771 UOB327695:UOB327771 UXX327695:UXX327771 VHT327695:VHT327771 VRP327695:VRP327771 WBL327695:WBL327771 WLH327695:WLH327771 WVD327695:WVD327771 B393231:B393307 IR393231:IR393307 SN393231:SN393307 ACJ393231:ACJ393307 AMF393231:AMF393307 AWB393231:AWB393307 BFX393231:BFX393307 BPT393231:BPT393307 BZP393231:BZP393307 CJL393231:CJL393307 CTH393231:CTH393307 DDD393231:DDD393307 DMZ393231:DMZ393307 DWV393231:DWV393307 EGR393231:EGR393307 EQN393231:EQN393307 FAJ393231:FAJ393307 FKF393231:FKF393307 FUB393231:FUB393307 GDX393231:GDX393307 GNT393231:GNT393307 GXP393231:GXP393307 HHL393231:HHL393307 HRH393231:HRH393307 IBD393231:IBD393307 IKZ393231:IKZ393307 IUV393231:IUV393307 JER393231:JER393307 JON393231:JON393307 JYJ393231:JYJ393307 KIF393231:KIF393307 KSB393231:KSB393307 LBX393231:LBX393307 LLT393231:LLT393307 LVP393231:LVP393307 MFL393231:MFL393307 MPH393231:MPH393307 MZD393231:MZD393307 NIZ393231:NIZ393307 NSV393231:NSV393307 OCR393231:OCR393307 OMN393231:OMN393307 OWJ393231:OWJ393307 PGF393231:PGF393307 PQB393231:PQB393307 PZX393231:PZX393307 QJT393231:QJT393307 QTP393231:QTP393307 RDL393231:RDL393307 RNH393231:RNH393307 RXD393231:RXD393307 SGZ393231:SGZ393307 SQV393231:SQV393307 TAR393231:TAR393307 TKN393231:TKN393307 TUJ393231:TUJ393307 UEF393231:UEF393307 UOB393231:UOB393307 UXX393231:UXX393307 VHT393231:VHT393307 VRP393231:VRP393307 WBL393231:WBL393307 WLH393231:WLH393307 WVD393231:WVD393307 B458767:B458843 IR458767:IR458843 SN458767:SN458843 ACJ458767:ACJ458843 AMF458767:AMF458843 AWB458767:AWB458843 BFX458767:BFX458843 BPT458767:BPT458843 BZP458767:BZP458843 CJL458767:CJL458843 CTH458767:CTH458843 DDD458767:DDD458843 DMZ458767:DMZ458843 DWV458767:DWV458843 EGR458767:EGR458843 EQN458767:EQN458843 FAJ458767:FAJ458843 FKF458767:FKF458843 FUB458767:FUB458843 GDX458767:GDX458843 GNT458767:GNT458843 GXP458767:GXP458843 HHL458767:HHL458843 HRH458767:HRH458843 IBD458767:IBD458843 IKZ458767:IKZ458843 IUV458767:IUV458843 JER458767:JER458843 JON458767:JON458843 JYJ458767:JYJ458843 KIF458767:KIF458843 KSB458767:KSB458843 LBX458767:LBX458843 LLT458767:LLT458843 LVP458767:LVP458843 MFL458767:MFL458843 MPH458767:MPH458843 MZD458767:MZD458843 NIZ458767:NIZ458843 NSV458767:NSV458843 OCR458767:OCR458843 OMN458767:OMN458843 OWJ458767:OWJ458843 PGF458767:PGF458843 PQB458767:PQB458843 PZX458767:PZX458843 QJT458767:QJT458843 QTP458767:QTP458843 RDL458767:RDL458843 RNH458767:RNH458843 RXD458767:RXD458843 SGZ458767:SGZ458843 SQV458767:SQV458843 TAR458767:TAR458843 TKN458767:TKN458843 TUJ458767:TUJ458843 UEF458767:UEF458843 UOB458767:UOB458843 UXX458767:UXX458843 VHT458767:VHT458843 VRP458767:VRP458843 WBL458767:WBL458843 WLH458767:WLH458843 WVD458767:WVD458843 B524303:B524379 IR524303:IR524379 SN524303:SN524379 ACJ524303:ACJ524379 AMF524303:AMF524379 AWB524303:AWB524379 BFX524303:BFX524379 BPT524303:BPT524379 BZP524303:BZP524379 CJL524303:CJL524379 CTH524303:CTH524379 DDD524303:DDD524379 DMZ524303:DMZ524379 DWV524303:DWV524379 EGR524303:EGR524379 EQN524303:EQN524379 FAJ524303:FAJ524379 FKF524303:FKF524379 FUB524303:FUB524379 GDX524303:GDX524379 GNT524303:GNT524379 GXP524303:GXP524379 HHL524303:HHL524379 HRH524303:HRH524379 IBD524303:IBD524379 IKZ524303:IKZ524379 IUV524303:IUV524379 JER524303:JER524379 JON524303:JON524379 JYJ524303:JYJ524379 KIF524303:KIF524379 KSB524303:KSB524379 LBX524303:LBX524379 LLT524303:LLT524379 LVP524303:LVP524379 MFL524303:MFL524379 MPH524303:MPH524379 MZD524303:MZD524379 NIZ524303:NIZ524379 NSV524303:NSV524379 OCR524303:OCR524379 OMN524303:OMN524379 OWJ524303:OWJ524379 PGF524303:PGF524379 PQB524303:PQB524379 PZX524303:PZX524379 QJT524303:QJT524379 QTP524303:QTP524379 RDL524303:RDL524379 RNH524303:RNH524379 RXD524303:RXD524379 SGZ524303:SGZ524379 SQV524303:SQV524379 TAR524303:TAR524379 TKN524303:TKN524379 TUJ524303:TUJ524379 UEF524303:UEF524379 UOB524303:UOB524379 UXX524303:UXX524379 VHT524303:VHT524379 VRP524303:VRP524379 WBL524303:WBL524379 WLH524303:WLH524379 WVD524303:WVD524379 B589839:B589915 IR589839:IR589915 SN589839:SN589915 ACJ589839:ACJ589915 AMF589839:AMF589915 AWB589839:AWB589915 BFX589839:BFX589915 BPT589839:BPT589915 BZP589839:BZP589915 CJL589839:CJL589915 CTH589839:CTH589915 DDD589839:DDD589915 DMZ589839:DMZ589915 DWV589839:DWV589915 EGR589839:EGR589915 EQN589839:EQN589915 FAJ589839:FAJ589915 FKF589839:FKF589915 FUB589839:FUB589915 GDX589839:GDX589915 GNT589839:GNT589915 GXP589839:GXP589915 HHL589839:HHL589915 HRH589839:HRH589915 IBD589839:IBD589915 IKZ589839:IKZ589915 IUV589839:IUV589915 JER589839:JER589915 JON589839:JON589915 JYJ589839:JYJ589915 KIF589839:KIF589915 KSB589839:KSB589915 LBX589839:LBX589915 LLT589839:LLT589915 LVP589839:LVP589915 MFL589839:MFL589915 MPH589839:MPH589915 MZD589839:MZD589915 NIZ589839:NIZ589915 NSV589839:NSV589915 OCR589839:OCR589915 OMN589839:OMN589915 OWJ589839:OWJ589915 PGF589839:PGF589915 PQB589839:PQB589915 PZX589839:PZX589915 QJT589839:QJT589915 QTP589839:QTP589915 RDL589839:RDL589915 RNH589839:RNH589915 RXD589839:RXD589915 SGZ589839:SGZ589915 SQV589839:SQV589915 TAR589839:TAR589915 TKN589839:TKN589915 TUJ589839:TUJ589915 UEF589839:UEF589915 UOB589839:UOB589915 UXX589839:UXX589915 VHT589839:VHT589915 VRP589839:VRP589915 WBL589839:WBL589915 WLH589839:WLH589915 WVD589839:WVD589915 B655375:B655451 IR655375:IR655451 SN655375:SN655451 ACJ655375:ACJ655451 AMF655375:AMF655451 AWB655375:AWB655451 BFX655375:BFX655451 BPT655375:BPT655451 BZP655375:BZP655451 CJL655375:CJL655451 CTH655375:CTH655451 DDD655375:DDD655451 DMZ655375:DMZ655451 DWV655375:DWV655451 EGR655375:EGR655451 EQN655375:EQN655451 FAJ655375:FAJ655451 FKF655375:FKF655451 FUB655375:FUB655451 GDX655375:GDX655451 GNT655375:GNT655451 GXP655375:GXP655451 HHL655375:HHL655451 HRH655375:HRH655451 IBD655375:IBD655451 IKZ655375:IKZ655451 IUV655375:IUV655451 JER655375:JER655451 JON655375:JON655451 JYJ655375:JYJ655451 KIF655375:KIF655451 KSB655375:KSB655451 LBX655375:LBX655451 LLT655375:LLT655451 LVP655375:LVP655451 MFL655375:MFL655451 MPH655375:MPH655451 MZD655375:MZD655451 NIZ655375:NIZ655451 NSV655375:NSV655451 OCR655375:OCR655451 OMN655375:OMN655451 OWJ655375:OWJ655451 PGF655375:PGF655451 PQB655375:PQB655451 PZX655375:PZX655451 QJT655375:QJT655451 QTP655375:QTP655451 RDL655375:RDL655451 RNH655375:RNH655451 RXD655375:RXD655451 SGZ655375:SGZ655451 SQV655375:SQV655451 TAR655375:TAR655451 TKN655375:TKN655451 TUJ655375:TUJ655451 UEF655375:UEF655451 UOB655375:UOB655451 UXX655375:UXX655451 VHT655375:VHT655451 VRP655375:VRP655451 WBL655375:WBL655451 WLH655375:WLH655451 WVD655375:WVD655451 B720911:B720987 IR720911:IR720987 SN720911:SN720987 ACJ720911:ACJ720987 AMF720911:AMF720987 AWB720911:AWB720987 BFX720911:BFX720987 BPT720911:BPT720987 BZP720911:BZP720987 CJL720911:CJL720987 CTH720911:CTH720987 DDD720911:DDD720987 DMZ720911:DMZ720987 DWV720911:DWV720987 EGR720911:EGR720987 EQN720911:EQN720987 FAJ720911:FAJ720987 FKF720911:FKF720987 FUB720911:FUB720987 GDX720911:GDX720987 GNT720911:GNT720987 GXP720911:GXP720987 HHL720911:HHL720987 HRH720911:HRH720987 IBD720911:IBD720987 IKZ720911:IKZ720987 IUV720911:IUV720987 JER720911:JER720987 JON720911:JON720987 JYJ720911:JYJ720987 KIF720911:KIF720987 KSB720911:KSB720987 LBX720911:LBX720987 LLT720911:LLT720987 LVP720911:LVP720987 MFL720911:MFL720987 MPH720911:MPH720987 MZD720911:MZD720987 NIZ720911:NIZ720987 NSV720911:NSV720987 OCR720911:OCR720987 OMN720911:OMN720987 OWJ720911:OWJ720987 PGF720911:PGF720987 PQB720911:PQB720987 PZX720911:PZX720987 QJT720911:QJT720987 QTP720911:QTP720987 RDL720911:RDL720987 RNH720911:RNH720987 RXD720911:RXD720987 SGZ720911:SGZ720987 SQV720911:SQV720987 TAR720911:TAR720987 TKN720911:TKN720987 TUJ720911:TUJ720987 UEF720911:UEF720987 UOB720911:UOB720987 UXX720911:UXX720987 VHT720911:VHT720987 VRP720911:VRP720987 WBL720911:WBL720987 WLH720911:WLH720987 WVD720911:WVD720987 B786447:B786523 IR786447:IR786523 SN786447:SN786523 ACJ786447:ACJ786523 AMF786447:AMF786523 AWB786447:AWB786523 BFX786447:BFX786523 BPT786447:BPT786523 BZP786447:BZP786523 CJL786447:CJL786523 CTH786447:CTH786523 DDD786447:DDD786523 DMZ786447:DMZ786523 DWV786447:DWV786523 EGR786447:EGR786523 EQN786447:EQN786523 FAJ786447:FAJ786523 FKF786447:FKF786523 FUB786447:FUB786523 GDX786447:GDX786523 GNT786447:GNT786523 GXP786447:GXP786523 HHL786447:HHL786523 HRH786447:HRH786523 IBD786447:IBD786523 IKZ786447:IKZ786523 IUV786447:IUV786523 JER786447:JER786523 JON786447:JON786523 JYJ786447:JYJ786523 KIF786447:KIF786523 KSB786447:KSB786523 LBX786447:LBX786523 LLT786447:LLT786523 LVP786447:LVP786523 MFL786447:MFL786523 MPH786447:MPH786523 MZD786447:MZD786523 NIZ786447:NIZ786523 NSV786447:NSV786523 OCR786447:OCR786523 OMN786447:OMN786523 OWJ786447:OWJ786523 PGF786447:PGF786523 PQB786447:PQB786523 PZX786447:PZX786523 QJT786447:QJT786523 QTP786447:QTP786523 RDL786447:RDL786523 RNH786447:RNH786523 RXD786447:RXD786523 SGZ786447:SGZ786523 SQV786447:SQV786523 TAR786447:TAR786523 TKN786447:TKN786523 TUJ786447:TUJ786523 UEF786447:UEF786523 UOB786447:UOB786523 UXX786447:UXX786523 VHT786447:VHT786523 VRP786447:VRP786523 WBL786447:WBL786523 WLH786447:WLH786523 WVD786447:WVD786523 B851983:B852059 IR851983:IR852059 SN851983:SN852059 ACJ851983:ACJ852059 AMF851983:AMF852059 AWB851983:AWB852059 BFX851983:BFX852059 BPT851983:BPT852059 BZP851983:BZP852059 CJL851983:CJL852059 CTH851983:CTH852059 DDD851983:DDD852059 DMZ851983:DMZ852059 DWV851983:DWV852059 EGR851983:EGR852059 EQN851983:EQN852059 FAJ851983:FAJ852059 FKF851983:FKF852059 FUB851983:FUB852059 GDX851983:GDX852059 GNT851983:GNT852059 GXP851983:GXP852059 HHL851983:HHL852059 HRH851983:HRH852059 IBD851983:IBD852059 IKZ851983:IKZ852059 IUV851983:IUV852059 JER851983:JER852059 JON851983:JON852059 JYJ851983:JYJ852059 KIF851983:KIF852059 KSB851983:KSB852059 LBX851983:LBX852059 LLT851983:LLT852059 LVP851983:LVP852059 MFL851983:MFL852059 MPH851983:MPH852059 MZD851983:MZD852059 NIZ851983:NIZ852059 NSV851983:NSV852059 OCR851983:OCR852059 OMN851983:OMN852059 OWJ851983:OWJ852059 PGF851983:PGF852059 PQB851983:PQB852059 PZX851983:PZX852059 QJT851983:QJT852059 QTP851983:QTP852059 RDL851983:RDL852059 RNH851983:RNH852059 RXD851983:RXD852059 SGZ851983:SGZ852059 SQV851983:SQV852059 TAR851983:TAR852059 TKN851983:TKN852059 TUJ851983:TUJ852059 UEF851983:UEF852059 UOB851983:UOB852059 UXX851983:UXX852059 VHT851983:VHT852059 VRP851983:VRP852059 WBL851983:WBL852059 WLH851983:WLH852059 WVD851983:WVD852059 B917519:B917595 IR917519:IR917595 SN917519:SN917595 ACJ917519:ACJ917595 AMF917519:AMF917595 AWB917519:AWB917595 BFX917519:BFX917595 BPT917519:BPT917595 BZP917519:BZP917595 CJL917519:CJL917595 CTH917519:CTH917595 DDD917519:DDD917595 DMZ917519:DMZ917595 DWV917519:DWV917595 EGR917519:EGR917595 EQN917519:EQN917595 FAJ917519:FAJ917595 FKF917519:FKF917595 FUB917519:FUB917595 GDX917519:GDX917595 GNT917519:GNT917595 GXP917519:GXP917595 HHL917519:HHL917595 HRH917519:HRH917595 IBD917519:IBD917595 IKZ917519:IKZ917595 IUV917519:IUV917595 JER917519:JER917595 JON917519:JON917595 JYJ917519:JYJ917595 KIF917519:KIF917595 KSB917519:KSB917595 LBX917519:LBX917595 LLT917519:LLT917595 LVP917519:LVP917595 MFL917519:MFL917595 MPH917519:MPH917595 MZD917519:MZD917595 NIZ917519:NIZ917595 NSV917519:NSV917595 OCR917519:OCR917595 OMN917519:OMN917595 OWJ917519:OWJ917595 PGF917519:PGF917595 PQB917519:PQB917595 PZX917519:PZX917595 QJT917519:QJT917595 QTP917519:QTP917595 RDL917519:RDL917595 RNH917519:RNH917595 RXD917519:RXD917595 SGZ917519:SGZ917595 SQV917519:SQV917595 TAR917519:TAR917595 TKN917519:TKN917595 TUJ917519:TUJ917595 UEF917519:UEF917595 UOB917519:UOB917595 UXX917519:UXX917595 VHT917519:VHT917595 VRP917519:VRP917595 WBL917519:WBL917595 WLH917519:WLH917595 WVD917519:WVD917595 B983055:B983131 IR983055:IR983131 SN983055:SN983131 ACJ983055:ACJ983131 AMF983055:AMF983131 AWB983055:AWB983131 BFX983055:BFX983131 BPT983055:BPT983131 BZP983055:BZP983131 CJL983055:CJL983131 CTH983055:CTH983131 DDD983055:DDD983131 DMZ983055:DMZ983131 DWV983055:DWV983131 EGR983055:EGR983131 EQN983055:EQN983131 FAJ983055:FAJ983131 FKF983055:FKF983131 FUB983055:FUB983131 GDX983055:GDX983131 GNT983055:GNT983131 GXP983055:GXP983131 HHL983055:HHL983131 HRH983055:HRH983131 IBD983055:IBD983131 IKZ983055:IKZ983131 IUV983055:IUV983131 JER983055:JER983131 JON983055:JON983131 JYJ983055:JYJ983131 KIF983055:KIF983131 KSB983055:KSB983131 LBX983055:LBX983131 LLT983055:LLT983131 LVP983055:LVP983131 MFL983055:MFL983131 MPH983055:MPH983131 MZD983055:MZD983131 NIZ983055:NIZ983131 NSV983055:NSV983131 OCR983055:OCR983131 OMN983055:OMN983131 OWJ983055:OWJ983131 PGF983055:PGF983131 PQB983055:PQB983131 PZX983055:PZX983131 QJT983055:QJT983131 QTP983055:QTP983131 RDL983055:RDL983131 RNH983055:RNH983131 RXD983055:RXD983131 SGZ983055:SGZ983131 SQV983055:SQV983131 TAR983055:TAR983131 TKN983055:TKN983131 TUJ983055:TUJ983131 UEF983055:UEF983131 UOB983055:UOB983131 UXX983055:UXX983131 VHT983055:VHT983131 VRP983055:VRP983131 WBL983055:WBL983131 WLH983055:WLH983131 D10:D28 D92 D55 IT10:IT55 WVD10:WVD55 WLH10:WLH55 WBL10:WBL55 VRP10:VRP55 VHT10:VHT55 UXX10:UXX55 UOB10:UOB55 UEF10:UEF55 TUJ10:TUJ55 TKN10:TKN55 TAR10:TAR55 SQV10:SQV55 SGZ10:SGZ55 RXD10:RXD55 RNH10:RNH55 RDL10:RDL55 QTP10:QTP55 QJT10:QJT55 PZX10:PZX55 PQB10:PQB55 PGF10:PGF55 OWJ10:OWJ55 OMN10:OMN55 OCR10:OCR55 NSV10:NSV55 NIZ10:NIZ55 MZD10:MZD55 MPH10:MPH55 MFL10:MFL55 LVP10:LVP55 LLT10:LLT55 LBX10:LBX55 KSB10:KSB55 KIF10:KIF55 JYJ10:JYJ55 JON10:JON55 JER10:JER55 IUV10:IUV55 IKZ10:IKZ55 IBD10:IBD55 HRH10:HRH55 HHL10:HHL55 GXP10:GXP55 GNT10:GNT55 GDX10:GDX55 FUB10:FUB55 FKF10:FKF55 FAJ10:FAJ55 EQN10:EQN55 EGR10:EGR55 DWV10:DWV55 DMZ10:DMZ55 DDD10:DDD55 CTH10:CTH55 CJL10:CJL55 BZP10:BZP55 BPT10:BPT55 BFX10:BFX55 AWB10:AWB55 AMF10:AMF55 ACJ10:ACJ55 SN10:SN55 IR10:IR55 WVF10:WVF55 WLJ10:WLJ55 WBN10:WBN55 VRR10:VRR55 VHV10:VHV55 UXZ10:UXZ55 UOD10:UOD55 UEH10:UEH55 TUL10:TUL55 TKP10:TKP55 TAT10:TAT55 SQX10:SQX55 SHB10:SHB55 RXF10:RXF55 RNJ10:RNJ55 RDN10:RDN55 QTR10:QTR55 QJV10:QJV55 PZZ10:PZZ55 PQD10:PQD55 PGH10:PGH55 OWL10:OWL55 OMP10:OMP55 OCT10:OCT55 NSX10:NSX55 NJB10:NJB55 MZF10:MZF55 MPJ10:MPJ55 MFN10:MFN55 LVR10:LVR55 LLV10:LLV55 LBZ10:LBZ55 KSD10:KSD55 KIH10:KIH55 JYL10:JYL55 JOP10:JOP55 JET10:JET55 IUX10:IUX55 ILB10:ILB55 IBF10:IBF55 HRJ10:HRJ55 HHN10:HHN55 GXR10:GXR55 GNV10:GNV55 GDZ10:GDZ55 FUD10:FUD55 FKH10:FKH55 FAL10:FAL55 EQP10:EQP55 EGT10:EGT55 DWX10:DWX55 DNB10:DNB55 DDF10:DDF55 CTJ10:CTJ55 CJN10:CJN55 BZR10:BZR55 BPV10:BPV55 BFZ10:BFZ55 AWD10:AWD55 AMH10:AMH55 ACL10:ACL55 SP10:SP55 B10:B55 D30:D53 SP57:SP92 ACL57:ACL92 AMH57:AMH92 AWD57:AWD92 BFZ57:BFZ92 BPV57:BPV92 BZR57:BZR92 CJN57:CJN92 CTJ57:CTJ92 DDF57:DDF92 DNB57:DNB92 DWX57:DWX92 EGT57:EGT92 EQP57:EQP92 FAL57:FAL92 FKH57:FKH92 FUD57:FUD92 GDZ57:GDZ92 GNV57:GNV92 GXR57:GXR92 HHN57:HHN92 HRJ57:HRJ92 IBF57:IBF92 ILB57:ILB92 IUX57:IUX92 JET57:JET92 JOP57:JOP92 JYL57:JYL92 KIH57:KIH92 KSD57:KSD92 LBZ57:LBZ92 LLV57:LLV92 LVR57:LVR92 MFN57:MFN92 MPJ57:MPJ92 MZF57:MZF92 NJB57:NJB92 NSX57:NSX92 OCT57:OCT92 OMP57:OMP92 OWL57:OWL92 PGH57:PGH92 PQD57:PQD92 PZZ57:PZZ92 QJV57:QJV92 QTR57:QTR92 RDN57:RDN92 RNJ57:RNJ92 RXF57:RXF92 SHB57:SHB92 SQX57:SQX92 TAT57:TAT92 TKP57:TKP92 TUL57:TUL92 UEH57:UEH92 UOD57:UOD92 UXZ57:UXZ92 VHV57:VHV92 VRR57:VRR92 WBN57:WBN92 WLJ57:WLJ92 WVF57:WVF92 B57:B92 IR57:IR92 SN57:SN92 ACJ57:ACJ92 AMF57:AMF92 AWB57:AWB92 BFX57:BFX92 BPT57:BPT92 BZP57:BZP92 CJL57:CJL92 CTH57:CTH92 DDD57:DDD92 DMZ57:DMZ92 DWV57:DWV92 EGR57:EGR92 EQN57:EQN92 FAJ57:FAJ92 FKF57:FKF92 FUB57:FUB92 GDX57:GDX92 GNT57:GNT92 GXP57:GXP92 HHL57:HHL92 HRH57:HRH92 IBD57:IBD92 IKZ57:IKZ92 IUV57:IUV92 JER57:JER92 JON57:JON92 JYJ57:JYJ92 KIF57:KIF92 KSB57:KSB92 LBX57:LBX92 LLT57:LLT92 LVP57:LVP92 MFL57:MFL92 MPH57:MPH92 MZD57:MZD92 NIZ57:NIZ92 NSV57:NSV92 OCR57:OCR92 OMN57:OMN92 OWJ57:OWJ92 PGF57:PGF92 PQB57:PQB92 PZX57:PZX92 QJT57:QJT92 QTP57:QTP92 RDL57:RDL92 RNH57:RNH92 RXD57:RXD92 SGZ57:SGZ92 SQV57:SQV92 TAR57:TAR92 TKN57:TKN92 TUJ57:TUJ92 UEF57:UEF92 UOB57:UOB92 UXX57:UXX92 VHT57:VHT92 VRP57:VRP92 WBL57:WBL92 WLH57:WLH92 WVD57:WVD92 D57:D90 IT57:IT92"/>
    <dataValidation imeMode="off" allowBlank="1" showInputMessage="1" showErrorMessage="1" sqref="E65551:E65627 IU65551:IU65627 SQ65551:SQ65627 ACM65551:ACM65627 AMI65551:AMI65627 AWE65551:AWE65627 BGA65551:BGA65627 BPW65551:BPW65627 BZS65551:BZS65627 CJO65551:CJO65627 CTK65551:CTK65627 DDG65551:DDG65627 DNC65551:DNC65627 DWY65551:DWY65627 EGU65551:EGU65627 EQQ65551:EQQ65627 FAM65551:FAM65627 FKI65551:FKI65627 FUE65551:FUE65627 GEA65551:GEA65627 GNW65551:GNW65627 GXS65551:GXS65627 HHO65551:HHO65627 HRK65551:HRK65627 IBG65551:IBG65627 ILC65551:ILC65627 IUY65551:IUY65627 JEU65551:JEU65627 JOQ65551:JOQ65627 JYM65551:JYM65627 KII65551:KII65627 KSE65551:KSE65627 LCA65551:LCA65627 LLW65551:LLW65627 LVS65551:LVS65627 MFO65551:MFO65627 MPK65551:MPK65627 MZG65551:MZG65627 NJC65551:NJC65627 NSY65551:NSY65627 OCU65551:OCU65627 OMQ65551:OMQ65627 OWM65551:OWM65627 PGI65551:PGI65627 PQE65551:PQE65627 QAA65551:QAA65627 QJW65551:QJW65627 QTS65551:QTS65627 RDO65551:RDO65627 RNK65551:RNK65627 RXG65551:RXG65627 SHC65551:SHC65627 SQY65551:SQY65627 TAU65551:TAU65627 TKQ65551:TKQ65627 TUM65551:TUM65627 UEI65551:UEI65627 UOE65551:UOE65627 UYA65551:UYA65627 VHW65551:VHW65627 VRS65551:VRS65627 WBO65551:WBO65627 WLK65551:WLK65627 WVG65551:WVG65627 E131087:E131163 IU131087:IU131163 SQ131087:SQ131163 ACM131087:ACM131163 AMI131087:AMI131163 AWE131087:AWE131163 BGA131087:BGA131163 BPW131087:BPW131163 BZS131087:BZS131163 CJO131087:CJO131163 CTK131087:CTK131163 DDG131087:DDG131163 DNC131087:DNC131163 DWY131087:DWY131163 EGU131087:EGU131163 EQQ131087:EQQ131163 FAM131087:FAM131163 FKI131087:FKI131163 FUE131087:FUE131163 GEA131087:GEA131163 GNW131087:GNW131163 GXS131087:GXS131163 HHO131087:HHO131163 HRK131087:HRK131163 IBG131087:IBG131163 ILC131087:ILC131163 IUY131087:IUY131163 JEU131087:JEU131163 JOQ131087:JOQ131163 JYM131087:JYM131163 KII131087:KII131163 KSE131087:KSE131163 LCA131087:LCA131163 LLW131087:LLW131163 LVS131087:LVS131163 MFO131087:MFO131163 MPK131087:MPK131163 MZG131087:MZG131163 NJC131087:NJC131163 NSY131087:NSY131163 OCU131087:OCU131163 OMQ131087:OMQ131163 OWM131087:OWM131163 PGI131087:PGI131163 PQE131087:PQE131163 QAA131087:QAA131163 QJW131087:QJW131163 QTS131087:QTS131163 RDO131087:RDO131163 RNK131087:RNK131163 RXG131087:RXG131163 SHC131087:SHC131163 SQY131087:SQY131163 TAU131087:TAU131163 TKQ131087:TKQ131163 TUM131087:TUM131163 UEI131087:UEI131163 UOE131087:UOE131163 UYA131087:UYA131163 VHW131087:VHW131163 VRS131087:VRS131163 WBO131087:WBO131163 WLK131087:WLK131163 WVG131087:WVG131163 E196623:E196699 IU196623:IU196699 SQ196623:SQ196699 ACM196623:ACM196699 AMI196623:AMI196699 AWE196623:AWE196699 BGA196623:BGA196699 BPW196623:BPW196699 BZS196623:BZS196699 CJO196623:CJO196699 CTK196623:CTK196699 DDG196623:DDG196699 DNC196623:DNC196699 DWY196623:DWY196699 EGU196623:EGU196699 EQQ196623:EQQ196699 FAM196623:FAM196699 FKI196623:FKI196699 FUE196623:FUE196699 GEA196623:GEA196699 GNW196623:GNW196699 GXS196623:GXS196699 HHO196623:HHO196699 HRK196623:HRK196699 IBG196623:IBG196699 ILC196623:ILC196699 IUY196623:IUY196699 JEU196623:JEU196699 JOQ196623:JOQ196699 JYM196623:JYM196699 KII196623:KII196699 KSE196623:KSE196699 LCA196623:LCA196699 LLW196623:LLW196699 LVS196623:LVS196699 MFO196623:MFO196699 MPK196623:MPK196699 MZG196623:MZG196699 NJC196623:NJC196699 NSY196623:NSY196699 OCU196623:OCU196699 OMQ196623:OMQ196699 OWM196623:OWM196699 PGI196623:PGI196699 PQE196623:PQE196699 QAA196623:QAA196699 QJW196623:QJW196699 QTS196623:QTS196699 RDO196623:RDO196699 RNK196623:RNK196699 RXG196623:RXG196699 SHC196623:SHC196699 SQY196623:SQY196699 TAU196623:TAU196699 TKQ196623:TKQ196699 TUM196623:TUM196699 UEI196623:UEI196699 UOE196623:UOE196699 UYA196623:UYA196699 VHW196623:VHW196699 VRS196623:VRS196699 WBO196623:WBO196699 WLK196623:WLK196699 WVG196623:WVG196699 E262159:E262235 IU262159:IU262235 SQ262159:SQ262235 ACM262159:ACM262235 AMI262159:AMI262235 AWE262159:AWE262235 BGA262159:BGA262235 BPW262159:BPW262235 BZS262159:BZS262235 CJO262159:CJO262235 CTK262159:CTK262235 DDG262159:DDG262235 DNC262159:DNC262235 DWY262159:DWY262235 EGU262159:EGU262235 EQQ262159:EQQ262235 FAM262159:FAM262235 FKI262159:FKI262235 FUE262159:FUE262235 GEA262159:GEA262235 GNW262159:GNW262235 GXS262159:GXS262235 HHO262159:HHO262235 HRK262159:HRK262235 IBG262159:IBG262235 ILC262159:ILC262235 IUY262159:IUY262235 JEU262159:JEU262235 JOQ262159:JOQ262235 JYM262159:JYM262235 KII262159:KII262235 KSE262159:KSE262235 LCA262159:LCA262235 LLW262159:LLW262235 LVS262159:LVS262235 MFO262159:MFO262235 MPK262159:MPK262235 MZG262159:MZG262235 NJC262159:NJC262235 NSY262159:NSY262235 OCU262159:OCU262235 OMQ262159:OMQ262235 OWM262159:OWM262235 PGI262159:PGI262235 PQE262159:PQE262235 QAA262159:QAA262235 QJW262159:QJW262235 QTS262159:QTS262235 RDO262159:RDO262235 RNK262159:RNK262235 RXG262159:RXG262235 SHC262159:SHC262235 SQY262159:SQY262235 TAU262159:TAU262235 TKQ262159:TKQ262235 TUM262159:TUM262235 UEI262159:UEI262235 UOE262159:UOE262235 UYA262159:UYA262235 VHW262159:VHW262235 VRS262159:VRS262235 WBO262159:WBO262235 WLK262159:WLK262235 WVG262159:WVG262235 E327695:E327771 IU327695:IU327771 SQ327695:SQ327771 ACM327695:ACM327771 AMI327695:AMI327771 AWE327695:AWE327771 BGA327695:BGA327771 BPW327695:BPW327771 BZS327695:BZS327771 CJO327695:CJO327771 CTK327695:CTK327771 DDG327695:DDG327771 DNC327695:DNC327771 DWY327695:DWY327771 EGU327695:EGU327771 EQQ327695:EQQ327771 FAM327695:FAM327771 FKI327695:FKI327771 FUE327695:FUE327771 GEA327695:GEA327771 GNW327695:GNW327771 GXS327695:GXS327771 HHO327695:HHO327771 HRK327695:HRK327771 IBG327695:IBG327771 ILC327695:ILC327771 IUY327695:IUY327771 JEU327695:JEU327771 JOQ327695:JOQ327771 JYM327695:JYM327771 KII327695:KII327771 KSE327695:KSE327771 LCA327695:LCA327771 LLW327695:LLW327771 LVS327695:LVS327771 MFO327695:MFO327771 MPK327695:MPK327771 MZG327695:MZG327771 NJC327695:NJC327771 NSY327695:NSY327771 OCU327695:OCU327771 OMQ327695:OMQ327771 OWM327695:OWM327771 PGI327695:PGI327771 PQE327695:PQE327771 QAA327695:QAA327771 QJW327695:QJW327771 QTS327695:QTS327771 RDO327695:RDO327771 RNK327695:RNK327771 RXG327695:RXG327771 SHC327695:SHC327771 SQY327695:SQY327771 TAU327695:TAU327771 TKQ327695:TKQ327771 TUM327695:TUM327771 UEI327695:UEI327771 UOE327695:UOE327771 UYA327695:UYA327771 VHW327695:VHW327771 VRS327695:VRS327771 WBO327695:WBO327771 WLK327695:WLK327771 WVG327695:WVG327771 E393231:E393307 IU393231:IU393307 SQ393231:SQ393307 ACM393231:ACM393307 AMI393231:AMI393307 AWE393231:AWE393307 BGA393231:BGA393307 BPW393231:BPW393307 BZS393231:BZS393307 CJO393231:CJO393307 CTK393231:CTK393307 DDG393231:DDG393307 DNC393231:DNC393307 DWY393231:DWY393307 EGU393231:EGU393307 EQQ393231:EQQ393307 FAM393231:FAM393307 FKI393231:FKI393307 FUE393231:FUE393307 GEA393231:GEA393307 GNW393231:GNW393307 GXS393231:GXS393307 HHO393231:HHO393307 HRK393231:HRK393307 IBG393231:IBG393307 ILC393231:ILC393307 IUY393231:IUY393307 JEU393231:JEU393307 JOQ393231:JOQ393307 JYM393231:JYM393307 KII393231:KII393307 KSE393231:KSE393307 LCA393231:LCA393307 LLW393231:LLW393307 LVS393231:LVS393307 MFO393231:MFO393307 MPK393231:MPK393307 MZG393231:MZG393307 NJC393231:NJC393307 NSY393231:NSY393307 OCU393231:OCU393307 OMQ393231:OMQ393307 OWM393231:OWM393307 PGI393231:PGI393307 PQE393231:PQE393307 QAA393231:QAA393307 QJW393231:QJW393307 QTS393231:QTS393307 RDO393231:RDO393307 RNK393231:RNK393307 RXG393231:RXG393307 SHC393231:SHC393307 SQY393231:SQY393307 TAU393231:TAU393307 TKQ393231:TKQ393307 TUM393231:TUM393307 UEI393231:UEI393307 UOE393231:UOE393307 UYA393231:UYA393307 VHW393231:VHW393307 VRS393231:VRS393307 WBO393231:WBO393307 WLK393231:WLK393307 WVG393231:WVG393307 E458767:E458843 IU458767:IU458843 SQ458767:SQ458843 ACM458767:ACM458843 AMI458767:AMI458843 AWE458767:AWE458843 BGA458767:BGA458843 BPW458767:BPW458843 BZS458767:BZS458843 CJO458767:CJO458843 CTK458767:CTK458843 DDG458767:DDG458843 DNC458767:DNC458843 DWY458767:DWY458843 EGU458767:EGU458843 EQQ458767:EQQ458843 FAM458767:FAM458843 FKI458767:FKI458843 FUE458767:FUE458843 GEA458767:GEA458843 GNW458767:GNW458843 GXS458767:GXS458843 HHO458767:HHO458843 HRK458767:HRK458843 IBG458767:IBG458843 ILC458767:ILC458843 IUY458767:IUY458843 JEU458767:JEU458843 JOQ458767:JOQ458843 JYM458767:JYM458843 KII458767:KII458843 KSE458767:KSE458843 LCA458767:LCA458843 LLW458767:LLW458843 LVS458767:LVS458843 MFO458767:MFO458843 MPK458767:MPK458843 MZG458767:MZG458843 NJC458767:NJC458843 NSY458767:NSY458843 OCU458767:OCU458843 OMQ458767:OMQ458843 OWM458767:OWM458843 PGI458767:PGI458843 PQE458767:PQE458843 QAA458767:QAA458843 QJW458767:QJW458843 QTS458767:QTS458843 RDO458767:RDO458843 RNK458767:RNK458843 RXG458767:RXG458843 SHC458767:SHC458843 SQY458767:SQY458843 TAU458767:TAU458843 TKQ458767:TKQ458843 TUM458767:TUM458843 UEI458767:UEI458843 UOE458767:UOE458843 UYA458767:UYA458843 VHW458767:VHW458843 VRS458767:VRS458843 WBO458767:WBO458843 WLK458767:WLK458843 WVG458767:WVG458843 E524303:E524379 IU524303:IU524379 SQ524303:SQ524379 ACM524303:ACM524379 AMI524303:AMI524379 AWE524303:AWE524379 BGA524303:BGA524379 BPW524303:BPW524379 BZS524303:BZS524379 CJO524303:CJO524379 CTK524303:CTK524379 DDG524303:DDG524379 DNC524303:DNC524379 DWY524303:DWY524379 EGU524303:EGU524379 EQQ524303:EQQ524379 FAM524303:FAM524379 FKI524303:FKI524379 FUE524303:FUE524379 GEA524303:GEA524379 GNW524303:GNW524379 GXS524303:GXS524379 HHO524303:HHO524379 HRK524303:HRK524379 IBG524303:IBG524379 ILC524303:ILC524379 IUY524303:IUY524379 JEU524303:JEU524379 JOQ524303:JOQ524379 JYM524303:JYM524379 KII524303:KII524379 KSE524303:KSE524379 LCA524303:LCA524379 LLW524303:LLW524379 LVS524303:LVS524379 MFO524303:MFO524379 MPK524303:MPK524379 MZG524303:MZG524379 NJC524303:NJC524379 NSY524303:NSY524379 OCU524303:OCU524379 OMQ524303:OMQ524379 OWM524303:OWM524379 PGI524303:PGI524379 PQE524303:PQE524379 QAA524303:QAA524379 QJW524303:QJW524379 QTS524303:QTS524379 RDO524303:RDO524379 RNK524303:RNK524379 RXG524303:RXG524379 SHC524303:SHC524379 SQY524303:SQY524379 TAU524303:TAU524379 TKQ524303:TKQ524379 TUM524303:TUM524379 UEI524303:UEI524379 UOE524303:UOE524379 UYA524303:UYA524379 VHW524303:VHW524379 VRS524303:VRS524379 WBO524303:WBO524379 WLK524303:WLK524379 WVG524303:WVG524379 E589839:E589915 IU589839:IU589915 SQ589839:SQ589915 ACM589839:ACM589915 AMI589839:AMI589915 AWE589839:AWE589915 BGA589839:BGA589915 BPW589839:BPW589915 BZS589839:BZS589915 CJO589839:CJO589915 CTK589839:CTK589915 DDG589839:DDG589915 DNC589839:DNC589915 DWY589839:DWY589915 EGU589839:EGU589915 EQQ589839:EQQ589915 FAM589839:FAM589915 FKI589839:FKI589915 FUE589839:FUE589915 GEA589839:GEA589915 GNW589839:GNW589915 GXS589839:GXS589915 HHO589839:HHO589915 HRK589839:HRK589915 IBG589839:IBG589915 ILC589839:ILC589915 IUY589839:IUY589915 JEU589839:JEU589915 JOQ589839:JOQ589915 JYM589839:JYM589915 KII589839:KII589915 KSE589839:KSE589915 LCA589839:LCA589915 LLW589839:LLW589915 LVS589839:LVS589915 MFO589839:MFO589915 MPK589839:MPK589915 MZG589839:MZG589915 NJC589839:NJC589915 NSY589839:NSY589915 OCU589839:OCU589915 OMQ589839:OMQ589915 OWM589839:OWM589915 PGI589839:PGI589915 PQE589839:PQE589915 QAA589839:QAA589915 QJW589839:QJW589915 QTS589839:QTS589915 RDO589839:RDO589915 RNK589839:RNK589915 RXG589839:RXG589915 SHC589839:SHC589915 SQY589839:SQY589915 TAU589839:TAU589915 TKQ589839:TKQ589915 TUM589839:TUM589915 UEI589839:UEI589915 UOE589839:UOE589915 UYA589839:UYA589915 VHW589839:VHW589915 VRS589839:VRS589915 WBO589839:WBO589915 WLK589839:WLK589915 WVG589839:WVG589915 E655375:E655451 IU655375:IU655451 SQ655375:SQ655451 ACM655375:ACM655451 AMI655375:AMI655451 AWE655375:AWE655451 BGA655375:BGA655451 BPW655375:BPW655451 BZS655375:BZS655451 CJO655375:CJO655451 CTK655375:CTK655451 DDG655375:DDG655451 DNC655375:DNC655451 DWY655375:DWY655451 EGU655375:EGU655451 EQQ655375:EQQ655451 FAM655375:FAM655451 FKI655375:FKI655451 FUE655375:FUE655451 GEA655375:GEA655451 GNW655375:GNW655451 GXS655375:GXS655451 HHO655375:HHO655451 HRK655375:HRK655451 IBG655375:IBG655451 ILC655375:ILC655451 IUY655375:IUY655451 JEU655375:JEU655451 JOQ655375:JOQ655451 JYM655375:JYM655451 KII655375:KII655451 KSE655375:KSE655451 LCA655375:LCA655451 LLW655375:LLW655451 LVS655375:LVS655451 MFO655375:MFO655451 MPK655375:MPK655451 MZG655375:MZG655451 NJC655375:NJC655451 NSY655375:NSY655451 OCU655375:OCU655451 OMQ655375:OMQ655451 OWM655375:OWM655451 PGI655375:PGI655451 PQE655375:PQE655451 QAA655375:QAA655451 QJW655375:QJW655451 QTS655375:QTS655451 RDO655375:RDO655451 RNK655375:RNK655451 RXG655375:RXG655451 SHC655375:SHC655451 SQY655375:SQY655451 TAU655375:TAU655451 TKQ655375:TKQ655451 TUM655375:TUM655451 UEI655375:UEI655451 UOE655375:UOE655451 UYA655375:UYA655451 VHW655375:VHW655451 VRS655375:VRS655451 WBO655375:WBO655451 WLK655375:WLK655451 WVG655375:WVG655451 E720911:E720987 IU720911:IU720987 SQ720911:SQ720987 ACM720911:ACM720987 AMI720911:AMI720987 AWE720911:AWE720987 BGA720911:BGA720987 BPW720911:BPW720987 BZS720911:BZS720987 CJO720911:CJO720987 CTK720911:CTK720987 DDG720911:DDG720987 DNC720911:DNC720987 DWY720911:DWY720987 EGU720911:EGU720987 EQQ720911:EQQ720987 FAM720911:FAM720987 FKI720911:FKI720987 FUE720911:FUE720987 GEA720911:GEA720987 GNW720911:GNW720987 GXS720911:GXS720987 HHO720911:HHO720987 HRK720911:HRK720987 IBG720911:IBG720987 ILC720911:ILC720987 IUY720911:IUY720987 JEU720911:JEU720987 JOQ720911:JOQ720987 JYM720911:JYM720987 KII720911:KII720987 KSE720911:KSE720987 LCA720911:LCA720987 LLW720911:LLW720987 LVS720911:LVS720987 MFO720911:MFO720987 MPK720911:MPK720987 MZG720911:MZG720987 NJC720911:NJC720987 NSY720911:NSY720987 OCU720911:OCU720987 OMQ720911:OMQ720987 OWM720911:OWM720987 PGI720911:PGI720987 PQE720911:PQE720987 QAA720911:QAA720987 QJW720911:QJW720987 QTS720911:QTS720987 RDO720911:RDO720987 RNK720911:RNK720987 RXG720911:RXG720987 SHC720911:SHC720987 SQY720911:SQY720987 TAU720911:TAU720987 TKQ720911:TKQ720987 TUM720911:TUM720987 UEI720911:UEI720987 UOE720911:UOE720987 UYA720911:UYA720987 VHW720911:VHW720987 VRS720911:VRS720987 WBO720911:WBO720987 WLK720911:WLK720987 WVG720911:WVG720987 E786447:E786523 IU786447:IU786523 SQ786447:SQ786523 ACM786447:ACM786523 AMI786447:AMI786523 AWE786447:AWE786523 BGA786447:BGA786523 BPW786447:BPW786523 BZS786447:BZS786523 CJO786447:CJO786523 CTK786447:CTK786523 DDG786447:DDG786523 DNC786447:DNC786523 DWY786447:DWY786523 EGU786447:EGU786523 EQQ786447:EQQ786523 FAM786447:FAM786523 FKI786447:FKI786523 FUE786447:FUE786523 GEA786447:GEA786523 GNW786447:GNW786523 GXS786447:GXS786523 HHO786447:HHO786523 HRK786447:HRK786523 IBG786447:IBG786523 ILC786447:ILC786523 IUY786447:IUY786523 JEU786447:JEU786523 JOQ786447:JOQ786523 JYM786447:JYM786523 KII786447:KII786523 KSE786447:KSE786523 LCA786447:LCA786523 LLW786447:LLW786523 LVS786447:LVS786523 MFO786447:MFO786523 MPK786447:MPK786523 MZG786447:MZG786523 NJC786447:NJC786523 NSY786447:NSY786523 OCU786447:OCU786523 OMQ786447:OMQ786523 OWM786447:OWM786523 PGI786447:PGI786523 PQE786447:PQE786523 QAA786447:QAA786523 QJW786447:QJW786523 QTS786447:QTS786523 RDO786447:RDO786523 RNK786447:RNK786523 RXG786447:RXG786523 SHC786447:SHC786523 SQY786447:SQY786523 TAU786447:TAU786523 TKQ786447:TKQ786523 TUM786447:TUM786523 UEI786447:UEI786523 UOE786447:UOE786523 UYA786447:UYA786523 VHW786447:VHW786523 VRS786447:VRS786523 WBO786447:WBO786523 WLK786447:WLK786523 WVG786447:WVG786523 E851983:E852059 IU851983:IU852059 SQ851983:SQ852059 ACM851983:ACM852059 AMI851983:AMI852059 AWE851983:AWE852059 BGA851983:BGA852059 BPW851983:BPW852059 BZS851983:BZS852059 CJO851983:CJO852059 CTK851983:CTK852059 DDG851983:DDG852059 DNC851983:DNC852059 DWY851983:DWY852059 EGU851983:EGU852059 EQQ851983:EQQ852059 FAM851983:FAM852059 FKI851983:FKI852059 FUE851983:FUE852059 GEA851983:GEA852059 GNW851983:GNW852059 GXS851983:GXS852059 HHO851983:HHO852059 HRK851983:HRK852059 IBG851983:IBG852059 ILC851983:ILC852059 IUY851983:IUY852059 JEU851983:JEU852059 JOQ851983:JOQ852059 JYM851983:JYM852059 KII851983:KII852059 KSE851983:KSE852059 LCA851983:LCA852059 LLW851983:LLW852059 LVS851983:LVS852059 MFO851983:MFO852059 MPK851983:MPK852059 MZG851983:MZG852059 NJC851983:NJC852059 NSY851983:NSY852059 OCU851983:OCU852059 OMQ851983:OMQ852059 OWM851983:OWM852059 PGI851983:PGI852059 PQE851983:PQE852059 QAA851983:QAA852059 QJW851983:QJW852059 QTS851983:QTS852059 RDO851983:RDO852059 RNK851983:RNK852059 RXG851983:RXG852059 SHC851983:SHC852059 SQY851983:SQY852059 TAU851983:TAU852059 TKQ851983:TKQ852059 TUM851983:TUM852059 UEI851983:UEI852059 UOE851983:UOE852059 UYA851983:UYA852059 VHW851983:VHW852059 VRS851983:VRS852059 WBO851983:WBO852059 WLK851983:WLK852059 WVG851983:WVG852059 E917519:E917595 IU917519:IU917595 SQ917519:SQ917595 ACM917519:ACM917595 AMI917519:AMI917595 AWE917519:AWE917595 BGA917519:BGA917595 BPW917519:BPW917595 BZS917519:BZS917595 CJO917519:CJO917595 CTK917519:CTK917595 DDG917519:DDG917595 DNC917519:DNC917595 DWY917519:DWY917595 EGU917519:EGU917595 EQQ917519:EQQ917595 FAM917519:FAM917595 FKI917519:FKI917595 FUE917519:FUE917595 GEA917519:GEA917595 GNW917519:GNW917595 GXS917519:GXS917595 HHO917519:HHO917595 HRK917519:HRK917595 IBG917519:IBG917595 ILC917519:ILC917595 IUY917519:IUY917595 JEU917519:JEU917595 JOQ917519:JOQ917595 JYM917519:JYM917595 KII917519:KII917595 KSE917519:KSE917595 LCA917519:LCA917595 LLW917519:LLW917595 LVS917519:LVS917595 MFO917519:MFO917595 MPK917519:MPK917595 MZG917519:MZG917595 NJC917519:NJC917595 NSY917519:NSY917595 OCU917519:OCU917595 OMQ917519:OMQ917595 OWM917519:OWM917595 PGI917519:PGI917595 PQE917519:PQE917595 QAA917519:QAA917595 QJW917519:QJW917595 QTS917519:QTS917595 RDO917519:RDO917595 RNK917519:RNK917595 RXG917519:RXG917595 SHC917519:SHC917595 SQY917519:SQY917595 TAU917519:TAU917595 TKQ917519:TKQ917595 TUM917519:TUM917595 UEI917519:UEI917595 UOE917519:UOE917595 UYA917519:UYA917595 VHW917519:VHW917595 VRS917519:VRS917595 WBO917519:WBO917595 WLK917519:WLK917595 WVG917519:WVG917595 E983055:E983131 IU983055:IU983131 SQ983055:SQ983131 ACM983055:ACM983131 AMI983055:AMI983131 AWE983055:AWE983131 BGA983055:BGA983131 BPW983055:BPW983131 BZS983055:BZS983131 CJO983055:CJO983131 CTK983055:CTK983131 DDG983055:DDG983131 DNC983055:DNC983131 DWY983055:DWY983131 EGU983055:EGU983131 EQQ983055:EQQ983131 FAM983055:FAM983131 FKI983055:FKI983131 FUE983055:FUE983131 GEA983055:GEA983131 GNW983055:GNW983131 GXS983055:GXS983131 HHO983055:HHO983131 HRK983055:HRK983131 IBG983055:IBG983131 ILC983055:ILC983131 IUY983055:IUY983131 JEU983055:JEU983131 JOQ983055:JOQ983131 JYM983055:JYM983131 KII983055:KII983131 KSE983055:KSE983131 LCA983055:LCA983131 LLW983055:LLW983131 LVS983055:LVS983131 MFO983055:MFO983131 MPK983055:MPK983131 MZG983055:MZG983131 NJC983055:NJC983131 NSY983055:NSY983131 OCU983055:OCU983131 OMQ983055:OMQ983131 OWM983055:OWM983131 PGI983055:PGI983131 PQE983055:PQE983131 QAA983055:QAA983131 QJW983055:QJW983131 QTS983055:QTS983131 RDO983055:RDO983131 RNK983055:RNK983131 RXG983055:RXG983131 SHC983055:SHC983131 SQY983055:SQY983131 TAU983055:TAU983131 TKQ983055:TKQ983131 TUM983055:TUM983131 UEI983055:UEI983131 UOE983055:UOE983131 UYA983055:UYA983131 VHW983055:VHW983131 VRS983055:VRS983131 WBO983055:WBO983131 WLK983055:WLK983131 WVG983055:WVG983131 IX65551:IX65627 ST65551:ST65627 ACP65551:ACP65627 AML65551:AML65627 AWH65551:AWH65627 BGD65551:BGD65627 BPZ65551:BPZ65627 BZV65551:BZV65627 CJR65551:CJR65627 CTN65551:CTN65627 DDJ65551:DDJ65627 DNF65551:DNF65627 DXB65551:DXB65627 EGX65551:EGX65627 EQT65551:EQT65627 FAP65551:FAP65627 FKL65551:FKL65627 FUH65551:FUH65627 GED65551:GED65627 GNZ65551:GNZ65627 GXV65551:GXV65627 HHR65551:HHR65627 HRN65551:HRN65627 IBJ65551:IBJ65627 ILF65551:ILF65627 IVB65551:IVB65627 JEX65551:JEX65627 JOT65551:JOT65627 JYP65551:JYP65627 KIL65551:KIL65627 KSH65551:KSH65627 LCD65551:LCD65627 LLZ65551:LLZ65627 LVV65551:LVV65627 MFR65551:MFR65627 MPN65551:MPN65627 MZJ65551:MZJ65627 NJF65551:NJF65627 NTB65551:NTB65627 OCX65551:OCX65627 OMT65551:OMT65627 OWP65551:OWP65627 PGL65551:PGL65627 PQH65551:PQH65627 QAD65551:QAD65627 QJZ65551:QJZ65627 QTV65551:QTV65627 RDR65551:RDR65627 RNN65551:RNN65627 RXJ65551:RXJ65627 SHF65551:SHF65627 SRB65551:SRB65627 TAX65551:TAX65627 TKT65551:TKT65627 TUP65551:TUP65627 UEL65551:UEL65627 UOH65551:UOH65627 UYD65551:UYD65627 VHZ65551:VHZ65627 VRV65551:VRV65627 WBR65551:WBR65627 WLN65551:WLN65627 WVJ65551:WVJ65627 IX131087:IX131163 ST131087:ST131163 ACP131087:ACP131163 AML131087:AML131163 AWH131087:AWH131163 BGD131087:BGD131163 BPZ131087:BPZ131163 BZV131087:BZV131163 CJR131087:CJR131163 CTN131087:CTN131163 DDJ131087:DDJ131163 DNF131087:DNF131163 DXB131087:DXB131163 EGX131087:EGX131163 EQT131087:EQT131163 FAP131087:FAP131163 FKL131087:FKL131163 FUH131087:FUH131163 GED131087:GED131163 GNZ131087:GNZ131163 GXV131087:GXV131163 HHR131087:HHR131163 HRN131087:HRN131163 IBJ131087:IBJ131163 ILF131087:ILF131163 IVB131087:IVB131163 JEX131087:JEX131163 JOT131087:JOT131163 JYP131087:JYP131163 KIL131087:KIL131163 KSH131087:KSH131163 LCD131087:LCD131163 LLZ131087:LLZ131163 LVV131087:LVV131163 MFR131087:MFR131163 MPN131087:MPN131163 MZJ131087:MZJ131163 NJF131087:NJF131163 NTB131087:NTB131163 OCX131087:OCX131163 OMT131087:OMT131163 OWP131087:OWP131163 PGL131087:PGL131163 PQH131087:PQH131163 QAD131087:QAD131163 QJZ131087:QJZ131163 QTV131087:QTV131163 RDR131087:RDR131163 RNN131087:RNN131163 RXJ131087:RXJ131163 SHF131087:SHF131163 SRB131087:SRB131163 TAX131087:TAX131163 TKT131087:TKT131163 TUP131087:TUP131163 UEL131087:UEL131163 UOH131087:UOH131163 UYD131087:UYD131163 VHZ131087:VHZ131163 VRV131087:VRV131163 WBR131087:WBR131163 WLN131087:WLN131163 WVJ131087:WVJ131163 IX196623:IX196699 ST196623:ST196699 ACP196623:ACP196699 AML196623:AML196699 AWH196623:AWH196699 BGD196623:BGD196699 BPZ196623:BPZ196699 BZV196623:BZV196699 CJR196623:CJR196699 CTN196623:CTN196699 DDJ196623:DDJ196699 DNF196623:DNF196699 DXB196623:DXB196699 EGX196623:EGX196699 EQT196623:EQT196699 FAP196623:FAP196699 FKL196623:FKL196699 FUH196623:FUH196699 GED196623:GED196699 GNZ196623:GNZ196699 GXV196623:GXV196699 HHR196623:HHR196699 HRN196623:HRN196699 IBJ196623:IBJ196699 ILF196623:ILF196699 IVB196623:IVB196699 JEX196623:JEX196699 JOT196623:JOT196699 JYP196623:JYP196699 KIL196623:KIL196699 KSH196623:KSH196699 LCD196623:LCD196699 LLZ196623:LLZ196699 LVV196623:LVV196699 MFR196623:MFR196699 MPN196623:MPN196699 MZJ196623:MZJ196699 NJF196623:NJF196699 NTB196623:NTB196699 OCX196623:OCX196699 OMT196623:OMT196699 OWP196623:OWP196699 PGL196623:PGL196699 PQH196623:PQH196699 QAD196623:QAD196699 QJZ196623:QJZ196699 QTV196623:QTV196699 RDR196623:RDR196699 RNN196623:RNN196699 RXJ196623:RXJ196699 SHF196623:SHF196699 SRB196623:SRB196699 TAX196623:TAX196699 TKT196623:TKT196699 TUP196623:TUP196699 UEL196623:UEL196699 UOH196623:UOH196699 UYD196623:UYD196699 VHZ196623:VHZ196699 VRV196623:VRV196699 WBR196623:WBR196699 WLN196623:WLN196699 WVJ196623:WVJ196699 IX262159:IX262235 ST262159:ST262235 ACP262159:ACP262235 AML262159:AML262235 AWH262159:AWH262235 BGD262159:BGD262235 BPZ262159:BPZ262235 BZV262159:BZV262235 CJR262159:CJR262235 CTN262159:CTN262235 DDJ262159:DDJ262235 DNF262159:DNF262235 DXB262159:DXB262235 EGX262159:EGX262235 EQT262159:EQT262235 FAP262159:FAP262235 FKL262159:FKL262235 FUH262159:FUH262235 GED262159:GED262235 GNZ262159:GNZ262235 GXV262159:GXV262235 HHR262159:HHR262235 HRN262159:HRN262235 IBJ262159:IBJ262235 ILF262159:ILF262235 IVB262159:IVB262235 JEX262159:JEX262235 JOT262159:JOT262235 JYP262159:JYP262235 KIL262159:KIL262235 KSH262159:KSH262235 LCD262159:LCD262235 LLZ262159:LLZ262235 LVV262159:LVV262235 MFR262159:MFR262235 MPN262159:MPN262235 MZJ262159:MZJ262235 NJF262159:NJF262235 NTB262159:NTB262235 OCX262159:OCX262235 OMT262159:OMT262235 OWP262159:OWP262235 PGL262159:PGL262235 PQH262159:PQH262235 QAD262159:QAD262235 QJZ262159:QJZ262235 QTV262159:QTV262235 RDR262159:RDR262235 RNN262159:RNN262235 RXJ262159:RXJ262235 SHF262159:SHF262235 SRB262159:SRB262235 TAX262159:TAX262235 TKT262159:TKT262235 TUP262159:TUP262235 UEL262159:UEL262235 UOH262159:UOH262235 UYD262159:UYD262235 VHZ262159:VHZ262235 VRV262159:VRV262235 WBR262159:WBR262235 WLN262159:WLN262235 WVJ262159:WVJ262235 IX327695:IX327771 ST327695:ST327771 ACP327695:ACP327771 AML327695:AML327771 AWH327695:AWH327771 BGD327695:BGD327771 BPZ327695:BPZ327771 BZV327695:BZV327771 CJR327695:CJR327771 CTN327695:CTN327771 DDJ327695:DDJ327771 DNF327695:DNF327771 DXB327695:DXB327771 EGX327695:EGX327771 EQT327695:EQT327771 FAP327695:FAP327771 FKL327695:FKL327771 FUH327695:FUH327771 GED327695:GED327771 GNZ327695:GNZ327771 GXV327695:GXV327771 HHR327695:HHR327771 HRN327695:HRN327771 IBJ327695:IBJ327771 ILF327695:ILF327771 IVB327695:IVB327771 JEX327695:JEX327771 JOT327695:JOT327771 JYP327695:JYP327771 KIL327695:KIL327771 KSH327695:KSH327771 LCD327695:LCD327771 LLZ327695:LLZ327771 LVV327695:LVV327771 MFR327695:MFR327771 MPN327695:MPN327771 MZJ327695:MZJ327771 NJF327695:NJF327771 NTB327695:NTB327771 OCX327695:OCX327771 OMT327695:OMT327771 OWP327695:OWP327771 PGL327695:PGL327771 PQH327695:PQH327771 QAD327695:QAD327771 QJZ327695:QJZ327771 QTV327695:QTV327771 RDR327695:RDR327771 RNN327695:RNN327771 RXJ327695:RXJ327771 SHF327695:SHF327771 SRB327695:SRB327771 TAX327695:TAX327771 TKT327695:TKT327771 TUP327695:TUP327771 UEL327695:UEL327771 UOH327695:UOH327771 UYD327695:UYD327771 VHZ327695:VHZ327771 VRV327695:VRV327771 WBR327695:WBR327771 WLN327695:WLN327771 WVJ327695:WVJ327771 IX393231:IX393307 ST393231:ST393307 ACP393231:ACP393307 AML393231:AML393307 AWH393231:AWH393307 BGD393231:BGD393307 BPZ393231:BPZ393307 BZV393231:BZV393307 CJR393231:CJR393307 CTN393231:CTN393307 DDJ393231:DDJ393307 DNF393231:DNF393307 DXB393231:DXB393307 EGX393231:EGX393307 EQT393231:EQT393307 FAP393231:FAP393307 FKL393231:FKL393307 FUH393231:FUH393307 GED393231:GED393307 GNZ393231:GNZ393307 GXV393231:GXV393307 HHR393231:HHR393307 HRN393231:HRN393307 IBJ393231:IBJ393307 ILF393231:ILF393307 IVB393231:IVB393307 JEX393231:JEX393307 JOT393231:JOT393307 JYP393231:JYP393307 KIL393231:KIL393307 KSH393231:KSH393307 LCD393231:LCD393307 LLZ393231:LLZ393307 LVV393231:LVV393307 MFR393231:MFR393307 MPN393231:MPN393307 MZJ393231:MZJ393307 NJF393231:NJF393307 NTB393231:NTB393307 OCX393231:OCX393307 OMT393231:OMT393307 OWP393231:OWP393307 PGL393231:PGL393307 PQH393231:PQH393307 QAD393231:QAD393307 QJZ393231:QJZ393307 QTV393231:QTV393307 RDR393231:RDR393307 RNN393231:RNN393307 RXJ393231:RXJ393307 SHF393231:SHF393307 SRB393231:SRB393307 TAX393231:TAX393307 TKT393231:TKT393307 TUP393231:TUP393307 UEL393231:UEL393307 UOH393231:UOH393307 UYD393231:UYD393307 VHZ393231:VHZ393307 VRV393231:VRV393307 WBR393231:WBR393307 WLN393231:WLN393307 WVJ393231:WVJ393307 IX458767:IX458843 ST458767:ST458843 ACP458767:ACP458843 AML458767:AML458843 AWH458767:AWH458843 BGD458767:BGD458843 BPZ458767:BPZ458843 BZV458767:BZV458843 CJR458767:CJR458843 CTN458767:CTN458843 DDJ458767:DDJ458843 DNF458767:DNF458843 DXB458767:DXB458843 EGX458767:EGX458843 EQT458767:EQT458843 FAP458767:FAP458843 FKL458767:FKL458843 FUH458767:FUH458843 GED458767:GED458843 GNZ458767:GNZ458843 GXV458767:GXV458843 HHR458767:HHR458843 HRN458767:HRN458843 IBJ458767:IBJ458843 ILF458767:ILF458843 IVB458767:IVB458843 JEX458767:JEX458843 JOT458767:JOT458843 JYP458767:JYP458843 KIL458767:KIL458843 KSH458767:KSH458843 LCD458767:LCD458843 LLZ458767:LLZ458843 LVV458767:LVV458843 MFR458767:MFR458843 MPN458767:MPN458843 MZJ458767:MZJ458843 NJF458767:NJF458843 NTB458767:NTB458843 OCX458767:OCX458843 OMT458767:OMT458843 OWP458767:OWP458843 PGL458767:PGL458843 PQH458767:PQH458843 QAD458767:QAD458843 QJZ458767:QJZ458843 QTV458767:QTV458843 RDR458767:RDR458843 RNN458767:RNN458843 RXJ458767:RXJ458843 SHF458767:SHF458843 SRB458767:SRB458843 TAX458767:TAX458843 TKT458767:TKT458843 TUP458767:TUP458843 UEL458767:UEL458843 UOH458767:UOH458843 UYD458767:UYD458843 VHZ458767:VHZ458843 VRV458767:VRV458843 WBR458767:WBR458843 WLN458767:WLN458843 WVJ458767:WVJ458843 IX524303:IX524379 ST524303:ST524379 ACP524303:ACP524379 AML524303:AML524379 AWH524303:AWH524379 BGD524303:BGD524379 BPZ524303:BPZ524379 BZV524303:BZV524379 CJR524303:CJR524379 CTN524303:CTN524379 DDJ524303:DDJ524379 DNF524303:DNF524379 DXB524303:DXB524379 EGX524303:EGX524379 EQT524303:EQT524379 FAP524303:FAP524379 FKL524303:FKL524379 FUH524303:FUH524379 GED524303:GED524379 GNZ524303:GNZ524379 GXV524303:GXV524379 HHR524303:HHR524379 HRN524303:HRN524379 IBJ524303:IBJ524379 ILF524303:ILF524379 IVB524303:IVB524379 JEX524303:JEX524379 JOT524303:JOT524379 JYP524303:JYP524379 KIL524303:KIL524379 KSH524303:KSH524379 LCD524303:LCD524379 LLZ524303:LLZ524379 LVV524303:LVV524379 MFR524303:MFR524379 MPN524303:MPN524379 MZJ524303:MZJ524379 NJF524303:NJF524379 NTB524303:NTB524379 OCX524303:OCX524379 OMT524303:OMT524379 OWP524303:OWP524379 PGL524303:PGL524379 PQH524303:PQH524379 QAD524303:QAD524379 QJZ524303:QJZ524379 QTV524303:QTV524379 RDR524303:RDR524379 RNN524303:RNN524379 RXJ524303:RXJ524379 SHF524303:SHF524379 SRB524303:SRB524379 TAX524303:TAX524379 TKT524303:TKT524379 TUP524303:TUP524379 UEL524303:UEL524379 UOH524303:UOH524379 UYD524303:UYD524379 VHZ524303:VHZ524379 VRV524303:VRV524379 WBR524303:WBR524379 WLN524303:WLN524379 WVJ524303:WVJ524379 IX589839:IX589915 ST589839:ST589915 ACP589839:ACP589915 AML589839:AML589915 AWH589839:AWH589915 BGD589839:BGD589915 BPZ589839:BPZ589915 BZV589839:BZV589915 CJR589839:CJR589915 CTN589839:CTN589915 DDJ589839:DDJ589915 DNF589839:DNF589915 DXB589839:DXB589915 EGX589839:EGX589915 EQT589839:EQT589915 FAP589839:FAP589915 FKL589839:FKL589915 FUH589839:FUH589915 GED589839:GED589915 GNZ589839:GNZ589915 GXV589839:GXV589915 HHR589839:HHR589915 HRN589839:HRN589915 IBJ589839:IBJ589915 ILF589839:ILF589915 IVB589839:IVB589915 JEX589839:JEX589915 JOT589839:JOT589915 JYP589839:JYP589915 KIL589839:KIL589915 KSH589839:KSH589915 LCD589839:LCD589915 LLZ589839:LLZ589915 LVV589839:LVV589915 MFR589839:MFR589915 MPN589839:MPN589915 MZJ589839:MZJ589915 NJF589839:NJF589915 NTB589839:NTB589915 OCX589839:OCX589915 OMT589839:OMT589915 OWP589839:OWP589915 PGL589839:PGL589915 PQH589839:PQH589915 QAD589839:QAD589915 QJZ589839:QJZ589915 QTV589839:QTV589915 RDR589839:RDR589915 RNN589839:RNN589915 RXJ589839:RXJ589915 SHF589839:SHF589915 SRB589839:SRB589915 TAX589839:TAX589915 TKT589839:TKT589915 TUP589839:TUP589915 UEL589839:UEL589915 UOH589839:UOH589915 UYD589839:UYD589915 VHZ589839:VHZ589915 VRV589839:VRV589915 WBR589839:WBR589915 WLN589839:WLN589915 WVJ589839:WVJ589915 IX655375:IX655451 ST655375:ST655451 ACP655375:ACP655451 AML655375:AML655451 AWH655375:AWH655451 BGD655375:BGD655451 BPZ655375:BPZ655451 BZV655375:BZV655451 CJR655375:CJR655451 CTN655375:CTN655451 DDJ655375:DDJ655451 DNF655375:DNF655451 DXB655375:DXB655451 EGX655375:EGX655451 EQT655375:EQT655451 FAP655375:FAP655451 FKL655375:FKL655451 FUH655375:FUH655451 GED655375:GED655451 GNZ655375:GNZ655451 GXV655375:GXV655451 HHR655375:HHR655451 HRN655375:HRN655451 IBJ655375:IBJ655451 ILF655375:ILF655451 IVB655375:IVB655451 JEX655375:JEX655451 JOT655375:JOT655451 JYP655375:JYP655451 KIL655375:KIL655451 KSH655375:KSH655451 LCD655375:LCD655451 LLZ655375:LLZ655451 LVV655375:LVV655451 MFR655375:MFR655451 MPN655375:MPN655451 MZJ655375:MZJ655451 NJF655375:NJF655451 NTB655375:NTB655451 OCX655375:OCX655451 OMT655375:OMT655451 OWP655375:OWP655451 PGL655375:PGL655451 PQH655375:PQH655451 QAD655375:QAD655451 QJZ655375:QJZ655451 QTV655375:QTV655451 RDR655375:RDR655451 RNN655375:RNN655451 RXJ655375:RXJ655451 SHF655375:SHF655451 SRB655375:SRB655451 TAX655375:TAX655451 TKT655375:TKT655451 TUP655375:TUP655451 UEL655375:UEL655451 UOH655375:UOH655451 UYD655375:UYD655451 VHZ655375:VHZ655451 VRV655375:VRV655451 WBR655375:WBR655451 WLN655375:WLN655451 WVJ655375:WVJ655451 IX720911:IX720987 ST720911:ST720987 ACP720911:ACP720987 AML720911:AML720987 AWH720911:AWH720987 BGD720911:BGD720987 BPZ720911:BPZ720987 BZV720911:BZV720987 CJR720911:CJR720987 CTN720911:CTN720987 DDJ720911:DDJ720987 DNF720911:DNF720987 DXB720911:DXB720987 EGX720911:EGX720987 EQT720911:EQT720987 FAP720911:FAP720987 FKL720911:FKL720987 FUH720911:FUH720987 GED720911:GED720987 GNZ720911:GNZ720987 GXV720911:GXV720987 HHR720911:HHR720987 HRN720911:HRN720987 IBJ720911:IBJ720987 ILF720911:ILF720987 IVB720911:IVB720987 JEX720911:JEX720987 JOT720911:JOT720987 JYP720911:JYP720987 KIL720911:KIL720987 KSH720911:KSH720987 LCD720911:LCD720987 LLZ720911:LLZ720987 LVV720911:LVV720987 MFR720911:MFR720987 MPN720911:MPN720987 MZJ720911:MZJ720987 NJF720911:NJF720987 NTB720911:NTB720987 OCX720911:OCX720987 OMT720911:OMT720987 OWP720911:OWP720987 PGL720911:PGL720987 PQH720911:PQH720987 QAD720911:QAD720987 QJZ720911:QJZ720987 QTV720911:QTV720987 RDR720911:RDR720987 RNN720911:RNN720987 RXJ720911:RXJ720987 SHF720911:SHF720987 SRB720911:SRB720987 TAX720911:TAX720987 TKT720911:TKT720987 TUP720911:TUP720987 UEL720911:UEL720987 UOH720911:UOH720987 UYD720911:UYD720987 VHZ720911:VHZ720987 VRV720911:VRV720987 WBR720911:WBR720987 WLN720911:WLN720987 WVJ720911:WVJ720987 IX786447:IX786523 ST786447:ST786523 ACP786447:ACP786523 AML786447:AML786523 AWH786447:AWH786523 BGD786447:BGD786523 BPZ786447:BPZ786523 BZV786447:BZV786523 CJR786447:CJR786523 CTN786447:CTN786523 DDJ786447:DDJ786523 DNF786447:DNF786523 DXB786447:DXB786523 EGX786447:EGX786523 EQT786447:EQT786523 FAP786447:FAP786523 FKL786447:FKL786523 FUH786447:FUH786523 GED786447:GED786523 GNZ786447:GNZ786523 GXV786447:GXV786523 HHR786447:HHR786523 HRN786447:HRN786523 IBJ786447:IBJ786523 ILF786447:ILF786523 IVB786447:IVB786523 JEX786447:JEX786523 JOT786447:JOT786523 JYP786447:JYP786523 KIL786447:KIL786523 KSH786447:KSH786523 LCD786447:LCD786523 LLZ786447:LLZ786523 LVV786447:LVV786523 MFR786447:MFR786523 MPN786447:MPN786523 MZJ786447:MZJ786523 NJF786447:NJF786523 NTB786447:NTB786523 OCX786447:OCX786523 OMT786447:OMT786523 OWP786447:OWP786523 PGL786447:PGL786523 PQH786447:PQH786523 QAD786447:QAD786523 QJZ786447:QJZ786523 QTV786447:QTV786523 RDR786447:RDR786523 RNN786447:RNN786523 RXJ786447:RXJ786523 SHF786447:SHF786523 SRB786447:SRB786523 TAX786447:TAX786523 TKT786447:TKT786523 TUP786447:TUP786523 UEL786447:UEL786523 UOH786447:UOH786523 UYD786447:UYD786523 VHZ786447:VHZ786523 VRV786447:VRV786523 WBR786447:WBR786523 WLN786447:WLN786523 WVJ786447:WVJ786523 IX851983:IX852059 ST851983:ST852059 ACP851983:ACP852059 AML851983:AML852059 AWH851983:AWH852059 BGD851983:BGD852059 BPZ851983:BPZ852059 BZV851983:BZV852059 CJR851983:CJR852059 CTN851983:CTN852059 DDJ851983:DDJ852059 DNF851983:DNF852059 DXB851983:DXB852059 EGX851983:EGX852059 EQT851983:EQT852059 FAP851983:FAP852059 FKL851983:FKL852059 FUH851983:FUH852059 GED851983:GED852059 GNZ851983:GNZ852059 GXV851983:GXV852059 HHR851983:HHR852059 HRN851983:HRN852059 IBJ851983:IBJ852059 ILF851983:ILF852059 IVB851983:IVB852059 JEX851983:JEX852059 JOT851983:JOT852059 JYP851983:JYP852059 KIL851983:KIL852059 KSH851983:KSH852059 LCD851983:LCD852059 LLZ851983:LLZ852059 LVV851983:LVV852059 MFR851983:MFR852059 MPN851983:MPN852059 MZJ851983:MZJ852059 NJF851983:NJF852059 NTB851983:NTB852059 OCX851983:OCX852059 OMT851983:OMT852059 OWP851983:OWP852059 PGL851983:PGL852059 PQH851983:PQH852059 QAD851983:QAD852059 QJZ851983:QJZ852059 QTV851983:QTV852059 RDR851983:RDR852059 RNN851983:RNN852059 RXJ851983:RXJ852059 SHF851983:SHF852059 SRB851983:SRB852059 TAX851983:TAX852059 TKT851983:TKT852059 TUP851983:TUP852059 UEL851983:UEL852059 UOH851983:UOH852059 UYD851983:UYD852059 VHZ851983:VHZ852059 VRV851983:VRV852059 WBR851983:WBR852059 WLN851983:WLN852059 WVJ851983:WVJ852059 IX917519:IX917595 ST917519:ST917595 ACP917519:ACP917595 AML917519:AML917595 AWH917519:AWH917595 BGD917519:BGD917595 BPZ917519:BPZ917595 BZV917519:BZV917595 CJR917519:CJR917595 CTN917519:CTN917595 DDJ917519:DDJ917595 DNF917519:DNF917595 DXB917519:DXB917595 EGX917519:EGX917595 EQT917519:EQT917595 FAP917519:FAP917595 FKL917519:FKL917595 FUH917519:FUH917595 GED917519:GED917595 GNZ917519:GNZ917595 GXV917519:GXV917595 HHR917519:HHR917595 HRN917519:HRN917595 IBJ917519:IBJ917595 ILF917519:ILF917595 IVB917519:IVB917595 JEX917519:JEX917595 JOT917519:JOT917595 JYP917519:JYP917595 KIL917519:KIL917595 KSH917519:KSH917595 LCD917519:LCD917595 LLZ917519:LLZ917595 LVV917519:LVV917595 MFR917519:MFR917595 MPN917519:MPN917595 MZJ917519:MZJ917595 NJF917519:NJF917595 NTB917519:NTB917595 OCX917519:OCX917595 OMT917519:OMT917595 OWP917519:OWP917595 PGL917519:PGL917595 PQH917519:PQH917595 QAD917519:QAD917595 QJZ917519:QJZ917595 QTV917519:QTV917595 RDR917519:RDR917595 RNN917519:RNN917595 RXJ917519:RXJ917595 SHF917519:SHF917595 SRB917519:SRB917595 TAX917519:TAX917595 TKT917519:TKT917595 TUP917519:TUP917595 UEL917519:UEL917595 UOH917519:UOH917595 UYD917519:UYD917595 VHZ917519:VHZ917595 VRV917519:VRV917595 WBR917519:WBR917595 WLN917519:WLN917595 WVJ917519:WVJ917595 IX983055:IX983131 ST983055:ST983131 ACP983055:ACP983131 AML983055:AML983131 AWH983055:AWH983131 BGD983055:BGD983131 BPZ983055:BPZ983131 BZV983055:BZV983131 CJR983055:CJR983131 CTN983055:CTN983131 DDJ983055:DDJ983131 DNF983055:DNF983131 DXB983055:DXB983131 EGX983055:EGX983131 EQT983055:EQT983131 FAP983055:FAP983131 FKL983055:FKL983131 FUH983055:FUH983131 GED983055:GED983131 GNZ983055:GNZ983131 GXV983055:GXV983131 HHR983055:HHR983131 HRN983055:HRN983131 IBJ983055:IBJ983131 ILF983055:ILF983131 IVB983055:IVB983131 JEX983055:JEX983131 JOT983055:JOT983131 JYP983055:JYP983131 KIL983055:KIL983131 KSH983055:KSH983131 LCD983055:LCD983131 LLZ983055:LLZ983131 LVV983055:LVV983131 MFR983055:MFR983131 MPN983055:MPN983131 MZJ983055:MZJ983131 NJF983055:NJF983131 NTB983055:NTB983131 OCX983055:OCX983131 OMT983055:OMT983131 OWP983055:OWP983131 PGL983055:PGL983131 PQH983055:PQH983131 QAD983055:QAD983131 QJZ983055:QJZ983131 QTV983055:QTV983131 RDR983055:RDR983131 RNN983055:RNN983131 RXJ983055:RXJ983131 SHF983055:SHF983131 SRB983055:SRB983131 TAX983055:TAX983131 TKT983055:TKT983131 TUP983055:TUP983131 UEL983055:UEL983131 UOH983055:UOH983131 UYD983055:UYD983131 VHZ983055:VHZ983131 VRV983055:VRV983131 WBR983055:WBR983131 WLN983055:WLN983131 WVJ983055:WVJ983131 WVC983055:WVC983131 G65551:K65627 IZ65551:JC65627 SV65551:SY65627 ACR65551:ACU65627 AMN65551:AMQ65627 AWJ65551:AWM65627 BGF65551:BGI65627 BQB65551:BQE65627 BZX65551:CAA65627 CJT65551:CJW65627 CTP65551:CTS65627 DDL65551:DDO65627 DNH65551:DNK65627 DXD65551:DXG65627 EGZ65551:EHC65627 EQV65551:EQY65627 FAR65551:FAU65627 FKN65551:FKQ65627 FUJ65551:FUM65627 GEF65551:GEI65627 GOB65551:GOE65627 GXX65551:GYA65627 HHT65551:HHW65627 HRP65551:HRS65627 IBL65551:IBO65627 ILH65551:ILK65627 IVD65551:IVG65627 JEZ65551:JFC65627 JOV65551:JOY65627 JYR65551:JYU65627 KIN65551:KIQ65627 KSJ65551:KSM65627 LCF65551:LCI65627 LMB65551:LME65627 LVX65551:LWA65627 MFT65551:MFW65627 MPP65551:MPS65627 MZL65551:MZO65627 NJH65551:NJK65627 NTD65551:NTG65627 OCZ65551:ODC65627 OMV65551:OMY65627 OWR65551:OWU65627 PGN65551:PGQ65627 PQJ65551:PQM65627 QAF65551:QAI65627 QKB65551:QKE65627 QTX65551:QUA65627 RDT65551:RDW65627 RNP65551:RNS65627 RXL65551:RXO65627 SHH65551:SHK65627 SRD65551:SRG65627 TAZ65551:TBC65627 TKV65551:TKY65627 TUR65551:TUU65627 UEN65551:UEQ65627 UOJ65551:UOM65627 UYF65551:UYI65627 VIB65551:VIE65627 VRX65551:VSA65627 WBT65551:WBW65627 WLP65551:WLS65627 WVL65551:WVO65627 G131087:K131163 IZ131087:JC131163 SV131087:SY131163 ACR131087:ACU131163 AMN131087:AMQ131163 AWJ131087:AWM131163 BGF131087:BGI131163 BQB131087:BQE131163 BZX131087:CAA131163 CJT131087:CJW131163 CTP131087:CTS131163 DDL131087:DDO131163 DNH131087:DNK131163 DXD131087:DXG131163 EGZ131087:EHC131163 EQV131087:EQY131163 FAR131087:FAU131163 FKN131087:FKQ131163 FUJ131087:FUM131163 GEF131087:GEI131163 GOB131087:GOE131163 GXX131087:GYA131163 HHT131087:HHW131163 HRP131087:HRS131163 IBL131087:IBO131163 ILH131087:ILK131163 IVD131087:IVG131163 JEZ131087:JFC131163 JOV131087:JOY131163 JYR131087:JYU131163 KIN131087:KIQ131163 KSJ131087:KSM131163 LCF131087:LCI131163 LMB131087:LME131163 LVX131087:LWA131163 MFT131087:MFW131163 MPP131087:MPS131163 MZL131087:MZO131163 NJH131087:NJK131163 NTD131087:NTG131163 OCZ131087:ODC131163 OMV131087:OMY131163 OWR131087:OWU131163 PGN131087:PGQ131163 PQJ131087:PQM131163 QAF131087:QAI131163 QKB131087:QKE131163 QTX131087:QUA131163 RDT131087:RDW131163 RNP131087:RNS131163 RXL131087:RXO131163 SHH131087:SHK131163 SRD131087:SRG131163 TAZ131087:TBC131163 TKV131087:TKY131163 TUR131087:TUU131163 UEN131087:UEQ131163 UOJ131087:UOM131163 UYF131087:UYI131163 VIB131087:VIE131163 VRX131087:VSA131163 WBT131087:WBW131163 WLP131087:WLS131163 WVL131087:WVO131163 G196623:K196699 IZ196623:JC196699 SV196623:SY196699 ACR196623:ACU196699 AMN196623:AMQ196699 AWJ196623:AWM196699 BGF196623:BGI196699 BQB196623:BQE196699 BZX196623:CAA196699 CJT196623:CJW196699 CTP196623:CTS196699 DDL196623:DDO196699 DNH196623:DNK196699 DXD196623:DXG196699 EGZ196623:EHC196699 EQV196623:EQY196699 FAR196623:FAU196699 FKN196623:FKQ196699 FUJ196623:FUM196699 GEF196623:GEI196699 GOB196623:GOE196699 GXX196623:GYA196699 HHT196623:HHW196699 HRP196623:HRS196699 IBL196623:IBO196699 ILH196623:ILK196699 IVD196623:IVG196699 JEZ196623:JFC196699 JOV196623:JOY196699 JYR196623:JYU196699 KIN196623:KIQ196699 KSJ196623:KSM196699 LCF196623:LCI196699 LMB196623:LME196699 LVX196623:LWA196699 MFT196623:MFW196699 MPP196623:MPS196699 MZL196623:MZO196699 NJH196623:NJK196699 NTD196623:NTG196699 OCZ196623:ODC196699 OMV196623:OMY196699 OWR196623:OWU196699 PGN196623:PGQ196699 PQJ196623:PQM196699 QAF196623:QAI196699 QKB196623:QKE196699 QTX196623:QUA196699 RDT196623:RDW196699 RNP196623:RNS196699 RXL196623:RXO196699 SHH196623:SHK196699 SRD196623:SRG196699 TAZ196623:TBC196699 TKV196623:TKY196699 TUR196623:TUU196699 UEN196623:UEQ196699 UOJ196623:UOM196699 UYF196623:UYI196699 VIB196623:VIE196699 VRX196623:VSA196699 WBT196623:WBW196699 WLP196623:WLS196699 WVL196623:WVO196699 G262159:K262235 IZ262159:JC262235 SV262159:SY262235 ACR262159:ACU262235 AMN262159:AMQ262235 AWJ262159:AWM262235 BGF262159:BGI262235 BQB262159:BQE262235 BZX262159:CAA262235 CJT262159:CJW262235 CTP262159:CTS262235 DDL262159:DDO262235 DNH262159:DNK262235 DXD262159:DXG262235 EGZ262159:EHC262235 EQV262159:EQY262235 FAR262159:FAU262235 FKN262159:FKQ262235 FUJ262159:FUM262235 GEF262159:GEI262235 GOB262159:GOE262235 GXX262159:GYA262235 HHT262159:HHW262235 HRP262159:HRS262235 IBL262159:IBO262235 ILH262159:ILK262235 IVD262159:IVG262235 JEZ262159:JFC262235 JOV262159:JOY262235 JYR262159:JYU262235 KIN262159:KIQ262235 KSJ262159:KSM262235 LCF262159:LCI262235 LMB262159:LME262235 LVX262159:LWA262235 MFT262159:MFW262235 MPP262159:MPS262235 MZL262159:MZO262235 NJH262159:NJK262235 NTD262159:NTG262235 OCZ262159:ODC262235 OMV262159:OMY262235 OWR262159:OWU262235 PGN262159:PGQ262235 PQJ262159:PQM262235 QAF262159:QAI262235 QKB262159:QKE262235 QTX262159:QUA262235 RDT262159:RDW262235 RNP262159:RNS262235 RXL262159:RXO262235 SHH262159:SHK262235 SRD262159:SRG262235 TAZ262159:TBC262235 TKV262159:TKY262235 TUR262159:TUU262235 UEN262159:UEQ262235 UOJ262159:UOM262235 UYF262159:UYI262235 VIB262159:VIE262235 VRX262159:VSA262235 WBT262159:WBW262235 WLP262159:WLS262235 WVL262159:WVO262235 G327695:K327771 IZ327695:JC327771 SV327695:SY327771 ACR327695:ACU327771 AMN327695:AMQ327771 AWJ327695:AWM327771 BGF327695:BGI327771 BQB327695:BQE327771 BZX327695:CAA327771 CJT327695:CJW327771 CTP327695:CTS327771 DDL327695:DDO327771 DNH327695:DNK327771 DXD327695:DXG327771 EGZ327695:EHC327771 EQV327695:EQY327771 FAR327695:FAU327771 FKN327695:FKQ327771 FUJ327695:FUM327771 GEF327695:GEI327771 GOB327695:GOE327771 GXX327695:GYA327771 HHT327695:HHW327771 HRP327695:HRS327771 IBL327695:IBO327771 ILH327695:ILK327771 IVD327695:IVG327771 JEZ327695:JFC327771 JOV327695:JOY327771 JYR327695:JYU327771 KIN327695:KIQ327771 KSJ327695:KSM327771 LCF327695:LCI327771 LMB327695:LME327771 LVX327695:LWA327771 MFT327695:MFW327771 MPP327695:MPS327771 MZL327695:MZO327771 NJH327695:NJK327771 NTD327695:NTG327771 OCZ327695:ODC327771 OMV327695:OMY327771 OWR327695:OWU327771 PGN327695:PGQ327771 PQJ327695:PQM327771 QAF327695:QAI327771 QKB327695:QKE327771 QTX327695:QUA327771 RDT327695:RDW327771 RNP327695:RNS327771 RXL327695:RXO327771 SHH327695:SHK327771 SRD327695:SRG327771 TAZ327695:TBC327771 TKV327695:TKY327771 TUR327695:TUU327771 UEN327695:UEQ327771 UOJ327695:UOM327771 UYF327695:UYI327771 VIB327695:VIE327771 VRX327695:VSA327771 WBT327695:WBW327771 WLP327695:WLS327771 WVL327695:WVO327771 G393231:K393307 IZ393231:JC393307 SV393231:SY393307 ACR393231:ACU393307 AMN393231:AMQ393307 AWJ393231:AWM393307 BGF393231:BGI393307 BQB393231:BQE393307 BZX393231:CAA393307 CJT393231:CJW393307 CTP393231:CTS393307 DDL393231:DDO393307 DNH393231:DNK393307 DXD393231:DXG393307 EGZ393231:EHC393307 EQV393231:EQY393307 FAR393231:FAU393307 FKN393231:FKQ393307 FUJ393231:FUM393307 GEF393231:GEI393307 GOB393231:GOE393307 GXX393231:GYA393307 HHT393231:HHW393307 HRP393231:HRS393307 IBL393231:IBO393307 ILH393231:ILK393307 IVD393231:IVG393307 JEZ393231:JFC393307 JOV393231:JOY393307 JYR393231:JYU393307 KIN393231:KIQ393307 KSJ393231:KSM393307 LCF393231:LCI393307 LMB393231:LME393307 LVX393231:LWA393307 MFT393231:MFW393307 MPP393231:MPS393307 MZL393231:MZO393307 NJH393231:NJK393307 NTD393231:NTG393307 OCZ393231:ODC393307 OMV393231:OMY393307 OWR393231:OWU393307 PGN393231:PGQ393307 PQJ393231:PQM393307 QAF393231:QAI393307 QKB393231:QKE393307 QTX393231:QUA393307 RDT393231:RDW393307 RNP393231:RNS393307 RXL393231:RXO393307 SHH393231:SHK393307 SRD393231:SRG393307 TAZ393231:TBC393307 TKV393231:TKY393307 TUR393231:TUU393307 UEN393231:UEQ393307 UOJ393231:UOM393307 UYF393231:UYI393307 VIB393231:VIE393307 VRX393231:VSA393307 WBT393231:WBW393307 WLP393231:WLS393307 WVL393231:WVO393307 G458767:K458843 IZ458767:JC458843 SV458767:SY458843 ACR458767:ACU458843 AMN458767:AMQ458843 AWJ458767:AWM458843 BGF458767:BGI458843 BQB458767:BQE458843 BZX458767:CAA458843 CJT458767:CJW458843 CTP458767:CTS458843 DDL458767:DDO458843 DNH458767:DNK458843 DXD458767:DXG458843 EGZ458767:EHC458843 EQV458767:EQY458843 FAR458767:FAU458843 FKN458767:FKQ458843 FUJ458767:FUM458843 GEF458767:GEI458843 GOB458767:GOE458843 GXX458767:GYA458843 HHT458767:HHW458843 HRP458767:HRS458843 IBL458767:IBO458843 ILH458767:ILK458843 IVD458767:IVG458843 JEZ458767:JFC458843 JOV458767:JOY458843 JYR458767:JYU458843 KIN458767:KIQ458843 KSJ458767:KSM458843 LCF458767:LCI458843 LMB458767:LME458843 LVX458767:LWA458843 MFT458767:MFW458843 MPP458767:MPS458843 MZL458767:MZO458843 NJH458767:NJK458843 NTD458767:NTG458843 OCZ458767:ODC458843 OMV458767:OMY458843 OWR458767:OWU458843 PGN458767:PGQ458843 PQJ458767:PQM458843 QAF458767:QAI458843 QKB458767:QKE458843 QTX458767:QUA458843 RDT458767:RDW458843 RNP458767:RNS458843 RXL458767:RXO458843 SHH458767:SHK458843 SRD458767:SRG458843 TAZ458767:TBC458843 TKV458767:TKY458843 TUR458767:TUU458843 UEN458767:UEQ458843 UOJ458767:UOM458843 UYF458767:UYI458843 VIB458767:VIE458843 VRX458767:VSA458843 WBT458767:WBW458843 WLP458767:WLS458843 WVL458767:WVO458843 G524303:K524379 IZ524303:JC524379 SV524303:SY524379 ACR524303:ACU524379 AMN524303:AMQ524379 AWJ524303:AWM524379 BGF524303:BGI524379 BQB524303:BQE524379 BZX524303:CAA524379 CJT524303:CJW524379 CTP524303:CTS524379 DDL524303:DDO524379 DNH524303:DNK524379 DXD524303:DXG524379 EGZ524303:EHC524379 EQV524303:EQY524379 FAR524303:FAU524379 FKN524303:FKQ524379 FUJ524303:FUM524379 GEF524303:GEI524379 GOB524303:GOE524379 GXX524303:GYA524379 HHT524303:HHW524379 HRP524303:HRS524379 IBL524303:IBO524379 ILH524303:ILK524379 IVD524303:IVG524379 JEZ524303:JFC524379 JOV524303:JOY524379 JYR524303:JYU524379 KIN524303:KIQ524379 KSJ524303:KSM524379 LCF524303:LCI524379 LMB524303:LME524379 LVX524303:LWA524379 MFT524303:MFW524379 MPP524303:MPS524379 MZL524303:MZO524379 NJH524303:NJK524379 NTD524303:NTG524379 OCZ524303:ODC524379 OMV524303:OMY524379 OWR524303:OWU524379 PGN524303:PGQ524379 PQJ524303:PQM524379 QAF524303:QAI524379 QKB524303:QKE524379 QTX524303:QUA524379 RDT524303:RDW524379 RNP524303:RNS524379 RXL524303:RXO524379 SHH524303:SHK524379 SRD524303:SRG524379 TAZ524303:TBC524379 TKV524303:TKY524379 TUR524303:TUU524379 UEN524303:UEQ524379 UOJ524303:UOM524379 UYF524303:UYI524379 VIB524303:VIE524379 VRX524303:VSA524379 WBT524303:WBW524379 WLP524303:WLS524379 WVL524303:WVO524379 G589839:K589915 IZ589839:JC589915 SV589839:SY589915 ACR589839:ACU589915 AMN589839:AMQ589915 AWJ589839:AWM589915 BGF589839:BGI589915 BQB589839:BQE589915 BZX589839:CAA589915 CJT589839:CJW589915 CTP589839:CTS589915 DDL589839:DDO589915 DNH589839:DNK589915 DXD589839:DXG589915 EGZ589839:EHC589915 EQV589839:EQY589915 FAR589839:FAU589915 FKN589839:FKQ589915 FUJ589839:FUM589915 GEF589839:GEI589915 GOB589839:GOE589915 GXX589839:GYA589915 HHT589839:HHW589915 HRP589839:HRS589915 IBL589839:IBO589915 ILH589839:ILK589915 IVD589839:IVG589915 JEZ589839:JFC589915 JOV589839:JOY589915 JYR589839:JYU589915 KIN589839:KIQ589915 KSJ589839:KSM589915 LCF589839:LCI589915 LMB589839:LME589915 LVX589839:LWA589915 MFT589839:MFW589915 MPP589839:MPS589915 MZL589839:MZO589915 NJH589839:NJK589915 NTD589839:NTG589915 OCZ589839:ODC589915 OMV589839:OMY589915 OWR589839:OWU589915 PGN589839:PGQ589915 PQJ589839:PQM589915 QAF589839:QAI589915 QKB589839:QKE589915 QTX589839:QUA589915 RDT589839:RDW589915 RNP589839:RNS589915 RXL589839:RXO589915 SHH589839:SHK589915 SRD589839:SRG589915 TAZ589839:TBC589915 TKV589839:TKY589915 TUR589839:TUU589915 UEN589839:UEQ589915 UOJ589839:UOM589915 UYF589839:UYI589915 VIB589839:VIE589915 VRX589839:VSA589915 WBT589839:WBW589915 WLP589839:WLS589915 WVL589839:WVO589915 G655375:K655451 IZ655375:JC655451 SV655375:SY655451 ACR655375:ACU655451 AMN655375:AMQ655451 AWJ655375:AWM655451 BGF655375:BGI655451 BQB655375:BQE655451 BZX655375:CAA655451 CJT655375:CJW655451 CTP655375:CTS655451 DDL655375:DDO655451 DNH655375:DNK655451 DXD655375:DXG655451 EGZ655375:EHC655451 EQV655375:EQY655451 FAR655375:FAU655451 FKN655375:FKQ655451 FUJ655375:FUM655451 GEF655375:GEI655451 GOB655375:GOE655451 GXX655375:GYA655451 HHT655375:HHW655451 HRP655375:HRS655451 IBL655375:IBO655451 ILH655375:ILK655451 IVD655375:IVG655451 JEZ655375:JFC655451 JOV655375:JOY655451 JYR655375:JYU655451 KIN655375:KIQ655451 KSJ655375:KSM655451 LCF655375:LCI655451 LMB655375:LME655451 LVX655375:LWA655451 MFT655375:MFW655451 MPP655375:MPS655451 MZL655375:MZO655451 NJH655375:NJK655451 NTD655375:NTG655451 OCZ655375:ODC655451 OMV655375:OMY655451 OWR655375:OWU655451 PGN655375:PGQ655451 PQJ655375:PQM655451 QAF655375:QAI655451 QKB655375:QKE655451 QTX655375:QUA655451 RDT655375:RDW655451 RNP655375:RNS655451 RXL655375:RXO655451 SHH655375:SHK655451 SRD655375:SRG655451 TAZ655375:TBC655451 TKV655375:TKY655451 TUR655375:TUU655451 UEN655375:UEQ655451 UOJ655375:UOM655451 UYF655375:UYI655451 VIB655375:VIE655451 VRX655375:VSA655451 WBT655375:WBW655451 WLP655375:WLS655451 WVL655375:WVO655451 G720911:K720987 IZ720911:JC720987 SV720911:SY720987 ACR720911:ACU720987 AMN720911:AMQ720987 AWJ720911:AWM720987 BGF720911:BGI720987 BQB720911:BQE720987 BZX720911:CAA720987 CJT720911:CJW720987 CTP720911:CTS720987 DDL720911:DDO720987 DNH720911:DNK720987 DXD720911:DXG720987 EGZ720911:EHC720987 EQV720911:EQY720987 FAR720911:FAU720987 FKN720911:FKQ720987 FUJ720911:FUM720987 GEF720911:GEI720987 GOB720911:GOE720987 GXX720911:GYA720987 HHT720911:HHW720987 HRP720911:HRS720987 IBL720911:IBO720987 ILH720911:ILK720987 IVD720911:IVG720987 JEZ720911:JFC720987 JOV720911:JOY720987 JYR720911:JYU720987 KIN720911:KIQ720987 KSJ720911:KSM720987 LCF720911:LCI720987 LMB720911:LME720987 LVX720911:LWA720987 MFT720911:MFW720987 MPP720911:MPS720987 MZL720911:MZO720987 NJH720911:NJK720987 NTD720911:NTG720987 OCZ720911:ODC720987 OMV720911:OMY720987 OWR720911:OWU720987 PGN720911:PGQ720987 PQJ720911:PQM720987 QAF720911:QAI720987 QKB720911:QKE720987 QTX720911:QUA720987 RDT720911:RDW720987 RNP720911:RNS720987 RXL720911:RXO720987 SHH720911:SHK720987 SRD720911:SRG720987 TAZ720911:TBC720987 TKV720911:TKY720987 TUR720911:TUU720987 UEN720911:UEQ720987 UOJ720911:UOM720987 UYF720911:UYI720987 VIB720911:VIE720987 VRX720911:VSA720987 WBT720911:WBW720987 WLP720911:WLS720987 WVL720911:WVO720987 G786447:K786523 IZ786447:JC786523 SV786447:SY786523 ACR786447:ACU786523 AMN786447:AMQ786523 AWJ786447:AWM786523 BGF786447:BGI786523 BQB786447:BQE786523 BZX786447:CAA786523 CJT786447:CJW786523 CTP786447:CTS786523 DDL786447:DDO786523 DNH786447:DNK786523 DXD786447:DXG786523 EGZ786447:EHC786523 EQV786447:EQY786523 FAR786447:FAU786523 FKN786447:FKQ786523 FUJ786447:FUM786523 GEF786447:GEI786523 GOB786447:GOE786523 GXX786447:GYA786523 HHT786447:HHW786523 HRP786447:HRS786523 IBL786447:IBO786523 ILH786447:ILK786523 IVD786447:IVG786523 JEZ786447:JFC786523 JOV786447:JOY786523 JYR786447:JYU786523 KIN786447:KIQ786523 KSJ786447:KSM786523 LCF786447:LCI786523 LMB786447:LME786523 LVX786447:LWA786523 MFT786447:MFW786523 MPP786447:MPS786523 MZL786447:MZO786523 NJH786447:NJK786523 NTD786447:NTG786523 OCZ786447:ODC786523 OMV786447:OMY786523 OWR786447:OWU786523 PGN786447:PGQ786523 PQJ786447:PQM786523 QAF786447:QAI786523 QKB786447:QKE786523 QTX786447:QUA786523 RDT786447:RDW786523 RNP786447:RNS786523 RXL786447:RXO786523 SHH786447:SHK786523 SRD786447:SRG786523 TAZ786447:TBC786523 TKV786447:TKY786523 TUR786447:TUU786523 UEN786447:UEQ786523 UOJ786447:UOM786523 UYF786447:UYI786523 VIB786447:VIE786523 VRX786447:VSA786523 WBT786447:WBW786523 WLP786447:WLS786523 WVL786447:WVO786523 G851983:K852059 IZ851983:JC852059 SV851983:SY852059 ACR851983:ACU852059 AMN851983:AMQ852059 AWJ851983:AWM852059 BGF851983:BGI852059 BQB851983:BQE852059 BZX851983:CAA852059 CJT851983:CJW852059 CTP851983:CTS852059 DDL851983:DDO852059 DNH851983:DNK852059 DXD851983:DXG852059 EGZ851983:EHC852059 EQV851983:EQY852059 FAR851983:FAU852059 FKN851983:FKQ852059 FUJ851983:FUM852059 GEF851983:GEI852059 GOB851983:GOE852059 GXX851983:GYA852059 HHT851983:HHW852059 HRP851983:HRS852059 IBL851983:IBO852059 ILH851983:ILK852059 IVD851983:IVG852059 JEZ851983:JFC852059 JOV851983:JOY852059 JYR851983:JYU852059 KIN851983:KIQ852059 KSJ851983:KSM852059 LCF851983:LCI852059 LMB851983:LME852059 LVX851983:LWA852059 MFT851983:MFW852059 MPP851983:MPS852059 MZL851983:MZO852059 NJH851983:NJK852059 NTD851983:NTG852059 OCZ851983:ODC852059 OMV851983:OMY852059 OWR851983:OWU852059 PGN851983:PGQ852059 PQJ851983:PQM852059 QAF851983:QAI852059 QKB851983:QKE852059 QTX851983:QUA852059 RDT851983:RDW852059 RNP851983:RNS852059 RXL851983:RXO852059 SHH851983:SHK852059 SRD851983:SRG852059 TAZ851983:TBC852059 TKV851983:TKY852059 TUR851983:TUU852059 UEN851983:UEQ852059 UOJ851983:UOM852059 UYF851983:UYI852059 VIB851983:VIE852059 VRX851983:VSA852059 WBT851983:WBW852059 WLP851983:WLS852059 WVL851983:WVO852059 G917519:K917595 IZ917519:JC917595 SV917519:SY917595 ACR917519:ACU917595 AMN917519:AMQ917595 AWJ917519:AWM917595 BGF917519:BGI917595 BQB917519:BQE917595 BZX917519:CAA917595 CJT917519:CJW917595 CTP917519:CTS917595 DDL917519:DDO917595 DNH917519:DNK917595 DXD917519:DXG917595 EGZ917519:EHC917595 EQV917519:EQY917595 FAR917519:FAU917595 FKN917519:FKQ917595 FUJ917519:FUM917595 GEF917519:GEI917595 GOB917519:GOE917595 GXX917519:GYA917595 HHT917519:HHW917595 HRP917519:HRS917595 IBL917519:IBO917595 ILH917519:ILK917595 IVD917519:IVG917595 JEZ917519:JFC917595 JOV917519:JOY917595 JYR917519:JYU917595 KIN917519:KIQ917595 KSJ917519:KSM917595 LCF917519:LCI917595 LMB917519:LME917595 LVX917519:LWA917595 MFT917519:MFW917595 MPP917519:MPS917595 MZL917519:MZO917595 NJH917519:NJK917595 NTD917519:NTG917595 OCZ917519:ODC917595 OMV917519:OMY917595 OWR917519:OWU917595 PGN917519:PGQ917595 PQJ917519:PQM917595 QAF917519:QAI917595 QKB917519:QKE917595 QTX917519:QUA917595 RDT917519:RDW917595 RNP917519:RNS917595 RXL917519:RXO917595 SHH917519:SHK917595 SRD917519:SRG917595 TAZ917519:TBC917595 TKV917519:TKY917595 TUR917519:TUU917595 UEN917519:UEQ917595 UOJ917519:UOM917595 UYF917519:UYI917595 VIB917519:VIE917595 VRX917519:VSA917595 WBT917519:WBW917595 WLP917519:WLS917595 WVL917519:WVO917595 G983055:K983131 IZ983055:JC983131 SV983055:SY983131 ACR983055:ACU983131 AMN983055:AMQ983131 AWJ983055:AWM983131 BGF983055:BGI983131 BQB983055:BQE983131 BZX983055:CAA983131 CJT983055:CJW983131 CTP983055:CTS983131 DDL983055:DDO983131 DNH983055:DNK983131 DXD983055:DXG983131 EGZ983055:EHC983131 EQV983055:EQY983131 FAR983055:FAU983131 FKN983055:FKQ983131 FUJ983055:FUM983131 GEF983055:GEI983131 GOB983055:GOE983131 GXX983055:GYA983131 HHT983055:HHW983131 HRP983055:HRS983131 IBL983055:IBO983131 ILH983055:ILK983131 IVD983055:IVG983131 JEZ983055:JFC983131 JOV983055:JOY983131 JYR983055:JYU983131 KIN983055:KIQ983131 KSJ983055:KSM983131 LCF983055:LCI983131 LMB983055:LME983131 LVX983055:LWA983131 MFT983055:MFW983131 MPP983055:MPS983131 MZL983055:MZO983131 NJH983055:NJK983131 NTD983055:NTG983131 OCZ983055:ODC983131 OMV983055:OMY983131 OWR983055:OWU983131 PGN983055:PGQ983131 PQJ983055:PQM983131 QAF983055:QAI983131 QKB983055:QKE983131 QTX983055:QUA983131 RDT983055:RDW983131 RNP983055:RNS983131 RXL983055:RXO983131 SHH983055:SHK983131 SRD983055:SRG983131 TAZ983055:TBC983131 TKV983055:TKY983131 TUR983055:TUU983131 UEN983055:UEQ983131 UOJ983055:UOM983131 UYF983055:UYI983131 VIB983055:VIE983131 VRX983055:VSA983131 WBT983055:WBW983131 WLP983055:WLS983131 WVL983055:WVO983131 C65551:C65627 IS65551:IS65627 SO65551:SO65627 ACK65551:ACK65627 AMG65551:AMG65627 AWC65551:AWC65627 BFY65551:BFY65627 BPU65551:BPU65627 BZQ65551:BZQ65627 CJM65551:CJM65627 CTI65551:CTI65627 DDE65551:DDE65627 DNA65551:DNA65627 DWW65551:DWW65627 EGS65551:EGS65627 EQO65551:EQO65627 FAK65551:FAK65627 FKG65551:FKG65627 FUC65551:FUC65627 GDY65551:GDY65627 GNU65551:GNU65627 GXQ65551:GXQ65627 HHM65551:HHM65627 HRI65551:HRI65627 IBE65551:IBE65627 ILA65551:ILA65627 IUW65551:IUW65627 JES65551:JES65627 JOO65551:JOO65627 JYK65551:JYK65627 KIG65551:KIG65627 KSC65551:KSC65627 LBY65551:LBY65627 LLU65551:LLU65627 LVQ65551:LVQ65627 MFM65551:MFM65627 MPI65551:MPI65627 MZE65551:MZE65627 NJA65551:NJA65627 NSW65551:NSW65627 OCS65551:OCS65627 OMO65551:OMO65627 OWK65551:OWK65627 PGG65551:PGG65627 PQC65551:PQC65627 PZY65551:PZY65627 QJU65551:QJU65627 QTQ65551:QTQ65627 RDM65551:RDM65627 RNI65551:RNI65627 RXE65551:RXE65627 SHA65551:SHA65627 SQW65551:SQW65627 TAS65551:TAS65627 TKO65551:TKO65627 TUK65551:TUK65627 UEG65551:UEG65627 UOC65551:UOC65627 UXY65551:UXY65627 VHU65551:VHU65627 VRQ65551:VRQ65627 WBM65551:WBM65627 WLI65551:WLI65627 WVE65551:WVE65627 C131087:C131163 IS131087:IS131163 SO131087:SO131163 ACK131087:ACK131163 AMG131087:AMG131163 AWC131087:AWC131163 BFY131087:BFY131163 BPU131087:BPU131163 BZQ131087:BZQ131163 CJM131087:CJM131163 CTI131087:CTI131163 DDE131087:DDE131163 DNA131087:DNA131163 DWW131087:DWW131163 EGS131087:EGS131163 EQO131087:EQO131163 FAK131087:FAK131163 FKG131087:FKG131163 FUC131087:FUC131163 GDY131087:GDY131163 GNU131087:GNU131163 GXQ131087:GXQ131163 HHM131087:HHM131163 HRI131087:HRI131163 IBE131087:IBE131163 ILA131087:ILA131163 IUW131087:IUW131163 JES131087:JES131163 JOO131087:JOO131163 JYK131087:JYK131163 KIG131087:KIG131163 KSC131087:KSC131163 LBY131087:LBY131163 LLU131087:LLU131163 LVQ131087:LVQ131163 MFM131087:MFM131163 MPI131087:MPI131163 MZE131087:MZE131163 NJA131087:NJA131163 NSW131087:NSW131163 OCS131087:OCS131163 OMO131087:OMO131163 OWK131087:OWK131163 PGG131087:PGG131163 PQC131087:PQC131163 PZY131087:PZY131163 QJU131087:QJU131163 QTQ131087:QTQ131163 RDM131087:RDM131163 RNI131087:RNI131163 RXE131087:RXE131163 SHA131087:SHA131163 SQW131087:SQW131163 TAS131087:TAS131163 TKO131087:TKO131163 TUK131087:TUK131163 UEG131087:UEG131163 UOC131087:UOC131163 UXY131087:UXY131163 VHU131087:VHU131163 VRQ131087:VRQ131163 WBM131087:WBM131163 WLI131087:WLI131163 WVE131087:WVE131163 C196623:C196699 IS196623:IS196699 SO196623:SO196699 ACK196623:ACK196699 AMG196623:AMG196699 AWC196623:AWC196699 BFY196623:BFY196699 BPU196623:BPU196699 BZQ196623:BZQ196699 CJM196623:CJM196699 CTI196623:CTI196699 DDE196623:DDE196699 DNA196623:DNA196699 DWW196623:DWW196699 EGS196623:EGS196699 EQO196623:EQO196699 FAK196623:FAK196699 FKG196623:FKG196699 FUC196623:FUC196699 GDY196623:GDY196699 GNU196623:GNU196699 GXQ196623:GXQ196699 HHM196623:HHM196699 HRI196623:HRI196699 IBE196623:IBE196699 ILA196623:ILA196699 IUW196623:IUW196699 JES196623:JES196699 JOO196623:JOO196699 JYK196623:JYK196699 KIG196623:KIG196699 KSC196623:KSC196699 LBY196623:LBY196699 LLU196623:LLU196699 LVQ196623:LVQ196699 MFM196623:MFM196699 MPI196623:MPI196699 MZE196623:MZE196699 NJA196623:NJA196699 NSW196623:NSW196699 OCS196623:OCS196699 OMO196623:OMO196699 OWK196623:OWK196699 PGG196623:PGG196699 PQC196623:PQC196699 PZY196623:PZY196699 QJU196623:QJU196699 QTQ196623:QTQ196699 RDM196623:RDM196699 RNI196623:RNI196699 RXE196623:RXE196699 SHA196623:SHA196699 SQW196623:SQW196699 TAS196623:TAS196699 TKO196623:TKO196699 TUK196623:TUK196699 UEG196623:UEG196699 UOC196623:UOC196699 UXY196623:UXY196699 VHU196623:VHU196699 VRQ196623:VRQ196699 WBM196623:WBM196699 WLI196623:WLI196699 WVE196623:WVE196699 C262159:C262235 IS262159:IS262235 SO262159:SO262235 ACK262159:ACK262235 AMG262159:AMG262235 AWC262159:AWC262235 BFY262159:BFY262235 BPU262159:BPU262235 BZQ262159:BZQ262235 CJM262159:CJM262235 CTI262159:CTI262235 DDE262159:DDE262235 DNA262159:DNA262235 DWW262159:DWW262235 EGS262159:EGS262235 EQO262159:EQO262235 FAK262159:FAK262235 FKG262159:FKG262235 FUC262159:FUC262235 GDY262159:GDY262235 GNU262159:GNU262235 GXQ262159:GXQ262235 HHM262159:HHM262235 HRI262159:HRI262235 IBE262159:IBE262235 ILA262159:ILA262235 IUW262159:IUW262235 JES262159:JES262235 JOO262159:JOO262235 JYK262159:JYK262235 KIG262159:KIG262235 KSC262159:KSC262235 LBY262159:LBY262235 LLU262159:LLU262235 LVQ262159:LVQ262235 MFM262159:MFM262235 MPI262159:MPI262235 MZE262159:MZE262235 NJA262159:NJA262235 NSW262159:NSW262235 OCS262159:OCS262235 OMO262159:OMO262235 OWK262159:OWK262235 PGG262159:PGG262235 PQC262159:PQC262235 PZY262159:PZY262235 QJU262159:QJU262235 QTQ262159:QTQ262235 RDM262159:RDM262235 RNI262159:RNI262235 RXE262159:RXE262235 SHA262159:SHA262235 SQW262159:SQW262235 TAS262159:TAS262235 TKO262159:TKO262235 TUK262159:TUK262235 UEG262159:UEG262235 UOC262159:UOC262235 UXY262159:UXY262235 VHU262159:VHU262235 VRQ262159:VRQ262235 WBM262159:WBM262235 WLI262159:WLI262235 WVE262159:WVE262235 C327695:C327771 IS327695:IS327771 SO327695:SO327771 ACK327695:ACK327771 AMG327695:AMG327771 AWC327695:AWC327771 BFY327695:BFY327771 BPU327695:BPU327771 BZQ327695:BZQ327771 CJM327695:CJM327771 CTI327695:CTI327771 DDE327695:DDE327771 DNA327695:DNA327771 DWW327695:DWW327771 EGS327695:EGS327771 EQO327695:EQO327771 FAK327695:FAK327771 FKG327695:FKG327771 FUC327695:FUC327771 GDY327695:GDY327771 GNU327695:GNU327771 GXQ327695:GXQ327771 HHM327695:HHM327771 HRI327695:HRI327771 IBE327695:IBE327771 ILA327695:ILA327771 IUW327695:IUW327771 JES327695:JES327771 JOO327695:JOO327771 JYK327695:JYK327771 KIG327695:KIG327771 KSC327695:KSC327771 LBY327695:LBY327771 LLU327695:LLU327771 LVQ327695:LVQ327771 MFM327695:MFM327771 MPI327695:MPI327771 MZE327695:MZE327771 NJA327695:NJA327771 NSW327695:NSW327771 OCS327695:OCS327771 OMO327695:OMO327771 OWK327695:OWK327771 PGG327695:PGG327771 PQC327695:PQC327771 PZY327695:PZY327771 QJU327695:QJU327771 QTQ327695:QTQ327771 RDM327695:RDM327771 RNI327695:RNI327771 RXE327695:RXE327771 SHA327695:SHA327771 SQW327695:SQW327771 TAS327695:TAS327771 TKO327695:TKO327771 TUK327695:TUK327771 UEG327695:UEG327771 UOC327695:UOC327771 UXY327695:UXY327771 VHU327695:VHU327771 VRQ327695:VRQ327771 WBM327695:WBM327771 WLI327695:WLI327771 WVE327695:WVE327771 C393231:C393307 IS393231:IS393307 SO393231:SO393307 ACK393231:ACK393307 AMG393231:AMG393307 AWC393231:AWC393307 BFY393231:BFY393307 BPU393231:BPU393307 BZQ393231:BZQ393307 CJM393231:CJM393307 CTI393231:CTI393307 DDE393231:DDE393307 DNA393231:DNA393307 DWW393231:DWW393307 EGS393231:EGS393307 EQO393231:EQO393307 FAK393231:FAK393307 FKG393231:FKG393307 FUC393231:FUC393307 GDY393231:GDY393307 GNU393231:GNU393307 GXQ393231:GXQ393307 HHM393231:HHM393307 HRI393231:HRI393307 IBE393231:IBE393307 ILA393231:ILA393307 IUW393231:IUW393307 JES393231:JES393307 JOO393231:JOO393307 JYK393231:JYK393307 KIG393231:KIG393307 KSC393231:KSC393307 LBY393231:LBY393307 LLU393231:LLU393307 LVQ393231:LVQ393307 MFM393231:MFM393307 MPI393231:MPI393307 MZE393231:MZE393307 NJA393231:NJA393307 NSW393231:NSW393307 OCS393231:OCS393307 OMO393231:OMO393307 OWK393231:OWK393307 PGG393231:PGG393307 PQC393231:PQC393307 PZY393231:PZY393307 QJU393231:QJU393307 QTQ393231:QTQ393307 RDM393231:RDM393307 RNI393231:RNI393307 RXE393231:RXE393307 SHA393231:SHA393307 SQW393231:SQW393307 TAS393231:TAS393307 TKO393231:TKO393307 TUK393231:TUK393307 UEG393231:UEG393307 UOC393231:UOC393307 UXY393231:UXY393307 VHU393231:VHU393307 VRQ393231:VRQ393307 WBM393231:WBM393307 WLI393231:WLI393307 WVE393231:WVE393307 C458767:C458843 IS458767:IS458843 SO458767:SO458843 ACK458767:ACK458843 AMG458767:AMG458843 AWC458767:AWC458843 BFY458767:BFY458843 BPU458767:BPU458843 BZQ458767:BZQ458843 CJM458767:CJM458843 CTI458767:CTI458843 DDE458767:DDE458843 DNA458767:DNA458843 DWW458767:DWW458843 EGS458767:EGS458843 EQO458767:EQO458843 FAK458767:FAK458843 FKG458767:FKG458843 FUC458767:FUC458843 GDY458767:GDY458843 GNU458767:GNU458843 GXQ458767:GXQ458843 HHM458767:HHM458843 HRI458767:HRI458843 IBE458767:IBE458843 ILA458767:ILA458843 IUW458767:IUW458843 JES458767:JES458843 JOO458767:JOO458843 JYK458767:JYK458843 KIG458767:KIG458843 KSC458767:KSC458843 LBY458767:LBY458843 LLU458767:LLU458843 LVQ458767:LVQ458843 MFM458767:MFM458843 MPI458767:MPI458843 MZE458767:MZE458843 NJA458767:NJA458843 NSW458767:NSW458843 OCS458767:OCS458843 OMO458767:OMO458843 OWK458767:OWK458843 PGG458767:PGG458843 PQC458767:PQC458843 PZY458767:PZY458843 QJU458767:QJU458843 QTQ458767:QTQ458843 RDM458767:RDM458843 RNI458767:RNI458843 RXE458767:RXE458843 SHA458767:SHA458843 SQW458767:SQW458843 TAS458767:TAS458843 TKO458767:TKO458843 TUK458767:TUK458843 UEG458767:UEG458843 UOC458767:UOC458843 UXY458767:UXY458843 VHU458767:VHU458843 VRQ458767:VRQ458843 WBM458767:WBM458843 WLI458767:WLI458843 WVE458767:WVE458843 C524303:C524379 IS524303:IS524379 SO524303:SO524379 ACK524303:ACK524379 AMG524303:AMG524379 AWC524303:AWC524379 BFY524303:BFY524379 BPU524303:BPU524379 BZQ524303:BZQ524379 CJM524303:CJM524379 CTI524303:CTI524379 DDE524303:DDE524379 DNA524303:DNA524379 DWW524303:DWW524379 EGS524303:EGS524379 EQO524303:EQO524379 FAK524303:FAK524379 FKG524303:FKG524379 FUC524303:FUC524379 GDY524303:GDY524379 GNU524303:GNU524379 GXQ524303:GXQ524379 HHM524303:HHM524379 HRI524303:HRI524379 IBE524303:IBE524379 ILA524303:ILA524379 IUW524303:IUW524379 JES524303:JES524379 JOO524303:JOO524379 JYK524303:JYK524379 KIG524303:KIG524379 KSC524303:KSC524379 LBY524303:LBY524379 LLU524303:LLU524379 LVQ524303:LVQ524379 MFM524303:MFM524379 MPI524303:MPI524379 MZE524303:MZE524379 NJA524303:NJA524379 NSW524303:NSW524379 OCS524303:OCS524379 OMO524303:OMO524379 OWK524303:OWK524379 PGG524303:PGG524379 PQC524303:PQC524379 PZY524303:PZY524379 QJU524303:QJU524379 QTQ524303:QTQ524379 RDM524303:RDM524379 RNI524303:RNI524379 RXE524303:RXE524379 SHA524303:SHA524379 SQW524303:SQW524379 TAS524303:TAS524379 TKO524303:TKO524379 TUK524303:TUK524379 UEG524303:UEG524379 UOC524303:UOC524379 UXY524303:UXY524379 VHU524303:VHU524379 VRQ524303:VRQ524379 WBM524303:WBM524379 WLI524303:WLI524379 WVE524303:WVE524379 C589839:C589915 IS589839:IS589915 SO589839:SO589915 ACK589839:ACK589915 AMG589839:AMG589915 AWC589839:AWC589915 BFY589839:BFY589915 BPU589839:BPU589915 BZQ589839:BZQ589915 CJM589839:CJM589915 CTI589839:CTI589915 DDE589839:DDE589915 DNA589839:DNA589915 DWW589839:DWW589915 EGS589839:EGS589915 EQO589839:EQO589915 FAK589839:FAK589915 FKG589839:FKG589915 FUC589839:FUC589915 GDY589839:GDY589915 GNU589839:GNU589915 GXQ589839:GXQ589915 HHM589839:HHM589915 HRI589839:HRI589915 IBE589839:IBE589915 ILA589839:ILA589915 IUW589839:IUW589915 JES589839:JES589915 JOO589839:JOO589915 JYK589839:JYK589915 KIG589839:KIG589915 KSC589839:KSC589915 LBY589839:LBY589915 LLU589839:LLU589915 LVQ589839:LVQ589915 MFM589839:MFM589915 MPI589839:MPI589915 MZE589839:MZE589915 NJA589839:NJA589915 NSW589839:NSW589915 OCS589839:OCS589915 OMO589839:OMO589915 OWK589839:OWK589915 PGG589839:PGG589915 PQC589839:PQC589915 PZY589839:PZY589915 QJU589839:QJU589915 QTQ589839:QTQ589915 RDM589839:RDM589915 RNI589839:RNI589915 RXE589839:RXE589915 SHA589839:SHA589915 SQW589839:SQW589915 TAS589839:TAS589915 TKO589839:TKO589915 TUK589839:TUK589915 UEG589839:UEG589915 UOC589839:UOC589915 UXY589839:UXY589915 VHU589839:VHU589915 VRQ589839:VRQ589915 WBM589839:WBM589915 WLI589839:WLI589915 WVE589839:WVE589915 C655375:C655451 IS655375:IS655451 SO655375:SO655451 ACK655375:ACK655451 AMG655375:AMG655451 AWC655375:AWC655451 BFY655375:BFY655451 BPU655375:BPU655451 BZQ655375:BZQ655451 CJM655375:CJM655451 CTI655375:CTI655451 DDE655375:DDE655451 DNA655375:DNA655451 DWW655375:DWW655451 EGS655375:EGS655451 EQO655375:EQO655451 FAK655375:FAK655451 FKG655375:FKG655451 FUC655375:FUC655451 GDY655375:GDY655451 GNU655375:GNU655451 GXQ655375:GXQ655451 HHM655375:HHM655451 HRI655375:HRI655451 IBE655375:IBE655451 ILA655375:ILA655451 IUW655375:IUW655451 JES655375:JES655451 JOO655375:JOO655451 JYK655375:JYK655451 KIG655375:KIG655451 KSC655375:KSC655451 LBY655375:LBY655451 LLU655375:LLU655451 LVQ655375:LVQ655451 MFM655375:MFM655451 MPI655375:MPI655451 MZE655375:MZE655451 NJA655375:NJA655451 NSW655375:NSW655451 OCS655375:OCS655451 OMO655375:OMO655451 OWK655375:OWK655451 PGG655375:PGG655451 PQC655375:PQC655451 PZY655375:PZY655451 QJU655375:QJU655451 QTQ655375:QTQ655451 RDM655375:RDM655451 RNI655375:RNI655451 RXE655375:RXE655451 SHA655375:SHA655451 SQW655375:SQW655451 TAS655375:TAS655451 TKO655375:TKO655451 TUK655375:TUK655451 UEG655375:UEG655451 UOC655375:UOC655451 UXY655375:UXY655451 VHU655375:VHU655451 VRQ655375:VRQ655451 WBM655375:WBM655451 WLI655375:WLI655451 WVE655375:WVE655451 C720911:C720987 IS720911:IS720987 SO720911:SO720987 ACK720911:ACK720987 AMG720911:AMG720987 AWC720911:AWC720987 BFY720911:BFY720987 BPU720911:BPU720987 BZQ720911:BZQ720987 CJM720911:CJM720987 CTI720911:CTI720987 DDE720911:DDE720987 DNA720911:DNA720987 DWW720911:DWW720987 EGS720911:EGS720987 EQO720911:EQO720987 FAK720911:FAK720987 FKG720911:FKG720987 FUC720911:FUC720987 GDY720911:GDY720987 GNU720911:GNU720987 GXQ720911:GXQ720987 HHM720911:HHM720987 HRI720911:HRI720987 IBE720911:IBE720987 ILA720911:ILA720987 IUW720911:IUW720987 JES720911:JES720987 JOO720911:JOO720987 JYK720911:JYK720987 KIG720911:KIG720987 KSC720911:KSC720987 LBY720911:LBY720987 LLU720911:LLU720987 LVQ720911:LVQ720987 MFM720911:MFM720987 MPI720911:MPI720987 MZE720911:MZE720987 NJA720911:NJA720987 NSW720911:NSW720987 OCS720911:OCS720987 OMO720911:OMO720987 OWK720911:OWK720987 PGG720911:PGG720987 PQC720911:PQC720987 PZY720911:PZY720987 QJU720911:QJU720987 QTQ720911:QTQ720987 RDM720911:RDM720987 RNI720911:RNI720987 RXE720911:RXE720987 SHA720911:SHA720987 SQW720911:SQW720987 TAS720911:TAS720987 TKO720911:TKO720987 TUK720911:TUK720987 UEG720911:UEG720987 UOC720911:UOC720987 UXY720911:UXY720987 VHU720911:VHU720987 VRQ720911:VRQ720987 WBM720911:WBM720987 WLI720911:WLI720987 WVE720911:WVE720987 C786447:C786523 IS786447:IS786523 SO786447:SO786523 ACK786447:ACK786523 AMG786447:AMG786523 AWC786447:AWC786523 BFY786447:BFY786523 BPU786447:BPU786523 BZQ786447:BZQ786523 CJM786447:CJM786523 CTI786447:CTI786523 DDE786447:DDE786523 DNA786447:DNA786523 DWW786447:DWW786523 EGS786447:EGS786523 EQO786447:EQO786523 FAK786447:FAK786523 FKG786447:FKG786523 FUC786447:FUC786523 GDY786447:GDY786523 GNU786447:GNU786523 GXQ786447:GXQ786523 HHM786447:HHM786523 HRI786447:HRI786523 IBE786447:IBE786523 ILA786447:ILA786523 IUW786447:IUW786523 JES786447:JES786523 JOO786447:JOO786523 JYK786447:JYK786523 KIG786447:KIG786523 KSC786447:KSC786523 LBY786447:LBY786523 LLU786447:LLU786523 LVQ786447:LVQ786523 MFM786447:MFM786523 MPI786447:MPI786523 MZE786447:MZE786523 NJA786447:NJA786523 NSW786447:NSW786523 OCS786447:OCS786523 OMO786447:OMO786523 OWK786447:OWK786523 PGG786447:PGG786523 PQC786447:PQC786523 PZY786447:PZY786523 QJU786447:QJU786523 QTQ786447:QTQ786523 RDM786447:RDM786523 RNI786447:RNI786523 RXE786447:RXE786523 SHA786447:SHA786523 SQW786447:SQW786523 TAS786447:TAS786523 TKO786447:TKO786523 TUK786447:TUK786523 UEG786447:UEG786523 UOC786447:UOC786523 UXY786447:UXY786523 VHU786447:VHU786523 VRQ786447:VRQ786523 WBM786447:WBM786523 WLI786447:WLI786523 WVE786447:WVE786523 C851983:C852059 IS851983:IS852059 SO851983:SO852059 ACK851983:ACK852059 AMG851983:AMG852059 AWC851983:AWC852059 BFY851983:BFY852059 BPU851983:BPU852059 BZQ851983:BZQ852059 CJM851983:CJM852059 CTI851983:CTI852059 DDE851983:DDE852059 DNA851983:DNA852059 DWW851983:DWW852059 EGS851983:EGS852059 EQO851983:EQO852059 FAK851983:FAK852059 FKG851983:FKG852059 FUC851983:FUC852059 GDY851983:GDY852059 GNU851983:GNU852059 GXQ851983:GXQ852059 HHM851983:HHM852059 HRI851983:HRI852059 IBE851983:IBE852059 ILA851983:ILA852059 IUW851983:IUW852059 JES851983:JES852059 JOO851983:JOO852059 JYK851983:JYK852059 KIG851983:KIG852059 KSC851983:KSC852059 LBY851983:LBY852059 LLU851983:LLU852059 LVQ851983:LVQ852059 MFM851983:MFM852059 MPI851983:MPI852059 MZE851983:MZE852059 NJA851983:NJA852059 NSW851983:NSW852059 OCS851983:OCS852059 OMO851983:OMO852059 OWK851983:OWK852059 PGG851983:PGG852059 PQC851983:PQC852059 PZY851983:PZY852059 QJU851983:QJU852059 QTQ851983:QTQ852059 RDM851983:RDM852059 RNI851983:RNI852059 RXE851983:RXE852059 SHA851983:SHA852059 SQW851983:SQW852059 TAS851983:TAS852059 TKO851983:TKO852059 TUK851983:TUK852059 UEG851983:UEG852059 UOC851983:UOC852059 UXY851983:UXY852059 VHU851983:VHU852059 VRQ851983:VRQ852059 WBM851983:WBM852059 WLI851983:WLI852059 WVE851983:WVE852059 C917519:C917595 IS917519:IS917595 SO917519:SO917595 ACK917519:ACK917595 AMG917519:AMG917595 AWC917519:AWC917595 BFY917519:BFY917595 BPU917519:BPU917595 BZQ917519:BZQ917595 CJM917519:CJM917595 CTI917519:CTI917595 DDE917519:DDE917595 DNA917519:DNA917595 DWW917519:DWW917595 EGS917519:EGS917595 EQO917519:EQO917595 FAK917519:FAK917595 FKG917519:FKG917595 FUC917519:FUC917595 GDY917519:GDY917595 GNU917519:GNU917595 GXQ917519:GXQ917595 HHM917519:HHM917595 HRI917519:HRI917595 IBE917519:IBE917595 ILA917519:ILA917595 IUW917519:IUW917595 JES917519:JES917595 JOO917519:JOO917595 JYK917519:JYK917595 KIG917519:KIG917595 KSC917519:KSC917595 LBY917519:LBY917595 LLU917519:LLU917595 LVQ917519:LVQ917595 MFM917519:MFM917595 MPI917519:MPI917595 MZE917519:MZE917595 NJA917519:NJA917595 NSW917519:NSW917595 OCS917519:OCS917595 OMO917519:OMO917595 OWK917519:OWK917595 PGG917519:PGG917595 PQC917519:PQC917595 PZY917519:PZY917595 QJU917519:QJU917595 QTQ917519:QTQ917595 RDM917519:RDM917595 RNI917519:RNI917595 RXE917519:RXE917595 SHA917519:SHA917595 SQW917519:SQW917595 TAS917519:TAS917595 TKO917519:TKO917595 TUK917519:TUK917595 UEG917519:UEG917595 UOC917519:UOC917595 UXY917519:UXY917595 VHU917519:VHU917595 VRQ917519:VRQ917595 WBM917519:WBM917595 WLI917519:WLI917595 WVE917519:WVE917595 C983055:C983131 IS983055:IS983131 SO983055:SO983131 ACK983055:ACK983131 AMG983055:AMG983131 AWC983055:AWC983131 BFY983055:BFY983131 BPU983055:BPU983131 BZQ983055:BZQ983131 CJM983055:CJM983131 CTI983055:CTI983131 DDE983055:DDE983131 DNA983055:DNA983131 DWW983055:DWW983131 EGS983055:EGS983131 EQO983055:EQO983131 FAK983055:FAK983131 FKG983055:FKG983131 FUC983055:FUC983131 GDY983055:GDY983131 GNU983055:GNU983131 GXQ983055:GXQ983131 HHM983055:HHM983131 HRI983055:HRI983131 IBE983055:IBE983131 ILA983055:ILA983131 IUW983055:IUW983131 JES983055:JES983131 JOO983055:JOO983131 JYK983055:JYK983131 KIG983055:KIG983131 KSC983055:KSC983131 LBY983055:LBY983131 LLU983055:LLU983131 LVQ983055:LVQ983131 MFM983055:MFM983131 MPI983055:MPI983131 MZE983055:MZE983131 NJA983055:NJA983131 NSW983055:NSW983131 OCS983055:OCS983131 OMO983055:OMO983131 OWK983055:OWK983131 PGG983055:PGG983131 PQC983055:PQC983131 PZY983055:PZY983131 QJU983055:QJU983131 QTQ983055:QTQ983131 RDM983055:RDM983131 RNI983055:RNI983131 RXE983055:RXE983131 SHA983055:SHA983131 SQW983055:SQW983131 TAS983055:TAS983131 TKO983055:TKO983131 TUK983055:TUK983131 UEG983055:UEG983131 UOC983055:UOC983131 UXY983055:UXY983131 VHU983055:VHU983131 VRQ983055:VRQ983131 WBM983055:WBM983131 WLI983055:WLI983131 WVE983055:WVE983131 A65551:A65627 IQ65551:IQ65627 SM65551:SM65627 ACI65551:ACI65627 AME65551:AME65627 AWA65551:AWA65627 BFW65551:BFW65627 BPS65551:BPS65627 BZO65551:BZO65627 CJK65551:CJK65627 CTG65551:CTG65627 DDC65551:DDC65627 DMY65551:DMY65627 DWU65551:DWU65627 EGQ65551:EGQ65627 EQM65551:EQM65627 FAI65551:FAI65627 FKE65551:FKE65627 FUA65551:FUA65627 GDW65551:GDW65627 GNS65551:GNS65627 GXO65551:GXO65627 HHK65551:HHK65627 HRG65551:HRG65627 IBC65551:IBC65627 IKY65551:IKY65627 IUU65551:IUU65627 JEQ65551:JEQ65627 JOM65551:JOM65627 JYI65551:JYI65627 KIE65551:KIE65627 KSA65551:KSA65627 LBW65551:LBW65627 LLS65551:LLS65627 LVO65551:LVO65627 MFK65551:MFK65627 MPG65551:MPG65627 MZC65551:MZC65627 NIY65551:NIY65627 NSU65551:NSU65627 OCQ65551:OCQ65627 OMM65551:OMM65627 OWI65551:OWI65627 PGE65551:PGE65627 PQA65551:PQA65627 PZW65551:PZW65627 QJS65551:QJS65627 QTO65551:QTO65627 RDK65551:RDK65627 RNG65551:RNG65627 RXC65551:RXC65627 SGY65551:SGY65627 SQU65551:SQU65627 TAQ65551:TAQ65627 TKM65551:TKM65627 TUI65551:TUI65627 UEE65551:UEE65627 UOA65551:UOA65627 UXW65551:UXW65627 VHS65551:VHS65627 VRO65551:VRO65627 WBK65551:WBK65627 WLG65551:WLG65627 WVC65551:WVC65627 A131087:A131163 IQ131087:IQ131163 SM131087:SM131163 ACI131087:ACI131163 AME131087:AME131163 AWA131087:AWA131163 BFW131087:BFW131163 BPS131087:BPS131163 BZO131087:BZO131163 CJK131087:CJK131163 CTG131087:CTG131163 DDC131087:DDC131163 DMY131087:DMY131163 DWU131087:DWU131163 EGQ131087:EGQ131163 EQM131087:EQM131163 FAI131087:FAI131163 FKE131087:FKE131163 FUA131087:FUA131163 GDW131087:GDW131163 GNS131087:GNS131163 GXO131087:GXO131163 HHK131087:HHK131163 HRG131087:HRG131163 IBC131087:IBC131163 IKY131087:IKY131163 IUU131087:IUU131163 JEQ131087:JEQ131163 JOM131087:JOM131163 JYI131087:JYI131163 KIE131087:KIE131163 KSA131087:KSA131163 LBW131087:LBW131163 LLS131087:LLS131163 LVO131087:LVO131163 MFK131087:MFK131163 MPG131087:MPG131163 MZC131087:MZC131163 NIY131087:NIY131163 NSU131087:NSU131163 OCQ131087:OCQ131163 OMM131087:OMM131163 OWI131087:OWI131163 PGE131087:PGE131163 PQA131087:PQA131163 PZW131087:PZW131163 QJS131087:QJS131163 QTO131087:QTO131163 RDK131087:RDK131163 RNG131087:RNG131163 RXC131087:RXC131163 SGY131087:SGY131163 SQU131087:SQU131163 TAQ131087:TAQ131163 TKM131087:TKM131163 TUI131087:TUI131163 UEE131087:UEE131163 UOA131087:UOA131163 UXW131087:UXW131163 VHS131087:VHS131163 VRO131087:VRO131163 WBK131087:WBK131163 WLG131087:WLG131163 WVC131087:WVC131163 A196623:A196699 IQ196623:IQ196699 SM196623:SM196699 ACI196623:ACI196699 AME196623:AME196699 AWA196623:AWA196699 BFW196623:BFW196699 BPS196623:BPS196699 BZO196623:BZO196699 CJK196623:CJK196699 CTG196623:CTG196699 DDC196623:DDC196699 DMY196623:DMY196699 DWU196623:DWU196699 EGQ196623:EGQ196699 EQM196623:EQM196699 FAI196623:FAI196699 FKE196623:FKE196699 FUA196623:FUA196699 GDW196623:GDW196699 GNS196623:GNS196699 GXO196623:GXO196699 HHK196623:HHK196699 HRG196623:HRG196699 IBC196623:IBC196699 IKY196623:IKY196699 IUU196623:IUU196699 JEQ196623:JEQ196699 JOM196623:JOM196699 JYI196623:JYI196699 KIE196623:KIE196699 KSA196623:KSA196699 LBW196623:LBW196699 LLS196623:LLS196699 LVO196623:LVO196699 MFK196623:MFK196699 MPG196623:MPG196699 MZC196623:MZC196699 NIY196623:NIY196699 NSU196623:NSU196699 OCQ196623:OCQ196699 OMM196623:OMM196699 OWI196623:OWI196699 PGE196623:PGE196699 PQA196623:PQA196699 PZW196623:PZW196699 QJS196623:QJS196699 QTO196623:QTO196699 RDK196623:RDK196699 RNG196623:RNG196699 RXC196623:RXC196699 SGY196623:SGY196699 SQU196623:SQU196699 TAQ196623:TAQ196699 TKM196623:TKM196699 TUI196623:TUI196699 UEE196623:UEE196699 UOA196623:UOA196699 UXW196623:UXW196699 VHS196623:VHS196699 VRO196623:VRO196699 WBK196623:WBK196699 WLG196623:WLG196699 WVC196623:WVC196699 A262159:A262235 IQ262159:IQ262235 SM262159:SM262235 ACI262159:ACI262235 AME262159:AME262235 AWA262159:AWA262235 BFW262159:BFW262235 BPS262159:BPS262235 BZO262159:BZO262235 CJK262159:CJK262235 CTG262159:CTG262235 DDC262159:DDC262235 DMY262159:DMY262235 DWU262159:DWU262235 EGQ262159:EGQ262235 EQM262159:EQM262235 FAI262159:FAI262235 FKE262159:FKE262235 FUA262159:FUA262235 GDW262159:GDW262235 GNS262159:GNS262235 GXO262159:GXO262235 HHK262159:HHK262235 HRG262159:HRG262235 IBC262159:IBC262235 IKY262159:IKY262235 IUU262159:IUU262235 JEQ262159:JEQ262235 JOM262159:JOM262235 JYI262159:JYI262235 KIE262159:KIE262235 KSA262159:KSA262235 LBW262159:LBW262235 LLS262159:LLS262235 LVO262159:LVO262235 MFK262159:MFK262235 MPG262159:MPG262235 MZC262159:MZC262235 NIY262159:NIY262235 NSU262159:NSU262235 OCQ262159:OCQ262235 OMM262159:OMM262235 OWI262159:OWI262235 PGE262159:PGE262235 PQA262159:PQA262235 PZW262159:PZW262235 QJS262159:QJS262235 QTO262159:QTO262235 RDK262159:RDK262235 RNG262159:RNG262235 RXC262159:RXC262235 SGY262159:SGY262235 SQU262159:SQU262235 TAQ262159:TAQ262235 TKM262159:TKM262235 TUI262159:TUI262235 UEE262159:UEE262235 UOA262159:UOA262235 UXW262159:UXW262235 VHS262159:VHS262235 VRO262159:VRO262235 WBK262159:WBK262235 WLG262159:WLG262235 WVC262159:WVC262235 A327695:A327771 IQ327695:IQ327771 SM327695:SM327771 ACI327695:ACI327771 AME327695:AME327771 AWA327695:AWA327771 BFW327695:BFW327771 BPS327695:BPS327771 BZO327695:BZO327771 CJK327695:CJK327771 CTG327695:CTG327771 DDC327695:DDC327771 DMY327695:DMY327771 DWU327695:DWU327771 EGQ327695:EGQ327771 EQM327695:EQM327771 FAI327695:FAI327771 FKE327695:FKE327771 FUA327695:FUA327771 GDW327695:GDW327771 GNS327695:GNS327771 GXO327695:GXO327771 HHK327695:HHK327771 HRG327695:HRG327771 IBC327695:IBC327771 IKY327695:IKY327771 IUU327695:IUU327771 JEQ327695:JEQ327771 JOM327695:JOM327771 JYI327695:JYI327771 KIE327695:KIE327771 KSA327695:KSA327771 LBW327695:LBW327771 LLS327695:LLS327771 LVO327695:LVO327771 MFK327695:MFK327771 MPG327695:MPG327771 MZC327695:MZC327771 NIY327695:NIY327771 NSU327695:NSU327771 OCQ327695:OCQ327771 OMM327695:OMM327771 OWI327695:OWI327771 PGE327695:PGE327771 PQA327695:PQA327771 PZW327695:PZW327771 QJS327695:QJS327771 QTO327695:QTO327771 RDK327695:RDK327771 RNG327695:RNG327771 RXC327695:RXC327771 SGY327695:SGY327771 SQU327695:SQU327771 TAQ327695:TAQ327771 TKM327695:TKM327771 TUI327695:TUI327771 UEE327695:UEE327771 UOA327695:UOA327771 UXW327695:UXW327771 VHS327695:VHS327771 VRO327695:VRO327771 WBK327695:WBK327771 WLG327695:WLG327771 WVC327695:WVC327771 A393231:A393307 IQ393231:IQ393307 SM393231:SM393307 ACI393231:ACI393307 AME393231:AME393307 AWA393231:AWA393307 BFW393231:BFW393307 BPS393231:BPS393307 BZO393231:BZO393307 CJK393231:CJK393307 CTG393231:CTG393307 DDC393231:DDC393307 DMY393231:DMY393307 DWU393231:DWU393307 EGQ393231:EGQ393307 EQM393231:EQM393307 FAI393231:FAI393307 FKE393231:FKE393307 FUA393231:FUA393307 GDW393231:GDW393307 GNS393231:GNS393307 GXO393231:GXO393307 HHK393231:HHK393307 HRG393231:HRG393307 IBC393231:IBC393307 IKY393231:IKY393307 IUU393231:IUU393307 JEQ393231:JEQ393307 JOM393231:JOM393307 JYI393231:JYI393307 KIE393231:KIE393307 KSA393231:KSA393307 LBW393231:LBW393307 LLS393231:LLS393307 LVO393231:LVO393307 MFK393231:MFK393307 MPG393231:MPG393307 MZC393231:MZC393307 NIY393231:NIY393307 NSU393231:NSU393307 OCQ393231:OCQ393307 OMM393231:OMM393307 OWI393231:OWI393307 PGE393231:PGE393307 PQA393231:PQA393307 PZW393231:PZW393307 QJS393231:QJS393307 QTO393231:QTO393307 RDK393231:RDK393307 RNG393231:RNG393307 RXC393231:RXC393307 SGY393231:SGY393307 SQU393231:SQU393307 TAQ393231:TAQ393307 TKM393231:TKM393307 TUI393231:TUI393307 UEE393231:UEE393307 UOA393231:UOA393307 UXW393231:UXW393307 VHS393231:VHS393307 VRO393231:VRO393307 WBK393231:WBK393307 WLG393231:WLG393307 WVC393231:WVC393307 A458767:A458843 IQ458767:IQ458843 SM458767:SM458843 ACI458767:ACI458843 AME458767:AME458843 AWA458767:AWA458843 BFW458767:BFW458843 BPS458767:BPS458843 BZO458767:BZO458843 CJK458767:CJK458843 CTG458767:CTG458843 DDC458767:DDC458843 DMY458767:DMY458843 DWU458767:DWU458843 EGQ458767:EGQ458843 EQM458767:EQM458843 FAI458767:FAI458843 FKE458767:FKE458843 FUA458767:FUA458843 GDW458767:GDW458843 GNS458767:GNS458843 GXO458767:GXO458843 HHK458767:HHK458843 HRG458767:HRG458843 IBC458767:IBC458843 IKY458767:IKY458843 IUU458767:IUU458843 JEQ458767:JEQ458843 JOM458767:JOM458843 JYI458767:JYI458843 KIE458767:KIE458843 KSA458767:KSA458843 LBW458767:LBW458843 LLS458767:LLS458843 LVO458767:LVO458843 MFK458767:MFK458843 MPG458767:MPG458843 MZC458767:MZC458843 NIY458767:NIY458843 NSU458767:NSU458843 OCQ458767:OCQ458843 OMM458767:OMM458843 OWI458767:OWI458843 PGE458767:PGE458843 PQA458767:PQA458843 PZW458767:PZW458843 QJS458767:QJS458843 QTO458767:QTO458843 RDK458767:RDK458843 RNG458767:RNG458843 RXC458767:RXC458843 SGY458767:SGY458843 SQU458767:SQU458843 TAQ458767:TAQ458843 TKM458767:TKM458843 TUI458767:TUI458843 UEE458767:UEE458843 UOA458767:UOA458843 UXW458767:UXW458843 VHS458767:VHS458843 VRO458767:VRO458843 WBK458767:WBK458843 WLG458767:WLG458843 WVC458767:WVC458843 A524303:A524379 IQ524303:IQ524379 SM524303:SM524379 ACI524303:ACI524379 AME524303:AME524379 AWA524303:AWA524379 BFW524303:BFW524379 BPS524303:BPS524379 BZO524303:BZO524379 CJK524303:CJK524379 CTG524303:CTG524379 DDC524303:DDC524379 DMY524303:DMY524379 DWU524303:DWU524379 EGQ524303:EGQ524379 EQM524303:EQM524379 FAI524303:FAI524379 FKE524303:FKE524379 FUA524303:FUA524379 GDW524303:GDW524379 GNS524303:GNS524379 GXO524303:GXO524379 HHK524303:HHK524379 HRG524303:HRG524379 IBC524303:IBC524379 IKY524303:IKY524379 IUU524303:IUU524379 JEQ524303:JEQ524379 JOM524303:JOM524379 JYI524303:JYI524379 KIE524303:KIE524379 KSA524303:KSA524379 LBW524303:LBW524379 LLS524303:LLS524379 LVO524303:LVO524379 MFK524303:MFK524379 MPG524303:MPG524379 MZC524303:MZC524379 NIY524303:NIY524379 NSU524303:NSU524379 OCQ524303:OCQ524379 OMM524303:OMM524379 OWI524303:OWI524379 PGE524303:PGE524379 PQA524303:PQA524379 PZW524303:PZW524379 QJS524303:QJS524379 QTO524303:QTO524379 RDK524303:RDK524379 RNG524303:RNG524379 RXC524303:RXC524379 SGY524303:SGY524379 SQU524303:SQU524379 TAQ524303:TAQ524379 TKM524303:TKM524379 TUI524303:TUI524379 UEE524303:UEE524379 UOA524303:UOA524379 UXW524303:UXW524379 VHS524303:VHS524379 VRO524303:VRO524379 WBK524303:WBK524379 WLG524303:WLG524379 WVC524303:WVC524379 A589839:A589915 IQ589839:IQ589915 SM589839:SM589915 ACI589839:ACI589915 AME589839:AME589915 AWA589839:AWA589915 BFW589839:BFW589915 BPS589839:BPS589915 BZO589839:BZO589915 CJK589839:CJK589915 CTG589839:CTG589915 DDC589839:DDC589915 DMY589839:DMY589915 DWU589839:DWU589915 EGQ589839:EGQ589915 EQM589839:EQM589915 FAI589839:FAI589915 FKE589839:FKE589915 FUA589839:FUA589915 GDW589839:GDW589915 GNS589839:GNS589915 GXO589839:GXO589915 HHK589839:HHK589915 HRG589839:HRG589915 IBC589839:IBC589915 IKY589839:IKY589915 IUU589839:IUU589915 JEQ589839:JEQ589915 JOM589839:JOM589915 JYI589839:JYI589915 KIE589839:KIE589915 KSA589839:KSA589915 LBW589839:LBW589915 LLS589839:LLS589915 LVO589839:LVO589915 MFK589839:MFK589915 MPG589839:MPG589915 MZC589839:MZC589915 NIY589839:NIY589915 NSU589839:NSU589915 OCQ589839:OCQ589915 OMM589839:OMM589915 OWI589839:OWI589915 PGE589839:PGE589915 PQA589839:PQA589915 PZW589839:PZW589915 QJS589839:QJS589915 QTO589839:QTO589915 RDK589839:RDK589915 RNG589839:RNG589915 RXC589839:RXC589915 SGY589839:SGY589915 SQU589839:SQU589915 TAQ589839:TAQ589915 TKM589839:TKM589915 TUI589839:TUI589915 UEE589839:UEE589915 UOA589839:UOA589915 UXW589839:UXW589915 VHS589839:VHS589915 VRO589839:VRO589915 WBK589839:WBK589915 WLG589839:WLG589915 WVC589839:WVC589915 A655375:A655451 IQ655375:IQ655451 SM655375:SM655451 ACI655375:ACI655451 AME655375:AME655451 AWA655375:AWA655451 BFW655375:BFW655451 BPS655375:BPS655451 BZO655375:BZO655451 CJK655375:CJK655451 CTG655375:CTG655451 DDC655375:DDC655451 DMY655375:DMY655451 DWU655375:DWU655451 EGQ655375:EGQ655451 EQM655375:EQM655451 FAI655375:FAI655451 FKE655375:FKE655451 FUA655375:FUA655451 GDW655375:GDW655451 GNS655375:GNS655451 GXO655375:GXO655451 HHK655375:HHK655451 HRG655375:HRG655451 IBC655375:IBC655451 IKY655375:IKY655451 IUU655375:IUU655451 JEQ655375:JEQ655451 JOM655375:JOM655451 JYI655375:JYI655451 KIE655375:KIE655451 KSA655375:KSA655451 LBW655375:LBW655451 LLS655375:LLS655451 LVO655375:LVO655451 MFK655375:MFK655451 MPG655375:MPG655451 MZC655375:MZC655451 NIY655375:NIY655451 NSU655375:NSU655451 OCQ655375:OCQ655451 OMM655375:OMM655451 OWI655375:OWI655451 PGE655375:PGE655451 PQA655375:PQA655451 PZW655375:PZW655451 QJS655375:QJS655451 QTO655375:QTO655451 RDK655375:RDK655451 RNG655375:RNG655451 RXC655375:RXC655451 SGY655375:SGY655451 SQU655375:SQU655451 TAQ655375:TAQ655451 TKM655375:TKM655451 TUI655375:TUI655451 UEE655375:UEE655451 UOA655375:UOA655451 UXW655375:UXW655451 VHS655375:VHS655451 VRO655375:VRO655451 WBK655375:WBK655451 WLG655375:WLG655451 WVC655375:WVC655451 A720911:A720987 IQ720911:IQ720987 SM720911:SM720987 ACI720911:ACI720987 AME720911:AME720987 AWA720911:AWA720987 BFW720911:BFW720987 BPS720911:BPS720987 BZO720911:BZO720987 CJK720911:CJK720987 CTG720911:CTG720987 DDC720911:DDC720987 DMY720911:DMY720987 DWU720911:DWU720987 EGQ720911:EGQ720987 EQM720911:EQM720987 FAI720911:FAI720987 FKE720911:FKE720987 FUA720911:FUA720987 GDW720911:GDW720987 GNS720911:GNS720987 GXO720911:GXO720987 HHK720911:HHK720987 HRG720911:HRG720987 IBC720911:IBC720987 IKY720911:IKY720987 IUU720911:IUU720987 JEQ720911:JEQ720987 JOM720911:JOM720987 JYI720911:JYI720987 KIE720911:KIE720987 KSA720911:KSA720987 LBW720911:LBW720987 LLS720911:LLS720987 LVO720911:LVO720987 MFK720911:MFK720987 MPG720911:MPG720987 MZC720911:MZC720987 NIY720911:NIY720987 NSU720911:NSU720987 OCQ720911:OCQ720987 OMM720911:OMM720987 OWI720911:OWI720987 PGE720911:PGE720987 PQA720911:PQA720987 PZW720911:PZW720987 QJS720911:QJS720987 QTO720911:QTO720987 RDK720911:RDK720987 RNG720911:RNG720987 RXC720911:RXC720987 SGY720911:SGY720987 SQU720911:SQU720987 TAQ720911:TAQ720987 TKM720911:TKM720987 TUI720911:TUI720987 UEE720911:UEE720987 UOA720911:UOA720987 UXW720911:UXW720987 VHS720911:VHS720987 VRO720911:VRO720987 WBK720911:WBK720987 WLG720911:WLG720987 WVC720911:WVC720987 A786447:A786523 IQ786447:IQ786523 SM786447:SM786523 ACI786447:ACI786523 AME786447:AME786523 AWA786447:AWA786523 BFW786447:BFW786523 BPS786447:BPS786523 BZO786447:BZO786523 CJK786447:CJK786523 CTG786447:CTG786523 DDC786447:DDC786523 DMY786447:DMY786523 DWU786447:DWU786523 EGQ786447:EGQ786523 EQM786447:EQM786523 FAI786447:FAI786523 FKE786447:FKE786523 FUA786447:FUA786523 GDW786447:GDW786523 GNS786447:GNS786523 GXO786447:GXO786523 HHK786447:HHK786523 HRG786447:HRG786523 IBC786447:IBC786523 IKY786447:IKY786523 IUU786447:IUU786523 JEQ786447:JEQ786523 JOM786447:JOM786523 JYI786447:JYI786523 KIE786447:KIE786523 KSA786447:KSA786523 LBW786447:LBW786523 LLS786447:LLS786523 LVO786447:LVO786523 MFK786447:MFK786523 MPG786447:MPG786523 MZC786447:MZC786523 NIY786447:NIY786523 NSU786447:NSU786523 OCQ786447:OCQ786523 OMM786447:OMM786523 OWI786447:OWI786523 PGE786447:PGE786523 PQA786447:PQA786523 PZW786447:PZW786523 QJS786447:QJS786523 QTO786447:QTO786523 RDK786447:RDK786523 RNG786447:RNG786523 RXC786447:RXC786523 SGY786447:SGY786523 SQU786447:SQU786523 TAQ786447:TAQ786523 TKM786447:TKM786523 TUI786447:TUI786523 UEE786447:UEE786523 UOA786447:UOA786523 UXW786447:UXW786523 VHS786447:VHS786523 VRO786447:VRO786523 WBK786447:WBK786523 WLG786447:WLG786523 WVC786447:WVC786523 A851983:A852059 IQ851983:IQ852059 SM851983:SM852059 ACI851983:ACI852059 AME851983:AME852059 AWA851983:AWA852059 BFW851983:BFW852059 BPS851983:BPS852059 BZO851983:BZO852059 CJK851983:CJK852059 CTG851983:CTG852059 DDC851983:DDC852059 DMY851983:DMY852059 DWU851983:DWU852059 EGQ851983:EGQ852059 EQM851983:EQM852059 FAI851983:FAI852059 FKE851983:FKE852059 FUA851983:FUA852059 GDW851983:GDW852059 GNS851983:GNS852059 GXO851983:GXO852059 HHK851983:HHK852059 HRG851983:HRG852059 IBC851983:IBC852059 IKY851983:IKY852059 IUU851983:IUU852059 JEQ851983:JEQ852059 JOM851983:JOM852059 JYI851983:JYI852059 KIE851983:KIE852059 KSA851983:KSA852059 LBW851983:LBW852059 LLS851983:LLS852059 LVO851983:LVO852059 MFK851983:MFK852059 MPG851983:MPG852059 MZC851983:MZC852059 NIY851983:NIY852059 NSU851983:NSU852059 OCQ851983:OCQ852059 OMM851983:OMM852059 OWI851983:OWI852059 PGE851983:PGE852059 PQA851983:PQA852059 PZW851983:PZW852059 QJS851983:QJS852059 QTO851983:QTO852059 RDK851983:RDK852059 RNG851983:RNG852059 RXC851983:RXC852059 SGY851983:SGY852059 SQU851983:SQU852059 TAQ851983:TAQ852059 TKM851983:TKM852059 TUI851983:TUI852059 UEE851983:UEE852059 UOA851983:UOA852059 UXW851983:UXW852059 VHS851983:VHS852059 VRO851983:VRO852059 WBK851983:WBK852059 WLG851983:WLG852059 WVC851983:WVC852059 A917519:A917595 IQ917519:IQ917595 SM917519:SM917595 ACI917519:ACI917595 AME917519:AME917595 AWA917519:AWA917595 BFW917519:BFW917595 BPS917519:BPS917595 BZO917519:BZO917595 CJK917519:CJK917595 CTG917519:CTG917595 DDC917519:DDC917595 DMY917519:DMY917595 DWU917519:DWU917595 EGQ917519:EGQ917595 EQM917519:EQM917595 FAI917519:FAI917595 FKE917519:FKE917595 FUA917519:FUA917595 GDW917519:GDW917595 GNS917519:GNS917595 GXO917519:GXO917595 HHK917519:HHK917595 HRG917519:HRG917595 IBC917519:IBC917595 IKY917519:IKY917595 IUU917519:IUU917595 JEQ917519:JEQ917595 JOM917519:JOM917595 JYI917519:JYI917595 KIE917519:KIE917595 KSA917519:KSA917595 LBW917519:LBW917595 LLS917519:LLS917595 LVO917519:LVO917595 MFK917519:MFK917595 MPG917519:MPG917595 MZC917519:MZC917595 NIY917519:NIY917595 NSU917519:NSU917595 OCQ917519:OCQ917595 OMM917519:OMM917595 OWI917519:OWI917595 PGE917519:PGE917595 PQA917519:PQA917595 PZW917519:PZW917595 QJS917519:QJS917595 QTO917519:QTO917595 RDK917519:RDK917595 RNG917519:RNG917595 RXC917519:RXC917595 SGY917519:SGY917595 SQU917519:SQU917595 TAQ917519:TAQ917595 TKM917519:TKM917595 TUI917519:TUI917595 UEE917519:UEE917595 UOA917519:UOA917595 UXW917519:UXW917595 VHS917519:VHS917595 VRO917519:VRO917595 WBK917519:WBK917595 WLG917519:WLG917595 WVC917519:WVC917595 A983055:A983131 IQ983055:IQ983131 SM983055:SM983131 ACI983055:ACI983131 AME983055:AME983131 AWA983055:AWA983131 BFW983055:BFW983131 BPS983055:BPS983131 BZO983055:BZO983131 CJK983055:CJK983131 CTG983055:CTG983131 DDC983055:DDC983131 DMY983055:DMY983131 DWU983055:DWU983131 EGQ983055:EGQ983131 EQM983055:EQM983131 FAI983055:FAI983131 FKE983055:FKE983131 FUA983055:FUA983131 GDW983055:GDW983131 GNS983055:GNS983131 GXO983055:GXO983131 HHK983055:HHK983131 HRG983055:HRG983131 IBC983055:IBC983131 IKY983055:IKY983131 IUU983055:IUU983131 JEQ983055:JEQ983131 JOM983055:JOM983131 JYI983055:JYI983131 KIE983055:KIE983131 KSA983055:KSA983131 LBW983055:LBW983131 LLS983055:LLS983131 LVO983055:LVO983131 MFK983055:MFK983131 MPG983055:MPG983131 MZC983055:MZC983131 NIY983055:NIY983131 NSU983055:NSU983131 OCQ983055:OCQ983131 OMM983055:OMM983131 OWI983055:OWI983131 PGE983055:PGE983131 PQA983055:PQA983131 PZW983055:PZW983131 QJS983055:QJS983131 QTO983055:QTO983131 RDK983055:RDK983131 RNG983055:RNG983131 RXC983055:RXC983131 SGY983055:SGY983131 SQU983055:SQU983131 TAQ983055:TAQ983131 TKM983055:TKM983131 TUI983055:TUI983131 UEE983055:UEE983131 UOA983055:UOA983131 UXW983055:UXW983131 VHS983055:VHS983131 VRO983055:VRO983131 WBK983055:WBK983131 WLG983055:WLG983131 F91:Q91 G10:K28 F29:Q29 G55:K55 F54:Q54 WLG10:WLG55 WBK10:WBK55 VRO10:VRO55 VHS10:VHS55 UXW10:UXW55 UOA10:UOA55 UEE10:UEE55 TUI10:TUI55 TKM10:TKM55 TAQ10:TAQ55 SQU10:SQU55 SGY10:SGY55 RXC10:RXC55 RNG10:RNG55 RDK10:RDK55 QTO10:QTO55 QJS10:QJS55 PZW10:PZW55 PQA10:PQA55 PGE10:PGE55 OWI10:OWI55 OMM10:OMM55 OCQ10:OCQ55 NSU10:NSU55 NIY10:NIY55 MZC10:MZC55 MPG10:MPG55 MFK10:MFK55 LVO10:LVO55 LLS10:LLS55 LBW10:LBW55 KSA10:KSA55 KIE10:KIE55 JYI10:JYI55 JOM10:JOM55 JEQ10:JEQ55 IUU10:IUU55 IKY10:IKY55 IBC10:IBC55 HRG10:HRG55 HHK10:HHK55 GXO10:GXO55 GNS10:GNS55 GDW10:GDW55 FUA10:FUA55 FKE10:FKE55 FAI10:FAI55 EQM10:EQM55 EGQ10:EGQ55 DWU10:DWU55 DMY10:DMY55 DDC10:DDC55 CTG10:CTG55 CJK10:CJK55 BZO10:BZO55 BPS10:BPS55 BFW10:BFW55 AWA10:AWA55 AME10:AME55 ACI10:ACI55 SM10:SM55 IQ10:IQ55 WVE10:WVE55 WLI10:WLI55 WBM10:WBM55 VRQ10:VRQ55 VHU10:VHU55 UXY10:UXY55 UOC10:UOC55 UEG10:UEG55 TUK10:TUK55 TKO10:TKO55 TAS10:TAS55 SQW10:SQW55 SHA10:SHA55 RXE10:RXE55 RNI10:RNI55 RDM10:RDM55 QTQ10:QTQ55 QJU10:QJU55 PZY10:PZY55 PQC10:PQC55 PGG10:PGG55 OWK10:OWK55 OMO10:OMO55 OCS10:OCS55 NSW10:NSW55 NJA10:NJA55 MZE10:MZE55 MPI10:MPI55 MFM10:MFM55 LVQ10:LVQ55 LLU10:LLU55 LBY10:LBY55 KSC10:KSC55 KIG10:KIG55 JYK10:JYK55 JOO10:JOO55 JES10:JES55 IUW10:IUW55 ILA10:ILA55 IBE10:IBE55 HRI10:HRI55 HHM10:HHM55 GXQ10:GXQ55 GNU10:GNU55 GDY10:GDY55 FUC10:FUC55 FKG10:FKG55 FAK10:FAK55 EQO10:EQO55 EGS10:EGS55 DWW10:DWW55 DNA10:DNA55 DDE10:DDE55 CTI10:CTI55 CJM10:CJM55 BZQ10:BZQ55 BPU10:BPU55 BFY10:BFY55 AWC10:AWC55 AMG10:AMG55 ACK10:ACK55 SO10:SO55 IS10:IS55 WVL10:WVO55 WLP10:WLS55 WBT10:WBW55 VRX10:VSA55 VIB10:VIE55 UYF10:UYI55 UOJ10:UOM55 UEN10:UEQ55 TUR10:TUU55 TKV10:TKY55 TAZ10:TBC55 SRD10:SRG55 SHH10:SHK55 RXL10:RXO55 RNP10:RNS55 RDT10:RDW55 QTX10:QUA55 QKB10:QKE55 QAF10:QAI55 PQJ10:PQM55 PGN10:PGQ55 OWR10:OWU55 OMV10:OMY55 OCZ10:ODC55 NTD10:NTG55 NJH10:NJK55 MZL10:MZO55 MPP10:MPS55 MFT10:MFW55 LVX10:LWA55 LMB10:LME55 LCF10:LCI55 KSJ10:KSM55 KIN10:KIQ55 JYR10:JYU55 JOV10:JOY55 JEZ10:JFC55 IVD10:IVG55 ILH10:ILK55 IBL10:IBO55 HRP10:HRS55 HHT10:HHW55 GXX10:GYA55 GOB10:GOE55 GEF10:GEI55 FUJ10:FUM55 FKN10:FKQ55 FAR10:FAU55 EQV10:EQY55 EGZ10:EHC55 DXD10:DXG55 DNH10:DNK55 DDL10:DDO55 CTP10:CTS55 CJT10:CJW55 BZX10:CAA55 BQB10:BQE55 BGF10:BGI55 AWJ10:AWM55 AMN10:AMQ55 ACR10:ACU55 SV10:SY55 IZ10:JC55 WVJ10:WVJ55 WLN10:WLN55 WBR10:WBR55 VRV10:VRV55 VHZ10:VHZ55 UYD10:UYD55 UOH10:UOH55 UEL10:UEL55 TUP10:TUP55 TKT10:TKT55 TAX10:TAX55 SRB10:SRB55 SHF10:SHF55 RXJ10:RXJ55 RNN10:RNN55 RDR10:RDR55 QTV10:QTV55 QJZ10:QJZ55 QAD10:QAD55 PQH10:PQH55 PGL10:PGL55 OWP10:OWP55 OMT10:OMT55 OCX10:OCX55 NTB10:NTB55 NJF10:NJF55 MZJ10:MZJ55 MPN10:MPN55 MFR10:MFR55 LVV10:LVV55 LLZ10:LLZ55 LCD10:LCD55 KSH10:KSH55 KIL10:KIL55 JYP10:JYP55 JOT10:JOT55 JEX10:JEX55 IVB10:IVB55 ILF10:ILF55 IBJ10:IBJ55 HRN10:HRN55 HHR10:HHR55 GXV10:GXV55 GNZ10:GNZ55 GED10:GED55 FUH10:FUH55 FKL10:FKL55 FAP10:FAP55 EQT10:EQT55 EGX10:EGX55 DXB10:DXB55 DNF10:DNF55 DDJ10:DDJ55 CTN10:CTN55 CJR10:CJR55 BZV10:BZV55 BPZ10:BPZ55 BGD10:BGD55 AWH10:AWH55 AML10:AML55 ACP10:ACP55 ST10:ST55 IX10:IX55 WVG10:WVG55 WLK10:WLK55 WBO10:WBO55 VRS10:VRS55 VHW10:VHW55 UYA10:UYA55 UOE10:UOE55 UEI10:UEI55 TUM10:TUM55 TKQ10:TKQ55 TAU10:TAU55 SQY10:SQY55 SHC10:SHC55 RXG10:RXG55 RNK10:RNK55 RDO10:RDO55 QTS10:QTS55 QJW10:QJW55 QAA10:QAA55 PQE10:PQE55 PGI10:PGI55 OWM10:OWM55 OMQ10:OMQ55 OCU10:OCU55 NSY10:NSY55 NJC10:NJC55 MZG10:MZG55 MPK10:MPK55 MFO10:MFO55 LVS10:LVS55 LLW10:LLW55 LCA10:LCA55 KSE10:KSE55 KII10:KII55 JYM10:JYM55 JOQ10:JOQ55 JEU10:JEU55 IUY10:IUY55 ILC10:ILC55 IBG10:IBG55 HRK10:HRK55 HHO10:HHO55 GXS10:GXS55 GNW10:GNW55 GEA10:GEA55 FUE10:FUE55 FKI10:FKI55 FAM10:FAM55 EQQ10:EQQ55 EGU10:EGU55 DWY10:DWY55 DNC10:DNC55 DDG10:DDG55 CTK10:CTK55 CJO10:CJO55 BZS10:BZS55 BPW10:BPW55 BGA10:BGA55 AWE10:AWE55 AMI10:AMI55 ACM10:ACM55 SQ10:SQ55 IU10:IU55 E92:Q92 WVC10:WVC55 E10:E55 A10:A55 C10:C55 G30:K53 WVC57:WVC92 IU57:IU92 SQ57:SQ92 ACM57:ACM92 AMI57:AMI92 AWE57:AWE92 BGA57:BGA92 BPW57:BPW92 BZS57:BZS92 CJO57:CJO92 CTK57:CTK92 DDG57:DDG92 DNC57:DNC92 DWY57:DWY92 EGU57:EGU92 EQQ57:EQQ92 FAM57:FAM92 FKI57:FKI92 FUE57:FUE92 GEA57:GEA92 GNW57:GNW92 GXS57:GXS92 HHO57:HHO92 HRK57:HRK92 IBG57:IBG92 ILC57:ILC92 IUY57:IUY92 JEU57:JEU92 JOQ57:JOQ92 JYM57:JYM92 KII57:KII92 KSE57:KSE92 LCA57:LCA92 LLW57:LLW92 LVS57:LVS92 MFO57:MFO92 MPK57:MPK92 MZG57:MZG92 NJC57:NJC92 NSY57:NSY92 OCU57:OCU92 OMQ57:OMQ92 OWM57:OWM92 PGI57:PGI92 PQE57:PQE92 QAA57:QAA92 QJW57:QJW92 QTS57:QTS92 RDO57:RDO92 RNK57:RNK92 RXG57:RXG92 SHC57:SHC92 SQY57:SQY92 TAU57:TAU92 TKQ57:TKQ92 TUM57:TUM92 UEI57:UEI92 UOE57:UOE92 UYA57:UYA92 VHW57:VHW92 VRS57:VRS92 WBO57:WBO92 WLK57:WLK92 WVG57:WVG92 IX57:IX92 ST57:ST92 ACP57:ACP92 AML57:AML92 AWH57:AWH92 BGD57:BGD92 BPZ57:BPZ92 BZV57:BZV92 CJR57:CJR92 CTN57:CTN92 DDJ57:DDJ92 DNF57:DNF92 DXB57:DXB92 EGX57:EGX92 EQT57:EQT92 FAP57:FAP92 FKL57:FKL92 FUH57:FUH92 GED57:GED92 GNZ57:GNZ92 GXV57:GXV92 HHR57:HHR92 HRN57:HRN92 IBJ57:IBJ92 ILF57:ILF92 IVB57:IVB92 JEX57:JEX92 JOT57:JOT92 JYP57:JYP92 KIL57:KIL92 KSH57:KSH92 LCD57:LCD92 LLZ57:LLZ92 LVV57:LVV92 MFR57:MFR92 MPN57:MPN92 MZJ57:MZJ92 NJF57:NJF92 NTB57:NTB92 OCX57:OCX92 OMT57:OMT92 OWP57:OWP92 PGL57:PGL92 PQH57:PQH92 QAD57:QAD92 QJZ57:QJZ92 QTV57:QTV92 RDR57:RDR92 RNN57:RNN92 RXJ57:RXJ92 SHF57:SHF92 SRB57:SRB92 TAX57:TAX92 TKT57:TKT92 TUP57:TUP92 UEL57:UEL92 UOH57:UOH92 UYD57:UYD92 VHZ57:VHZ92 VRV57:VRV92 WBR57:WBR92 WLN57:WLN92 WVJ57:WVJ92 IZ57:JC92 SV57:SY92 ACR57:ACU92 AMN57:AMQ92 AWJ57:AWM92 BGF57:BGI92 BQB57:BQE92 BZX57:CAA92 CJT57:CJW92 CTP57:CTS92 DDL57:DDO92 DNH57:DNK92 DXD57:DXG92 EGZ57:EHC92 EQV57:EQY92 FAR57:FAU92 FKN57:FKQ92 FUJ57:FUM92 GEF57:GEI92 GOB57:GOE92 GXX57:GYA92 HHT57:HHW92 HRP57:HRS92 IBL57:IBO92 ILH57:ILK92 IVD57:IVG92 JEZ57:JFC92 JOV57:JOY92 JYR57:JYU92 KIN57:KIQ92 KSJ57:KSM92 LCF57:LCI92 LMB57:LME92 LVX57:LWA92 MFT57:MFW92 MPP57:MPS92 MZL57:MZO92 NJH57:NJK92 NTD57:NTG92 OCZ57:ODC92 OMV57:OMY92 OWR57:OWU92 PGN57:PGQ92 PQJ57:PQM92 QAF57:QAI92 QKB57:QKE92 QTX57:QUA92 RDT57:RDW92 RNP57:RNS92 RXL57:RXO92 SHH57:SHK92 SRD57:SRG92 TAZ57:TBC92 TKV57:TKY92 TUR57:TUU92 UEN57:UEQ92 UOJ57:UOM92 UYF57:UYI92 VIB57:VIE92 VRX57:VSA92 WBT57:WBW92 WLP57:WLS92 WVL57:WVO92 IS57:IS92 SO57:SO92 ACK57:ACK92 AMG57:AMG92 AWC57:AWC92 BFY57:BFY92 BPU57:BPU92 BZQ57:BZQ92 CJM57:CJM92 CTI57:CTI92 DDE57:DDE92 DNA57:DNA92 DWW57:DWW92 EGS57:EGS92 EQO57:EQO92 FAK57:FAK92 FKG57:FKG92 FUC57:FUC92 GDY57:GDY92 GNU57:GNU92 GXQ57:GXQ92 HHM57:HHM92 HRI57:HRI92 IBE57:IBE92 ILA57:ILA92 IUW57:IUW92 JES57:JES92 JOO57:JOO92 JYK57:JYK92 KIG57:KIG92 KSC57:KSC92 LBY57:LBY92 LLU57:LLU92 LVQ57:LVQ92 MFM57:MFM92 MPI57:MPI92 MZE57:MZE92 NJA57:NJA92 NSW57:NSW92 OCS57:OCS92 OMO57:OMO92 OWK57:OWK92 PGG57:PGG92 PQC57:PQC92 PZY57:PZY92 QJU57:QJU92 QTQ57:QTQ92 RDM57:RDM92 RNI57:RNI92 RXE57:RXE92 SHA57:SHA92 SQW57:SQW92 TAS57:TAS92 TKO57:TKO92 TUK57:TUK92 UEG57:UEG92 UOC57:UOC92 UXY57:UXY92 VHU57:VHU92 VRQ57:VRQ92 WBM57:WBM92 WLI57:WLI92 WVE57:WVE92 A57:A92 IQ57:IQ92 SM57:SM92 ACI57:ACI92 AME57:AME92 AWA57:AWA92 BFW57:BFW92 BPS57:BPS92 BZO57:BZO92 CJK57:CJK92 CTG57:CTG92 DDC57:DDC92 DMY57:DMY92 DWU57:DWU92 EGQ57:EGQ92 EQM57:EQM92 FAI57:FAI92 FKE57:FKE92 FUA57:FUA92 GDW57:GDW92 GNS57:GNS92 GXO57:GXO92 HHK57:HHK92 HRG57:HRG92 IBC57:IBC92 IKY57:IKY92 IUU57:IUU92 JEQ57:JEQ92 JOM57:JOM92 JYI57:JYI92 KIE57:KIE92 KSA57:KSA92 LBW57:LBW92 LLS57:LLS92 LVO57:LVO92 MFK57:MFK92 MPG57:MPG92 MZC57:MZC92 NIY57:NIY92 NSU57:NSU92 OCQ57:OCQ92 OMM57:OMM92 OWI57:OWI92 PGE57:PGE92 PQA57:PQA92 PZW57:PZW92 QJS57:QJS92 QTO57:QTO92 RDK57:RDK92 RNG57:RNG92 RXC57:RXC92 SGY57:SGY92 SQU57:SQU92 TAQ57:TAQ92 TKM57:TKM92 TUI57:TUI92 UEE57:UEE92 UOA57:UOA92 UXW57:UXW92 VHS57:VHS92 VRO57:VRO92 WBK57:WBK92 WLG57:WLG92 C57:C92 G57:K90 E57:E91"/>
  </dataValidations>
  <pageMargins left="0.62" right="0.2" top="0.4" bottom="0.21" header="0.28999999999999998" footer="0.2"/>
  <pageSetup paperSize="8" scale="4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543"/>
  <sheetViews>
    <sheetView topLeftCell="A58" zoomScale="70" zoomScaleNormal="70" workbookViewId="0">
      <selection activeCell="L100" sqref="L100"/>
    </sheetView>
  </sheetViews>
  <sheetFormatPr defaultRowHeight="17.25"/>
  <cols>
    <col min="1" max="1" width="7.85546875" style="50" customWidth="1"/>
    <col min="2" max="2" width="15.85546875" style="50" customWidth="1"/>
    <col min="3" max="3" width="9.140625" style="50"/>
    <col min="4" max="4" width="22.5703125" style="50" customWidth="1"/>
    <col min="5" max="7" width="20" style="50" customWidth="1"/>
    <col min="8" max="12" width="18" style="50" customWidth="1"/>
    <col min="13" max="13" width="16.85546875" style="50" customWidth="1"/>
    <col min="14" max="14" width="15.7109375" style="50" customWidth="1"/>
    <col min="15" max="15" width="14.85546875" style="50" customWidth="1"/>
    <col min="16" max="16" width="14.5703125" style="50" customWidth="1"/>
    <col min="17" max="17" width="14.7109375" style="50" customWidth="1"/>
    <col min="18" max="18" width="9.140625" style="50"/>
    <col min="19" max="19" width="0" style="50" hidden="1" customWidth="1"/>
    <col min="20" max="250" width="9.140625" style="50"/>
    <col min="251" max="251" width="7.85546875" style="50" customWidth="1"/>
    <col min="252" max="252" width="15.85546875" style="50" customWidth="1"/>
    <col min="253" max="253" width="9.140625" style="50"/>
    <col min="254" max="254" width="22.5703125" style="50" customWidth="1"/>
    <col min="255" max="258" width="20" style="50" customWidth="1"/>
    <col min="259" max="265" width="18" style="50" customWidth="1"/>
    <col min="266" max="266" width="16.85546875" style="50" customWidth="1"/>
    <col min="267" max="267" width="15.7109375" style="50" bestFit="1" customWidth="1"/>
    <col min="268" max="268" width="14.85546875" style="50" bestFit="1" customWidth="1"/>
    <col min="269" max="270" width="14.5703125" style="50" customWidth="1"/>
    <col min="271" max="272" width="14.7109375" style="50" customWidth="1"/>
    <col min="273" max="273" width="21.140625" style="50" bestFit="1" customWidth="1"/>
    <col min="274" max="274" width="9.140625" style="50"/>
    <col min="275" max="275" width="0" style="50" hidden="1" customWidth="1"/>
    <col min="276" max="506" width="9.140625" style="50"/>
    <col min="507" max="507" width="7.85546875" style="50" customWidth="1"/>
    <col min="508" max="508" width="15.85546875" style="50" customWidth="1"/>
    <col min="509" max="509" width="9.140625" style="50"/>
    <col min="510" max="510" width="22.5703125" style="50" customWidth="1"/>
    <col min="511" max="514" width="20" style="50" customWidth="1"/>
    <col min="515" max="521" width="18" style="50" customWidth="1"/>
    <col min="522" max="522" width="16.85546875" style="50" customWidth="1"/>
    <col min="523" max="523" width="15.7109375" style="50" bestFit="1" customWidth="1"/>
    <col min="524" max="524" width="14.85546875" style="50" bestFit="1" customWidth="1"/>
    <col min="525" max="526" width="14.5703125" style="50" customWidth="1"/>
    <col min="527" max="528" width="14.7109375" style="50" customWidth="1"/>
    <col min="529" max="529" width="21.140625" style="50" bestFit="1" customWidth="1"/>
    <col min="530" max="530" width="9.140625" style="50"/>
    <col min="531" max="531" width="0" style="50" hidden="1" customWidth="1"/>
    <col min="532" max="762" width="9.140625" style="50"/>
    <col min="763" max="763" width="7.85546875" style="50" customWidth="1"/>
    <col min="764" max="764" width="15.85546875" style="50" customWidth="1"/>
    <col min="765" max="765" width="9.140625" style="50"/>
    <col min="766" max="766" width="22.5703125" style="50" customWidth="1"/>
    <col min="767" max="770" width="20" style="50" customWidth="1"/>
    <col min="771" max="777" width="18" style="50" customWidth="1"/>
    <col min="778" max="778" width="16.85546875" style="50" customWidth="1"/>
    <col min="779" max="779" width="15.7109375" style="50" bestFit="1" customWidth="1"/>
    <col min="780" max="780" width="14.85546875" style="50" bestFit="1" customWidth="1"/>
    <col min="781" max="782" width="14.5703125" style="50" customWidth="1"/>
    <col min="783" max="784" width="14.7109375" style="50" customWidth="1"/>
    <col min="785" max="785" width="21.140625" style="50" bestFit="1" customWidth="1"/>
    <col min="786" max="786" width="9.140625" style="50"/>
    <col min="787" max="787" width="0" style="50" hidden="1" customWidth="1"/>
    <col min="788" max="1018" width="9.140625" style="50"/>
    <col min="1019" max="1019" width="7.85546875" style="50" customWidth="1"/>
    <col min="1020" max="1020" width="15.85546875" style="50" customWidth="1"/>
    <col min="1021" max="1021" width="9.140625" style="50"/>
    <col min="1022" max="1022" width="22.5703125" style="50" customWidth="1"/>
    <col min="1023" max="1026" width="20" style="50" customWidth="1"/>
    <col min="1027" max="1033" width="18" style="50" customWidth="1"/>
    <col min="1034" max="1034" width="16.85546875" style="50" customWidth="1"/>
    <col min="1035" max="1035" width="15.7109375" style="50" bestFit="1" customWidth="1"/>
    <col min="1036" max="1036" width="14.85546875" style="50" bestFit="1" customWidth="1"/>
    <col min="1037" max="1038" width="14.5703125" style="50" customWidth="1"/>
    <col min="1039" max="1040" width="14.7109375" style="50" customWidth="1"/>
    <col min="1041" max="1041" width="21.140625" style="50" bestFit="1" customWidth="1"/>
    <col min="1042" max="1042" width="9.140625" style="50"/>
    <col min="1043" max="1043" width="0" style="50" hidden="1" customWidth="1"/>
    <col min="1044" max="1274" width="9.140625" style="50"/>
    <col min="1275" max="1275" width="7.85546875" style="50" customWidth="1"/>
    <col min="1276" max="1276" width="15.85546875" style="50" customWidth="1"/>
    <col min="1277" max="1277" width="9.140625" style="50"/>
    <col min="1278" max="1278" width="22.5703125" style="50" customWidth="1"/>
    <col min="1279" max="1282" width="20" style="50" customWidth="1"/>
    <col min="1283" max="1289" width="18" style="50" customWidth="1"/>
    <col min="1290" max="1290" width="16.85546875" style="50" customWidth="1"/>
    <col min="1291" max="1291" width="15.7109375" style="50" bestFit="1" customWidth="1"/>
    <col min="1292" max="1292" width="14.85546875" style="50" bestFit="1" customWidth="1"/>
    <col min="1293" max="1294" width="14.5703125" style="50" customWidth="1"/>
    <col min="1295" max="1296" width="14.7109375" style="50" customWidth="1"/>
    <col min="1297" max="1297" width="21.140625" style="50" bestFit="1" customWidth="1"/>
    <col min="1298" max="1298" width="9.140625" style="50"/>
    <col min="1299" max="1299" width="0" style="50" hidden="1" customWidth="1"/>
    <col min="1300" max="1530" width="9.140625" style="50"/>
    <col min="1531" max="1531" width="7.85546875" style="50" customWidth="1"/>
    <col min="1532" max="1532" width="15.85546875" style="50" customWidth="1"/>
    <col min="1533" max="1533" width="9.140625" style="50"/>
    <col min="1534" max="1534" width="22.5703125" style="50" customWidth="1"/>
    <col min="1535" max="1538" width="20" style="50" customWidth="1"/>
    <col min="1539" max="1545" width="18" style="50" customWidth="1"/>
    <col min="1546" max="1546" width="16.85546875" style="50" customWidth="1"/>
    <col min="1547" max="1547" width="15.7109375" style="50" bestFit="1" customWidth="1"/>
    <col min="1548" max="1548" width="14.85546875" style="50" bestFit="1" customWidth="1"/>
    <col min="1549" max="1550" width="14.5703125" style="50" customWidth="1"/>
    <col min="1551" max="1552" width="14.7109375" style="50" customWidth="1"/>
    <col min="1553" max="1553" width="21.140625" style="50" bestFit="1" customWidth="1"/>
    <col min="1554" max="1554" width="9.140625" style="50"/>
    <col min="1555" max="1555" width="0" style="50" hidden="1" customWidth="1"/>
    <col min="1556" max="1786" width="9.140625" style="50"/>
    <col min="1787" max="1787" width="7.85546875" style="50" customWidth="1"/>
    <col min="1788" max="1788" width="15.85546875" style="50" customWidth="1"/>
    <col min="1789" max="1789" width="9.140625" style="50"/>
    <col min="1790" max="1790" width="22.5703125" style="50" customWidth="1"/>
    <col min="1791" max="1794" width="20" style="50" customWidth="1"/>
    <col min="1795" max="1801" width="18" style="50" customWidth="1"/>
    <col min="1802" max="1802" width="16.85546875" style="50" customWidth="1"/>
    <col min="1803" max="1803" width="15.7109375" style="50" bestFit="1" customWidth="1"/>
    <col min="1804" max="1804" width="14.85546875" style="50" bestFit="1" customWidth="1"/>
    <col min="1805" max="1806" width="14.5703125" style="50" customWidth="1"/>
    <col min="1807" max="1808" width="14.7109375" style="50" customWidth="1"/>
    <col min="1809" max="1809" width="21.140625" style="50" bestFit="1" customWidth="1"/>
    <col min="1810" max="1810" width="9.140625" style="50"/>
    <col min="1811" max="1811" width="0" style="50" hidden="1" customWidth="1"/>
    <col min="1812" max="2042" width="9.140625" style="50"/>
    <col min="2043" max="2043" width="7.85546875" style="50" customWidth="1"/>
    <col min="2044" max="2044" width="15.85546875" style="50" customWidth="1"/>
    <col min="2045" max="2045" width="9.140625" style="50"/>
    <col min="2046" max="2046" width="22.5703125" style="50" customWidth="1"/>
    <col min="2047" max="2050" width="20" style="50" customWidth="1"/>
    <col min="2051" max="2057" width="18" style="50" customWidth="1"/>
    <col min="2058" max="2058" width="16.85546875" style="50" customWidth="1"/>
    <col min="2059" max="2059" width="15.7109375" style="50" bestFit="1" customWidth="1"/>
    <col min="2060" max="2060" width="14.85546875" style="50" bestFit="1" customWidth="1"/>
    <col min="2061" max="2062" width="14.5703125" style="50" customWidth="1"/>
    <col min="2063" max="2064" width="14.7109375" style="50" customWidth="1"/>
    <col min="2065" max="2065" width="21.140625" style="50" bestFit="1" customWidth="1"/>
    <col min="2066" max="2066" width="9.140625" style="50"/>
    <col min="2067" max="2067" width="0" style="50" hidden="1" customWidth="1"/>
    <col min="2068" max="2298" width="9.140625" style="50"/>
    <col min="2299" max="2299" width="7.85546875" style="50" customWidth="1"/>
    <col min="2300" max="2300" width="15.85546875" style="50" customWidth="1"/>
    <col min="2301" max="2301" width="9.140625" style="50"/>
    <col min="2302" max="2302" width="22.5703125" style="50" customWidth="1"/>
    <col min="2303" max="2306" width="20" style="50" customWidth="1"/>
    <col min="2307" max="2313" width="18" style="50" customWidth="1"/>
    <col min="2314" max="2314" width="16.85546875" style="50" customWidth="1"/>
    <col min="2315" max="2315" width="15.7109375" style="50" bestFit="1" customWidth="1"/>
    <col min="2316" max="2316" width="14.85546875" style="50" bestFit="1" customWidth="1"/>
    <col min="2317" max="2318" width="14.5703125" style="50" customWidth="1"/>
    <col min="2319" max="2320" width="14.7109375" style="50" customWidth="1"/>
    <col min="2321" max="2321" width="21.140625" style="50" bestFit="1" customWidth="1"/>
    <col min="2322" max="2322" width="9.140625" style="50"/>
    <col min="2323" max="2323" width="0" style="50" hidden="1" customWidth="1"/>
    <col min="2324" max="2554" width="9.140625" style="50"/>
    <col min="2555" max="2555" width="7.85546875" style="50" customWidth="1"/>
    <col min="2556" max="2556" width="15.85546875" style="50" customWidth="1"/>
    <col min="2557" max="2557" width="9.140625" style="50"/>
    <col min="2558" max="2558" width="22.5703125" style="50" customWidth="1"/>
    <col min="2559" max="2562" width="20" style="50" customWidth="1"/>
    <col min="2563" max="2569" width="18" style="50" customWidth="1"/>
    <col min="2570" max="2570" width="16.85546875" style="50" customWidth="1"/>
    <col min="2571" max="2571" width="15.7109375" style="50" bestFit="1" customWidth="1"/>
    <col min="2572" max="2572" width="14.85546875" style="50" bestFit="1" customWidth="1"/>
    <col min="2573" max="2574" width="14.5703125" style="50" customWidth="1"/>
    <col min="2575" max="2576" width="14.7109375" style="50" customWidth="1"/>
    <col min="2577" max="2577" width="21.140625" style="50" bestFit="1" customWidth="1"/>
    <col min="2578" max="2578" width="9.140625" style="50"/>
    <col min="2579" max="2579" width="0" style="50" hidden="1" customWidth="1"/>
    <col min="2580" max="2810" width="9.140625" style="50"/>
    <col min="2811" max="2811" width="7.85546875" style="50" customWidth="1"/>
    <col min="2812" max="2812" width="15.85546875" style="50" customWidth="1"/>
    <col min="2813" max="2813" width="9.140625" style="50"/>
    <col min="2814" max="2814" width="22.5703125" style="50" customWidth="1"/>
    <col min="2815" max="2818" width="20" style="50" customWidth="1"/>
    <col min="2819" max="2825" width="18" style="50" customWidth="1"/>
    <col min="2826" max="2826" width="16.85546875" style="50" customWidth="1"/>
    <col min="2827" max="2827" width="15.7109375" style="50" bestFit="1" customWidth="1"/>
    <col min="2828" max="2828" width="14.85546875" style="50" bestFit="1" customWidth="1"/>
    <col min="2829" max="2830" width="14.5703125" style="50" customWidth="1"/>
    <col min="2831" max="2832" width="14.7109375" style="50" customWidth="1"/>
    <col min="2833" max="2833" width="21.140625" style="50" bestFit="1" customWidth="1"/>
    <col min="2834" max="2834" width="9.140625" style="50"/>
    <col min="2835" max="2835" width="0" style="50" hidden="1" customWidth="1"/>
    <col min="2836" max="3066" width="9.140625" style="50"/>
    <col min="3067" max="3067" width="7.85546875" style="50" customWidth="1"/>
    <col min="3068" max="3068" width="15.85546875" style="50" customWidth="1"/>
    <col min="3069" max="3069" width="9.140625" style="50"/>
    <col min="3070" max="3070" width="22.5703125" style="50" customWidth="1"/>
    <col min="3071" max="3074" width="20" style="50" customWidth="1"/>
    <col min="3075" max="3081" width="18" style="50" customWidth="1"/>
    <col min="3082" max="3082" width="16.85546875" style="50" customWidth="1"/>
    <col min="3083" max="3083" width="15.7109375" style="50" bestFit="1" customWidth="1"/>
    <col min="3084" max="3084" width="14.85546875" style="50" bestFit="1" customWidth="1"/>
    <col min="3085" max="3086" width="14.5703125" style="50" customWidth="1"/>
    <col min="3087" max="3088" width="14.7109375" style="50" customWidth="1"/>
    <col min="3089" max="3089" width="21.140625" style="50" bestFit="1" customWidth="1"/>
    <col min="3090" max="3090" width="9.140625" style="50"/>
    <col min="3091" max="3091" width="0" style="50" hidden="1" customWidth="1"/>
    <col min="3092" max="3322" width="9.140625" style="50"/>
    <col min="3323" max="3323" width="7.85546875" style="50" customWidth="1"/>
    <col min="3324" max="3324" width="15.85546875" style="50" customWidth="1"/>
    <col min="3325" max="3325" width="9.140625" style="50"/>
    <col min="3326" max="3326" width="22.5703125" style="50" customWidth="1"/>
    <col min="3327" max="3330" width="20" style="50" customWidth="1"/>
    <col min="3331" max="3337" width="18" style="50" customWidth="1"/>
    <col min="3338" max="3338" width="16.85546875" style="50" customWidth="1"/>
    <col min="3339" max="3339" width="15.7109375" style="50" bestFit="1" customWidth="1"/>
    <col min="3340" max="3340" width="14.85546875" style="50" bestFit="1" customWidth="1"/>
    <col min="3341" max="3342" width="14.5703125" style="50" customWidth="1"/>
    <col min="3343" max="3344" width="14.7109375" style="50" customWidth="1"/>
    <col min="3345" max="3345" width="21.140625" style="50" bestFit="1" customWidth="1"/>
    <col min="3346" max="3346" width="9.140625" style="50"/>
    <col min="3347" max="3347" width="0" style="50" hidden="1" customWidth="1"/>
    <col min="3348" max="3578" width="9.140625" style="50"/>
    <col min="3579" max="3579" width="7.85546875" style="50" customWidth="1"/>
    <col min="3580" max="3580" width="15.85546875" style="50" customWidth="1"/>
    <col min="3581" max="3581" width="9.140625" style="50"/>
    <col min="3582" max="3582" width="22.5703125" style="50" customWidth="1"/>
    <col min="3583" max="3586" width="20" style="50" customWidth="1"/>
    <col min="3587" max="3593" width="18" style="50" customWidth="1"/>
    <col min="3594" max="3594" width="16.85546875" style="50" customWidth="1"/>
    <col min="3595" max="3595" width="15.7109375" style="50" bestFit="1" customWidth="1"/>
    <col min="3596" max="3596" width="14.85546875" style="50" bestFit="1" customWidth="1"/>
    <col min="3597" max="3598" width="14.5703125" style="50" customWidth="1"/>
    <col min="3599" max="3600" width="14.7109375" style="50" customWidth="1"/>
    <col min="3601" max="3601" width="21.140625" style="50" bestFit="1" customWidth="1"/>
    <col min="3602" max="3602" width="9.140625" style="50"/>
    <col min="3603" max="3603" width="0" style="50" hidden="1" customWidth="1"/>
    <col min="3604" max="3834" width="9.140625" style="50"/>
    <col min="3835" max="3835" width="7.85546875" style="50" customWidth="1"/>
    <col min="3836" max="3836" width="15.85546875" style="50" customWidth="1"/>
    <col min="3837" max="3837" width="9.140625" style="50"/>
    <col min="3838" max="3838" width="22.5703125" style="50" customWidth="1"/>
    <col min="3839" max="3842" width="20" style="50" customWidth="1"/>
    <col min="3843" max="3849" width="18" style="50" customWidth="1"/>
    <col min="3850" max="3850" width="16.85546875" style="50" customWidth="1"/>
    <col min="3851" max="3851" width="15.7109375" style="50" bestFit="1" customWidth="1"/>
    <col min="3852" max="3852" width="14.85546875" style="50" bestFit="1" customWidth="1"/>
    <col min="3853" max="3854" width="14.5703125" style="50" customWidth="1"/>
    <col min="3855" max="3856" width="14.7109375" style="50" customWidth="1"/>
    <col min="3857" max="3857" width="21.140625" style="50" bestFit="1" customWidth="1"/>
    <col min="3858" max="3858" width="9.140625" style="50"/>
    <col min="3859" max="3859" width="0" style="50" hidden="1" customWidth="1"/>
    <col min="3860" max="4090" width="9.140625" style="50"/>
    <col min="4091" max="4091" width="7.85546875" style="50" customWidth="1"/>
    <col min="4092" max="4092" width="15.85546875" style="50" customWidth="1"/>
    <col min="4093" max="4093" width="9.140625" style="50"/>
    <col min="4094" max="4094" width="22.5703125" style="50" customWidth="1"/>
    <col min="4095" max="4098" width="20" style="50" customWidth="1"/>
    <col min="4099" max="4105" width="18" style="50" customWidth="1"/>
    <col min="4106" max="4106" width="16.85546875" style="50" customWidth="1"/>
    <col min="4107" max="4107" width="15.7109375" style="50" bestFit="1" customWidth="1"/>
    <col min="4108" max="4108" width="14.85546875" style="50" bestFit="1" customWidth="1"/>
    <col min="4109" max="4110" width="14.5703125" style="50" customWidth="1"/>
    <col min="4111" max="4112" width="14.7109375" style="50" customWidth="1"/>
    <col min="4113" max="4113" width="21.140625" style="50" bestFit="1" customWidth="1"/>
    <col min="4114" max="4114" width="9.140625" style="50"/>
    <col min="4115" max="4115" width="0" style="50" hidden="1" customWidth="1"/>
    <col min="4116" max="4346" width="9.140625" style="50"/>
    <col min="4347" max="4347" width="7.85546875" style="50" customWidth="1"/>
    <col min="4348" max="4348" width="15.85546875" style="50" customWidth="1"/>
    <col min="4349" max="4349" width="9.140625" style="50"/>
    <col min="4350" max="4350" width="22.5703125" style="50" customWidth="1"/>
    <col min="4351" max="4354" width="20" style="50" customWidth="1"/>
    <col min="4355" max="4361" width="18" style="50" customWidth="1"/>
    <col min="4362" max="4362" width="16.85546875" style="50" customWidth="1"/>
    <col min="4363" max="4363" width="15.7109375" style="50" bestFit="1" customWidth="1"/>
    <col min="4364" max="4364" width="14.85546875" style="50" bestFit="1" customWidth="1"/>
    <col min="4365" max="4366" width="14.5703125" style="50" customWidth="1"/>
    <col min="4367" max="4368" width="14.7109375" style="50" customWidth="1"/>
    <col min="4369" max="4369" width="21.140625" style="50" bestFit="1" customWidth="1"/>
    <col min="4370" max="4370" width="9.140625" style="50"/>
    <col min="4371" max="4371" width="0" style="50" hidden="1" customWidth="1"/>
    <col min="4372" max="4602" width="9.140625" style="50"/>
    <col min="4603" max="4603" width="7.85546875" style="50" customWidth="1"/>
    <col min="4604" max="4604" width="15.85546875" style="50" customWidth="1"/>
    <col min="4605" max="4605" width="9.140625" style="50"/>
    <col min="4606" max="4606" width="22.5703125" style="50" customWidth="1"/>
    <col min="4607" max="4610" width="20" style="50" customWidth="1"/>
    <col min="4611" max="4617" width="18" style="50" customWidth="1"/>
    <col min="4618" max="4618" width="16.85546875" style="50" customWidth="1"/>
    <col min="4619" max="4619" width="15.7109375" style="50" bestFit="1" customWidth="1"/>
    <col min="4620" max="4620" width="14.85546875" style="50" bestFit="1" customWidth="1"/>
    <col min="4621" max="4622" width="14.5703125" style="50" customWidth="1"/>
    <col min="4623" max="4624" width="14.7109375" style="50" customWidth="1"/>
    <col min="4625" max="4625" width="21.140625" style="50" bestFit="1" customWidth="1"/>
    <col min="4626" max="4626" width="9.140625" style="50"/>
    <col min="4627" max="4627" width="0" style="50" hidden="1" customWidth="1"/>
    <col min="4628" max="4858" width="9.140625" style="50"/>
    <col min="4859" max="4859" width="7.85546875" style="50" customWidth="1"/>
    <col min="4860" max="4860" width="15.85546875" style="50" customWidth="1"/>
    <col min="4861" max="4861" width="9.140625" style="50"/>
    <col min="4862" max="4862" width="22.5703125" style="50" customWidth="1"/>
    <col min="4863" max="4866" width="20" style="50" customWidth="1"/>
    <col min="4867" max="4873" width="18" style="50" customWidth="1"/>
    <col min="4874" max="4874" width="16.85546875" style="50" customWidth="1"/>
    <col min="4875" max="4875" width="15.7109375" style="50" bestFit="1" customWidth="1"/>
    <col min="4876" max="4876" width="14.85546875" style="50" bestFit="1" customWidth="1"/>
    <col min="4877" max="4878" width="14.5703125" style="50" customWidth="1"/>
    <col min="4879" max="4880" width="14.7109375" style="50" customWidth="1"/>
    <col min="4881" max="4881" width="21.140625" style="50" bestFit="1" customWidth="1"/>
    <col min="4882" max="4882" width="9.140625" style="50"/>
    <col min="4883" max="4883" width="0" style="50" hidden="1" customWidth="1"/>
    <col min="4884" max="5114" width="9.140625" style="50"/>
    <col min="5115" max="5115" width="7.85546875" style="50" customWidth="1"/>
    <col min="5116" max="5116" width="15.85546875" style="50" customWidth="1"/>
    <col min="5117" max="5117" width="9.140625" style="50"/>
    <col min="5118" max="5118" width="22.5703125" style="50" customWidth="1"/>
    <col min="5119" max="5122" width="20" style="50" customWidth="1"/>
    <col min="5123" max="5129" width="18" style="50" customWidth="1"/>
    <col min="5130" max="5130" width="16.85546875" style="50" customWidth="1"/>
    <col min="5131" max="5131" width="15.7109375" style="50" bestFit="1" customWidth="1"/>
    <col min="5132" max="5132" width="14.85546875" style="50" bestFit="1" customWidth="1"/>
    <col min="5133" max="5134" width="14.5703125" style="50" customWidth="1"/>
    <col min="5135" max="5136" width="14.7109375" style="50" customWidth="1"/>
    <col min="5137" max="5137" width="21.140625" style="50" bestFit="1" customWidth="1"/>
    <col min="5138" max="5138" width="9.140625" style="50"/>
    <col min="5139" max="5139" width="0" style="50" hidden="1" customWidth="1"/>
    <col min="5140" max="5370" width="9.140625" style="50"/>
    <col min="5371" max="5371" width="7.85546875" style="50" customWidth="1"/>
    <col min="5372" max="5372" width="15.85546875" style="50" customWidth="1"/>
    <col min="5373" max="5373" width="9.140625" style="50"/>
    <col min="5374" max="5374" width="22.5703125" style="50" customWidth="1"/>
    <col min="5375" max="5378" width="20" style="50" customWidth="1"/>
    <col min="5379" max="5385" width="18" style="50" customWidth="1"/>
    <col min="5386" max="5386" width="16.85546875" style="50" customWidth="1"/>
    <col min="5387" max="5387" width="15.7109375" style="50" bestFit="1" customWidth="1"/>
    <col min="5388" max="5388" width="14.85546875" style="50" bestFit="1" customWidth="1"/>
    <col min="5389" max="5390" width="14.5703125" style="50" customWidth="1"/>
    <col min="5391" max="5392" width="14.7109375" style="50" customWidth="1"/>
    <col min="5393" max="5393" width="21.140625" style="50" bestFit="1" customWidth="1"/>
    <col min="5394" max="5394" width="9.140625" style="50"/>
    <col min="5395" max="5395" width="0" style="50" hidden="1" customWidth="1"/>
    <col min="5396" max="5626" width="9.140625" style="50"/>
    <col min="5627" max="5627" width="7.85546875" style="50" customWidth="1"/>
    <col min="5628" max="5628" width="15.85546875" style="50" customWidth="1"/>
    <col min="5629" max="5629" width="9.140625" style="50"/>
    <col min="5630" max="5630" width="22.5703125" style="50" customWidth="1"/>
    <col min="5631" max="5634" width="20" style="50" customWidth="1"/>
    <col min="5635" max="5641" width="18" style="50" customWidth="1"/>
    <col min="5642" max="5642" width="16.85546875" style="50" customWidth="1"/>
    <col min="5643" max="5643" width="15.7109375" style="50" bestFit="1" customWidth="1"/>
    <col min="5644" max="5644" width="14.85546875" style="50" bestFit="1" customWidth="1"/>
    <col min="5645" max="5646" width="14.5703125" style="50" customWidth="1"/>
    <col min="5647" max="5648" width="14.7109375" style="50" customWidth="1"/>
    <col min="5649" max="5649" width="21.140625" style="50" bestFit="1" customWidth="1"/>
    <col min="5650" max="5650" width="9.140625" style="50"/>
    <col min="5651" max="5651" width="0" style="50" hidden="1" customWidth="1"/>
    <col min="5652" max="5882" width="9.140625" style="50"/>
    <col min="5883" max="5883" width="7.85546875" style="50" customWidth="1"/>
    <col min="5884" max="5884" width="15.85546875" style="50" customWidth="1"/>
    <col min="5885" max="5885" width="9.140625" style="50"/>
    <col min="5886" max="5886" width="22.5703125" style="50" customWidth="1"/>
    <col min="5887" max="5890" width="20" style="50" customWidth="1"/>
    <col min="5891" max="5897" width="18" style="50" customWidth="1"/>
    <col min="5898" max="5898" width="16.85546875" style="50" customWidth="1"/>
    <col min="5899" max="5899" width="15.7109375" style="50" bestFit="1" customWidth="1"/>
    <col min="5900" max="5900" width="14.85546875" style="50" bestFit="1" customWidth="1"/>
    <col min="5901" max="5902" width="14.5703125" style="50" customWidth="1"/>
    <col min="5903" max="5904" width="14.7109375" style="50" customWidth="1"/>
    <col min="5905" max="5905" width="21.140625" style="50" bestFit="1" customWidth="1"/>
    <col min="5906" max="5906" width="9.140625" style="50"/>
    <col min="5907" max="5907" width="0" style="50" hidden="1" customWidth="1"/>
    <col min="5908" max="6138" width="9.140625" style="50"/>
    <col min="6139" max="6139" width="7.85546875" style="50" customWidth="1"/>
    <col min="6140" max="6140" width="15.85546875" style="50" customWidth="1"/>
    <col min="6141" max="6141" width="9.140625" style="50"/>
    <col min="6142" max="6142" width="22.5703125" style="50" customWidth="1"/>
    <col min="6143" max="6146" width="20" style="50" customWidth="1"/>
    <col min="6147" max="6153" width="18" style="50" customWidth="1"/>
    <col min="6154" max="6154" width="16.85546875" style="50" customWidth="1"/>
    <col min="6155" max="6155" width="15.7109375" style="50" bestFit="1" customWidth="1"/>
    <col min="6156" max="6156" width="14.85546875" style="50" bestFit="1" customWidth="1"/>
    <col min="6157" max="6158" width="14.5703125" style="50" customWidth="1"/>
    <col min="6159" max="6160" width="14.7109375" style="50" customWidth="1"/>
    <col min="6161" max="6161" width="21.140625" style="50" bestFit="1" customWidth="1"/>
    <col min="6162" max="6162" width="9.140625" style="50"/>
    <col min="6163" max="6163" width="0" style="50" hidden="1" customWidth="1"/>
    <col min="6164" max="6394" width="9.140625" style="50"/>
    <col min="6395" max="6395" width="7.85546875" style="50" customWidth="1"/>
    <col min="6396" max="6396" width="15.85546875" style="50" customWidth="1"/>
    <col min="6397" max="6397" width="9.140625" style="50"/>
    <col min="6398" max="6398" width="22.5703125" style="50" customWidth="1"/>
    <col min="6399" max="6402" width="20" style="50" customWidth="1"/>
    <col min="6403" max="6409" width="18" style="50" customWidth="1"/>
    <col min="6410" max="6410" width="16.85546875" style="50" customWidth="1"/>
    <col min="6411" max="6411" width="15.7109375" style="50" bestFit="1" customWidth="1"/>
    <col min="6412" max="6412" width="14.85546875" style="50" bestFit="1" customWidth="1"/>
    <col min="6413" max="6414" width="14.5703125" style="50" customWidth="1"/>
    <col min="6415" max="6416" width="14.7109375" style="50" customWidth="1"/>
    <col min="6417" max="6417" width="21.140625" style="50" bestFit="1" customWidth="1"/>
    <col min="6418" max="6418" width="9.140625" style="50"/>
    <col min="6419" max="6419" width="0" style="50" hidden="1" customWidth="1"/>
    <col min="6420" max="6650" width="9.140625" style="50"/>
    <col min="6651" max="6651" width="7.85546875" style="50" customWidth="1"/>
    <col min="6652" max="6652" width="15.85546875" style="50" customWidth="1"/>
    <col min="6653" max="6653" width="9.140625" style="50"/>
    <col min="6654" max="6654" width="22.5703125" style="50" customWidth="1"/>
    <col min="6655" max="6658" width="20" style="50" customWidth="1"/>
    <col min="6659" max="6665" width="18" style="50" customWidth="1"/>
    <col min="6666" max="6666" width="16.85546875" style="50" customWidth="1"/>
    <col min="6667" max="6667" width="15.7109375" style="50" bestFit="1" customWidth="1"/>
    <col min="6668" max="6668" width="14.85546875" style="50" bestFit="1" customWidth="1"/>
    <col min="6669" max="6670" width="14.5703125" style="50" customWidth="1"/>
    <col min="6671" max="6672" width="14.7109375" style="50" customWidth="1"/>
    <col min="6673" max="6673" width="21.140625" style="50" bestFit="1" customWidth="1"/>
    <col min="6674" max="6674" width="9.140625" style="50"/>
    <col min="6675" max="6675" width="0" style="50" hidden="1" customWidth="1"/>
    <col min="6676" max="6906" width="9.140625" style="50"/>
    <col min="6907" max="6907" width="7.85546875" style="50" customWidth="1"/>
    <col min="6908" max="6908" width="15.85546875" style="50" customWidth="1"/>
    <col min="6909" max="6909" width="9.140625" style="50"/>
    <col min="6910" max="6910" width="22.5703125" style="50" customWidth="1"/>
    <col min="6911" max="6914" width="20" style="50" customWidth="1"/>
    <col min="6915" max="6921" width="18" style="50" customWidth="1"/>
    <col min="6922" max="6922" width="16.85546875" style="50" customWidth="1"/>
    <col min="6923" max="6923" width="15.7109375" style="50" bestFit="1" customWidth="1"/>
    <col min="6924" max="6924" width="14.85546875" style="50" bestFit="1" customWidth="1"/>
    <col min="6925" max="6926" width="14.5703125" style="50" customWidth="1"/>
    <col min="6927" max="6928" width="14.7109375" style="50" customWidth="1"/>
    <col min="6929" max="6929" width="21.140625" style="50" bestFit="1" customWidth="1"/>
    <col min="6930" max="6930" width="9.140625" style="50"/>
    <col min="6931" max="6931" width="0" style="50" hidden="1" customWidth="1"/>
    <col min="6932" max="7162" width="9.140625" style="50"/>
    <col min="7163" max="7163" width="7.85546875" style="50" customWidth="1"/>
    <col min="7164" max="7164" width="15.85546875" style="50" customWidth="1"/>
    <col min="7165" max="7165" width="9.140625" style="50"/>
    <col min="7166" max="7166" width="22.5703125" style="50" customWidth="1"/>
    <col min="7167" max="7170" width="20" style="50" customWidth="1"/>
    <col min="7171" max="7177" width="18" style="50" customWidth="1"/>
    <col min="7178" max="7178" width="16.85546875" style="50" customWidth="1"/>
    <col min="7179" max="7179" width="15.7109375" style="50" bestFit="1" customWidth="1"/>
    <col min="7180" max="7180" width="14.85546875" style="50" bestFit="1" customWidth="1"/>
    <col min="7181" max="7182" width="14.5703125" style="50" customWidth="1"/>
    <col min="7183" max="7184" width="14.7109375" style="50" customWidth="1"/>
    <col min="7185" max="7185" width="21.140625" style="50" bestFit="1" customWidth="1"/>
    <col min="7186" max="7186" width="9.140625" style="50"/>
    <col min="7187" max="7187" width="0" style="50" hidden="1" customWidth="1"/>
    <col min="7188" max="7418" width="9.140625" style="50"/>
    <col min="7419" max="7419" width="7.85546875" style="50" customWidth="1"/>
    <col min="7420" max="7420" width="15.85546875" style="50" customWidth="1"/>
    <col min="7421" max="7421" width="9.140625" style="50"/>
    <col min="7422" max="7422" width="22.5703125" style="50" customWidth="1"/>
    <col min="7423" max="7426" width="20" style="50" customWidth="1"/>
    <col min="7427" max="7433" width="18" style="50" customWidth="1"/>
    <col min="7434" max="7434" width="16.85546875" style="50" customWidth="1"/>
    <col min="7435" max="7435" width="15.7109375" style="50" bestFit="1" customWidth="1"/>
    <col min="7436" max="7436" width="14.85546875" style="50" bestFit="1" customWidth="1"/>
    <col min="7437" max="7438" width="14.5703125" style="50" customWidth="1"/>
    <col min="7439" max="7440" width="14.7109375" style="50" customWidth="1"/>
    <col min="7441" max="7441" width="21.140625" style="50" bestFit="1" customWidth="1"/>
    <col min="7442" max="7442" width="9.140625" style="50"/>
    <col min="7443" max="7443" width="0" style="50" hidden="1" customWidth="1"/>
    <col min="7444" max="7674" width="9.140625" style="50"/>
    <col min="7675" max="7675" width="7.85546875" style="50" customWidth="1"/>
    <col min="7676" max="7676" width="15.85546875" style="50" customWidth="1"/>
    <col min="7677" max="7677" width="9.140625" style="50"/>
    <col min="7678" max="7678" width="22.5703125" style="50" customWidth="1"/>
    <col min="7679" max="7682" width="20" style="50" customWidth="1"/>
    <col min="7683" max="7689" width="18" style="50" customWidth="1"/>
    <col min="7690" max="7690" width="16.85546875" style="50" customWidth="1"/>
    <col min="7691" max="7691" width="15.7109375" style="50" bestFit="1" customWidth="1"/>
    <col min="7692" max="7692" width="14.85546875" style="50" bestFit="1" customWidth="1"/>
    <col min="7693" max="7694" width="14.5703125" style="50" customWidth="1"/>
    <col min="7695" max="7696" width="14.7109375" style="50" customWidth="1"/>
    <col min="7697" max="7697" width="21.140625" style="50" bestFit="1" customWidth="1"/>
    <col min="7698" max="7698" width="9.140625" style="50"/>
    <col min="7699" max="7699" width="0" style="50" hidden="1" customWidth="1"/>
    <col min="7700" max="7930" width="9.140625" style="50"/>
    <col min="7931" max="7931" width="7.85546875" style="50" customWidth="1"/>
    <col min="7932" max="7932" width="15.85546875" style="50" customWidth="1"/>
    <col min="7933" max="7933" width="9.140625" style="50"/>
    <col min="7934" max="7934" width="22.5703125" style="50" customWidth="1"/>
    <col min="7935" max="7938" width="20" style="50" customWidth="1"/>
    <col min="7939" max="7945" width="18" style="50" customWidth="1"/>
    <col min="7946" max="7946" width="16.85546875" style="50" customWidth="1"/>
    <col min="7947" max="7947" width="15.7109375" style="50" bestFit="1" customWidth="1"/>
    <col min="7948" max="7948" width="14.85546875" style="50" bestFit="1" customWidth="1"/>
    <col min="7949" max="7950" width="14.5703125" style="50" customWidth="1"/>
    <col min="7951" max="7952" width="14.7109375" style="50" customWidth="1"/>
    <col min="7953" max="7953" width="21.140625" style="50" bestFit="1" customWidth="1"/>
    <col min="7954" max="7954" width="9.140625" style="50"/>
    <col min="7955" max="7955" width="0" style="50" hidden="1" customWidth="1"/>
    <col min="7956" max="8186" width="9.140625" style="50"/>
    <col min="8187" max="8187" width="7.85546875" style="50" customWidth="1"/>
    <col min="8188" max="8188" width="15.85546875" style="50" customWidth="1"/>
    <col min="8189" max="8189" width="9.140625" style="50"/>
    <col min="8190" max="8190" width="22.5703125" style="50" customWidth="1"/>
    <col min="8191" max="8194" width="20" style="50" customWidth="1"/>
    <col min="8195" max="8201" width="18" style="50" customWidth="1"/>
    <col min="8202" max="8202" width="16.85546875" style="50" customWidth="1"/>
    <col min="8203" max="8203" width="15.7109375" style="50" bestFit="1" customWidth="1"/>
    <col min="8204" max="8204" width="14.85546875" style="50" bestFit="1" customWidth="1"/>
    <col min="8205" max="8206" width="14.5703125" style="50" customWidth="1"/>
    <col min="8207" max="8208" width="14.7109375" style="50" customWidth="1"/>
    <col min="8209" max="8209" width="21.140625" style="50" bestFit="1" customWidth="1"/>
    <col min="8210" max="8210" width="9.140625" style="50"/>
    <col min="8211" max="8211" width="0" style="50" hidden="1" customWidth="1"/>
    <col min="8212" max="8442" width="9.140625" style="50"/>
    <col min="8443" max="8443" width="7.85546875" style="50" customWidth="1"/>
    <col min="8444" max="8444" width="15.85546875" style="50" customWidth="1"/>
    <col min="8445" max="8445" width="9.140625" style="50"/>
    <col min="8446" max="8446" width="22.5703125" style="50" customWidth="1"/>
    <col min="8447" max="8450" width="20" style="50" customWidth="1"/>
    <col min="8451" max="8457" width="18" style="50" customWidth="1"/>
    <col min="8458" max="8458" width="16.85546875" style="50" customWidth="1"/>
    <col min="8459" max="8459" width="15.7109375" style="50" bestFit="1" customWidth="1"/>
    <col min="8460" max="8460" width="14.85546875" style="50" bestFit="1" customWidth="1"/>
    <col min="8461" max="8462" width="14.5703125" style="50" customWidth="1"/>
    <col min="8463" max="8464" width="14.7109375" style="50" customWidth="1"/>
    <col min="8465" max="8465" width="21.140625" style="50" bestFit="1" customWidth="1"/>
    <col min="8466" max="8466" width="9.140625" style="50"/>
    <col min="8467" max="8467" width="0" style="50" hidden="1" customWidth="1"/>
    <col min="8468" max="8698" width="9.140625" style="50"/>
    <col min="8699" max="8699" width="7.85546875" style="50" customWidth="1"/>
    <col min="8700" max="8700" width="15.85546875" style="50" customWidth="1"/>
    <col min="8701" max="8701" width="9.140625" style="50"/>
    <col min="8702" max="8702" width="22.5703125" style="50" customWidth="1"/>
    <col min="8703" max="8706" width="20" style="50" customWidth="1"/>
    <col min="8707" max="8713" width="18" style="50" customWidth="1"/>
    <col min="8714" max="8714" width="16.85546875" style="50" customWidth="1"/>
    <col min="8715" max="8715" width="15.7109375" style="50" bestFit="1" customWidth="1"/>
    <col min="8716" max="8716" width="14.85546875" style="50" bestFit="1" customWidth="1"/>
    <col min="8717" max="8718" width="14.5703125" style="50" customWidth="1"/>
    <col min="8719" max="8720" width="14.7109375" style="50" customWidth="1"/>
    <col min="8721" max="8721" width="21.140625" style="50" bestFit="1" customWidth="1"/>
    <col min="8722" max="8722" width="9.140625" style="50"/>
    <col min="8723" max="8723" width="0" style="50" hidden="1" customWidth="1"/>
    <col min="8724" max="8954" width="9.140625" style="50"/>
    <col min="8955" max="8955" width="7.85546875" style="50" customWidth="1"/>
    <col min="8956" max="8956" width="15.85546875" style="50" customWidth="1"/>
    <col min="8957" max="8957" width="9.140625" style="50"/>
    <col min="8958" max="8958" width="22.5703125" style="50" customWidth="1"/>
    <col min="8959" max="8962" width="20" style="50" customWidth="1"/>
    <col min="8963" max="8969" width="18" style="50" customWidth="1"/>
    <col min="8970" max="8970" width="16.85546875" style="50" customWidth="1"/>
    <col min="8971" max="8971" width="15.7109375" style="50" bestFit="1" customWidth="1"/>
    <col min="8972" max="8972" width="14.85546875" style="50" bestFit="1" customWidth="1"/>
    <col min="8973" max="8974" width="14.5703125" style="50" customWidth="1"/>
    <col min="8975" max="8976" width="14.7109375" style="50" customWidth="1"/>
    <col min="8977" max="8977" width="21.140625" style="50" bestFit="1" customWidth="1"/>
    <col min="8978" max="8978" width="9.140625" style="50"/>
    <col min="8979" max="8979" width="0" style="50" hidden="1" customWidth="1"/>
    <col min="8980" max="9210" width="9.140625" style="50"/>
    <col min="9211" max="9211" width="7.85546875" style="50" customWidth="1"/>
    <col min="9212" max="9212" width="15.85546875" style="50" customWidth="1"/>
    <col min="9213" max="9213" width="9.140625" style="50"/>
    <col min="9214" max="9214" width="22.5703125" style="50" customWidth="1"/>
    <col min="9215" max="9218" width="20" style="50" customWidth="1"/>
    <col min="9219" max="9225" width="18" style="50" customWidth="1"/>
    <col min="9226" max="9226" width="16.85546875" style="50" customWidth="1"/>
    <col min="9227" max="9227" width="15.7109375" style="50" bestFit="1" customWidth="1"/>
    <col min="9228" max="9228" width="14.85546875" style="50" bestFit="1" customWidth="1"/>
    <col min="9229" max="9230" width="14.5703125" style="50" customWidth="1"/>
    <col min="9231" max="9232" width="14.7109375" style="50" customWidth="1"/>
    <col min="9233" max="9233" width="21.140625" style="50" bestFit="1" customWidth="1"/>
    <col min="9234" max="9234" width="9.140625" style="50"/>
    <col min="9235" max="9235" width="0" style="50" hidden="1" customWidth="1"/>
    <col min="9236" max="9466" width="9.140625" style="50"/>
    <col min="9467" max="9467" width="7.85546875" style="50" customWidth="1"/>
    <col min="9468" max="9468" width="15.85546875" style="50" customWidth="1"/>
    <col min="9469" max="9469" width="9.140625" style="50"/>
    <col min="9470" max="9470" width="22.5703125" style="50" customWidth="1"/>
    <col min="9471" max="9474" width="20" style="50" customWidth="1"/>
    <col min="9475" max="9481" width="18" style="50" customWidth="1"/>
    <col min="9482" max="9482" width="16.85546875" style="50" customWidth="1"/>
    <col min="9483" max="9483" width="15.7109375" style="50" bestFit="1" customWidth="1"/>
    <col min="9484" max="9484" width="14.85546875" style="50" bestFit="1" customWidth="1"/>
    <col min="9485" max="9486" width="14.5703125" style="50" customWidth="1"/>
    <col min="9487" max="9488" width="14.7109375" style="50" customWidth="1"/>
    <col min="9489" max="9489" width="21.140625" style="50" bestFit="1" customWidth="1"/>
    <col min="9490" max="9490" width="9.140625" style="50"/>
    <col min="9491" max="9491" width="0" style="50" hidden="1" customWidth="1"/>
    <col min="9492" max="9722" width="9.140625" style="50"/>
    <col min="9723" max="9723" width="7.85546875" style="50" customWidth="1"/>
    <col min="9724" max="9724" width="15.85546875" style="50" customWidth="1"/>
    <col min="9725" max="9725" width="9.140625" style="50"/>
    <col min="9726" max="9726" width="22.5703125" style="50" customWidth="1"/>
    <col min="9727" max="9730" width="20" style="50" customWidth="1"/>
    <col min="9731" max="9737" width="18" style="50" customWidth="1"/>
    <col min="9738" max="9738" width="16.85546875" style="50" customWidth="1"/>
    <col min="9739" max="9739" width="15.7109375" style="50" bestFit="1" customWidth="1"/>
    <col min="9740" max="9740" width="14.85546875" style="50" bestFit="1" customWidth="1"/>
    <col min="9741" max="9742" width="14.5703125" style="50" customWidth="1"/>
    <col min="9743" max="9744" width="14.7109375" style="50" customWidth="1"/>
    <col min="9745" max="9745" width="21.140625" style="50" bestFit="1" customWidth="1"/>
    <col min="9746" max="9746" width="9.140625" style="50"/>
    <col min="9747" max="9747" width="0" style="50" hidden="1" customWidth="1"/>
    <col min="9748" max="9978" width="9.140625" style="50"/>
    <col min="9979" max="9979" width="7.85546875" style="50" customWidth="1"/>
    <col min="9980" max="9980" width="15.85546875" style="50" customWidth="1"/>
    <col min="9981" max="9981" width="9.140625" style="50"/>
    <col min="9982" max="9982" width="22.5703125" style="50" customWidth="1"/>
    <col min="9983" max="9986" width="20" style="50" customWidth="1"/>
    <col min="9987" max="9993" width="18" style="50" customWidth="1"/>
    <col min="9994" max="9994" width="16.85546875" style="50" customWidth="1"/>
    <col min="9995" max="9995" width="15.7109375" style="50" bestFit="1" customWidth="1"/>
    <col min="9996" max="9996" width="14.85546875" style="50" bestFit="1" customWidth="1"/>
    <col min="9997" max="9998" width="14.5703125" style="50" customWidth="1"/>
    <col min="9999" max="10000" width="14.7109375" style="50" customWidth="1"/>
    <col min="10001" max="10001" width="21.140625" style="50" bestFit="1" customWidth="1"/>
    <col min="10002" max="10002" width="9.140625" style="50"/>
    <col min="10003" max="10003" width="0" style="50" hidden="1" customWidth="1"/>
    <col min="10004" max="10234" width="9.140625" style="50"/>
    <col min="10235" max="10235" width="7.85546875" style="50" customWidth="1"/>
    <col min="10236" max="10236" width="15.85546875" style="50" customWidth="1"/>
    <col min="10237" max="10237" width="9.140625" style="50"/>
    <col min="10238" max="10238" width="22.5703125" style="50" customWidth="1"/>
    <col min="10239" max="10242" width="20" style="50" customWidth="1"/>
    <col min="10243" max="10249" width="18" style="50" customWidth="1"/>
    <col min="10250" max="10250" width="16.85546875" style="50" customWidth="1"/>
    <col min="10251" max="10251" width="15.7109375" style="50" bestFit="1" customWidth="1"/>
    <col min="10252" max="10252" width="14.85546875" style="50" bestFit="1" customWidth="1"/>
    <col min="10253" max="10254" width="14.5703125" style="50" customWidth="1"/>
    <col min="10255" max="10256" width="14.7109375" style="50" customWidth="1"/>
    <col min="10257" max="10257" width="21.140625" style="50" bestFit="1" customWidth="1"/>
    <col min="10258" max="10258" width="9.140625" style="50"/>
    <col min="10259" max="10259" width="0" style="50" hidden="1" customWidth="1"/>
    <col min="10260" max="10490" width="9.140625" style="50"/>
    <col min="10491" max="10491" width="7.85546875" style="50" customWidth="1"/>
    <col min="10492" max="10492" width="15.85546875" style="50" customWidth="1"/>
    <col min="10493" max="10493" width="9.140625" style="50"/>
    <col min="10494" max="10494" width="22.5703125" style="50" customWidth="1"/>
    <col min="10495" max="10498" width="20" style="50" customWidth="1"/>
    <col min="10499" max="10505" width="18" style="50" customWidth="1"/>
    <col min="10506" max="10506" width="16.85546875" style="50" customWidth="1"/>
    <col min="10507" max="10507" width="15.7109375" style="50" bestFit="1" customWidth="1"/>
    <col min="10508" max="10508" width="14.85546875" style="50" bestFit="1" customWidth="1"/>
    <col min="10509" max="10510" width="14.5703125" style="50" customWidth="1"/>
    <col min="10511" max="10512" width="14.7109375" style="50" customWidth="1"/>
    <col min="10513" max="10513" width="21.140625" style="50" bestFit="1" customWidth="1"/>
    <col min="10514" max="10514" width="9.140625" style="50"/>
    <col min="10515" max="10515" width="0" style="50" hidden="1" customWidth="1"/>
    <col min="10516" max="10746" width="9.140625" style="50"/>
    <col min="10747" max="10747" width="7.85546875" style="50" customWidth="1"/>
    <col min="10748" max="10748" width="15.85546875" style="50" customWidth="1"/>
    <col min="10749" max="10749" width="9.140625" style="50"/>
    <col min="10750" max="10750" width="22.5703125" style="50" customWidth="1"/>
    <col min="10751" max="10754" width="20" style="50" customWidth="1"/>
    <col min="10755" max="10761" width="18" style="50" customWidth="1"/>
    <col min="10762" max="10762" width="16.85546875" style="50" customWidth="1"/>
    <col min="10763" max="10763" width="15.7109375" style="50" bestFit="1" customWidth="1"/>
    <col min="10764" max="10764" width="14.85546875" style="50" bestFit="1" customWidth="1"/>
    <col min="10765" max="10766" width="14.5703125" style="50" customWidth="1"/>
    <col min="10767" max="10768" width="14.7109375" style="50" customWidth="1"/>
    <col min="10769" max="10769" width="21.140625" style="50" bestFit="1" customWidth="1"/>
    <col min="10770" max="10770" width="9.140625" style="50"/>
    <col min="10771" max="10771" width="0" style="50" hidden="1" customWidth="1"/>
    <col min="10772" max="11002" width="9.140625" style="50"/>
    <col min="11003" max="11003" width="7.85546875" style="50" customWidth="1"/>
    <col min="11004" max="11004" width="15.85546875" style="50" customWidth="1"/>
    <col min="11005" max="11005" width="9.140625" style="50"/>
    <col min="11006" max="11006" width="22.5703125" style="50" customWidth="1"/>
    <col min="11007" max="11010" width="20" style="50" customWidth="1"/>
    <col min="11011" max="11017" width="18" style="50" customWidth="1"/>
    <col min="11018" max="11018" width="16.85546875" style="50" customWidth="1"/>
    <col min="11019" max="11019" width="15.7109375" style="50" bestFit="1" customWidth="1"/>
    <col min="11020" max="11020" width="14.85546875" style="50" bestFit="1" customWidth="1"/>
    <col min="11021" max="11022" width="14.5703125" style="50" customWidth="1"/>
    <col min="11023" max="11024" width="14.7109375" style="50" customWidth="1"/>
    <col min="11025" max="11025" width="21.140625" style="50" bestFit="1" customWidth="1"/>
    <col min="11026" max="11026" width="9.140625" style="50"/>
    <col min="11027" max="11027" width="0" style="50" hidden="1" customWidth="1"/>
    <col min="11028" max="11258" width="9.140625" style="50"/>
    <col min="11259" max="11259" width="7.85546875" style="50" customWidth="1"/>
    <col min="11260" max="11260" width="15.85546875" style="50" customWidth="1"/>
    <col min="11261" max="11261" width="9.140625" style="50"/>
    <col min="11262" max="11262" width="22.5703125" style="50" customWidth="1"/>
    <col min="11263" max="11266" width="20" style="50" customWidth="1"/>
    <col min="11267" max="11273" width="18" style="50" customWidth="1"/>
    <col min="11274" max="11274" width="16.85546875" style="50" customWidth="1"/>
    <col min="11275" max="11275" width="15.7109375" style="50" bestFit="1" customWidth="1"/>
    <col min="11276" max="11276" width="14.85546875" style="50" bestFit="1" customWidth="1"/>
    <col min="11277" max="11278" width="14.5703125" style="50" customWidth="1"/>
    <col min="11279" max="11280" width="14.7109375" style="50" customWidth="1"/>
    <col min="11281" max="11281" width="21.140625" style="50" bestFit="1" customWidth="1"/>
    <col min="11282" max="11282" width="9.140625" style="50"/>
    <col min="11283" max="11283" width="0" style="50" hidden="1" customWidth="1"/>
    <col min="11284" max="11514" width="9.140625" style="50"/>
    <col min="11515" max="11515" width="7.85546875" style="50" customWidth="1"/>
    <col min="11516" max="11516" width="15.85546875" style="50" customWidth="1"/>
    <col min="11517" max="11517" width="9.140625" style="50"/>
    <col min="11518" max="11518" width="22.5703125" style="50" customWidth="1"/>
    <col min="11519" max="11522" width="20" style="50" customWidth="1"/>
    <col min="11523" max="11529" width="18" style="50" customWidth="1"/>
    <col min="11530" max="11530" width="16.85546875" style="50" customWidth="1"/>
    <col min="11531" max="11531" width="15.7109375" style="50" bestFit="1" customWidth="1"/>
    <col min="11532" max="11532" width="14.85546875" style="50" bestFit="1" customWidth="1"/>
    <col min="11533" max="11534" width="14.5703125" style="50" customWidth="1"/>
    <col min="11535" max="11536" width="14.7109375" style="50" customWidth="1"/>
    <col min="11537" max="11537" width="21.140625" style="50" bestFit="1" customWidth="1"/>
    <col min="11538" max="11538" width="9.140625" style="50"/>
    <col min="11539" max="11539" width="0" style="50" hidden="1" customWidth="1"/>
    <col min="11540" max="11770" width="9.140625" style="50"/>
    <col min="11771" max="11771" width="7.85546875" style="50" customWidth="1"/>
    <col min="11772" max="11772" width="15.85546875" style="50" customWidth="1"/>
    <col min="11773" max="11773" width="9.140625" style="50"/>
    <col min="11774" max="11774" width="22.5703125" style="50" customWidth="1"/>
    <col min="11775" max="11778" width="20" style="50" customWidth="1"/>
    <col min="11779" max="11785" width="18" style="50" customWidth="1"/>
    <col min="11786" max="11786" width="16.85546875" style="50" customWidth="1"/>
    <col min="11787" max="11787" width="15.7109375" style="50" bestFit="1" customWidth="1"/>
    <col min="11788" max="11788" width="14.85546875" style="50" bestFit="1" customWidth="1"/>
    <col min="11789" max="11790" width="14.5703125" style="50" customWidth="1"/>
    <col min="11791" max="11792" width="14.7109375" style="50" customWidth="1"/>
    <col min="11793" max="11793" width="21.140625" style="50" bestFit="1" customWidth="1"/>
    <col min="11794" max="11794" width="9.140625" style="50"/>
    <col min="11795" max="11795" width="0" style="50" hidden="1" customWidth="1"/>
    <col min="11796" max="12026" width="9.140625" style="50"/>
    <col min="12027" max="12027" width="7.85546875" style="50" customWidth="1"/>
    <col min="12028" max="12028" width="15.85546875" style="50" customWidth="1"/>
    <col min="12029" max="12029" width="9.140625" style="50"/>
    <col min="12030" max="12030" width="22.5703125" style="50" customWidth="1"/>
    <col min="12031" max="12034" width="20" style="50" customWidth="1"/>
    <col min="12035" max="12041" width="18" style="50" customWidth="1"/>
    <col min="12042" max="12042" width="16.85546875" style="50" customWidth="1"/>
    <col min="12043" max="12043" width="15.7109375" style="50" bestFit="1" customWidth="1"/>
    <col min="12044" max="12044" width="14.85546875" style="50" bestFit="1" customWidth="1"/>
    <col min="12045" max="12046" width="14.5703125" style="50" customWidth="1"/>
    <col min="12047" max="12048" width="14.7109375" style="50" customWidth="1"/>
    <col min="12049" max="12049" width="21.140625" style="50" bestFit="1" customWidth="1"/>
    <col min="12050" max="12050" width="9.140625" style="50"/>
    <col min="12051" max="12051" width="0" style="50" hidden="1" customWidth="1"/>
    <col min="12052" max="12282" width="9.140625" style="50"/>
    <col min="12283" max="12283" width="7.85546875" style="50" customWidth="1"/>
    <col min="12284" max="12284" width="15.85546875" style="50" customWidth="1"/>
    <col min="12285" max="12285" width="9.140625" style="50"/>
    <col min="12286" max="12286" width="22.5703125" style="50" customWidth="1"/>
    <col min="12287" max="12290" width="20" style="50" customWidth="1"/>
    <col min="12291" max="12297" width="18" style="50" customWidth="1"/>
    <col min="12298" max="12298" width="16.85546875" style="50" customWidth="1"/>
    <col min="12299" max="12299" width="15.7109375" style="50" bestFit="1" customWidth="1"/>
    <col min="12300" max="12300" width="14.85546875" style="50" bestFit="1" customWidth="1"/>
    <col min="12301" max="12302" width="14.5703125" style="50" customWidth="1"/>
    <col min="12303" max="12304" width="14.7109375" style="50" customWidth="1"/>
    <col min="12305" max="12305" width="21.140625" style="50" bestFit="1" customWidth="1"/>
    <col min="12306" max="12306" width="9.140625" style="50"/>
    <col min="12307" max="12307" width="0" style="50" hidden="1" customWidth="1"/>
    <col min="12308" max="12538" width="9.140625" style="50"/>
    <col min="12539" max="12539" width="7.85546875" style="50" customWidth="1"/>
    <col min="12540" max="12540" width="15.85546875" style="50" customWidth="1"/>
    <col min="12541" max="12541" width="9.140625" style="50"/>
    <col min="12542" max="12542" width="22.5703125" style="50" customWidth="1"/>
    <col min="12543" max="12546" width="20" style="50" customWidth="1"/>
    <col min="12547" max="12553" width="18" style="50" customWidth="1"/>
    <col min="12554" max="12554" width="16.85546875" style="50" customWidth="1"/>
    <col min="12555" max="12555" width="15.7109375" style="50" bestFit="1" customWidth="1"/>
    <col min="12556" max="12556" width="14.85546875" style="50" bestFit="1" customWidth="1"/>
    <col min="12557" max="12558" width="14.5703125" style="50" customWidth="1"/>
    <col min="12559" max="12560" width="14.7109375" style="50" customWidth="1"/>
    <col min="12561" max="12561" width="21.140625" style="50" bestFit="1" customWidth="1"/>
    <col min="12562" max="12562" width="9.140625" style="50"/>
    <col min="12563" max="12563" width="0" style="50" hidden="1" customWidth="1"/>
    <col min="12564" max="12794" width="9.140625" style="50"/>
    <col min="12795" max="12795" width="7.85546875" style="50" customWidth="1"/>
    <col min="12796" max="12796" width="15.85546875" style="50" customWidth="1"/>
    <col min="12797" max="12797" width="9.140625" style="50"/>
    <col min="12798" max="12798" width="22.5703125" style="50" customWidth="1"/>
    <col min="12799" max="12802" width="20" style="50" customWidth="1"/>
    <col min="12803" max="12809" width="18" style="50" customWidth="1"/>
    <col min="12810" max="12810" width="16.85546875" style="50" customWidth="1"/>
    <col min="12811" max="12811" width="15.7109375" style="50" bestFit="1" customWidth="1"/>
    <col min="12812" max="12812" width="14.85546875" style="50" bestFit="1" customWidth="1"/>
    <col min="12813" max="12814" width="14.5703125" style="50" customWidth="1"/>
    <col min="12815" max="12816" width="14.7109375" style="50" customWidth="1"/>
    <col min="12817" max="12817" width="21.140625" style="50" bestFit="1" customWidth="1"/>
    <col min="12818" max="12818" width="9.140625" style="50"/>
    <col min="12819" max="12819" width="0" style="50" hidden="1" customWidth="1"/>
    <col min="12820" max="13050" width="9.140625" style="50"/>
    <col min="13051" max="13051" width="7.85546875" style="50" customWidth="1"/>
    <col min="13052" max="13052" width="15.85546875" style="50" customWidth="1"/>
    <col min="13053" max="13053" width="9.140625" style="50"/>
    <col min="13054" max="13054" width="22.5703125" style="50" customWidth="1"/>
    <col min="13055" max="13058" width="20" style="50" customWidth="1"/>
    <col min="13059" max="13065" width="18" style="50" customWidth="1"/>
    <col min="13066" max="13066" width="16.85546875" style="50" customWidth="1"/>
    <col min="13067" max="13067" width="15.7109375" style="50" bestFit="1" customWidth="1"/>
    <col min="13068" max="13068" width="14.85546875" style="50" bestFit="1" customWidth="1"/>
    <col min="13069" max="13070" width="14.5703125" style="50" customWidth="1"/>
    <col min="13071" max="13072" width="14.7109375" style="50" customWidth="1"/>
    <col min="13073" max="13073" width="21.140625" style="50" bestFit="1" customWidth="1"/>
    <col min="13074" max="13074" width="9.140625" style="50"/>
    <col min="13075" max="13075" width="0" style="50" hidden="1" customWidth="1"/>
    <col min="13076" max="13306" width="9.140625" style="50"/>
    <col min="13307" max="13307" width="7.85546875" style="50" customWidth="1"/>
    <col min="13308" max="13308" width="15.85546875" style="50" customWidth="1"/>
    <col min="13309" max="13309" width="9.140625" style="50"/>
    <col min="13310" max="13310" width="22.5703125" style="50" customWidth="1"/>
    <col min="13311" max="13314" width="20" style="50" customWidth="1"/>
    <col min="13315" max="13321" width="18" style="50" customWidth="1"/>
    <col min="13322" max="13322" width="16.85546875" style="50" customWidth="1"/>
    <col min="13323" max="13323" width="15.7109375" style="50" bestFit="1" customWidth="1"/>
    <col min="13324" max="13324" width="14.85546875" style="50" bestFit="1" customWidth="1"/>
    <col min="13325" max="13326" width="14.5703125" style="50" customWidth="1"/>
    <col min="13327" max="13328" width="14.7109375" style="50" customWidth="1"/>
    <col min="13329" max="13329" width="21.140625" style="50" bestFit="1" customWidth="1"/>
    <col min="13330" max="13330" width="9.140625" style="50"/>
    <col min="13331" max="13331" width="0" style="50" hidden="1" customWidth="1"/>
    <col min="13332" max="13562" width="9.140625" style="50"/>
    <col min="13563" max="13563" width="7.85546875" style="50" customWidth="1"/>
    <col min="13564" max="13564" width="15.85546875" style="50" customWidth="1"/>
    <col min="13565" max="13565" width="9.140625" style="50"/>
    <col min="13566" max="13566" width="22.5703125" style="50" customWidth="1"/>
    <col min="13567" max="13570" width="20" style="50" customWidth="1"/>
    <col min="13571" max="13577" width="18" style="50" customWidth="1"/>
    <col min="13578" max="13578" width="16.85546875" style="50" customWidth="1"/>
    <col min="13579" max="13579" width="15.7109375" style="50" bestFit="1" customWidth="1"/>
    <col min="13580" max="13580" width="14.85546875" style="50" bestFit="1" customWidth="1"/>
    <col min="13581" max="13582" width="14.5703125" style="50" customWidth="1"/>
    <col min="13583" max="13584" width="14.7109375" style="50" customWidth="1"/>
    <col min="13585" max="13585" width="21.140625" style="50" bestFit="1" customWidth="1"/>
    <col min="13586" max="13586" width="9.140625" style="50"/>
    <col min="13587" max="13587" width="0" style="50" hidden="1" customWidth="1"/>
    <col min="13588" max="13818" width="9.140625" style="50"/>
    <col min="13819" max="13819" width="7.85546875" style="50" customWidth="1"/>
    <col min="13820" max="13820" width="15.85546875" style="50" customWidth="1"/>
    <col min="13821" max="13821" width="9.140625" style="50"/>
    <col min="13822" max="13822" width="22.5703125" style="50" customWidth="1"/>
    <col min="13823" max="13826" width="20" style="50" customWidth="1"/>
    <col min="13827" max="13833" width="18" style="50" customWidth="1"/>
    <col min="13834" max="13834" width="16.85546875" style="50" customWidth="1"/>
    <col min="13835" max="13835" width="15.7109375" style="50" bestFit="1" customWidth="1"/>
    <col min="13836" max="13836" width="14.85546875" style="50" bestFit="1" customWidth="1"/>
    <col min="13837" max="13838" width="14.5703125" style="50" customWidth="1"/>
    <col min="13839" max="13840" width="14.7109375" style="50" customWidth="1"/>
    <col min="13841" max="13841" width="21.140625" style="50" bestFit="1" customWidth="1"/>
    <col min="13842" max="13842" width="9.140625" style="50"/>
    <col min="13843" max="13843" width="0" style="50" hidden="1" customWidth="1"/>
    <col min="13844" max="14074" width="9.140625" style="50"/>
    <col min="14075" max="14075" width="7.85546875" style="50" customWidth="1"/>
    <col min="14076" max="14076" width="15.85546875" style="50" customWidth="1"/>
    <col min="14077" max="14077" width="9.140625" style="50"/>
    <col min="14078" max="14078" width="22.5703125" style="50" customWidth="1"/>
    <col min="14079" max="14082" width="20" style="50" customWidth="1"/>
    <col min="14083" max="14089" width="18" style="50" customWidth="1"/>
    <col min="14090" max="14090" width="16.85546875" style="50" customWidth="1"/>
    <col min="14091" max="14091" width="15.7109375" style="50" bestFit="1" customWidth="1"/>
    <col min="14092" max="14092" width="14.85546875" style="50" bestFit="1" customWidth="1"/>
    <col min="14093" max="14094" width="14.5703125" style="50" customWidth="1"/>
    <col min="14095" max="14096" width="14.7109375" style="50" customWidth="1"/>
    <col min="14097" max="14097" width="21.140625" style="50" bestFit="1" customWidth="1"/>
    <col min="14098" max="14098" width="9.140625" style="50"/>
    <col min="14099" max="14099" width="0" style="50" hidden="1" customWidth="1"/>
    <col min="14100" max="14330" width="9.140625" style="50"/>
    <col min="14331" max="14331" width="7.85546875" style="50" customWidth="1"/>
    <col min="14332" max="14332" width="15.85546875" style="50" customWidth="1"/>
    <col min="14333" max="14333" width="9.140625" style="50"/>
    <col min="14334" max="14334" width="22.5703125" style="50" customWidth="1"/>
    <col min="14335" max="14338" width="20" style="50" customWidth="1"/>
    <col min="14339" max="14345" width="18" style="50" customWidth="1"/>
    <col min="14346" max="14346" width="16.85546875" style="50" customWidth="1"/>
    <col min="14347" max="14347" width="15.7109375" style="50" bestFit="1" customWidth="1"/>
    <col min="14348" max="14348" width="14.85546875" style="50" bestFit="1" customWidth="1"/>
    <col min="14349" max="14350" width="14.5703125" style="50" customWidth="1"/>
    <col min="14351" max="14352" width="14.7109375" style="50" customWidth="1"/>
    <col min="14353" max="14353" width="21.140625" style="50" bestFit="1" customWidth="1"/>
    <col min="14354" max="14354" width="9.140625" style="50"/>
    <col min="14355" max="14355" width="0" style="50" hidden="1" customWidth="1"/>
    <col min="14356" max="14586" width="9.140625" style="50"/>
    <col min="14587" max="14587" width="7.85546875" style="50" customWidth="1"/>
    <col min="14588" max="14588" width="15.85546875" style="50" customWidth="1"/>
    <col min="14589" max="14589" width="9.140625" style="50"/>
    <col min="14590" max="14590" width="22.5703125" style="50" customWidth="1"/>
    <col min="14591" max="14594" width="20" style="50" customWidth="1"/>
    <col min="14595" max="14601" width="18" style="50" customWidth="1"/>
    <col min="14602" max="14602" width="16.85546875" style="50" customWidth="1"/>
    <col min="14603" max="14603" width="15.7109375" style="50" bestFit="1" customWidth="1"/>
    <col min="14604" max="14604" width="14.85546875" style="50" bestFit="1" customWidth="1"/>
    <col min="14605" max="14606" width="14.5703125" style="50" customWidth="1"/>
    <col min="14607" max="14608" width="14.7109375" style="50" customWidth="1"/>
    <col min="14609" max="14609" width="21.140625" style="50" bestFit="1" customWidth="1"/>
    <col min="14610" max="14610" width="9.140625" style="50"/>
    <col min="14611" max="14611" width="0" style="50" hidden="1" customWidth="1"/>
    <col min="14612" max="14842" width="9.140625" style="50"/>
    <col min="14843" max="14843" width="7.85546875" style="50" customWidth="1"/>
    <col min="14844" max="14844" width="15.85546875" style="50" customWidth="1"/>
    <col min="14845" max="14845" width="9.140625" style="50"/>
    <col min="14846" max="14846" width="22.5703125" style="50" customWidth="1"/>
    <col min="14847" max="14850" width="20" style="50" customWidth="1"/>
    <col min="14851" max="14857" width="18" style="50" customWidth="1"/>
    <col min="14858" max="14858" width="16.85546875" style="50" customWidth="1"/>
    <col min="14859" max="14859" width="15.7109375" style="50" bestFit="1" customWidth="1"/>
    <col min="14860" max="14860" width="14.85546875" style="50" bestFit="1" customWidth="1"/>
    <col min="14861" max="14862" width="14.5703125" style="50" customWidth="1"/>
    <col min="14863" max="14864" width="14.7109375" style="50" customWidth="1"/>
    <col min="14865" max="14865" width="21.140625" style="50" bestFit="1" customWidth="1"/>
    <col min="14866" max="14866" width="9.140625" style="50"/>
    <col min="14867" max="14867" width="0" style="50" hidden="1" customWidth="1"/>
    <col min="14868" max="15098" width="9.140625" style="50"/>
    <col min="15099" max="15099" width="7.85546875" style="50" customWidth="1"/>
    <col min="15100" max="15100" width="15.85546875" style="50" customWidth="1"/>
    <col min="15101" max="15101" width="9.140625" style="50"/>
    <col min="15102" max="15102" width="22.5703125" style="50" customWidth="1"/>
    <col min="15103" max="15106" width="20" style="50" customWidth="1"/>
    <col min="15107" max="15113" width="18" style="50" customWidth="1"/>
    <col min="15114" max="15114" width="16.85546875" style="50" customWidth="1"/>
    <col min="15115" max="15115" width="15.7109375" style="50" bestFit="1" customWidth="1"/>
    <col min="15116" max="15116" width="14.85546875" style="50" bestFit="1" customWidth="1"/>
    <col min="15117" max="15118" width="14.5703125" style="50" customWidth="1"/>
    <col min="15119" max="15120" width="14.7109375" style="50" customWidth="1"/>
    <col min="15121" max="15121" width="21.140625" style="50" bestFit="1" customWidth="1"/>
    <col min="15122" max="15122" width="9.140625" style="50"/>
    <col min="15123" max="15123" width="0" style="50" hidden="1" customWidth="1"/>
    <col min="15124" max="15354" width="9.140625" style="50"/>
    <col min="15355" max="15355" width="7.85546875" style="50" customWidth="1"/>
    <col min="15356" max="15356" width="15.85546875" style="50" customWidth="1"/>
    <col min="15357" max="15357" width="9.140625" style="50"/>
    <col min="15358" max="15358" width="22.5703125" style="50" customWidth="1"/>
    <col min="15359" max="15362" width="20" style="50" customWidth="1"/>
    <col min="15363" max="15369" width="18" style="50" customWidth="1"/>
    <col min="15370" max="15370" width="16.85546875" style="50" customWidth="1"/>
    <col min="15371" max="15371" width="15.7109375" style="50" bestFit="1" customWidth="1"/>
    <col min="15372" max="15372" width="14.85546875" style="50" bestFit="1" customWidth="1"/>
    <col min="15373" max="15374" width="14.5703125" style="50" customWidth="1"/>
    <col min="15375" max="15376" width="14.7109375" style="50" customWidth="1"/>
    <col min="15377" max="15377" width="21.140625" style="50" bestFit="1" customWidth="1"/>
    <col min="15378" max="15378" width="9.140625" style="50"/>
    <col min="15379" max="15379" width="0" style="50" hidden="1" customWidth="1"/>
    <col min="15380" max="15610" width="9.140625" style="50"/>
    <col min="15611" max="15611" width="7.85546875" style="50" customWidth="1"/>
    <col min="15612" max="15612" width="15.85546875" style="50" customWidth="1"/>
    <col min="15613" max="15613" width="9.140625" style="50"/>
    <col min="15614" max="15614" width="22.5703125" style="50" customWidth="1"/>
    <col min="15615" max="15618" width="20" style="50" customWidth="1"/>
    <col min="15619" max="15625" width="18" style="50" customWidth="1"/>
    <col min="15626" max="15626" width="16.85546875" style="50" customWidth="1"/>
    <col min="15627" max="15627" width="15.7109375" style="50" bestFit="1" customWidth="1"/>
    <col min="15628" max="15628" width="14.85546875" style="50" bestFit="1" customWidth="1"/>
    <col min="15629" max="15630" width="14.5703125" style="50" customWidth="1"/>
    <col min="15631" max="15632" width="14.7109375" style="50" customWidth="1"/>
    <col min="15633" max="15633" width="21.140625" style="50" bestFit="1" customWidth="1"/>
    <col min="15634" max="15634" width="9.140625" style="50"/>
    <col min="15635" max="15635" width="0" style="50" hidden="1" customWidth="1"/>
    <col min="15636" max="15866" width="9.140625" style="50"/>
    <col min="15867" max="15867" width="7.85546875" style="50" customWidth="1"/>
    <col min="15868" max="15868" width="15.85546875" style="50" customWidth="1"/>
    <col min="15869" max="15869" width="9.140625" style="50"/>
    <col min="15870" max="15870" width="22.5703125" style="50" customWidth="1"/>
    <col min="15871" max="15874" width="20" style="50" customWidth="1"/>
    <col min="15875" max="15881" width="18" style="50" customWidth="1"/>
    <col min="15882" max="15882" width="16.85546875" style="50" customWidth="1"/>
    <col min="15883" max="15883" width="15.7109375" style="50" bestFit="1" customWidth="1"/>
    <col min="15884" max="15884" width="14.85546875" style="50" bestFit="1" customWidth="1"/>
    <col min="15885" max="15886" width="14.5703125" style="50" customWidth="1"/>
    <col min="15887" max="15888" width="14.7109375" style="50" customWidth="1"/>
    <col min="15889" max="15889" width="21.140625" style="50" bestFit="1" customWidth="1"/>
    <col min="15890" max="15890" width="9.140625" style="50"/>
    <col min="15891" max="15891" width="0" style="50" hidden="1" customWidth="1"/>
    <col min="15892" max="16122" width="9.140625" style="50"/>
    <col min="16123" max="16123" width="7.85546875" style="50" customWidth="1"/>
    <col min="16124" max="16124" width="15.85546875" style="50" customWidth="1"/>
    <col min="16125" max="16125" width="9.140625" style="50"/>
    <col min="16126" max="16126" width="22.5703125" style="50" customWidth="1"/>
    <col min="16127" max="16130" width="20" style="50" customWidth="1"/>
    <col min="16131" max="16137" width="18" style="50" customWidth="1"/>
    <col min="16138" max="16138" width="16.85546875" style="50" customWidth="1"/>
    <col min="16139" max="16139" width="15.7109375" style="50" bestFit="1" customWidth="1"/>
    <col min="16140" max="16140" width="14.85546875" style="50" bestFit="1" customWidth="1"/>
    <col min="16141" max="16142" width="14.5703125" style="50" customWidth="1"/>
    <col min="16143" max="16144" width="14.7109375" style="50" customWidth="1"/>
    <col min="16145" max="16145" width="21.140625" style="50" bestFit="1" customWidth="1"/>
    <col min="16146" max="16146" width="9.140625" style="50"/>
    <col min="16147" max="16147" width="0" style="50" hidden="1" customWidth="1"/>
    <col min="16148" max="16384" width="9.140625" style="50"/>
  </cols>
  <sheetData>
    <row r="1" spans="1:19" ht="21">
      <c r="A1" s="1" t="s">
        <v>39</v>
      </c>
      <c r="B1" s="2"/>
      <c r="C1" s="49"/>
      <c r="D1" s="49"/>
      <c r="E1" s="49"/>
      <c r="F1" s="49"/>
      <c r="G1" s="49"/>
    </row>
    <row r="2" spans="1:19" s="51" customFormat="1" ht="48" customHeight="1" thickBot="1">
      <c r="A2" s="3" t="s">
        <v>40</v>
      </c>
      <c r="B2" s="4" t="s">
        <v>41</v>
      </c>
      <c r="C2" s="3" t="s">
        <v>42</v>
      </c>
      <c r="D2" s="3" t="s">
        <v>43</v>
      </c>
      <c r="E2" s="3" t="s">
        <v>44</v>
      </c>
      <c r="F2" s="5" t="s">
        <v>45</v>
      </c>
      <c r="G2" s="3" t="s">
        <v>46</v>
      </c>
      <c r="H2" s="44" t="s">
        <v>47</v>
      </c>
      <c r="I2" s="44"/>
      <c r="J2" s="44"/>
      <c r="K2" s="44"/>
      <c r="L2" s="5"/>
      <c r="M2" s="3" t="s">
        <v>48</v>
      </c>
      <c r="N2" s="3" t="s">
        <v>49</v>
      </c>
      <c r="O2" s="3" t="s">
        <v>50</v>
      </c>
      <c r="P2" s="3" t="s">
        <v>51</v>
      </c>
      <c r="Q2" s="3" t="s">
        <v>52</v>
      </c>
    </row>
    <row r="3" spans="1:19" s="10" customFormat="1">
      <c r="A3" s="6" t="s">
        <v>53</v>
      </c>
      <c r="B3" s="7" t="s">
        <v>54</v>
      </c>
      <c r="C3" s="7" t="s">
        <v>55</v>
      </c>
      <c r="D3" s="8" t="s">
        <v>56</v>
      </c>
      <c r="E3" s="6" t="s">
        <v>57</v>
      </c>
      <c r="F3" s="7" t="s">
        <v>242</v>
      </c>
      <c r="G3" s="43" t="s">
        <v>59</v>
      </c>
      <c r="H3" s="45" t="s">
        <v>60</v>
      </c>
      <c r="I3" s="46"/>
      <c r="J3" s="46"/>
      <c r="K3" s="46"/>
      <c r="L3" s="46"/>
      <c r="M3" s="47" t="s">
        <v>61</v>
      </c>
      <c r="N3" s="48"/>
      <c r="O3" s="48"/>
      <c r="P3" s="48"/>
      <c r="Q3" s="9" t="s">
        <v>62</v>
      </c>
      <c r="S3" s="10">
        <v>1</v>
      </c>
    </row>
    <row r="4" spans="1:19" s="10" customFormat="1">
      <c r="A4" s="11" t="s">
        <v>63</v>
      </c>
      <c r="B4" s="12" t="s">
        <v>64</v>
      </c>
      <c r="C4" s="12" t="s">
        <v>37</v>
      </c>
      <c r="D4" s="13"/>
      <c r="E4" s="11" t="s">
        <v>65</v>
      </c>
      <c r="F4" s="12"/>
      <c r="G4" s="11" t="s">
        <v>247</v>
      </c>
      <c r="H4" s="14"/>
      <c r="I4" s="15"/>
      <c r="J4" s="15"/>
      <c r="K4" s="15"/>
      <c r="L4" s="16" t="s">
        <v>247</v>
      </c>
      <c r="M4" s="52" t="s">
        <v>66</v>
      </c>
      <c r="N4" s="18"/>
      <c r="O4" s="19"/>
      <c r="P4" s="20"/>
      <c r="Q4" s="21" t="s">
        <v>247</v>
      </c>
      <c r="S4" s="10">
        <v>2</v>
      </c>
    </row>
    <row r="5" spans="1:19" s="10" customFormat="1">
      <c r="A5" s="11" t="s">
        <v>67</v>
      </c>
      <c r="B5" s="12"/>
      <c r="C5" s="12" t="s">
        <v>68</v>
      </c>
      <c r="D5" s="13" t="s">
        <v>246</v>
      </c>
      <c r="E5" s="22" t="s">
        <v>240</v>
      </c>
      <c r="F5" s="12" t="s">
        <v>69</v>
      </c>
      <c r="G5" s="11" t="s">
        <v>70</v>
      </c>
      <c r="H5" s="23" t="s">
        <v>247</v>
      </c>
      <c r="I5" s="24" t="s">
        <v>247</v>
      </c>
      <c r="J5" s="24" t="s">
        <v>247</v>
      </c>
      <c r="K5" s="24" t="s">
        <v>247</v>
      </c>
      <c r="L5" s="16" t="s">
        <v>71</v>
      </c>
      <c r="M5" s="25" t="s">
        <v>72</v>
      </c>
      <c r="N5" s="26" t="s">
        <v>73</v>
      </c>
      <c r="O5" s="27" t="s">
        <v>74</v>
      </c>
      <c r="P5" s="28" t="s">
        <v>75</v>
      </c>
      <c r="Q5" s="16" t="s">
        <v>76</v>
      </c>
      <c r="S5" s="10">
        <v>3</v>
      </c>
    </row>
    <row r="6" spans="1:19" s="10" customFormat="1">
      <c r="A6" s="11" t="s">
        <v>77</v>
      </c>
      <c r="B6" s="12"/>
      <c r="C6" s="12"/>
      <c r="D6" s="13"/>
      <c r="E6" s="11"/>
      <c r="F6" s="12"/>
      <c r="G6" s="11" t="s">
        <v>78</v>
      </c>
      <c r="H6" s="16" t="s">
        <v>79</v>
      </c>
      <c r="I6" s="24" t="s">
        <v>80</v>
      </c>
      <c r="J6" s="24" t="s">
        <v>81</v>
      </c>
      <c r="K6" s="24" t="s">
        <v>82</v>
      </c>
      <c r="L6" s="16" t="s">
        <v>83</v>
      </c>
      <c r="M6" s="29" t="s">
        <v>84</v>
      </c>
      <c r="N6" s="30" t="s">
        <v>85</v>
      </c>
      <c r="O6" s="30" t="s">
        <v>72</v>
      </c>
      <c r="P6" s="16" t="s">
        <v>86</v>
      </c>
      <c r="Q6" s="16" t="s">
        <v>78</v>
      </c>
      <c r="S6" s="10">
        <v>4</v>
      </c>
    </row>
    <row r="7" spans="1:19" s="10" customFormat="1">
      <c r="A7" s="11"/>
      <c r="B7" s="12"/>
      <c r="C7" s="12"/>
      <c r="D7" s="13"/>
      <c r="E7" s="11"/>
      <c r="F7" s="12"/>
      <c r="G7" s="11"/>
      <c r="H7" s="16" t="s">
        <v>83</v>
      </c>
      <c r="I7" s="24" t="s">
        <v>83</v>
      </c>
      <c r="J7" s="24" t="s">
        <v>83</v>
      </c>
      <c r="K7" s="24" t="s">
        <v>83</v>
      </c>
      <c r="L7" s="17"/>
      <c r="M7" s="29" t="s">
        <v>87</v>
      </c>
      <c r="N7" s="30" t="s">
        <v>88</v>
      </c>
      <c r="O7" s="30" t="s">
        <v>78</v>
      </c>
      <c r="P7" s="16" t="s">
        <v>89</v>
      </c>
      <c r="Q7" s="16"/>
    </row>
    <row r="8" spans="1:19" s="10" customFormat="1">
      <c r="A8" s="11"/>
      <c r="B8" s="12"/>
      <c r="C8" s="12"/>
      <c r="D8" s="13"/>
      <c r="E8" s="11"/>
      <c r="F8" s="12"/>
      <c r="G8" s="11"/>
      <c r="H8" s="16"/>
      <c r="I8" s="24"/>
      <c r="J8" s="24"/>
      <c r="K8" s="24"/>
      <c r="L8" s="17"/>
      <c r="M8" s="29" t="s">
        <v>88</v>
      </c>
      <c r="N8" s="30"/>
      <c r="O8" s="30"/>
      <c r="P8" s="16"/>
      <c r="Q8" s="16"/>
    </row>
    <row r="9" spans="1:19" ht="18" thickBot="1">
      <c r="A9" s="31"/>
      <c r="B9" s="32"/>
      <c r="C9" s="32"/>
      <c r="D9" s="33"/>
      <c r="E9" s="34" t="s">
        <v>90</v>
      </c>
      <c r="F9" s="35" t="s">
        <v>90</v>
      </c>
      <c r="G9" s="36" t="s">
        <v>90</v>
      </c>
      <c r="H9" s="37" t="s">
        <v>90</v>
      </c>
      <c r="I9" s="38" t="s">
        <v>91</v>
      </c>
      <c r="J9" s="38" t="s">
        <v>91</v>
      </c>
      <c r="K9" s="38" t="s">
        <v>91</v>
      </c>
      <c r="L9" s="39" t="s">
        <v>92</v>
      </c>
      <c r="M9" s="40" t="s">
        <v>90</v>
      </c>
      <c r="N9" s="41" t="s">
        <v>90</v>
      </c>
      <c r="O9" s="41" t="s">
        <v>90</v>
      </c>
      <c r="P9" s="41" t="s">
        <v>93</v>
      </c>
      <c r="Q9" s="42" t="s">
        <v>90</v>
      </c>
    </row>
    <row r="10" spans="1:19" ht="18" customHeight="1">
      <c r="A10" s="57">
        <v>20</v>
      </c>
      <c r="B10" s="58" t="s">
        <v>94</v>
      </c>
      <c r="C10" s="256">
        <v>201</v>
      </c>
      <c r="D10" s="266" t="s">
        <v>95</v>
      </c>
      <c r="E10" s="260">
        <v>382141</v>
      </c>
      <c r="F10" s="54">
        <f>SUM(G10,L10,P10,Q10)</f>
        <v>371977</v>
      </c>
      <c r="G10" s="260">
        <v>356690</v>
      </c>
      <c r="H10" s="269">
        <v>7805</v>
      </c>
      <c r="I10" s="256">
        <v>0</v>
      </c>
      <c r="J10" s="256">
        <v>0</v>
      </c>
      <c r="K10" s="256">
        <v>0</v>
      </c>
      <c r="L10" s="55">
        <f>SUM(H10:K10)</f>
        <v>7805</v>
      </c>
      <c r="M10" s="260">
        <v>2634</v>
      </c>
      <c r="N10" s="256">
        <v>2160</v>
      </c>
      <c r="O10" s="256">
        <v>2688</v>
      </c>
      <c r="P10" s="272">
        <v>7482</v>
      </c>
      <c r="Q10" s="269">
        <v>0</v>
      </c>
      <c r="S10" s="56"/>
    </row>
    <row r="11" spans="1:19" ht="18" customHeight="1">
      <c r="A11" s="57"/>
      <c r="B11" s="58"/>
      <c r="C11" s="297" t="s">
        <v>176</v>
      </c>
      <c r="D11" s="298"/>
      <c r="E11" s="79">
        <f>SUM(E10)</f>
        <v>382141</v>
      </c>
      <c r="F11" s="59">
        <f>SUM(F10)</f>
        <v>371977</v>
      </c>
      <c r="G11" s="59">
        <f>SUM(G10)</f>
        <v>356690</v>
      </c>
      <c r="H11" s="59">
        <f t="shared" ref="H11:Q11" si="0">SUM(H10)</f>
        <v>7805</v>
      </c>
      <c r="I11" s="59">
        <f t="shared" si="0"/>
        <v>0</v>
      </c>
      <c r="J11" s="59">
        <f t="shared" si="0"/>
        <v>0</v>
      </c>
      <c r="K11" s="59">
        <f t="shared" si="0"/>
        <v>0</v>
      </c>
      <c r="L11" s="59">
        <f t="shared" si="0"/>
        <v>7805</v>
      </c>
      <c r="M11" s="59">
        <f t="shared" si="0"/>
        <v>2634</v>
      </c>
      <c r="N11" s="59">
        <f t="shared" si="0"/>
        <v>2160</v>
      </c>
      <c r="O11" s="59">
        <f t="shared" si="0"/>
        <v>2688</v>
      </c>
      <c r="P11" s="59">
        <f t="shared" si="0"/>
        <v>7482</v>
      </c>
      <c r="Q11" s="59">
        <f t="shared" si="0"/>
        <v>0</v>
      </c>
      <c r="S11" s="56"/>
    </row>
    <row r="12" spans="1:19" ht="18" customHeight="1">
      <c r="A12" s="57"/>
      <c r="B12" s="60"/>
      <c r="C12" s="80"/>
      <c r="D12" s="88"/>
      <c r="E12" s="80"/>
      <c r="F12" s="80"/>
      <c r="G12" s="80"/>
      <c r="H12" s="80"/>
      <c r="I12" s="80"/>
      <c r="J12" s="80"/>
      <c r="K12" s="80"/>
      <c r="L12" s="80"/>
      <c r="M12" s="80"/>
      <c r="N12" s="80"/>
      <c r="O12" s="80"/>
      <c r="P12" s="80"/>
      <c r="Q12" s="80"/>
      <c r="S12" s="56"/>
    </row>
    <row r="13" spans="1:19" ht="18" customHeight="1">
      <c r="A13" s="57">
        <v>20</v>
      </c>
      <c r="B13" s="60" t="s">
        <v>94</v>
      </c>
      <c r="C13" s="256">
        <v>202</v>
      </c>
      <c r="D13" s="264" t="s">
        <v>96</v>
      </c>
      <c r="E13" s="256">
        <v>241112</v>
      </c>
      <c r="F13" s="93">
        <f>SUM(G13,L13,P13,Q13)</f>
        <v>240290</v>
      </c>
      <c r="G13" s="256">
        <v>232652</v>
      </c>
      <c r="H13" s="256">
        <v>1202</v>
      </c>
      <c r="I13" s="256">
        <v>0</v>
      </c>
      <c r="J13" s="256">
        <v>0</v>
      </c>
      <c r="K13" s="256">
        <v>0</v>
      </c>
      <c r="L13" s="93">
        <f>SUM(H13:K13)</f>
        <v>1202</v>
      </c>
      <c r="M13" s="256">
        <v>3161</v>
      </c>
      <c r="N13" s="256">
        <v>2886</v>
      </c>
      <c r="O13" s="256">
        <v>389</v>
      </c>
      <c r="P13" s="272">
        <v>6436</v>
      </c>
      <c r="Q13" s="256">
        <v>0</v>
      </c>
      <c r="S13" s="56"/>
    </row>
    <row r="14" spans="1:19" ht="18" customHeight="1">
      <c r="A14" s="57">
        <v>20</v>
      </c>
      <c r="B14" s="60" t="s">
        <v>94</v>
      </c>
      <c r="C14" s="256">
        <v>203</v>
      </c>
      <c r="D14" s="264" t="s">
        <v>97</v>
      </c>
      <c r="E14" s="256">
        <v>159460</v>
      </c>
      <c r="F14" s="93">
        <f>SUM(G14,L14,P14,Q14)</f>
        <v>158286</v>
      </c>
      <c r="G14" s="256">
        <v>128656</v>
      </c>
      <c r="H14" s="256">
        <v>26555</v>
      </c>
      <c r="I14" s="256">
        <v>0</v>
      </c>
      <c r="J14" s="256">
        <v>0</v>
      </c>
      <c r="K14" s="256">
        <v>0</v>
      </c>
      <c r="L14" s="93">
        <f>SUM(H14:K14)</f>
        <v>26555</v>
      </c>
      <c r="M14" s="256">
        <v>283</v>
      </c>
      <c r="N14" s="256">
        <v>2278</v>
      </c>
      <c r="O14" s="256">
        <v>514</v>
      </c>
      <c r="P14" s="272">
        <v>3075</v>
      </c>
      <c r="Q14" s="256">
        <v>0</v>
      </c>
      <c r="S14" s="56"/>
    </row>
    <row r="15" spans="1:19" ht="18" customHeight="1">
      <c r="A15" s="57">
        <v>20</v>
      </c>
      <c r="B15" s="60" t="s">
        <v>94</v>
      </c>
      <c r="C15" s="256">
        <v>205</v>
      </c>
      <c r="D15" s="264" t="s">
        <v>99</v>
      </c>
      <c r="E15" s="256">
        <v>103712</v>
      </c>
      <c r="F15" s="93">
        <f>SUM(G15,L15,P15,Q15)</f>
        <v>100457</v>
      </c>
      <c r="G15" s="256">
        <v>85853</v>
      </c>
      <c r="H15" s="256">
        <v>6231</v>
      </c>
      <c r="I15" s="256">
        <v>0</v>
      </c>
      <c r="J15" s="256">
        <v>0</v>
      </c>
      <c r="K15" s="256">
        <v>0</v>
      </c>
      <c r="L15" s="93">
        <f>SUM(H15:K15)</f>
        <v>6231</v>
      </c>
      <c r="M15" s="256">
        <v>63</v>
      </c>
      <c r="N15" s="273">
        <v>8040</v>
      </c>
      <c r="O15" s="256">
        <v>270</v>
      </c>
      <c r="P15" s="272">
        <v>8373</v>
      </c>
      <c r="Q15" s="256">
        <v>0</v>
      </c>
      <c r="S15" s="56"/>
    </row>
    <row r="16" spans="1:19" ht="18" customHeight="1">
      <c r="A16" s="57"/>
      <c r="B16" s="60"/>
      <c r="C16" s="295" t="s">
        <v>177</v>
      </c>
      <c r="D16" s="296"/>
      <c r="E16" s="59">
        <f>SUM(E13:E15)</f>
        <v>504284</v>
      </c>
      <c r="F16" s="59">
        <f t="shared" ref="F16:Q16" si="1">SUM(F13:F15)</f>
        <v>499033</v>
      </c>
      <c r="G16" s="59">
        <f t="shared" si="1"/>
        <v>447161</v>
      </c>
      <c r="H16" s="59">
        <f t="shared" si="1"/>
        <v>33988</v>
      </c>
      <c r="I16" s="59">
        <f t="shared" si="1"/>
        <v>0</v>
      </c>
      <c r="J16" s="59">
        <f t="shared" si="1"/>
        <v>0</v>
      </c>
      <c r="K16" s="59">
        <f t="shared" si="1"/>
        <v>0</v>
      </c>
      <c r="L16" s="59">
        <f t="shared" si="1"/>
        <v>33988</v>
      </c>
      <c r="M16" s="59">
        <f t="shared" si="1"/>
        <v>3507</v>
      </c>
      <c r="N16" s="59">
        <f t="shared" si="1"/>
        <v>13204</v>
      </c>
      <c r="O16" s="59">
        <f t="shared" si="1"/>
        <v>1173</v>
      </c>
      <c r="P16" s="59">
        <f t="shared" si="1"/>
        <v>17884</v>
      </c>
      <c r="Q16" s="59">
        <f t="shared" si="1"/>
        <v>0</v>
      </c>
      <c r="S16" s="56"/>
    </row>
    <row r="17" spans="1:19" ht="18" customHeight="1">
      <c r="A17" s="57"/>
      <c r="B17" s="60"/>
      <c r="C17" s="92"/>
      <c r="D17" s="91"/>
      <c r="E17" s="80"/>
      <c r="F17" s="80"/>
      <c r="G17" s="80"/>
      <c r="H17" s="80"/>
      <c r="I17" s="80"/>
      <c r="J17" s="80"/>
      <c r="K17" s="80"/>
      <c r="L17" s="80"/>
      <c r="M17" s="80"/>
      <c r="N17" s="80"/>
      <c r="O17" s="80"/>
      <c r="P17" s="90"/>
      <c r="Q17" s="80"/>
      <c r="S17" s="56"/>
    </row>
    <row r="18" spans="1:19" ht="18" customHeight="1">
      <c r="A18" s="57">
        <v>20</v>
      </c>
      <c r="B18" s="58" t="s">
        <v>94</v>
      </c>
      <c r="C18" s="256">
        <v>217</v>
      </c>
      <c r="D18" s="266" t="s">
        <v>110</v>
      </c>
      <c r="E18" s="260">
        <v>99616</v>
      </c>
      <c r="F18" s="54">
        <f t="shared" ref="F18:F24" si="2">SUM(G18,L18,P18,Q18)</f>
        <v>97142</v>
      </c>
      <c r="G18" s="260">
        <v>74031</v>
      </c>
      <c r="H18" s="269">
        <v>6252</v>
      </c>
      <c r="I18" s="256">
        <v>0</v>
      </c>
      <c r="J18" s="256">
        <v>0</v>
      </c>
      <c r="K18" s="256">
        <v>0</v>
      </c>
      <c r="L18" s="55">
        <f t="shared" ref="L18:L25" si="3">SUM(H18:K18)</f>
        <v>6252</v>
      </c>
      <c r="M18" s="260">
        <v>0</v>
      </c>
      <c r="N18" s="273">
        <v>11881</v>
      </c>
      <c r="O18" s="256">
        <v>4764</v>
      </c>
      <c r="P18" s="272">
        <v>16645</v>
      </c>
      <c r="Q18" s="269">
        <v>214</v>
      </c>
      <c r="S18" s="56"/>
    </row>
    <row r="19" spans="1:19" ht="18" customHeight="1">
      <c r="A19" s="57">
        <v>20</v>
      </c>
      <c r="B19" s="58" t="s">
        <v>94</v>
      </c>
      <c r="C19" s="256">
        <v>220</v>
      </c>
      <c r="D19" s="266" t="s">
        <v>113</v>
      </c>
      <c r="E19" s="260">
        <v>98255</v>
      </c>
      <c r="F19" s="54">
        <f t="shared" si="2"/>
        <v>95518</v>
      </c>
      <c r="G19" s="260">
        <v>87788</v>
      </c>
      <c r="H19" s="269">
        <v>2946</v>
      </c>
      <c r="I19" s="256">
        <v>0</v>
      </c>
      <c r="J19" s="256">
        <v>0</v>
      </c>
      <c r="K19" s="256">
        <v>0</v>
      </c>
      <c r="L19" s="55">
        <f t="shared" si="3"/>
        <v>2946</v>
      </c>
      <c r="M19" s="260">
        <v>67</v>
      </c>
      <c r="N19" s="273">
        <v>1597</v>
      </c>
      <c r="O19" s="256">
        <v>3120</v>
      </c>
      <c r="P19" s="272">
        <v>4784</v>
      </c>
      <c r="Q19" s="269">
        <v>0</v>
      </c>
      <c r="S19" s="56"/>
    </row>
    <row r="20" spans="1:19" ht="18" customHeight="1">
      <c r="A20" s="57">
        <v>20</v>
      </c>
      <c r="B20" s="58" t="s">
        <v>94</v>
      </c>
      <c r="C20" s="256">
        <v>209</v>
      </c>
      <c r="D20" s="266" t="s">
        <v>103</v>
      </c>
      <c r="E20" s="260">
        <v>69297</v>
      </c>
      <c r="F20" s="54">
        <f t="shared" si="2"/>
        <v>64453</v>
      </c>
      <c r="G20" s="260">
        <v>48678</v>
      </c>
      <c r="H20" s="269">
        <v>11367</v>
      </c>
      <c r="I20" s="256">
        <v>0</v>
      </c>
      <c r="J20" s="256">
        <v>0</v>
      </c>
      <c r="K20" s="256">
        <v>47</v>
      </c>
      <c r="L20" s="55">
        <f t="shared" si="3"/>
        <v>11414</v>
      </c>
      <c r="M20" s="260">
        <v>1509</v>
      </c>
      <c r="N20" s="273">
        <v>1777</v>
      </c>
      <c r="O20" s="256">
        <v>1075</v>
      </c>
      <c r="P20" s="272">
        <v>4361</v>
      </c>
      <c r="Q20" s="269">
        <v>0</v>
      </c>
      <c r="S20" s="56"/>
    </row>
    <row r="21" spans="1:19" ht="18" customHeight="1">
      <c r="A21" s="57">
        <v>20</v>
      </c>
      <c r="B21" s="58" t="s">
        <v>94</v>
      </c>
      <c r="C21" s="256">
        <v>215</v>
      </c>
      <c r="D21" s="266" t="s">
        <v>109</v>
      </c>
      <c r="E21" s="260">
        <v>67447</v>
      </c>
      <c r="F21" s="54">
        <f t="shared" si="2"/>
        <v>67279</v>
      </c>
      <c r="G21" s="260">
        <v>60572</v>
      </c>
      <c r="H21" s="269">
        <v>6244</v>
      </c>
      <c r="I21" s="256">
        <v>0</v>
      </c>
      <c r="J21" s="256">
        <v>0</v>
      </c>
      <c r="K21" s="256">
        <v>0</v>
      </c>
      <c r="L21" s="55">
        <f t="shared" si="3"/>
        <v>6244</v>
      </c>
      <c r="M21" s="260">
        <v>43</v>
      </c>
      <c r="N21" s="273">
        <v>292</v>
      </c>
      <c r="O21" s="256">
        <v>128</v>
      </c>
      <c r="P21" s="272">
        <v>463</v>
      </c>
      <c r="Q21" s="269">
        <v>0</v>
      </c>
      <c r="S21" s="56"/>
    </row>
    <row r="22" spans="1:19" ht="18" customHeight="1">
      <c r="A22" s="57">
        <v>20</v>
      </c>
      <c r="B22" s="58" t="s">
        <v>94</v>
      </c>
      <c r="C22" s="256">
        <v>218</v>
      </c>
      <c r="D22" s="266" t="s">
        <v>111</v>
      </c>
      <c r="E22" s="260">
        <v>61358</v>
      </c>
      <c r="F22" s="54">
        <f t="shared" si="2"/>
        <v>61318</v>
      </c>
      <c r="G22" s="260">
        <v>56321</v>
      </c>
      <c r="H22" s="269">
        <v>4791</v>
      </c>
      <c r="I22" s="256">
        <v>0</v>
      </c>
      <c r="J22" s="256">
        <v>0</v>
      </c>
      <c r="K22" s="256">
        <v>0</v>
      </c>
      <c r="L22" s="55">
        <f t="shared" si="3"/>
        <v>4791</v>
      </c>
      <c r="M22" s="260">
        <v>0</v>
      </c>
      <c r="N22" s="273">
        <v>121</v>
      </c>
      <c r="O22" s="256">
        <v>85</v>
      </c>
      <c r="P22" s="272">
        <v>206</v>
      </c>
      <c r="Q22" s="269">
        <v>0</v>
      </c>
      <c r="S22" s="56"/>
    </row>
    <row r="23" spans="1:19" ht="18" customHeight="1">
      <c r="A23" s="57">
        <v>20</v>
      </c>
      <c r="B23" s="58" t="s">
        <v>94</v>
      </c>
      <c r="C23" s="256">
        <v>214</v>
      </c>
      <c r="D23" s="266" t="s">
        <v>108</v>
      </c>
      <c r="E23" s="260">
        <v>55910</v>
      </c>
      <c r="F23" s="54">
        <f t="shared" si="2"/>
        <v>55400</v>
      </c>
      <c r="G23" s="260">
        <v>54060</v>
      </c>
      <c r="H23" s="269">
        <v>0</v>
      </c>
      <c r="I23" s="256">
        <v>0</v>
      </c>
      <c r="J23" s="256">
        <v>0</v>
      </c>
      <c r="K23" s="256">
        <v>0</v>
      </c>
      <c r="L23" s="55">
        <f t="shared" si="3"/>
        <v>0</v>
      </c>
      <c r="M23" s="260">
        <v>0</v>
      </c>
      <c r="N23" s="273">
        <v>979</v>
      </c>
      <c r="O23" s="256">
        <v>361</v>
      </c>
      <c r="P23" s="272">
        <v>1340</v>
      </c>
      <c r="Q23" s="269">
        <v>0</v>
      </c>
      <c r="S23" s="56"/>
    </row>
    <row r="24" spans="1:19" ht="18" customHeight="1">
      <c r="A24" s="57">
        <v>20</v>
      </c>
      <c r="B24" s="58" t="s">
        <v>94</v>
      </c>
      <c r="C24" s="256">
        <v>207</v>
      </c>
      <c r="D24" s="266" t="s">
        <v>101</v>
      </c>
      <c r="E24" s="260">
        <v>51521</v>
      </c>
      <c r="F24" s="54">
        <f t="shared" si="2"/>
        <v>50877</v>
      </c>
      <c r="G24" s="260">
        <v>49635</v>
      </c>
      <c r="H24" s="269">
        <v>974</v>
      </c>
      <c r="I24" s="256">
        <v>0</v>
      </c>
      <c r="J24" s="256">
        <v>0</v>
      </c>
      <c r="K24" s="256">
        <v>0</v>
      </c>
      <c r="L24" s="55">
        <f t="shared" si="3"/>
        <v>974</v>
      </c>
      <c r="M24" s="260">
        <v>0</v>
      </c>
      <c r="N24" s="273">
        <v>98</v>
      </c>
      <c r="O24" s="256">
        <v>170</v>
      </c>
      <c r="P24" s="272">
        <v>268</v>
      </c>
      <c r="Q24" s="269">
        <v>0</v>
      </c>
      <c r="S24" s="56"/>
    </row>
    <row r="25" spans="1:19" ht="18" customHeight="1">
      <c r="A25" s="57">
        <v>20</v>
      </c>
      <c r="B25" s="58" t="s">
        <v>94</v>
      </c>
      <c r="C25" s="256">
        <v>204</v>
      </c>
      <c r="D25" s="266" t="s">
        <v>98</v>
      </c>
      <c r="E25" s="260">
        <v>51039</v>
      </c>
      <c r="F25" s="54">
        <v>51330</v>
      </c>
      <c r="G25" s="260">
        <v>49522</v>
      </c>
      <c r="H25" s="269">
        <v>0</v>
      </c>
      <c r="I25" s="256">
        <v>0</v>
      </c>
      <c r="J25" s="256">
        <v>0</v>
      </c>
      <c r="K25" s="256">
        <v>0</v>
      </c>
      <c r="L25" s="55">
        <f t="shared" si="3"/>
        <v>0</v>
      </c>
      <c r="M25" s="260">
        <v>0</v>
      </c>
      <c r="N25" s="273">
        <v>0</v>
      </c>
      <c r="O25" s="256">
        <v>152</v>
      </c>
      <c r="P25" s="256">
        <v>152</v>
      </c>
      <c r="Q25" s="269">
        <v>0</v>
      </c>
      <c r="S25" s="56"/>
    </row>
    <row r="26" spans="1:19" ht="18" customHeight="1">
      <c r="A26" s="57">
        <v>20</v>
      </c>
      <c r="B26" s="58" t="s">
        <v>94</v>
      </c>
      <c r="C26" s="256">
        <v>206</v>
      </c>
      <c r="D26" s="266" t="s">
        <v>100</v>
      </c>
      <c r="E26" s="260">
        <v>50503</v>
      </c>
      <c r="F26" s="54">
        <f>SUM(G26,L26,P26,Q26)</f>
        <v>50079</v>
      </c>
      <c r="G26" s="260">
        <v>49871</v>
      </c>
      <c r="H26" s="269">
        <v>0</v>
      </c>
      <c r="I26" s="256">
        <v>0</v>
      </c>
      <c r="J26" s="256">
        <v>0</v>
      </c>
      <c r="K26" s="256">
        <v>0</v>
      </c>
      <c r="L26" s="55">
        <f>SUM(H26:K26)</f>
        <v>0</v>
      </c>
      <c r="M26" s="260">
        <v>0</v>
      </c>
      <c r="N26" s="273">
        <v>149</v>
      </c>
      <c r="O26" s="256">
        <v>59</v>
      </c>
      <c r="P26" s="272">
        <v>208</v>
      </c>
      <c r="Q26" s="269">
        <v>0</v>
      </c>
      <c r="S26" s="56"/>
    </row>
    <row r="27" spans="1:19" ht="18" customHeight="1">
      <c r="A27" s="57"/>
      <c r="B27" s="58"/>
      <c r="C27" s="295" t="s">
        <v>178</v>
      </c>
      <c r="D27" s="296"/>
      <c r="E27" s="59">
        <f>SUM(E18:E26)</f>
        <v>604946</v>
      </c>
      <c r="F27" s="59">
        <f t="shared" ref="F27:Q27" si="4">SUM(F18:F26)</f>
        <v>593396</v>
      </c>
      <c r="G27" s="59">
        <f t="shared" si="4"/>
        <v>530478</v>
      </c>
      <c r="H27" s="59">
        <f t="shared" si="4"/>
        <v>32574</v>
      </c>
      <c r="I27" s="59">
        <f t="shared" si="4"/>
        <v>0</v>
      </c>
      <c r="J27" s="59">
        <f t="shared" si="4"/>
        <v>0</v>
      </c>
      <c r="K27" s="59">
        <f t="shared" si="4"/>
        <v>47</v>
      </c>
      <c r="L27" s="59">
        <f t="shared" si="4"/>
        <v>32621</v>
      </c>
      <c r="M27" s="59">
        <f t="shared" si="4"/>
        <v>1619</v>
      </c>
      <c r="N27" s="59">
        <f t="shared" si="4"/>
        <v>16894</v>
      </c>
      <c r="O27" s="59">
        <f t="shared" si="4"/>
        <v>9914</v>
      </c>
      <c r="P27" s="59">
        <f t="shared" si="4"/>
        <v>28427</v>
      </c>
      <c r="Q27" s="59">
        <f t="shared" si="4"/>
        <v>214</v>
      </c>
      <c r="S27" s="56"/>
    </row>
    <row r="28" spans="1:19" ht="18" customHeight="1">
      <c r="A28" s="57"/>
      <c r="B28" s="60"/>
      <c r="C28" s="92"/>
      <c r="D28" s="91"/>
      <c r="E28" s="80"/>
      <c r="F28" s="89"/>
      <c r="G28" s="80"/>
      <c r="H28" s="80"/>
      <c r="I28" s="80"/>
      <c r="J28" s="80"/>
      <c r="K28" s="80"/>
      <c r="L28" s="89"/>
      <c r="M28" s="80"/>
      <c r="N28" s="94"/>
      <c r="O28" s="80"/>
      <c r="P28" s="90"/>
      <c r="Q28" s="80"/>
      <c r="S28" s="56"/>
    </row>
    <row r="29" spans="1:19" ht="18" customHeight="1">
      <c r="A29" s="57">
        <v>20</v>
      </c>
      <c r="B29" s="58" t="s">
        <v>94</v>
      </c>
      <c r="C29" s="256">
        <v>211</v>
      </c>
      <c r="D29" s="266" t="s">
        <v>105</v>
      </c>
      <c r="E29" s="260">
        <v>45616</v>
      </c>
      <c r="F29" s="54">
        <f>SUM(G29,L29,P29,Q29)</f>
        <v>43897</v>
      </c>
      <c r="G29" s="260">
        <v>30946</v>
      </c>
      <c r="H29" s="269">
        <v>12384</v>
      </c>
      <c r="I29" s="256">
        <v>0</v>
      </c>
      <c r="J29" s="256">
        <v>0</v>
      </c>
      <c r="K29" s="256">
        <v>0</v>
      </c>
      <c r="L29" s="55">
        <f>SUM(H29:K29)</f>
        <v>12384</v>
      </c>
      <c r="M29" s="260">
        <v>0</v>
      </c>
      <c r="N29" s="273">
        <v>465</v>
      </c>
      <c r="O29" s="256">
        <v>102</v>
      </c>
      <c r="P29" s="272">
        <v>567</v>
      </c>
      <c r="Q29" s="269">
        <v>0</v>
      </c>
      <c r="S29" s="56"/>
    </row>
    <row r="30" spans="1:19" ht="18" customHeight="1">
      <c r="A30" s="57">
        <v>20</v>
      </c>
      <c r="B30" s="58" t="s">
        <v>94</v>
      </c>
      <c r="C30" s="256">
        <v>208</v>
      </c>
      <c r="D30" s="266" t="s">
        <v>102</v>
      </c>
      <c r="E30" s="260">
        <v>43112</v>
      </c>
      <c r="F30" s="54">
        <f>SUM(G30,L30,P30,Q30)</f>
        <v>42323</v>
      </c>
      <c r="G30" s="260">
        <v>28901</v>
      </c>
      <c r="H30" s="269">
        <v>7966</v>
      </c>
      <c r="I30" s="256">
        <v>0</v>
      </c>
      <c r="J30" s="256">
        <v>0</v>
      </c>
      <c r="K30" s="256">
        <v>0</v>
      </c>
      <c r="L30" s="55">
        <f>SUM(H30:K30)</f>
        <v>7966</v>
      </c>
      <c r="M30" s="260">
        <v>8</v>
      </c>
      <c r="N30" s="273">
        <v>4862</v>
      </c>
      <c r="O30" s="256">
        <v>586</v>
      </c>
      <c r="P30" s="272">
        <v>5456</v>
      </c>
      <c r="Q30" s="269">
        <v>0</v>
      </c>
      <c r="S30" s="56"/>
    </row>
    <row r="31" spans="1:19" ht="18" customHeight="1">
      <c r="A31" s="57">
        <v>20</v>
      </c>
      <c r="B31" s="58" t="s">
        <v>94</v>
      </c>
      <c r="C31" s="256">
        <v>210</v>
      </c>
      <c r="D31" s="266" t="s">
        <v>104</v>
      </c>
      <c r="E31" s="260">
        <v>33266</v>
      </c>
      <c r="F31" s="54">
        <f>SUM(G31,L31,P31,Q31)</f>
        <v>31626</v>
      </c>
      <c r="G31" s="260">
        <v>19262</v>
      </c>
      <c r="H31" s="269">
        <v>11383</v>
      </c>
      <c r="I31" s="256">
        <v>0</v>
      </c>
      <c r="J31" s="256">
        <v>0</v>
      </c>
      <c r="K31" s="256">
        <v>0</v>
      </c>
      <c r="L31" s="55">
        <f>SUM(H31:K31)</f>
        <v>11383</v>
      </c>
      <c r="M31" s="260">
        <v>0</v>
      </c>
      <c r="N31" s="273">
        <v>930</v>
      </c>
      <c r="O31" s="256">
        <v>51</v>
      </c>
      <c r="P31" s="272">
        <v>981</v>
      </c>
      <c r="Q31" s="269">
        <v>0</v>
      </c>
      <c r="S31" s="56"/>
    </row>
    <row r="32" spans="1:19" ht="18" customHeight="1">
      <c r="A32" s="57">
        <v>20</v>
      </c>
      <c r="B32" s="58" t="s">
        <v>94</v>
      </c>
      <c r="C32" s="256">
        <v>219</v>
      </c>
      <c r="D32" s="266" t="s">
        <v>112</v>
      </c>
      <c r="E32" s="260">
        <v>30716</v>
      </c>
      <c r="F32" s="54">
        <f>SUM(G32,L32,P32,Q32)</f>
        <v>30218</v>
      </c>
      <c r="G32" s="260">
        <v>19061</v>
      </c>
      <c r="H32" s="269">
        <v>8720</v>
      </c>
      <c r="I32" s="256">
        <v>0</v>
      </c>
      <c r="J32" s="256">
        <v>0</v>
      </c>
      <c r="K32" s="256">
        <v>0</v>
      </c>
      <c r="L32" s="55">
        <f>SUM(H32:K32)</f>
        <v>8720</v>
      </c>
      <c r="M32" s="260">
        <v>8</v>
      </c>
      <c r="N32" s="273">
        <v>1854</v>
      </c>
      <c r="O32" s="256">
        <v>116</v>
      </c>
      <c r="P32" s="272">
        <v>1978</v>
      </c>
      <c r="Q32" s="269">
        <v>459</v>
      </c>
      <c r="S32" s="56"/>
    </row>
    <row r="33" spans="1:19" ht="18" customHeight="1">
      <c r="A33" s="57"/>
      <c r="B33" s="58"/>
      <c r="C33" s="295" t="s">
        <v>180</v>
      </c>
      <c r="D33" s="296"/>
      <c r="E33" s="59">
        <f>SUM(E29:E32)</f>
        <v>152710</v>
      </c>
      <c r="F33" s="59">
        <f t="shared" ref="F33:Q33" si="5">SUM(F29:F32)</f>
        <v>148064</v>
      </c>
      <c r="G33" s="59">
        <f t="shared" si="5"/>
        <v>98170</v>
      </c>
      <c r="H33" s="59">
        <f t="shared" si="5"/>
        <v>40453</v>
      </c>
      <c r="I33" s="59">
        <f t="shared" si="5"/>
        <v>0</v>
      </c>
      <c r="J33" s="59">
        <f t="shared" si="5"/>
        <v>0</v>
      </c>
      <c r="K33" s="59">
        <f t="shared" si="5"/>
        <v>0</v>
      </c>
      <c r="L33" s="59">
        <f t="shared" si="5"/>
        <v>40453</v>
      </c>
      <c r="M33" s="59">
        <f t="shared" si="5"/>
        <v>16</v>
      </c>
      <c r="N33" s="59">
        <f t="shared" si="5"/>
        <v>8111</v>
      </c>
      <c r="O33" s="59">
        <f t="shared" si="5"/>
        <v>855</v>
      </c>
      <c r="P33" s="59">
        <f t="shared" si="5"/>
        <v>8982</v>
      </c>
      <c r="Q33" s="59">
        <f t="shared" si="5"/>
        <v>459</v>
      </c>
      <c r="S33" s="56"/>
    </row>
    <row r="34" spans="1:19" ht="18" customHeight="1">
      <c r="A34" s="57"/>
      <c r="B34" s="60"/>
      <c r="C34" s="95"/>
      <c r="D34" s="96"/>
      <c r="E34" s="95"/>
      <c r="F34" s="97"/>
      <c r="G34" s="95"/>
      <c r="H34" s="95"/>
      <c r="I34" s="95"/>
      <c r="J34" s="95"/>
      <c r="K34" s="95"/>
      <c r="L34" s="97"/>
      <c r="M34" s="95"/>
      <c r="N34" s="98"/>
      <c r="O34" s="95"/>
      <c r="P34" s="99"/>
      <c r="Q34" s="95"/>
      <c r="S34" s="56"/>
    </row>
    <row r="35" spans="1:19" ht="18" customHeight="1">
      <c r="A35" s="57">
        <v>20</v>
      </c>
      <c r="B35" s="58" t="s">
        <v>94</v>
      </c>
      <c r="C35" s="259">
        <v>212</v>
      </c>
      <c r="D35" s="278" t="s">
        <v>106</v>
      </c>
      <c r="E35" s="279">
        <v>28666</v>
      </c>
      <c r="F35" s="93">
        <f t="shared" ref="F35:F43" si="6">SUM(G35,L35,P35,Q35)</f>
        <v>26259</v>
      </c>
      <c r="G35" s="280">
        <v>20674</v>
      </c>
      <c r="H35" s="280">
        <v>1006</v>
      </c>
      <c r="I35" s="259">
        <v>0</v>
      </c>
      <c r="J35" s="259">
        <v>0</v>
      </c>
      <c r="K35" s="259">
        <v>0</v>
      </c>
      <c r="L35" s="155">
        <f t="shared" ref="L35:L44" si="7">SUM(H35:K35)</f>
        <v>1006</v>
      </c>
      <c r="M35" s="279">
        <v>483</v>
      </c>
      <c r="N35" s="274">
        <v>3984</v>
      </c>
      <c r="O35" s="259">
        <v>112</v>
      </c>
      <c r="P35" s="275">
        <v>4579</v>
      </c>
      <c r="Q35" s="280">
        <v>0</v>
      </c>
      <c r="S35" s="56"/>
    </row>
    <row r="36" spans="1:19" ht="18" customHeight="1">
      <c r="A36" s="57">
        <v>20</v>
      </c>
      <c r="B36" s="58" t="s">
        <v>94</v>
      </c>
      <c r="C36" s="256">
        <v>383</v>
      </c>
      <c r="D36" s="266" t="s">
        <v>131</v>
      </c>
      <c r="E36" s="260">
        <v>24998</v>
      </c>
      <c r="F36" s="54">
        <f t="shared" si="6"/>
        <v>24891</v>
      </c>
      <c r="G36" s="260">
        <v>18322</v>
      </c>
      <c r="H36" s="269">
        <v>6192</v>
      </c>
      <c r="I36" s="256">
        <v>0</v>
      </c>
      <c r="J36" s="256">
        <v>0</v>
      </c>
      <c r="K36" s="256">
        <v>0</v>
      </c>
      <c r="L36" s="150">
        <f t="shared" si="7"/>
        <v>6192</v>
      </c>
      <c r="M36" s="260">
        <v>9</v>
      </c>
      <c r="N36" s="273">
        <v>155</v>
      </c>
      <c r="O36" s="256">
        <v>213</v>
      </c>
      <c r="P36" s="256">
        <v>377</v>
      </c>
      <c r="Q36" s="269">
        <v>0</v>
      </c>
      <c r="S36" s="56"/>
    </row>
    <row r="37" spans="1:19" ht="18" customHeight="1">
      <c r="A37" s="57">
        <v>20</v>
      </c>
      <c r="B37" s="58" t="s">
        <v>94</v>
      </c>
      <c r="C37" s="256">
        <v>213</v>
      </c>
      <c r="D37" s="266" t="s">
        <v>107</v>
      </c>
      <c r="E37" s="260">
        <v>22124</v>
      </c>
      <c r="F37" s="54">
        <f t="shared" si="6"/>
        <v>21928</v>
      </c>
      <c r="G37" s="260">
        <v>16436</v>
      </c>
      <c r="H37" s="269">
        <v>5307</v>
      </c>
      <c r="I37" s="256">
        <v>0</v>
      </c>
      <c r="J37" s="256">
        <v>0</v>
      </c>
      <c r="K37" s="256">
        <v>0</v>
      </c>
      <c r="L37" s="55">
        <f t="shared" si="7"/>
        <v>5307</v>
      </c>
      <c r="M37" s="260">
        <v>106</v>
      </c>
      <c r="N37" s="273">
        <v>68</v>
      </c>
      <c r="O37" s="256">
        <v>11</v>
      </c>
      <c r="P37" s="272">
        <v>185</v>
      </c>
      <c r="Q37" s="269">
        <v>0</v>
      </c>
      <c r="S37" s="56"/>
    </row>
    <row r="38" spans="1:19" ht="18" customHeight="1">
      <c r="A38" s="57">
        <v>20</v>
      </c>
      <c r="B38" s="58" t="s">
        <v>94</v>
      </c>
      <c r="C38" s="256">
        <v>361</v>
      </c>
      <c r="D38" s="266" t="s">
        <v>126</v>
      </c>
      <c r="E38" s="260">
        <v>20828</v>
      </c>
      <c r="F38" s="54">
        <f t="shared" si="6"/>
        <v>20813</v>
      </c>
      <c r="G38" s="260">
        <v>20813</v>
      </c>
      <c r="H38" s="269">
        <v>0</v>
      </c>
      <c r="I38" s="256">
        <v>0</v>
      </c>
      <c r="J38" s="256">
        <v>0</v>
      </c>
      <c r="K38" s="256">
        <v>0</v>
      </c>
      <c r="L38" s="55">
        <f t="shared" si="7"/>
        <v>0</v>
      </c>
      <c r="M38" s="260">
        <v>0</v>
      </c>
      <c r="N38" s="273">
        <v>0</v>
      </c>
      <c r="O38" s="256">
        <v>0</v>
      </c>
      <c r="P38" s="256">
        <v>0</v>
      </c>
      <c r="Q38" s="269">
        <v>0</v>
      </c>
      <c r="S38" s="56"/>
    </row>
    <row r="39" spans="1:19" ht="18" customHeight="1">
      <c r="A39" s="57">
        <v>20</v>
      </c>
      <c r="B39" s="58" t="s">
        <v>94</v>
      </c>
      <c r="C39" s="256">
        <v>382</v>
      </c>
      <c r="D39" s="266" t="s">
        <v>130</v>
      </c>
      <c r="E39" s="260">
        <v>20237</v>
      </c>
      <c r="F39" s="54">
        <f t="shared" si="6"/>
        <v>20140</v>
      </c>
      <c r="G39" s="260">
        <v>17819</v>
      </c>
      <c r="H39" s="269">
        <v>1699</v>
      </c>
      <c r="I39" s="256">
        <v>0</v>
      </c>
      <c r="J39" s="256">
        <v>0</v>
      </c>
      <c r="K39" s="256">
        <v>0</v>
      </c>
      <c r="L39" s="55">
        <f t="shared" si="7"/>
        <v>1699</v>
      </c>
      <c r="M39" s="260">
        <v>152</v>
      </c>
      <c r="N39" s="273">
        <v>366</v>
      </c>
      <c r="O39" s="256">
        <v>104</v>
      </c>
      <c r="P39" s="256">
        <v>622</v>
      </c>
      <c r="Q39" s="269">
        <v>0</v>
      </c>
      <c r="S39" s="56"/>
    </row>
    <row r="40" spans="1:19" ht="18" customHeight="1">
      <c r="A40" s="57">
        <v>20</v>
      </c>
      <c r="B40" s="58" t="s">
        <v>94</v>
      </c>
      <c r="C40" s="256">
        <v>321</v>
      </c>
      <c r="D40" s="266" t="s">
        <v>120</v>
      </c>
      <c r="E40" s="260">
        <v>20119</v>
      </c>
      <c r="F40" s="54">
        <f t="shared" si="6"/>
        <v>16028</v>
      </c>
      <c r="G40" s="260">
        <v>9927</v>
      </c>
      <c r="H40" s="269">
        <v>627</v>
      </c>
      <c r="I40" s="256">
        <v>0</v>
      </c>
      <c r="J40" s="256">
        <v>0</v>
      </c>
      <c r="K40" s="256">
        <v>0</v>
      </c>
      <c r="L40" s="55">
        <f t="shared" si="7"/>
        <v>627</v>
      </c>
      <c r="M40" s="260">
        <v>131</v>
      </c>
      <c r="N40" s="273">
        <v>5167</v>
      </c>
      <c r="O40" s="256">
        <v>176</v>
      </c>
      <c r="P40" s="256">
        <v>5474</v>
      </c>
      <c r="Q40" s="269">
        <v>0</v>
      </c>
      <c r="S40" s="56"/>
    </row>
    <row r="41" spans="1:19" ht="18" customHeight="1">
      <c r="A41" s="57">
        <v>20</v>
      </c>
      <c r="B41" s="58" t="s">
        <v>94</v>
      </c>
      <c r="C41" s="256">
        <v>323</v>
      </c>
      <c r="D41" s="266" t="s">
        <v>121</v>
      </c>
      <c r="E41" s="260">
        <v>15526</v>
      </c>
      <c r="F41" s="54">
        <f t="shared" si="6"/>
        <v>14799</v>
      </c>
      <c r="G41" s="260">
        <v>13045</v>
      </c>
      <c r="H41" s="269">
        <v>533</v>
      </c>
      <c r="I41" s="256">
        <v>0</v>
      </c>
      <c r="J41" s="256">
        <v>0</v>
      </c>
      <c r="K41" s="256">
        <v>0</v>
      </c>
      <c r="L41" s="55">
        <f t="shared" si="7"/>
        <v>533</v>
      </c>
      <c r="M41" s="260">
        <v>260</v>
      </c>
      <c r="N41" s="273">
        <v>676</v>
      </c>
      <c r="O41" s="256">
        <v>285</v>
      </c>
      <c r="P41" s="256">
        <v>1221</v>
      </c>
      <c r="Q41" s="269">
        <v>0</v>
      </c>
      <c r="S41" s="56"/>
    </row>
    <row r="42" spans="1:19" ht="18" customHeight="1">
      <c r="A42" s="57">
        <v>20</v>
      </c>
      <c r="B42" s="58" t="s">
        <v>94</v>
      </c>
      <c r="C42" s="256">
        <v>521</v>
      </c>
      <c r="D42" s="266" t="s">
        <v>164</v>
      </c>
      <c r="E42" s="260">
        <v>15380</v>
      </c>
      <c r="F42" s="54">
        <f t="shared" si="6"/>
        <v>13689</v>
      </c>
      <c r="G42" s="260">
        <v>11576</v>
      </c>
      <c r="H42" s="269">
        <v>0</v>
      </c>
      <c r="I42" s="256">
        <v>0</v>
      </c>
      <c r="J42" s="256">
        <v>0</v>
      </c>
      <c r="K42" s="256">
        <v>0</v>
      </c>
      <c r="L42" s="55">
        <f t="shared" si="7"/>
        <v>0</v>
      </c>
      <c r="M42" s="260">
        <v>0</v>
      </c>
      <c r="N42" s="273">
        <v>2113</v>
      </c>
      <c r="O42" s="256">
        <v>0</v>
      </c>
      <c r="P42" s="256">
        <v>2113</v>
      </c>
      <c r="Q42" s="269">
        <v>0</v>
      </c>
      <c r="S42" s="56"/>
    </row>
    <row r="43" spans="1:19" ht="18" customHeight="1">
      <c r="A43" s="57">
        <v>20</v>
      </c>
      <c r="B43" s="58" t="s">
        <v>94</v>
      </c>
      <c r="C43" s="256">
        <v>385</v>
      </c>
      <c r="D43" s="266" t="s">
        <v>133</v>
      </c>
      <c r="E43" s="260">
        <v>15169</v>
      </c>
      <c r="F43" s="54">
        <f t="shared" si="6"/>
        <v>15138</v>
      </c>
      <c r="G43" s="260">
        <v>14896</v>
      </c>
      <c r="H43" s="269">
        <v>0</v>
      </c>
      <c r="I43" s="256">
        <v>0</v>
      </c>
      <c r="J43" s="256">
        <v>0</v>
      </c>
      <c r="K43" s="256">
        <v>0</v>
      </c>
      <c r="L43" s="55">
        <f t="shared" si="7"/>
        <v>0</v>
      </c>
      <c r="M43" s="260">
        <v>0</v>
      </c>
      <c r="N43" s="273">
        <v>154</v>
      </c>
      <c r="O43" s="256">
        <v>88</v>
      </c>
      <c r="P43" s="256">
        <v>242</v>
      </c>
      <c r="Q43" s="269">
        <v>0</v>
      </c>
      <c r="S43" s="56"/>
    </row>
    <row r="44" spans="1:19" ht="18" customHeight="1">
      <c r="A44" s="57">
        <v>20</v>
      </c>
      <c r="B44" s="58" t="s">
        <v>94</v>
      </c>
      <c r="C44" s="256">
        <v>362</v>
      </c>
      <c r="D44" s="266" t="s">
        <v>127</v>
      </c>
      <c r="E44" s="260">
        <v>14987</v>
      </c>
      <c r="F44" s="54">
        <v>15027</v>
      </c>
      <c r="G44" s="260">
        <v>10782</v>
      </c>
      <c r="H44" s="269">
        <v>3107</v>
      </c>
      <c r="I44" s="256">
        <v>0</v>
      </c>
      <c r="J44" s="256">
        <v>0</v>
      </c>
      <c r="K44" s="256">
        <v>0</v>
      </c>
      <c r="L44" s="55">
        <f t="shared" si="7"/>
        <v>3107</v>
      </c>
      <c r="M44" s="260">
        <v>0</v>
      </c>
      <c r="N44" s="273">
        <v>512</v>
      </c>
      <c r="O44" s="256">
        <v>157</v>
      </c>
      <c r="P44" s="256">
        <v>669</v>
      </c>
      <c r="Q44" s="269">
        <v>0</v>
      </c>
      <c r="S44" s="56"/>
    </row>
    <row r="45" spans="1:19" ht="18" customHeight="1">
      <c r="A45" s="57">
        <v>20</v>
      </c>
      <c r="B45" s="58" t="s">
        <v>94</v>
      </c>
      <c r="C45" s="256">
        <v>402</v>
      </c>
      <c r="D45" s="266" t="s">
        <v>244</v>
      </c>
      <c r="E45" s="260">
        <v>13617</v>
      </c>
      <c r="F45" s="54">
        <f>SUM(G45,L45,P45,Q45)</f>
        <v>13209</v>
      </c>
      <c r="G45" s="260">
        <v>5647</v>
      </c>
      <c r="H45" s="269">
        <v>5846</v>
      </c>
      <c r="I45" s="256">
        <v>0</v>
      </c>
      <c r="J45" s="256">
        <v>0</v>
      </c>
      <c r="K45" s="256">
        <v>0</v>
      </c>
      <c r="L45" s="55">
        <f>SUM(H45:K45)</f>
        <v>5846</v>
      </c>
      <c r="M45" s="260">
        <v>0</v>
      </c>
      <c r="N45" s="273">
        <v>1716</v>
      </c>
      <c r="O45" s="256">
        <v>0</v>
      </c>
      <c r="P45" s="256">
        <v>1716</v>
      </c>
      <c r="Q45" s="269">
        <v>0</v>
      </c>
      <c r="S45" s="56"/>
    </row>
    <row r="46" spans="1:19" ht="18" customHeight="1">
      <c r="A46" s="57">
        <v>20</v>
      </c>
      <c r="B46" s="58" t="s">
        <v>94</v>
      </c>
      <c r="C46" s="256">
        <v>403</v>
      </c>
      <c r="D46" s="266" t="s">
        <v>137</v>
      </c>
      <c r="E46" s="260">
        <v>13279</v>
      </c>
      <c r="F46" s="54">
        <f>SUM(G46,L46,P46,Q46)</f>
        <v>13119</v>
      </c>
      <c r="G46" s="260">
        <v>7141</v>
      </c>
      <c r="H46" s="269">
        <v>4748</v>
      </c>
      <c r="I46" s="256">
        <v>0</v>
      </c>
      <c r="J46" s="256">
        <v>0</v>
      </c>
      <c r="K46" s="256">
        <v>0</v>
      </c>
      <c r="L46" s="55">
        <f>SUM(H46:K46)</f>
        <v>4748</v>
      </c>
      <c r="M46" s="260">
        <v>0</v>
      </c>
      <c r="N46" s="273">
        <v>1160</v>
      </c>
      <c r="O46" s="256">
        <v>70</v>
      </c>
      <c r="P46" s="256">
        <v>1230</v>
      </c>
      <c r="Q46" s="269">
        <v>0</v>
      </c>
      <c r="S46" s="56"/>
    </row>
    <row r="47" spans="1:19" ht="18" customHeight="1">
      <c r="A47" s="57">
        <v>20</v>
      </c>
      <c r="B47" s="58" t="s">
        <v>94</v>
      </c>
      <c r="C47" s="256">
        <v>561</v>
      </c>
      <c r="D47" s="266" t="s">
        <v>167</v>
      </c>
      <c r="E47" s="260">
        <v>13196</v>
      </c>
      <c r="F47" s="54">
        <f>SUM(G47,L47,P47,Q47)</f>
        <v>12792</v>
      </c>
      <c r="G47" s="260">
        <v>9083</v>
      </c>
      <c r="H47" s="269">
        <v>3079</v>
      </c>
      <c r="I47" s="256">
        <v>0</v>
      </c>
      <c r="J47" s="256">
        <v>0</v>
      </c>
      <c r="K47" s="256">
        <v>0</v>
      </c>
      <c r="L47" s="55">
        <f>SUM(H47:K47)</f>
        <v>3079</v>
      </c>
      <c r="M47" s="260">
        <v>0</v>
      </c>
      <c r="N47" s="273">
        <v>75</v>
      </c>
      <c r="O47" s="256">
        <v>555</v>
      </c>
      <c r="P47" s="256">
        <v>630</v>
      </c>
      <c r="Q47" s="269">
        <v>0</v>
      </c>
      <c r="S47" s="56"/>
    </row>
    <row r="48" spans="1:19" ht="18" customHeight="1">
      <c r="A48" s="57">
        <v>20</v>
      </c>
      <c r="B48" s="58" t="s">
        <v>94</v>
      </c>
      <c r="C48" s="256">
        <v>432</v>
      </c>
      <c r="D48" s="266" t="s">
        <v>154</v>
      </c>
      <c r="E48" s="260">
        <v>11754</v>
      </c>
      <c r="F48" s="54">
        <v>11332</v>
      </c>
      <c r="G48" s="260">
        <v>8084</v>
      </c>
      <c r="H48" s="269">
        <v>1253</v>
      </c>
      <c r="I48" s="256">
        <v>0</v>
      </c>
      <c r="J48" s="256">
        <v>28</v>
      </c>
      <c r="K48" s="256">
        <v>0</v>
      </c>
      <c r="L48" s="55">
        <f t="shared" ref="L48:L53" si="8">SUM(H48:K48)</f>
        <v>1281</v>
      </c>
      <c r="M48" s="260">
        <v>230</v>
      </c>
      <c r="N48" s="273">
        <v>1279</v>
      </c>
      <c r="O48" s="256">
        <v>281</v>
      </c>
      <c r="P48" s="256">
        <v>1790</v>
      </c>
      <c r="Q48" s="269">
        <v>0</v>
      </c>
      <c r="S48" s="56"/>
    </row>
    <row r="49" spans="1:19" ht="18" customHeight="1">
      <c r="A49" s="57">
        <v>20</v>
      </c>
      <c r="B49" s="58" t="s">
        <v>94</v>
      </c>
      <c r="C49" s="256">
        <v>309</v>
      </c>
      <c r="D49" s="266" t="s">
        <v>119</v>
      </c>
      <c r="E49" s="260">
        <v>11752</v>
      </c>
      <c r="F49" s="54">
        <v>11518</v>
      </c>
      <c r="G49" s="260">
        <v>9637</v>
      </c>
      <c r="H49" s="269">
        <v>1263</v>
      </c>
      <c r="I49" s="256">
        <v>0</v>
      </c>
      <c r="J49" s="256">
        <v>0</v>
      </c>
      <c r="K49" s="256">
        <v>0</v>
      </c>
      <c r="L49" s="55">
        <f t="shared" si="8"/>
        <v>1263</v>
      </c>
      <c r="M49" s="260">
        <v>0</v>
      </c>
      <c r="N49" s="273">
        <v>454</v>
      </c>
      <c r="O49" s="256">
        <v>0</v>
      </c>
      <c r="P49" s="256">
        <v>454</v>
      </c>
      <c r="Q49" s="269">
        <v>0</v>
      </c>
      <c r="S49" s="56"/>
    </row>
    <row r="50" spans="1:19" ht="18" customHeight="1">
      <c r="A50" s="57">
        <v>20</v>
      </c>
      <c r="B50" s="58" t="s">
        <v>94</v>
      </c>
      <c r="C50" s="256">
        <v>590</v>
      </c>
      <c r="D50" s="266" t="s">
        <v>172</v>
      </c>
      <c r="E50" s="260">
        <v>11643</v>
      </c>
      <c r="F50" s="54">
        <f>SUM(G50,L50,P50,Q50)</f>
        <v>11410</v>
      </c>
      <c r="G50" s="260">
        <v>6760</v>
      </c>
      <c r="H50" s="269">
        <v>4129</v>
      </c>
      <c r="I50" s="256">
        <v>0</v>
      </c>
      <c r="J50" s="256">
        <v>0</v>
      </c>
      <c r="K50" s="256">
        <v>0</v>
      </c>
      <c r="L50" s="55">
        <f t="shared" si="8"/>
        <v>4129</v>
      </c>
      <c r="M50" s="260">
        <v>126</v>
      </c>
      <c r="N50" s="273">
        <v>119</v>
      </c>
      <c r="O50" s="256">
        <v>276</v>
      </c>
      <c r="P50" s="272">
        <v>521</v>
      </c>
      <c r="Q50" s="269">
        <v>0</v>
      </c>
      <c r="S50" s="56"/>
    </row>
    <row r="51" spans="1:19" ht="18" customHeight="1">
      <c r="A51" s="57">
        <v>20</v>
      </c>
      <c r="B51" s="58" t="s">
        <v>94</v>
      </c>
      <c r="C51" s="256">
        <v>541</v>
      </c>
      <c r="D51" s="266" t="s">
        <v>165</v>
      </c>
      <c r="E51" s="260">
        <v>11163</v>
      </c>
      <c r="F51" s="54">
        <f>SUM(G51,L51,P51,Q51)</f>
        <v>11163</v>
      </c>
      <c r="G51" s="260">
        <v>8900</v>
      </c>
      <c r="H51" s="269">
        <v>2263</v>
      </c>
      <c r="I51" s="256">
        <v>0</v>
      </c>
      <c r="J51" s="256">
        <v>0</v>
      </c>
      <c r="K51" s="256">
        <v>0</v>
      </c>
      <c r="L51" s="55">
        <f t="shared" si="8"/>
        <v>2263</v>
      </c>
      <c r="M51" s="260">
        <v>0</v>
      </c>
      <c r="N51" s="273">
        <v>0</v>
      </c>
      <c r="O51" s="256">
        <v>0</v>
      </c>
      <c r="P51" s="256">
        <v>0</v>
      </c>
      <c r="Q51" s="269">
        <v>0</v>
      </c>
      <c r="S51" s="56"/>
    </row>
    <row r="52" spans="1:19" ht="18" customHeight="1">
      <c r="A52" s="57">
        <v>20</v>
      </c>
      <c r="B52" s="58" t="s">
        <v>94</v>
      </c>
      <c r="C52" s="256">
        <v>481</v>
      </c>
      <c r="D52" s="266" t="s">
        <v>160</v>
      </c>
      <c r="E52" s="260">
        <v>10213</v>
      </c>
      <c r="F52" s="54">
        <f>SUM(G52,L52,P52,Q52)</f>
        <v>10019</v>
      </c>
      <c r="G52" s="260">
        <v>9613</v>
      </c>
      <c r="H52" s="269">
        <v>0</v>
      </c>
      <c r="I52" s="256">
        <v>0</v>
      </c>
      <c r="J52" s="256">
        <v>0</v>
      </c>
      <c r="K52" s="256">
        <v>0</v>
      </c>
      <c r="L52" s="55">
        <f t="shared" si="8"/>
        <v>0</v>
      </c>
      <c r="M52" s="260">
        <v>314</v>
      </c>
      <c r="N52" s="273">
        <v>72</v>
      </c>
      <c r="O52" s="256">
        <v>20</v>
      </c>
      <c r="P52" s="256">
        <v>406</v>
      </c>
      <c r="Q52" s="269">
        <v>0</v>
      </c>
      <c r="S52" s="56"/>
    </row>
    <row r="53" spans="1:19" ht="18" customHeight="1">
      <c r="A53" s="57">
        <v>20</v>
      </c>
      <c r="B53" s="58" t="s">
        <v>94</v>
      </c>
      <c r="C53" s="256">
        <v>482</v>
      </c>
      <c r="D53" s="266" t="s">
        <v>161</v>
      </c>
      <c r="E53" s="260">
        <v>10003</v>
      </c>
      <c r="F53" s="54">
        <v>9993</v>
      </c>
      <c r="G53" s="260">
        <v>9896</v>
      </c>
      <c r="H53" s="269">
        <v>0</v>
      </c>
      <c r="I53" s="256">
        <v>0</v>
      </c>
      <c r="J53" s="256">
        <v>0</v>
      </c>
      <c r="K53" s="256">
        <v>0</v>
      </c>
      <c r="L53" s="55">
        <f t="shared" si="8"/>
        <v>0</v>
      </c>
      <c r="M53" s="260">
        <v>0</v>
      </c>
      <c r="N53" s="273">
        <v>0</v>
      </c>
      <c r="O53" s="256">
        <v>41</v>
      </c>
      <c r="P53" s="256">
        <v>41</v>
      </c>
      <c r="Q53" s="269">
        <v>0</v>
      </c>
      <c r="S53" s="56"/>
    </row>
    <row r="54" spans="1:19" ht="18" customHeight="1">
      <c r="A54" s="57"/>
      <c r="B54" s="58"/>
      <c r="C54" s="295" t="s">
        <v>181</v>
      </c>
      <c r="D54" s="296"/>
      <c r="E54" s="59">
        <f>SUM(E35:E53)</f>
        <v>304654</v>
      </c>
      <c r="F54" s="59">
        <f t="shared" ref="F54:Q54" si="9">SUM(F35:F53)</f>
        <v>293267</v>
      </c>
      <c r="G54" s="59">
        <f t="shared" si="9"/>
        <v>229051</v>
      </c>
      <c r="H54" s="59">
        <f t="shared" si="9"/>
        <v>41052</v>
      </c>
      <c r="I54" s="59">
        <f t="shared" si="9"/>
        <v>0</v>
      </c>
      <c r="J54" s="59">
        <f t="shared" si="9"/>
        <v>28</v>
      </c>
      <c r="K54" s="59">
        <f t="shared" si="9"/>
        <v>0</v>
      </c>
      <c r="L54" s="59">
        <f t="shared" si="9"/>
        <v>41080</v>
      </c>
      <c r="M54" s="59">
        <f t="shared" si="9"/>
        <v>1811</v>
      </c>
      <c r="N54" s="59">
        <f t="shared" si="9"/>
        <v>18070</v>
      </c>
      <c r="O54" s="59">
        <f t="shared" si="9"/>
        <v>2389</v>
      </c>
      <c r="P54" s="59">
        <f t="shared" si="9"/>
        <v>22270</v>
      </c>
      <c r="Q54" s="59">
        <f t="shared" si="9"/>
        <v>0</v>
      </c>
      <c r="S54" s="56"/>
    </row>
    <row r="55" spans="1:19" ht="18" customHeight="1">
      <c r="A55" s="57"/>
      <c r="B55" s="60"/>
      <c r="C55" s="92"/>
      <c r="D55" s="91"/>
      <c r="E55" s="80"/>
      <c r="F55" s="89"/>
      <c r="G55" s="80"/>
      <c r="H55" s="80"/>
      <c r="I55" s="80"/>
      <c r="J55" s="80"/>
      <c r="K55" s="80"/>
      <c r="L55" s="89"/>
      <c r="M55" s="80"/>
      <c r="N55" s="94"/>
      <c r="O55" s="80"/>
      <c r="P55" s="90"/>
      <c r="Q55" s="80"/>
      <c r="S55" s="56"/>
    </row>
    <row r="56" spans="1:19" ht="18" customHeight="1">
      <c r="A56" s="57">
        <v>20</v>
      </c>
      <c r="B56" s="58" t="s">
        <v>94</v>
      </c>
      <c r="C56" s="256">
        <v>384</v>
      </c>
      <c r="D56" s="266" t="s">
        <v>132</v>
      </c>
      <c r="E56" s="260">
        <v>9780</v>
      </c>
      <c r="F56" s="54">
        <f t="shared" ref="F56:F68" si="10">SUM(G56,L56,P56,Q56)</f>
        <v>9413</v>
      </c>
      <c r="G56" s="260">
        <v>5558</v>
      </c>
      <c r="H56" s="269">
        <v>1934</v>
      </c>
      <c r="I56" s="256">
        <v>0</v>
      </c>
      <c r="J56" s="256">
        <v>0</v>
      </c>
      <c r="K56" s="256">
        <v>0</v>
      </c>
      <c r="L56" s="55">
        <f t="shared" ref="L56:L68" si="11">SUM(H56:K56)</f>
        <v>1934</v>
      </c>
      <c r="M56" s="260">
        <v>0</v>
      </c>
      <c r="N56" s="273">
        <v>1921</v>
      </c>
      <c r="O56" s="256">
        <v>0</v>
      </c>
      <c r="P56" s="256">
        <v>1921</v>
      </c>
      <c r="Q56" s="269">
        <v>0</v>
      </c>
      <c r="S56" s="56"/>
    </row>
    <row r="57" spans="1:19" ht="18" customHeight="1">
      <c r="A57" s="57">
        <v>20</v>
      </c>
      <c r="B57" s="58" t="s">
        <v>38</v>
      </c>
      <c r="C57" s="256">
        <v>388</v>
      </c>
      <c r="D57" s="266" t="s">
        <v>135</v>
      </c>
      <c r="E57" s="260">
        <v>9189</v>
      </c>
      <c r="F57" s="54">
        <f t="shared" si="10"/>
        <v>9189</v>
      </c>
      <c r="G57" s="260">
        <v>6788</v>
      </c>
      <c r="H57" s="269">
        <v>2291</v>
      </c>
      <c r="I57" s="256">
        <v>0</v>
      </c>
      <c r="J57" s="256">
        <v>0</v>
      </c>
      <c r="K57" s="256">
        <v>0</v>
      </c>
      <c r="L57" s="55">
        <f t="shared" si="11"/>
        <v>2291</v>
      </c>
      <c r="M57" s="260">
        <v>0</v>
      </c>
      <c r="N57" s="273">
        <v>0</v>
      </c>
      <c r="O57" s="256">
        <v>110</v>
      </c>
      <c r="P57" s="256">
        <v>110</v>
      </c>
      <c r="Q57" s="269">
        <v>0</v>
      </c>
      <c r="S57" s="56"/>
    </row>
    <row r="58" spans="1:19" ht="18" customHeight="1">
      <c r="A58" s="57">
        <v>20</v>
      </c>
      <c r="B58" s="58" t="s">
        <v>94</v>
      </c>
      <c r="C58" s="256">
        <v>485</v>
      </c>
      <c r="D58" s="266" t="s">
        <v>162</v>
      </c>
      <c r="E58" s="260">
        <v>9156</v>
      </c>
      <c r="F58" s="54">
        <f t="shared" si="10"/>
        <v>8775</v>
      </c>
      <c r="G58" s="260">
        <v>6905</v>
      </c>
      <c r="H58" s="269">
        <v>46</v>
      </c>
      <c r="I58" s="256">
        <v>0</v>
      </c>
      <c r="J58" s="256">
        <v>0</v>
      </c>
      <c r="K58" s="256">
        <v>0</v>
      </c>
      <c r="L58" s="55">
        <f t="shared" si="11"/>
        <v>46</v>
      </c>
      <c r="M58" s="260">
        <v>0</v>
      </c>
      <c r="N58" s="273">
        <v>650</v>
      </c>
      <c r="O58" s="256">
        <v>1174</v>
      </c>
      <c r="P58" s="256">
        <v>1824</v>
      </c>
      <c r="Q58" s="269">
        <v>0</v>
      </c>
      <c r="S58" s="56"/>
    </row>
    <row r="59" spans="1:19" ht="18" customHeight="1">
      <c r="A59" s="57">
        <v>20</v>
      </c>
      <c r="B59" s="58" t="s">
        <v>94</v>
      </c>
      <c r="C59" s="256">
        <v>583</v>
      </c>
      <c r="D59" s="266" t="s">
        <v>170</v>
      </c>
      <c r="E59" s="260">
        <v>8887</v>
      </c>
      <c r="F59" s="54">
        <f t="shared" si="10"/>
        <v>7982</v>
      </c>
      <c r="G59" s="260">
        <v>4024</v>
      </c>
      <c r="H59" s="269">
        <v>2339</v>
      </c>
      <c r="I59" s="256">
        <v>0</v>
      </c>
      <c r="J59" s="256">
        <v>0</v>
      </c>
      <c r="K59" s="256">
        <v>0</v>
      </c>
      <c r="L59" s="55">
        <f t="shared" si="11"/>
        <v>2339</v>
      </c>
      <c r="M59" s="260">
        <v>194</v>
      </c>
      <c r="N59" s="273">
        <v>788</v>
      </c>
      <c r="O59" s="256">
        <v>637</v>
      </c>
      <c r="P59" s="256">
        <v>1619</v>
      </c>
      <c r="Q59" s="269">
        <v>0</v>
      </c>
      <c r="S59" s="56"/>
    </row>
    <row r="60" spans="1:19" ht="18" customHeight="1">
      <c r="A60" s="57">
        <v>20</v>
      </c>
      <c r="B60" s="58" t="s">
        <v>94</v>
      </c>
      <c r="C60" s="256">
        <v>450</v>
      </c>
      <c r="D60" s="266" t="s">
        <v>157</v>
      </c>
      <c r="E60" s="260">
        <v>8760</v>
      </c>
      <c r="F60" s="54">
        <f t="shared" si="10"/>
        <v>8745</v>
      </c>
      <c r="G60" s="260">
        <v>8744</v>
      </c>
      <c r="H60" s="269">
        <v>0</v>
      </c>
      <c r="I60" s="256">
        <v>0</v>
      </c>
      <c r="J60" s="256">
        <v>0</v>
      </c>
      <c r="K60" s="256">
        <v>0</v>
      </c>
      <c r="L60" s="55">
        <f t="shared" si="11"/>
        <v>0</v>
      </c>
      <c r="M60" s="260">
        <v>0</v>
      </c>
      <c r="N60" s="273">
        <v>0</v>
      </c>
      <c r="O60" s="256">
        <v>1</v>
      </c>
      <c r="P60" s="256">
        <v>1</v>
      </c>
      <c r="Q60" s="269">
        <v>0</v>
      </c>
      <c r="S60" s="56"/>
    </row>
    <row r="61" spans="1:19" ht="18" customHeight="1">
      <c r="A61" s="57">
        <v>20</v>
      </c>
      <c r="B61" s="58" t="s">
        <v>128</v>
      </c>
      <c r="C61" s="256">
        <v>324</v>
      </c>
      <c r="D61" s="266" t="s">
        <v>243</v>
      </c>
      <c r="E61" s="260">
        <v>7557</v>
      </c>
      <c r="F61" s="54">
        <f t="shared" si="10"/>
        <v>7404</v>
      </c>
      <c r="G61" s="260">
        <v>3487</v>
      </c>
      <c r="H61" s="269">
        <v>3371</v>
      </c>
      <c r="I61" s="256">
        <v>0</v>
      </c>
      <c r="J61" s="256">
        <v>0</v>
      </c>
      <c r="K61" s="256">
        <v>0</v>
      </c>
      <c r="L61" s="55">
        <f t="shared" si="11"/>
        <v>3371</v>
      </c>
      <c r="M61" s="260">
        <v>196</v>
      </c>
      <c r="N61" s="273">
        <v>119</v>
      </c>
      <c r="O61" s="256">
        <v>11</v>
      </c>
      <c r="P61" s="256">
        <v>326</v>
      </c>
      <c r="Q61" s="269">
        <v>220</v>
      </c>
      <c r="S61" s="56"/>
    </row>
    <row r="62" spans="1:19" ht="18" customHeight="1">
      <c r="A62" s="57">
        <v>20</v>
      </c>
      <c r="B62" s="58" t="s">
        <v>94</v>
      </c>
      <c r="C62" s="256">
        <v>363</v>
      </c>
      <c r="D62" s="266" t="s">
        <v>129</v>
      </c>
      <c r="E62" s="260">
        <v>7444</v>
      </c>
      <c r="F62" s="54">
        <f t="shared" si="10"/>
        <v>7399</v>
      </c>
      <c r="G62" s="260">
        <v>6330</v>
      </c>
      <c r="H62" s="269">
        <v>0</v>
      </c>
      <c r="I62" s="256">
        <v>0</v>
      </c>
      <c r="J62" s="256">
        <v>0</v>
      </c>
      <c r="K62" s="256">
        <v>0</v>
      </c>
      <c r="L62" s="55">
        <f t="shared" si="11"/>
        <v>0</v>
      </c>
      <c r="M62" s="260">
        <v>0</v>
      </c>
      <c r="N62" s="256">
        <v>1040</v>
      </c>
      <c r="O62" s="256">
        <v>29</v>
      </c>
      <c r="P62" s="256">
        <v>1069</v>
      </c>
      <c r="Q62" s="269">
        <v>0</v>
      </c>
      <c r="S62" s="56"/>
    </row>
    <row r="63" spans="1:19" ht="18" customHeight="1">
      <c r="A63" s="57">
        <v>20</v>
      </c>
      <c r="B63" s="58" t="s">
        <v>94</v>
      </c>
      <c r="C63" s="256">
        <v>543</v>
      </c>
      <c r="D63" s="266" t="s">
        <v>166</v>
      </c>
      <c r="E63" s="260">
        <v>7291</v>
      </c>
      <c r="F63" s="54">
        <f t="shared" si="10"/>
        <v>7259</v>
      </c>
      <c r="G63" s="260">
        <v>4857</v>
      </c>
      <c r="H63" s="269">
        <v>2285</v>
      </c>
      <c r="I63" s="256">
        <v>0</v>
      </c>
      <c r="J63" s="256">
        <v>0</v>
      </c>
      <c r="K63" s="256">
        <v>0</v>
      </c>
      <c r="L63" s="55">
        <f t="shared" si="11"/>
        <v>2285</v>
      </c>
      <c r="M63" s="260">
        <v>0</v>
      </c>
      <c r="N63" s="273">
        <v>7</v>
      </c>
      <c r="O63" s="256">
        <v>110</v>
      </c>
      <c r="P63" s="256">
        <v>117</v>
      </c>
      <c r="Q63" s="269">
        <v>0</v>
      </c>
      <c r="S63" s="56"/>
    </row>
    <row r="64" spans="1:19" ht="18" customHeight="1">
      <c r="A64" s="57">
        <v>20</v>
      </c>
      <c r="B64" s="58" t="s">
        <v>94</v>
      </c>
      <c r="C64" s="256">
        <v>416</v>
      </c>
      <c r="D64" s="266" t="s">
        <v>147</v>
      </c>
      <c r="E64" s="260">
        <v>6831</v>
      </c>
      <c r="F64" s="54">
        <f t="shared" si="10"/>
        <v>6777</v>
      </c>
      <c r="G64" s="260">
        <v>3438</v>
      </c>
      <c r="H64" s="269">
        <v>2153</v>
      </c>
      <c r="I64" s="256">
        <v>0</v>
      </c>
      <c r="J64" s="256">
        <v>0</v>
      </c>
      <c r="K64" s="256">
        <v>0</v>
      </c>
      <c r="L64" s="55">
        <f t="shared" si="11"/>
        <v>2153</v>
      </c>
      <c r="M64" s="260">
        <v>0</v>
      </c>
      <c r="N64" s="273">
        <v>1186</v>
      </c>
      <c r="O64" s="256">
        <v>0</v>
      </c>
      <c r="P64" s="256">
        <v>1186</v>
      </c>
      <c r="Q64" s="269">
        <v>0</v>
      </c>
      <c r="S64" s="56"/>
    </row>
    <row r="65" spans="1:19" ht="18" customHeight="1">
      <c r="A65" s="57">
        <v>20</v>
      </c>
      <c r="B65" s="58" t="s">
        <v>94</v>
      </c>
      <c r="C65" s="256">
        <v>407</v>
      </c>
      <c r="D65" s="266" t="s">
        <v>139</v>
      </c>
      <c r="E65" s="260">
        <v>6656</v>
      </c>
      <c r="F65" s="54">
        <f t="shared" si="10"/>
        <v>6064</v>
      </c>
      <c r="G65" s="260">
        <v>3049</v>
      </c>
      <c r="H65" s="269">
        <v>1096</v>
      </c>
      <c r="I65" s="256">
        <v>0</v>
      </c>
      <c r="J65" s="256">
        <v>0</v>
      </c>
      <c r="K65" s="256">
        <v>0</v>
      </c>
      <c r="L65" s="55">
        <f t="shared" si="11"/>
        <v>1096</v>
      </c>
      <c r="M65" s="260">
        <v>0</v>
      </c>
      <c r="N65" s="273">
        <v>1288</v>
      </c>
      <c r="O65" s="256">
        <v>631</v>
      </c>
      <c r="P65" s="256">
        <v>1919</v>
      </c>
      <c r="Q65" s="269">
        <v>0</v>
      </c>
      <c r="S65" s="56"/>
    </row>
    <row r="66" spans="1:19" ht="18" customHeight="1">
      <c r="A66" s="57">
        <v>20</v>
      </c>
      <c r="B66" s="58" t="s">
        <v>94</v>
      </c>
      <c r="C66" s="256">
        <v>415</v>
      </c>
      <c r="D66" s="266" t="s">
        <v>146</v>
      </c>
      <c r="E66" s="260">
        <v>6587</v>
      </c>
      <c r="F66" s="54">
        <f t="shared" si="10"/>
        <v>6429</v>
      </c>
      <c r="G66" s="260">
        <v>3785</v>
      </c>
      <c r="H66" s="269">
        <v>1604</v>
      </c>
      <c r="I66" s="256">
        <v>0</v>
      </c>
      <c r="J66" s="256">
        <v>0</v>
      </c>
      <c r="K66" s="256">
        <v>0</v>
      </c>
      <c r="L66" s="55">
        <f t="shared" si="11"/>
        <v>1604</v>
      </c>
      <c r="M66" s="260">
        <v>1040</v>
      </c>
      <c r="N66" s="273">
        <v>0</v>
      </c>
      <c r="O66" s="256">
        <v>0</v>
      </c>
      <c r="P66" s="256">
        <v>1040</v>
      </c>
      <c r="Q66" s="269">
        <v>0</v>
      </c>
      <c r="S66" s="56"/>
    </row>
    <row r="67" spans="1:19" ht="18" customHeight="1">
      <c r="A67" s="57">
        <v>20</v>
      </c>
      <c r="B67" s="58" t="s">
        <v>124</v>
      </c>
      <c r="C67" s="256">
        <v>350</v>
      </c>
      <c r="D67" s="266" t="s">
        <v>125</v>
      </c>
      <c r="E67" s="260">
        <v>6405</v>
      </c>
      <c r="F67" s="54">
        <f t="shared" si="10"/>
        <v>6171</v>
      </c>
      <c r="G67" s="260">
        <v>5700</v>
      </c>
      <c r="H67" s="269">
        <v>0</v>
      </c>
      <c r="I67" s="256">
        <v>0</v>
      </c>
      <c r="J67" s="256">
        <v>0</v>
      </c>
      <c r="K67" s="256">
        <v>68</v>
      </c>
      <c r="L67" s="55">
        <f t="shared" si="11"/>
        <v>68</v>
      </c>
      <c r="M67" s="260">
        <v>36</v>
      </c>
      <c r="N67" s="273">
        <v>367</v>
      </c>
      <c r="O67" s="256">
        <v>0</v>
      </c>
      <c r="P67" s="256">
        <v>403</v>
      </c>
      <c r="Q67" s="269">
        <v>0</v>
      </c>
      <c r="S67" s="56"/>
    </row>
    <row r="68" spans="1:19" ht="18" customHeight="1">
      <c r="A68" s="57">
        <v>20</v>
      </c>
      <c r="B68" s="58" t="s">
        <v>94</v>
      </c>
      <c r="C68" s="256">
        <v>386</v>
      </c>
      <c r="D68" s="266" t="s">
        <v>134</v>
      </c>
      <c r="E68" s="260">
        <v>5040</v>
      </c>
      <c r="F68" s="54">
        <f t="shared" si="10"/>
        <v>4852</v>
      </c>
      <c r="G68" s="260">
        <v>2865</v>
      </c>
      <c r="H68" s="269">
        <v>1266</v>
      </c>
      <c r="I68" s="256">
        <v>0</v>
      </c>
      <c r="J68" s="256">
        <v>0</v>
      </c>
      <c r="K68" s="256">
        <v>0</v>
      </c>
      <c r="L68" s="55">
        <f t="shared" si="11"/>
        <v>1266</v>
      </c>
      <c r="M68" s="260">
        <v>0</v>
      </c>
      <c r="N68" s="273">
        <v>721</v>
      </c>
      <c r="O68" s="256">
        <v>0</v>
      </c>
      <c r="P68" s="256">
        <v>721</v>
      </c>
      <c r="Q68" s="269">
        <v>0</v>
      </c>
      <c r="S68" s="56"/>
    </row>
    <row r="69" spans="1:19" ht="18" customHeight="1">
      <c r="A69" s="57"/>
      <c r="B69" s="58"/>
      <c r="C69" s="295" t="s">
        <v>182</v>
      </c>
      <c r="D69" s="296"/>
      <c r="E69" s="59">
        <f t="shared" ref="E69:Q69" si="12">SUM(E56:E68)</f>
        <v>99583</v>
      </c>
      <c r="F69" s="59">
        <f t="shared" si="12"/>
        <v>96459</v>
      </c>
      <c r="G69" s="59">
        <f t="shared" si="12"/>
        <v>65530</v>
      </c>
      <c r="H69" s="59">
        <f t="shared" si="12"/>
        <v>18385</v>
      </c>
      <c r="I69" s="59">
        <f t="shared" si="12"/>
        <v>0</v>
      </c>
      <c r="J69" s="59">
        <f t="shared" si="12"/>
        <v>0</v>
      </c>
      <c r="K69" s="59">
        <f t="shared" si="12"/>
        <v>68</v>
      </c>
      <c r="L69" s="59">
        <f t="shared" si="12"/>
        <v>18453</v>
      </c>
      <c r="M69" s="59">
        <f t="shared" si="12"/>
        <v>1466</v>
      </c>
      <c r="N69" s="59">
        <f t="shared" si="12"/>
        <v>8087</v>
      </c>
      <c r="O69" s="59">
        <f t="shared" si="12"/>
        <v>2703</v>
      </c>
      <c r="P69" s="59">
        <f t="shared" si="12"/>
        <v>12256</v>
      </c>
      <c r="Q69" s="59">
        <f t="shared" si="12"/>
        <v>220</v>
      </c>
      <c r="S69" s="56"/>
    </row>
    <row r="70" spans="1:19" ht="18" customHeight="1">
      <c r="A70" s="57"/>
      <c r="B70" s="60"/>
      <c r="C70" s="80"/>
      <c r="D70" s="88"/>
      <c r="E70" s="80"/>
      <c r="F70" s="89"/>
      <c r="G70" s="80"/>
      <c r="H70" s="80"/>
      <c r="I70" s="80"/>
      <c r="J70" s="80"/>
      <c r="K70" s="80"/>
      <c r="L70" s="89"/>
      <c r="M70" s="80"/>
      <c r="N70" s="94"/>
      <c r="O70" s="80"/>
      <c r="P70" s="80"/>
      <c r="Q70" s="80"/>
      <c r="S70" s="56"/>
    </row>
    <row r="71" spans="1:19" ht="18" customHeight="1">
      <c r="A71" s="57">
        <v>20</v>
      </c>
      <c r="B71" s="58" t="s">
        <v>94</v>
      </c>
      <c r="C71" s="256">
        <v>404</v>
      </c>
      <c r="D71" s="266" t="s">
        <v>138</v>
      </c>
      <c r="E71" s="260">
        <v>4919</v>
      </c>
      <c r="F71" s="54">
        <f>SUM(G71,L71,P71,Q71)</f>
        <v>4450</v>
      </c>
      <c r="G71" s="260">
        <v>0</v>
      </c>
      <c r="H71" s="269">
        <v>2770</v>
      </c>
      <c r="I71" s="256">
        <v>0</v>
      </c>
      <c r="J71" s="256">
        <v>0</v>
      </c>
      <c r="K71" s="256">
        <v>0</v>
      </c>
      <c r="L71" s="55">
        <f t="shared" ref="L71:L81" si="13">SUM(H71:K71)</f>
        <v>2770</v>
      </c>
      <c r="M71" s="260">
        <v>356</v>
      </c>
      <c r="N71" s="273">
        <v>1324</v>
      </c>
      <c r="O71" s="256">
        <v>0</v>
      </c>
      <c r="P71" s="256">
        <v>1680</v>
      </c>
      <c r="Q71" s="269">
        <v>0</v>
      </c>
      <c r="S71" s="56"/>
    </row>
    <row r="72" spans="1:19" ht="18" customHeight="1">
      <c r="A72" s="57">
        <v>20</v>
      </c>
      <c r="B72" s="58" t="s">
        <v>94</v>
      </c>
      <c r="C72" s="256">
        <v>562</v>
      </c>
      <c r="D72" s="266" t="s">
        <v>168</v>
      </c>
      <c r="E72" s="260">
        <v>4914</v>
      </c>
      <c r="F72" s="54">
        <f>SUM(G72,L72,P72,Q72)</f>
        <v>4902</v>
      </c>
      <c r="G72" s="260">
        <v>4681</v>
      </c>
      <c r="H72" s="269">
        <v>146</v>
      </c>
      <c r="I72" s="256">
        <v>0</v>
      </c>
      <c r="J72" s="256">
        <v>0</v>
      </c>
      <c r="K72" s="256">
        <v>0</v>
      </c>
      <c r="L72" s="55">
        <f t="shared" si="13"/>
        <v>146</v>
      </c>
      <c r="M72" s="260">
        <v>0</v>
      </c>
      <c r="N72" s="273">
        <v>51</v>
      </c>
      <c r="O72" s="256">
        <v>24</v>
      </c>
      <c r="P72" s="272">
        <v>75</v>
      </c>
      <c r="Q72" s="269">
        <v>0</v>
      </c>
      <c r="S72" s="56"/>
    </row>
    <row r="73" spans="1:19" ht="18" customHeight="1">
      <c r="A73" s="57">
        <v>20</v>
      </c>
      <c r="B73" s="58" t="s">
        <v>94</v>
      </c>
      <c r="C73" s="256">
        <v>452</v>
      </c>
      <c r="D73" s="266" t="s">
        <v>159</v>
      </c>
      <c r="E73" s="260">
        <v>4853</v>
      </c>
      <c r="F73" s="54">
        <f>SUM(G73,L73,P73,Q73)</f>
        <v>4444</v>
      </c>
      <c r="G73" s="260">
        <v>0</v>
      </c>
      <c r="H73" s="269">
        <v>2820</v>
      </c>
      <c r="I73" s="256">
        <v>0</v>
      </c>
      <c r="J73" s="256">
        <v>73</v>
      </c>
      <c r="K73" s="256">
        <v>0</v>
      </c>
      <c r="L73" s="55">
        <f t="shared" si="13"/>
        <v>2893</v>
      </c>
      <c r="M73" s="260">
        <v>1525</v>
      </c>
      <c r="N73" s="273">
        <v>0</v>
      </c>
      <c r="O73" s="256">
        <v>26</v>
      </c>
      <c r="P73" s="256">
        <v>1551</v>
      </c>
      <c r="Q73" s="269">
        <v>0</v>
      </c>
      <c r="S73" s="56"/>
    </row>
    <row r="74" spans="1:19" ht="18" customHeight="1">
      <c r="A74" s="57">
        <v>20</v>
      </c>
      <c r="B74" s="58" t="s">
        <v>94</v>
      </c>
      <c r="C74" s="256">
        <v>303</v>
      </c>
      <c r="D74" s="266" t="s">
        <v>114</v>
      </c>
      <c r="E74" s="260">
        <v>4840</v>
      </c>
      <c r="F74" s="54">
        <f>SUM(G74,L74,P74,Q74)</f>
        <v>4684</v>
      </c>
      <c r="G74" s="260">
        <v>3030</v>
      </c>
      <c r="H74" s="269">
        <v>540</v>
      </c>
      <c r="I74" s="256">
        <v>0</v>
      </c>
      <c r="J74" s="256">
        <v>0</v>
      </c>
      <c r="K74" s="256">
        <v>0</v>
      </c>
      <c r="L74" s="55">
        <f t="shared" si="13"/>
        <v>540</v>
      </c>
      <c r="M74" s="260">
        <v>0</v>
      </c>
      <c r="N74" s="273">
        <v>1052</v>
      </c>
      <c r="O74" s="256">
        <v>62</v>
      </c>
      <c r="P74" s="256">
        <v>1114</v>
      </c>
      <c r="Q74" s="269">
        <v>0</v>
      </c>
      <c r="S74" s="56"/>
    </row>
    <row r="75" spans="1:19" ht="18" customHeight="1">
      <c r="A75" s="64">
        <v>20</v>
      </c>
      <c r="B75" s="65" t="s">
        <v>94</v>
      </c>
      <c r="C75" s="256">
        <v>422</v>
      </c>
      <c r="D75" s="266" t="s">
        <v>149</v>
      </c>
      <c r="E75" s="260">
        <v>4786</v>
      </c>
      <c r="F75" s="54">
        <f>SUM(G75,L75,P75,Q75)</f>
        <v>4013</v>
      </c>
      <c r="G75" s="260">
        <v>3369</v>
      </c>
      <c r="H75" s="269">
        <v>0</v>
      </c>
      <c r="I75" s="256">
        <v>0</v>
      </c>
      <c r="J75" s="256">
        <v>0</v>
      </c>
      <c r="K75" s="256">
        <v>0</v>
      </c>
      <c r="L75" s="55">
        <f t="shared" si="13"/>
        <v>0</v>
      </c>
      <c r="M75" s="260">
        <v>0</v>
      </c>
      <c r="N75" s="273">
        <v>479</v>
      </c>
      <c r="O75" s="256">
        <v>165</v>
      </c>
      <c r="P75" s="256">
        <v>644</v>
      </c>
      <c r="Q75" s="269">
        <v>0</v>
      </c>
      <c r="S75" s="56"/>
    </row>
    <row r="76" spans="1:19" ht="18" customHeight="1">
      <c r="A76" s="57">
        <v>20</v>
      </c>
      <c r="B76" s="58" t="s">
        <v>94</v>
      </c>
      <c r="C76" s="256">
        <v>451</v>
      </c>
      <c r="D76" s="266" t="s">
        <v>158</v>
      </c>
      <c r="E76" s="260">
        <v>4646</v>
      </c>
      <c r="F76" s="54">
        <v>3629</v>
      </c>
      <c r="G76" s="260">
        <v>4646</v>
      </c>
      <c r="H76" s="269">
        <v>0</v>
      </c>
      <c r="I76" s="256">
        <v>0</v>
      </c>
      <c r="J76" s="256">
        <v>0</v>
      </c>
      <c r="K76" s="256">
        <v>0</v>
      </c>
      <c r="L76" s="55">
        <f t="shared" si="13"/>
        <v>0</v>
      </c>
      <c r="M76" s="260">
        <v>0</v>
      </c>
      <c r="N76" s="273">
        <v>0</v>
      </c>
      <c r="O76" s="256">
        <v>0</v>
      </c>
      <c r="P76" s="256">
        <v>0</v>
      </c>
      <c r="Q76" s="269">
        <v>0</v>
      </c>
      <c r="S76" s="56"/>
    </row>
    <row r="77" spans="1:19" ht="18" customHeight="1">
      <c r="A77" s="57">
        <v>20</v>
      </c>
      <c r="B77" s="58" t="s">
        <v>94</v>
      </c>
      <c r="C77" s="256">
        <v>349</v>
      </c>
      <c r="D77" s="266" t="s">
        <v>123</v>
      </c>
      <c r="E77" s="260">
        <v>4553</v>
      </c>
      <c r="F77" s="54">
        <v>4073</v>
      </c>
      <c r="G77" s="260">
        <v>4093</v>
      </c>
      <c r="H77" s="269">
        <v>0</v>
      </c>
      <c r="I77" s="256">
        <v>0</v>
      </c>
      <c r="J77" s="256">
        <v>0</v>
      </c>
      <c r="K77" s="256">
        <v>0</v>
      </c>
      <c r="L77" s="55">
        <f t="shared" si="13"/>
        <v>0</v>
      </c>
      <c r="M77" s="260">
        <v>0</v>
      </c>
      <c r="N77" s="273">
        <v>269</v>
      </c>
      <c r="O77" s="256">
        <v>42</v>
      </c>
      <c r="P77" s="256">
        <v>311</v>
      </c>
      <c r="Q77" s="269">
        <v>0</v>
      </c>
      <c r="S77" s="56"/>
    </row>
    <row r="78" spans="1:19" ht="18" customHeight="1">
      <c r="A78" s="57">
        <v>20</v>
      </c>
      <c r="B78" s="58" t="s">
        <v>128</v>
      </c>
      <c r="C78" s="256">
        <v>423</v>
      </c>
      <c r="D78" s="266" t="s">
        <v>150</v>
      </c>
      <c r="E78" s="260">
        <v>4370</v>
      </c>
      <c r="F78" s="54">
        <f>SUM(G78,L78,P78,Q78)</f>
        <v>3579</v>
      </c>
      <c r="G78" s="260">
        <v>341</v>
      </c>
      <c r="H78" s="269">
        <v>738</v>
      </c>
      <c r="I78" s="256">
        <v>0</v>
      </c>
      <c r="J78" s="256">
        <v>0</v>
      </c>
      <c r="K78" s="256">
        <v>0</v>
      </c>
      <c r="L78" s="55">
        <f t="shared" si="13"/>
        <v>738</v>
      </c>
      <c r="M78" s="260">
        <v>1296</v>
      </c>
      <c r="N78" s="273">
        <v>1184</v>
      </c>
      <c r="O78" s="256">
        <v>20</v>
      </c>
      <c r="P78" s="256">
        <v>2500</v>
      </c>
      <c r="Q78" s="269">
        <v>0</v>
      </c>
      <c r="S78" s="56"/>
    </row>
    <row r="79" spans="1:19" ht="18" customHeight="1">
      <c r="A79" s="57">
        <v>20</v>
      </c>
      <c r="B79" s="58" t="s">
        <v>94</v>
      </c>
      <c r="C79" s="256">
        <v>304</v>
      </c>
      <c r="D79" s="266" t="s">
        <v>115</v>
      </c>
      <c r="E79" s="260">
        <v>4058</v>
      </c>
      <c r="F79" s="54">
        <f>SUM(G79,L79,P79,Q79)</f>
        <v>4053</v>
      </c>
      <c r="G79" s="260">
        <v>1967</v>
      </c>
      <c r="H79" s="269">
        <v>2031</v>
      </c>
      <c r="I79" s="256">
        <v>0</v>
      </c>
      <c r="J79" s="256">
        <v>0</v>
      </c>
      <c r="K79" s="256">
        <v>0</v>
      </c>
      <c r="L79" s="55">
        <f t="shared" si="13"/>
        <v>2031</v>
      </c>
      <c r="M79" s="260">
        <v>0</v>
      </c>
      <c r="N79" s="273">
        <v>55</v>
      </c>
      <c r="O79" s="256">
        <v>0</v>
      </c>
      <c r="P79" s="256">
        <v>55</v>
      </c>
      <c r="Q79" s="269">
        <v>0</v>
      </c>
      <c r="S79" s="56"/>
    </row>
    <row r="80" spans="1:19" ht="18" customHeight="1">
      <c r="A80" s="57">
        <v>20</v>
      </c>
      <c r="B80" s="58" t="s">
        <v>94</v>
      </c>
      <c r="C80" s="256">
        <v>430</v>
      </c>
      <c r="D80" s="266" t="s">
        <v>153</v>
      </c>
      <c r="E80" s="260">
        <v>3965</v>
      </c>
      <c r="F80" s="54">
        <f>SUM(G80,L80,P80,Q80)</f>
        <v>3791</v>
      </c>
      <c r="G80" s="260">
        <v>1304</v>
      </c>
      <c r="H80" s="269">
        <v>1816</v>
      </c>
      <c r="I80" s="256">
        <v>0</v>
      </c>
      <c r="J80" s="256">
        <v>0</v>
      </c>
      <c r="K80" s="256">
        <v>0</v>
      </c>
      <c r="L80" s="55">
        <f t="shared" si="13"/>
        <v>1816</v>
      </c>
      <c r="M80" s="260">
        <v>29</v>
      </c>
      <c r="N80" s="273">
        <v>522</v>
      </c>
      <c r="O80" s="256">
        <v>120</v>
      </c>
      <c r="P80" s="256">
        <v>671</v>
      </c>
      <c r="Q80" s="269">
        <v>0</v>
      </c>
      <c r="S80" s="56"/>
    </row>
    <row r="81" spans="1:19" ht="18" customHeight="1">
      <c r="A81" s="57">
        <v>20</v>
      </c>
      <c r="B81" s="58" t="s">
        <v>94</v>
      </c>
      <c r="C81" s="256">
        <v>411</v>
      </c>
      <c r="D81" s="266" t="s">
        <v>142</v>
      </c>
      <c r="E81" s="260">
        <v>3917</v>
      </c>
      <c r="F81" s="54">
        <v>3151</v>
      </c>
      <c r="G81" s="260">
        <v>0</v>
      </c>
      <c r="H81" s="269">
        <v>0</v>
      </c>
      <c r="I81" s="256">
        <v>0</v>
      </c>
      <c r="J81" s="256">
        <v>0</v>
      </c>
      <c r="K81" s="256">
        <v>0</v>
      </c>
      <c r="L81" s="55">
        <f t="shared" si="13"/>
        <v>0</v>
      </c>
      <c r="M81" s="260">
        <v>0</v>
      </c>
      <c r="N81" s="273">
        <v>3535</v>
      </c>
      <c r="O81" s="256">
        <v>221</v>
      </c>
      <c r="P81" s="256">
        <v>3756</v>
      </c>
      <c r="Q81" s="269">
        <v>0</v>
      </c>
      <c r="S81" s="56"/>
    </row>
    <row r="82" spans="1:19" ht="18" customHeight="1">
      <c r="A82" s="57">
        <v>20</v>
      </c>
      <c r="B82" s="58" t="s">
        <v>94</v>
      </c>
      <c r="C82" s="256">
        <v>563</v>
      </c>
      <c r="D82" s="266" t="s">
        <v>169</v>
      </c>
      <c r="E82" s="260">
        <v>3718</v>
      </c>
      <c r="F82" s="54">
        <f t="shared" ref="F82:F89" si="14">SUM(G82,L82,P82,Q82)</f>
        <v>3718</v>
      </c>
      <c r="G82" s="260">
        <v>2852</v>
      </c>
      <c r="H82" s="269">
        <v>838</v>
      </c>
      <c r="I82" s="256">
        <v>0</v>
      </c>
      <c r="J82" s="256">
        <v>0</v>
      </c>
      <c r="K82" s="256">
        <v>28</v>
      </c>
      <c r="L82" s="55">
        <f t="shared" ref="L82:L90" si="15">SUM(H82:K82)</f>
        <v>866</v>
      </c>
      <c r="M82" s="260">
        <v>0</v>
      </c>
      <c r="N82" s="273">
        <v>0</v>
      </c>
      <c r="O82" s="256">
        <v>0</v>
      </c>
      <c r="P82" s="256">
        <v>0</v>
      </c>
      <c r="Q82" s="269">
        <v>0</v>
      </c>
      <c r="S82" s="56"/>
    </row>
    <row r="83" spans="1:19" ht="18" customHeight="1">
      <c r="A83" s="57">
        <v>20</v>
      </c>
      <c r="B83" s="58" t="s">
        <v>94</v>
      </c>
      <c r="C83" s="256">
        <v>305</v>
      </c>
      <c r="D83" s="266" t="s">
        <v>116</v>
      </c>
      <c r="E83" s="260">
        <v>3235</v>
      </c>
      <c r="F83" s="54">
        <f t="shared" si="14"/>
        <v>3179</v>
      </c>
      <c r="G83" s="260">
        <v>760</v>
      </c>
      <c r="H83" s="269">
        <v>241</v>
      </c>
      <c r="I83" s="256">
        <v>0</v>
      </c>
      <c r="J83" s="256">
        <v>0</v>
      </c>
      <c r="K83" s="256">
        <v>0</v>
      </c>
      <c r="L83" s="55">
        <f t="shared" si="15"/>
        <v>241</v>
      </c>
      <c r="M83" s="260">
        <v>275</v>
      </c>
      <c r="N83" s="273">
        <v>1635</v>
      </c>
      <c r="O83" s="256">
        <v>203</v>
      </c>
      <c r="P83" s="256">
        <v>2113</v>
      </c>
      <c r="Q83" s="269">
        <v>65</v>
      </c>
      <c r="S83" s="56"/>
    </row>
    <row r="84" spans="1:19" ht="18" customHeight="1">
      <c r="A84" s="57">
        <v>20</v>
      </c>
      <c r="B84" s="58" t="s">
        <v>94</v>
      </c>
      <c r="C84" s="256">
        <v>425</v>
      </c>
      <c r="D84" s="266" t="s">
        <v>151</v>
      </c>
      <c r="E84" s="260">
        <v>3038</v>
      </c>
      <c r="F84" s="54">
        <f t="shared" si="14"/>
        <v>2902</v>
      </c>
      <c r="G84" s="260">
        <v>1956</v>
      </c>
      <c r="H84" s="269">
        <v>341</v>
      </c>
      <c r="I84" s="256">
        <v>0</v>
      </c>
      <c r="J84" s="256">
        <v>0</v>
      </c>
      <c r="K84" s="256">
        <v>0</v>
      </c>
      <c r="L84" s="55">
        <f t="shared" si="15"/>
        <v>341</v>
      </c>
      <c r="M84" s="260">
        <v>480</v>
      </c>
      <c r="N84" s="273">
        <v>95</v>
      </c>
      <c r="O84" s="256">
        <v>30</v>
      </c>
      <c r="P84" s="256">
        <v>605</v>
      </c>
      <c r="Q84" s="269">
        <v>0</v>
      </c>
      <c r="S84" s="56"/>
    </row>
    <row r="85" spans="1:19" ht="18" customHeight="1">
      <c r="A85" s="57">
        <v>20</v>
      </c>
      <c r="B85" s="58" t="s">
        <v>94</v>
      </c>
      <c r="C85" s="256">
        <v>486</v>
      </c>
      <c r="D85" s="266" t="s">
        <v>163</v>
      </c>
      <c r="E85" s="260">
        <v>3033</v>
      </c>
      <c r="F85" s="54">
        <f t="shared" si="14"/>
        <v>2337</v>
      </c>
      <c r="G85" s="260">
        <v>336</v>
      </c>
      <c r="H85" s="269">
        <v>749</v>
      </c>
      <c r="I85" s="256">
        <v>0</v>
      </c>
      <c r="J85" s="256">
        <v>0</v>
      </c>
      <c r="K85" s="256">
        <v>0</v>
      </c>
      <c r="L85" s="55">
        <f t="shared" si="15"/>
        <v>749</v>
      </c>
      <c r="M85" s="260">
        <v>0</v>
      </c>
      <c r="N85" s="273">
        <v>1027</v>
      </c>
      <c r="O85" s="256">
        <v>225</v>
      </c>
      <c r="P85" s="256">
        <v>1252</v>
      </c>
      <c r="Q85" s="269">
        <v>0</v>
      </c>
      <c r="S85" s="56"/>
    </row>
    <row r="86" spans="1:19" ht="18" customHeight="1">
      <c r="A86" s="57">
        <v>20</v>
      </c>
      <c r="B86" s="58" t="s">
        <v>94</v>
      </c>
      <c r="C86" s="256">
        <v>446</v>
      </c>
      <c r="D86" s="266" t="s">
        <v>155</v>
      </c>
      <c r="E86" s="260">
        <v>2886</v>
      </c>
      <c r="F86" s="54">
        <f t="shared" si="14"/>
        <v>2720</v>
      </c>
      <c r="G86" s="260">
        <v>1888</v>
      </c>
      <c r="H86" s="269">
        <v>449</v>
      </c>
      <c r="I86" s="256">
        <v>0</v>
      </c>
      <c r="J86" s="256">
        <v>0</v>
      </c>
      <c r="K86" s="256">
        <v>0</v>
      </c>
      <c r="L86" s="55">
        <f t="shared" si="15"/>
        <v>449</v>
      </c>
      <c r="M86" s="260">
        <v>340</v>
      </c>
      <c r="N86" s="273">
        <v>0</v>
      </c>
      <c r="O86" s="256">
        <v>43</v>
      </c>
      <c r="P86" s="272">
        <v>383</v>
      </c>
      <c r="Q86" s="269">
        <v>0</v>
      </c>
      <c r="S86" s="56"/>
    </row>
    <row r="87" spans="1:19" ht="18" customHeight="1">
      <c r="A87" s="57">
        <v>20</v>
      </c>
      <c r="B87" s="58" t="s">
        <v>94</v>
      </c>
      <c r="C87" s="256">
        <v>588</v>
      </c>
      <c r="D87" s="266" t="s">
        <v>171</v>
      </c>
      <c r="E87" s="260">
        <v>2695</v>
      </c>
      <c r="F87" s="54">
        <f t="shared" si="14"/>
        <v>2451</v>
      </c>
      <c r="G87" s="260">
        <v>2152</v>
      </c>
      <c r="H87" s="269">
        <v>0</v>
      </c>
      <c r="I87" s="256">
        <v>0</v>
      </c>
      <c r="J87" s="256">
        <v>0</v>
      </c>
      <c r="K87" s="256">
        <v>0</v>
      </c>
      <c r="L87" s="55">
        <f t="shared" si="15"/>
        <v>0</v>
      </c>
      <c r="M87" s="260">
        <v>0</v>
      </c>
      <c r="N87" s="273">
        <v>297</v>
      </c>
      <c r="O87" s="256">
        <v>2</v>
      </c>
      <c r="P87" s="256">
        <v>299</v>
      </c>
      <c r="Q87" s="269">
        <v>0</v>
      </c>
      <c r="S87" s="56"/>
    </row>
    <row r="88" spans="1:19" ht="18" customHeight="1">
      <c r="A88" s="57">
        <v>20</v>
      </c>
      <c r="B88" s="58" t="s">
        <v>94</v>
      </c>
      <c r="C88" s="256">
        <v>602</v>
      </c>
      <c r="D88" s="266" t="s">
        <v>173</v>
      </c>
      <c r="E88" s="260">
        <v>2034</v>
      </c>
      <c r="F88" s="54">
        <f t="shared" si="14"/>
        <v>1667</v>
      </c>
      <c r="G88" s="260">
        <v>0</v>
      </c>
      <c r="H88" s="269">
        <v>196</v>
      </c>
      <c r="I88" s="256">
        <v>0</v>
      </c>
      <c r="J88" s="256">
        <v>0</v>
      </c>
      <c r="K88" s="256">
        <v>0</v>
      </c>
      <c r="L88" s="55">
        <f t="shared" si="15"/>
        <v>196</v>
      </c>
      <c r="M88" s="260">
        <v>1314</v>
      </c>
      <c r="N88" s="273">
        <v>150</v>
      </c>
      <c r="O88" s="256">
        <v>7</v>
      </c>
      <c r="P88" s="256">
        <v>1471</v>
      </c>
      <c r="Q88" s="269">
        <v>0</v>
      </c>
      <c r="S88" s="56"/>
    </row>
    <row r="89" spans="1:19" ht="18" customHeight="1">
      <c r="A89" s="57">
        <v>20</v>
      </c>
      <c r="B89" s="58" t="s">
        <v>94</v>
      </c>
      <c r="C89" s="256">
        <v>448</v>
      </c>
      <c r="D89" s="266" t="s">
        <v>156</v>
      </c>
      <c r="E89" s="260">
        <v>1879</v>
      </c>
      <c r="F89" s="54">
        <f t="shared" si="14"/>
        <v>1642</v>
      </c>
      <c r="G89" s="260">
        <v>0</v>
      </c>
      <c r="H89" s="269">
        <v>936</v>
      </c>
      <c r="I89" s="256">
        <v>0</v>
      </c>
      <c r="J89" s="256">
        <v>0</v>
      </c>
      <c r="K89" s="256">
        <v>0</v>
      </c>
      <c r="L89" s="55">
        <f t="shared" si="15"/>
        <v>936</v>
      </c>
      <c r="M89" s="260">
        <v>404</v>
      </c>
      <c r="N89" s="273">
        <v>302</v>
      </c>
      <c r="O89" s="256">
        <v>0</v>
      </c>
      <c r="P89" s="256">
        <v>706</v>
      </c>
      <c r="Q89" s="269">
        <v>0</v>
      </c>
      <c r="S89" s="56"/>
    </row>
    <row r="90" spans="1:19" ht="18" customHeight="1">
      <c r="A90" s="57">
        <v>20</v>
      </c>
      <c r="B90" s="58" t="s">
        <v>94</v>
      </c>
      <c r="C90" s="256">
        <v>414</v>
      </c>
      <c r="D90" s="266" t="s">
        <v>145</v>
      </c>
      <c r="E90" s="260">
        <v>1716</v>
      </c>
      <c r="F90" s="54">
        <v>994</v>
      </c>
      <c r="G90" s="260">
        <v>0</v>
      </c>
      <c r="H90" s="269">
        <v>0</v>
      </c>
      <c r="I90" s="256">
        <v>0</v>
      </c>
      <c r="J90" s="256">
        <v>0</v>
      </c>
      <c r="K90" s="256">
        <v>0</v>
      </c>
      <c r="L90" s="55">
        <f t="shared" si="15"/>
        <v>0</v>
      </c>
      <c r="M90" s="260">
        <v>320</v>
      </c>
      <c r="N90" s="273">
        <v>870</v>
      </c>
      <c r="O90" s="256">
        <v>20</v>
      </c>
      <c r="P90" s="256">
        <v>1210</v>
      </c>
      <c r="Q90" s="269">
        <v>0</v>
      </c>
      <c r="S90" s="56"/>
    </row>
    <row r="91" spans="1:19" ht="18" customHeight="1">
      <c r="A91" s="57">
        <v>20</v>
      </c>
      <c r="B91" s="58" t="s">
        <v>94</v>
      </c>
      <c r="C91" s="256">
        <v>413</v>
      </c>
      <c r="D91" s="266" t="s">
        <v>144</v>
      </c>
      <c r="E91" s="260">
        <v>1410</v>
      </c>
      <c r="F91" s="54">
        <f t="shared" ref="F91:F98" si="16">SUM(G91,L91,P91,Q91)</f>
        <v>1142</v>
      </c>
      <c r="G91" s="260">
        <v>889</v>
      </c>
      <c r="H91" s="269">
        <v>0</v>
      </c>
      <c r="I91" s="256">
        <v>0</v>
      </c>
      <c r="J91" s="256">
        <v>0</v>
      </c>
      <c r="K91" s="256">
        <v>0</v>
      </c>
      <c r="L91" s="55">
        <f t="shared" ref="L91:L98" si="17">SUM(H91:K91)</f>
        <v>0</v>
      </c>
      <c r="M91" s="260">
        <v>0</v>
      </c>
      <c r="N91" s="273">
        <v>230</v>
      </c>
      <c r="O91" s="256">
        <v>23</v>
      </c>
      <c r="P91" s="256">
        <v>253</v>
      </c>
      <c r="Q91" s="269">
        <v>0</v>
      </c>
      <c r="S91" s="56"/>
    </row>
    <row r="92" spans="1:19" ht="18" customHeight="1">
      <c r="A92" s="57">
        <v>20</v>
      </c>
      <c r="B92" s="58" t="s">
        <v>94</v>
      </c>
      <c r="C92" s="256">
        <v>306</v>
      </c>
      <c r="D92" s="266" t="s">
        <v>245</v>
      </c>
      <c r="E92" s="260">
        <v>1065</v>
      </c>
      <c r="F92" s="54">
        <f t="shared" si="16"/>
        <v>976</v>
      </c>
      <c r="G92" s="260">
        <v>0</v>
      </c>
      <c r="H92" s="269">
        <v>0</v>
      </c>
      <c r="I92" s="256">
        <v>0</v>
      </c>
      <c r="J92" s="256">
        <v>0</v>
      </c>
      <c r="K92" s="256">
        <v>0</v>
      </c>
      <c r="L92" s="55">
        <f t="shared" si="17"/>
        <v>0</v>
      </c>
      <c r="M92" s="260">
        <v>207</v>
      </c>
      <c r="N92" s="273">
        <v>763</v>
      </c>
      <c r="O92" s="256">
        <v>6</v>
      </c>
      <c r="P92" s="256">
        <v>976</v>
      </c>
      <c r="Q92" s="269">
        <v>0</v>
      </c>
      <c r="S92" s="56"/>
    </row>
    <row r="93" spans="1:19" ht="18" customHeight="1">
      <c r="A93" s="57">
        <v>20</v>
      </c>
      <c r="B93" s="58" t="s">
        <v>94</v>
      </c>
      <c r="C93" s="256">
        <v>417</v>
      </c>
      <c r="D93" s="266" t="s">
        <v>148</v>
      </c>
      <c r="E93" s="260">
        <v>1054</v>
      </c>
      <c r="F93" s="54">
        <f t="shared" si="16"/>
        <v>536</v>
      </c>
      <c r="G93" s="260">
        <v>0</v>
      </c>
      <c r="H93" s="269">
        <v>0</v>
      </c>
      <c r="I93" s="256">
        <v>0</v>
      </c>
      <c r="J93" s="256">
        <v>0</v>
      </c>
      <c r="K93" s="256">
        <v>0</v>
      </c>
      <c r="L93" s="55">
        <f t="shared" si="17"/>
        <v>0</v>
      </c>
      <c r="M93" s="260">
        <v>133</v>
      </c>
      <c r="N93" s="273">
        <v>403</v>
      </c>
      <c r="O93" s="256">
        <v>0</v>
      </c>
      <c r="P93" s="256">
        <v>536</v>
      </c>
      <c r="Q93" s="269">
        <v>0</v>
      </c>
      <c r="S93" s="56"/>
    </row>
    <row r="94" spans="1:19" ht="18" customHeight="1">
      <c r="A94" s="57">
        <v>20</v>
      </c>
      <c r="B94" s="58" t="s">
        <v>94</v>
      </c>
      <c r="C94" s="256">
        <v>410</v>
      </c>
      <c r="D94" s="266" t="s">
        <v>141</v>
      </c>
      <c r="E94" s="260">
        <v>988</v>
      </c>
      <c r="F94" s="54">
        <f t="shared" si="16"/>
        <v>954</v>
      </c>
      <c r="G94" s="260">
        <v>0</v>
      </c>
      <c r="H94" s="269">
        <v>717</v>
      </c>
      <c r="I94" s="256">
        <v>0</v>
      </c>
      <c r="J94" s="256">
        <v>0</v>
      </c>
      <c r="K94" s="256">
        <v>0</v>
      </c>
      <c r="L94" s="55">
        <f t="shared" si="17"/>
        <v>717</v>
      </c>
      <c r="M94" s="260">
        <v>0</v>
      </c>
      <c r="N94" s="273">
        <v>237</v>
      </c>
      <c r="O94" s="256">
        <v>0</v>
      </c>
      <c r="P94" s="272">
        <v>237</v>
      </c>
      <c r="Q94" s="269">
        <v>0</v>
      </c>
      <c r="S94" s="56"/>
    </row>
    <row r="95" spans="1:19" ht="18" customHeight="1">
      <c r="A95" s="57">
        <v>20</v>
      </c>
      <c r="B95" s="58" t="s">
        <v>94</v>
      </c>
      <c r="C95" s="256">
        <v>429</v>
      </c>
      <c r="D95" s="266" t="s">
        <v>152</v>
      </c>
      <c r="E95" s="260">
        <v>828</v>
      </c>
      <c r="F95" s="54">
        <f t="shared" ref="F95:F96" si="18">SUM(G95,L95,P95,Q95)</f>
        <v>806</v>
      </c>
      <c r="G95" s="260">
        <v>0</v>
      </c>
      <c r="H95" s="269">
        <v>624</v>
      </c>
      <c r="I95" s="256">
        <v>0</v>
      </c>
      <c r="J95" s="256">
        <v>0</v>
      </c>
      <c r="K95" s="256">
        <v>79</v>
      </c>
      <c r="L95" s="55">
        <f t="shared" ref="L95:L96" si="19">SUM(H95:K95)</f>
        <v>703</v>
      </c>
      <c r="M95" s="260">
        <v>0</v>
      </c>
      <c r="N95" s="273">
        <v>81</v>
      </c>
      <c r="O95" s="256">
        <v>22</v>
      </c>
      <c r="P95" s="256">
        <v>103</v>
      </c>
      <c r="Q95" s="269">
        <v>0</v>
      </c>
      <c r="S95" s="56"/>
    </row>
    <row r="96" spans="1:19" ht="18" customHeight="1">
      <c r="A96" s="57">
        <v>20</v>
      </c>
      <c r="B96" s="58" t="s">
        <v>94</v>
      </c>
      <c r="C96" s="256">
        <v>307</v>
      </c>
      <c r="D96" s="266" t="s">
        <v>118</v>
      </c>
      <c r="E96" s="260">
        <v>778</v>
      </c>
      <c r="F96" s="54">
        <f t="shared" si="18"/>
        <v>617</v>
      </c>
      <c r="G96" s="260">
        <v>0</v>
      </c>
      <c r="H96" s="269">
        <v>0</v>
      </c>
      <c r="I96" s="256">
        <v>0</v>
      </c>
      <c r="J96" s="256">
        <v>0</v>
      </c>
      <c r="K96" s="256">
        <v>0</v>
      </c>
      <c r="L96" s="55">
        <f t="shared" si="19"/>
        <v>0</v>
      </c>
      <c r="M96" s="260">
        <v>0</v>
      </c>
      <c r="N96" s="273">
        <v>617</v>
      </c>
      <c r="O96" s="256">
        <v>0</v>
      </c>
      <c r="P96" s="272">
        <v>617</v>
      </c>
      <c r="Q96" s="269">
        <v>0</v>
      </c>
      <c r="S96" s="56"/>
    </row>
    <row r="97" spans="1:19" ht="18" customHeight="1">
      <c r="A97" s="57">
        <v>20</v>
      </c>
      <c r="B97" s="58" t="s">
        <v>94</v>
      </c>
      <c r="C97" s="256">
        <v>412</v>
      </c>
      <c r="D97" s="266" t="s">
        <v>143</v>
      </c>
      <c r="E97" s="260">
        <v>577</v>
      </c>
      <c r="F97" s="54">
        <f t="shared" si="16"/>
        <v>561</v>
      </c>
      <c r="G97" s="260">
        <v>0</v>
      </c>
      <c r="H97" s="269">
        <v>384</v>
      </c>
      <c r="I97" s="256">
        <v>0</v>
      </c>
      <c r="J97" s="256">
        <v>0</v>
      </c>
      <c r="K97" s="256">
        <v>0</v>
      </c>
      <c r="L97" s="55">
        <f t="shared" si="17"/>
        <v>384</v>
      </c>
      <c r="M97" s="260">
        <v>25</v>
      </c>
      <c r="N97" s="273">
        <v>152</v>
      </c>
      <c r="O97" s="256">
        <v>0</v>
      </c>
      <c r="P97" s="256">
        <v>177</v>
      </c>
      <c r="Q97" s="269">
        <v>0</v>
      </c>
      <c r="S97" s="56"/>
    </row>
    <row r="98" spans="1:19" ht="18" customHeight="1" thickBot="1">
      <c r="A98" s="75">
        <v>20</v>
      </c>
      <c r="B98" s="76" t="s">
        <v>94</v>
      </c>
      <c r="C98" s="267">
        <v>409</v>
      </c>
      <c r="D98" s="268" t="s">
        <v>140</v>
      </c>
      <c r="E98" s="261">
        <v>460</v>
      </c>
      <c r="F98" s="78">
        <f t="shared" si="16"/>
        <v>444</v>
      </c>
      <c r="G98" s="261">
        <v>0</v>
      </c>
      <c r="H98" s="270">
        <v>412</v>
      </c>
      <c r="I98" s="267">
        <v>0</v>
      </c>
      <c r="J98" s="267">
        <v>0</v>
      </c>
      <c r="K98" s="267">
        <v>0</v>
      </c>
      <c r="L98" s="82">
        <f t="shared" si="17"/>
        <v>412</v>
      </c>
      <c r="M98" s="261">
        <v>0</v>
      </c>
      <c r="N98" s="276">
        <v>32</v>
      </c>
      <c r="O98" s="267">
        <v>0</v>
      </c>
      <c r="P98" s="267">
        <v>32</v>
      </c>
      <c r="Q98" s="270">
        <v>0</v>
      </c>
    </row>
    <row r="99" spans="1:19" ht="18" customHeight="1" thickBot="1">
      <c r="A99" s="57"/>
      <c r="B99" s="58"/>
      <c r="C99" s="295" t="s">
        <v>179</v>
      </c>
      <c r="D99" s="296"/>
      <c r="E99" s="59">
        <f>SUM(E71:E98)</f>
        <v>81215</v>
      </c>
      <c r="F99" s="59">
        <f t="shared" ref="F99:Q99" si="20">SUM(F71:F98)</f>
        <v>72415</v>
      </c>
      <c r="G99" s="59">
        <f t="shared" si="20"/>
        <v>34264</v>
      </c>
      <c r="H99" s="59">
        <f t="shared" si="20"/>
        <v>16748</v>
      </c>
      <c r="I99" s="59">
        <f t="shared" si="20"/>
        <v>0</v>
      </c>
      <c r="J99" s="59">
        <f t="shared" si="20"/>
        <v>73</v>
      </c>
      <c r="K99" s="59">
        <f t="shared" si="20"/>
        <v>107</v>
      </c>
      <c r="L99" s="59">
        <f t="shared" si="20"/>
        <v>16928</v>
      </c>
      <c r="M99" s="59">
        <f t="shared" si="20"/>
        <v>6704</v>
      </c>
      <c r="N99" s="59">
        <f t="shared" si="20"/>
        <v>15362</v>
      </c>
      <c r="O99" s="59">
        <f t="shared" si="20"/>
        <v>1261</v>
      </c>
      <c r="P99" s="59">
        <f t="shared" si="20"/>
        <v>23327</v>
      </c>
      <c r="Q99" s="59">
        <f t="shared" si="20"/>
        <v>65</v>
      </c>
      <c r="S99" s="56"/>
    </row>
    <row r="100" spans="1:19" ht="18" customHeight="1">
      <c r="A100" s="84"/>
      <c r="B100" s="85"/>
      <c r="C100" s="86"/>
      <c r="D100" s="87" t="s">
        <v>174</v>
      </c>
      <c r="E100" s="86">
        <f t="shared" ref="E100:Q100" si="21">E99+E69+E54+E33+E27+E16+E11</f>
        <v>2129533</v>
      </c>
      <c r="F100" s="86">
        <f t="shared" si="21"/>
        <v>2074611</v>
      </c>
      <c r="G100" s="86">
        <f t="shared" si="21"/>
        <v>1761344</v>
      </c>
      <c r="H100" s="86">
        <f t="shared" si="21"/>
        <v>191005</v>
      </c>
      <c r="I100" s="86">
        <f t="shared" si="21"/>
        <v>0</v>
      </c>
      <c r="J100" s="86">
        <f t="shared" si="21"/>
        <v>101</v>
      </c>
      <c r="K100" s="86">
        <f t="shared" si="21"/>
        <v>222</v>
      </c>
      <c r="L100" s="86">
        <f t="shared" si="21"/>
        <v>191328</v>
      </c>
      <c r="M100" s="86">
        <f t="shared" si="21"/>
        <v>17757</v>
      </c>
      <c r="N100" s="86">
        <f t="shared" si="21"/>
        <v>81888</v>
      </c>
      <c r="O100" s="86">
        <f t="shared" si="21"/>
        <v>20983</v>
      </c>
      <c r="P100" s="86">
        <f t="shared" si="21"/>
        <v>120628</v>
      </c>
      <c r="Q100" s="86">
        <f t="shared" si="21"/>
        <v>958</v>
      </c>
      <c r="S100" s="56"/>
    </row>
    <row r="101" spans="1:19">
      <c r="A101" s="50" t="s">
        <v>175</v>
      </c>
      <c r="H101" s="67"/>
      <c r="I101" s="67"/>
      <c r="J101" s="67"/>
      <c r="K101" s="67"/>
      <c r="L101" s="67"/>
      <c r="M101" s="68"/>
      <c r="N101" s="68"/>
      <c r="O101" s="68"/>
      <c r="P101" s="68"/>
      <c r="Q101" s="68"/>
    </row>
    <row r="102" spans="1:19">
      <c r="H102" s="68"/>
      <c r="I102" s="68"/>
      <c r="J102" s="68"/>
      <c r="K102" s="68"/>
      <c r="L102" s="68"/>
      <c r="M102" s="68"/>
      <c r="N102" s="68"/>
      <c r="O102" s="68"/>
      <c r="P102" s="68"/>
      <c r="Q102" s="68"/>
    </row>
    <row r="103" spans="1:19">
      <c r="H103" s="68"/>
      <c r="I103" s="68"/>
      <c r="J103" s="68"/>
      <c r="K103" s="68"/>
      <c r="L103" s="68"/>
      <c r="M103" s="68"/>
      <c r="N103" s="68"/>
      <c r="O103" s="68"/>
      <c r="P103" s="68"/>
      <c r="Q103" s="68"/>
    </row>
    <row r="104" spans="1:19">
      <c r="H104" s="68"/>
      <c r="I104" s="68"/>
      <c r="J104" s="68"/>
      <c r="K104" s="68"/>
      <c r="L104" s="68"/>
      <c r="M104" s="68"/>
      <c r="N104" s="68"/>
      <c r="O104" s="68"/>
      <c r="P104" s="68"/>
      <c r="Q104" s="68"/>
    </row>
    <row r="105" spans="1:19">
      <c r="H105" s="69"/>
      <c r="I105" s="69"/>
      <c r="J105" s="69"/>
      <c r="K105" s="69"/>
      <c r="L105" s="69"/>
      <c r="M105" s="68"/>
      <c r="N105" s="68"/>
      <c r="O105" s="68"/>
      <c r="P105" s="68"/>
      <c r="Q105" s="68"/>
    </row>
    <row r="106" spans="1:19">
      <c r="H106" s="69"/>
      <c r="I106" s="69"/>
      <c r="J106" s="69"/>
      <c r="K106" s="69"/>
      <c r="L106" s="69"/>
      <c r="M106" s="68"/>
      <c r="N106" s="68"/>
      <c r="O106" s="68"/>
      <c r="P106" s="68"/>
      <c r="Q106" s="68"/>
    </row>
    <row r="107" spans="1:19">
      <c r="H107" s="69"/>
      <c r="I107" s="69"/>
      <c r="J107" s="69"/>
      <c r="K107" s="69"/>
      <c r="L107" s="69"/>
      <c r="M107" s="68"/>
      <c r="N107" s="68"/>
      <c r="O107" s="68"/>
      <c r="P107" s="68"/>
      <c r="Q107" s="68"/>
    </row>
    <row r="108" spans="1:19">
      <c r="H108" s="69"/>
      <c r="I108" s="69"/>
      <c r="J108" s="69"/>
      <c r="K108" s="69"/>
      <c r="L108" s="69"/>
      <c r="M108" s="68"/>
      <c r="N108" s="68"/>
      <c r="O108" s="68"/>
      <c r="P108" s="68"/>
      <c r="Q108" s="68"/>
    </row>
    <row r="109" spans="1:19">
      <c r="H109" s="68"/>
      <c r="I109" s="68"/>
      <c r="J109" s="68"/>
      <c r="K109" s="68"/>
      <c r="L109" s="68"/>
      <c r="M109" s="68"/>
      <c r="N109" s="68"/>
      <c r="O109" s="68"/>
      <c r="P109" s="68"/>
      <c r="Q109" s="68"/>
    </row>
    <row r="110" spans="1:19">
      <c r="H110" s="69"/>
      <c r="I110" s="69"/>
      <c r="J110" s="69"/>
      <c r="K110" s="69"/>
      <c r="L110" s="69"/>
      <c r="M110" s="68"/>
      <c r="N110" s="68"/>
      <c r="O110" s="68"/>
      <c r="P110" s="68"/>
      <c r="Q110" s="68"/>
    </row>
    <row r="111" spans="1:19">
      <c r="H111" s="69"/>
      <c r="I111" s="69"/>
      <c r="J111" s="69"/>
      <c r="K111" s="69"/>
      <c r="L111" s="69"/>
      <c r="M111" s="68"/>
      <c r="N111" s="68"/>
      <c r="O111" s="68"/>
      <c r="P111" s="68"/>
      <c r="Q111" s="68"/>
    </row>
    <row r="112" spans="1:19">
      <c r="H112" s="68"/>
      <c r="I112" s="68"/>
      <c r="J112" s="68"/>
      <c r="K112" s="68"/>
      <c r="L112" s="68"/>
      <c r="M112" s="68"/>
      <c r="N112" s="68"/>
      <c r="O112" s="68"/>
      <c r="P112" s="68"/>
      <c r="Q112" s="68"/>
    </row>
    <row r="113" spans="8:17">
      <c r="H113" s="70"/>
      <c r="I113" s="70"/>
      <c r="J113" s="70"/>
      <c r="K113" s="70"/>
      <c r="L113" s="70"/>
      <c r="M113" s="68"/>
      <c r="N113" s="68"/>
      <c r="O113" s="68"/>
      <c r="P113" s="68"/>
      <c r="Q113" s="68"/>
    </row>
    <row r="114" spans="8:17">
      <c r="H114" s="70"/>
      <c r="I114" s="70"/>
      <c r="J114" s="70"/>
      <c r="K114" s="70"/>
      <c r="L114" s="70"/>
      <c r="M114" s="68"/>
      <c r="N114" s="68"/>
      <c r="O114" s="68"/>
      <c r="P114" s="68"/>
      <c r="Q114" s="68"/>
    </row>
    <row r="115" spans="8:17">
      <c r="H115" s="70"/>
      <c r="I115" s="70"/>
      <c r="J115" s="70"/>
      <c r="K115" s="70"/>
      <c r="L115" s="70"/>
      <c r="M115" s="68"/>
      <c r="N115" s="68"/>
      <c r="O115" s="68"/>
      <c r="P115" s="68"/>
      <c r="Q115" s="68"/>
    </row>
    <row r="116" spans="8:17">
      <c r="H116" s="69"/>
      <c r="I116" s="69"/>
      <c r="J116" s="69"/>
      <c r="K116" s="69"/>
      <c r="L116" s="69"/>
      <c r="M116" s="68"/>
      <c r="N116" s="68"/>
      <c r="O116" s="68"/>
      <c r="P116" s="68"/>
      <c r="Q116" s="68"/>
    </row>
    <row r="117" spans="8:17">
      <c r="H117" s="69"/>
      <c r="I117" s="69"/>
      <c r="J117" s="69"/>
      <c r="K117" s="69"/>
      <c r="L117" s="69"/>
      <c r="M117" s="68"/>
      <c r="N117" s="68"/>
      <c r="O117" s="68"/>
      <c r="P117" s="68"/>
      <c r="Q117" s="68"/>
    </row>
    <row r="118" spans="8:17">
      <c r="H118" s="69"/>
      <c r="I118" s="69"/>
      <c r="J118" s="69"/>
      <c r="K118" s="69"/>
      <c r="L118" s="69"/>
      <c r="M118" s="68"/>
      <c r="N118" s="68"/>
      <c r="O118" s="68"/>
      <c r="P118" s="68"/>
      <c r="Q118" s="68"/>
    </row>
    <row r="119" spans="8:17">
      <c r="H119" s="69"/>
      <c r="I119" s="69"/>
      <c r="J119" s="69"/>
      <c r="K119" s="69"/>
      <c r="L119" s="69"/>
      <c r="M119" s="68"/>
      <c r="N119" s="68"/>
      <c r="O119" s="68"/>
      <c r="P119" s="68"/>
      <c r="Q119" s="68"/>
    </row>
    <row r="120" spans="8:17">
      <c r="H120" s="69"/>
      <c r="I120" s="69"/>
      <c r="J120" s="69"/>
      <c r="K120" s="69"/>
      <c r="L120" s="69"/>
      <c r="M120" s="68"/>
      <c r="N120" s="68"/>
      <c r="O120" s="68"/>
      <c r="P120" s="68"/>
      <c r="Q120" s="68"/>
    </row>
    <row r="121" spans="8:17">
      <c r="H121" s="69"/>
      <c r="I121" s="69"/>
      <c r="J121" s="69"/>
      <c r="K121" s="69"/>
      <c r="L121" s="69"/>
      <c r="M121" s="68"/>
      <c r="N121" s="68"/>
      <c r="O121" s="68"/>
      <c r="P121" s="68"/>
      <c r="Q121" s="68"/>
    </row>
    <row r="122" spans="8:17">
      <c r="H122" s="69"/>
      <c r="I122" s="69"/>
      <c r="J122" s="69"/>
      <c r="K122" s="69"/>
      <c r="L122" s="69"/>
      <c r="M122" s="68"/>
      <c r="N122" s="68"/>
      <c r="O122" s="68"/>
      <c r="P122" s="68"/>
      <c r="Q122" s="68"/>
    </row>
    <row r="123" spans="8:17">
      <c r="H123" s="69"/>
      <c r="I123" s="69"/>
      <c r="J123" s="69"/>
      <c r="K123" s="69"/>
      <c r="L123" s="69"/>
      <c r="M123" s="68"/>
      <c r="N123" s="68"/>
      <c r="O123" s="68"/>
      <c r="P123" s="68"/>
      <c r="Q123" s="68"/>
    </row>
    <row r="124" spans="8:17">
      <c r="H124" s="69"/>
      <c r="I124" s="69"/>
      <c r="J124" s="69"/>
      <c r="K124" s="69"/>
      <c r="L124" s="69"/>
      <c r="M124" s="68"/>
      <c r="N124" s="68"/>
      <c r="O124" s="68"/>
      <c r="P124" s="68"/>
      <c r="Q124" s="68"/>
    </row>
    <row r="125" spans="8:17">
      <c r="H125" s="69"/>
      <c r="I125" s="69"/>
      <c r="J125" s="69"/>
      <c r="K125" s="69"/>
      <c r="L125" s="69"/>
      <c r="M125" s="68"/>
      <c r="N125" s="68"/>
      <c r="O125" s="68"/>
      <c r="P125" s="68"/>
      <c r="Q125" s="68"/>
    </row>
    <row r="126" spans="8:17">
      <c r="H126" s="69"/>
      <c r="I126" s="69"/>
      <c r="J126" s="69"/>
      <c r="K126" s="69"/>
      <c r="L126" s="69"/>
      <c r="M126" s="68"/>
      <c r="N126" s="68"/>
      <c r="O126" s="68"/>
      <c r="P126" s="68"/>
      <c r="Q126" s="68"/>
    </row>
    <row r="127" spans="8:17">
      <c r="H127" s="69"/>
      <c r="I127" s="69"/>
      <c r="J127" s="69"/>
      <c r="K127" s="69"/>
      <c r="L127" s="69"/>
      <c r="M127" s="71"/>
      <c r="N127" s="71"/>
      <c r="O127" s="71"/>
      <c r="P127" s="71"/>
      <c r="Q127" s="71"/>
    </row>
    <row r="128" spans="8:17">
      <c r="H128" s="70"/>
      <c r="I128" s="70"/>
      <c r="J128" s="70"/>
      <c r="K128" s="70"/>
      <c r="L128" s="70"/>
      <c r="M128" s="71"/>
      <c r="N128" s="71"/>
      <c r="O128" s="71"/>
      <c r="P128" s="71"/>
      <c r="Q128" s="71"/>
    </row>
    <row r="129" spans="8:17">
      <c r="H129" s="70"/>
      <c r="I129" s="70"/>
      <c r="J129" s="70"/>
      <c r="K129" s="70"/>
      <c r="L129" s="70"/>
      <c r="M129" s="71"/>
      <c r="N129" s="71"/>
      <c r="O129" s="71"/>
      <c r="P129" s="71"/>
      <c r="Q129" s="71"/>
    </row>
    <row r="130" spans="8:17">
      <c r="H130" s="71"/>
      <c r="I130" s="71"/>
      <c r="J130" s="71"/>
      <c r="K130" s="71"/>
      <c r="L130" s="71"/>
      <c r="M130" s="71"/>
      <c r="N130" s="71"/>
      <c r="O130" s="71"/>
      <c r="P130" s="71"/>
      <c r="Q130" s="71"/>
    </row>
    <row r="131" spans="8:17">
      <c r="H131" s="72"/>
      <c r="I131" s="72"/>
      <c r="J131" s="72"/>
      <c r="K131" s="72"/>
      <c r="L131" s="72"/>
      <c r="M131" s="71"/>
      <c r="N131" s="71"/>
      <c r="O131" s="71"/>
      <c r="P131" s="71"/>
      <c r="Q131" s="71"/>
    </row>
    <row r="132" spans="8:17">
      <c r="H132" s="73"/>
      <c r="I132" s="73"/>
      <c r="J132" s="73"/>
      <c r="K132" s="73"/>
      <c r="L132" s="73"/>
      <c r="M132" s="71"/>
      <c r="N132" s="71"/>
      <c r="O132" s="71"/>
      <c r="P132" s="71"/>
      <c r="Q132" s="71"/>
    </row>
    <row r="133" spans="8:17">
      <c r="H133" s="72"/>
      <c r="I133" s="72"/>
      <c r="J133" s="72"/>
      <c r="K133" s="72"/>
      <c r="L133" s="72"/>
      <c r="M133" s="71"/>
      <c r="N133" s="71"/>
      <c r="O133" s="71"/>
      <c r="P133" s="71"/>
      <c r="Q133" s="71"/>
    </row>
    <row r="134" spans="8:17">
      <c r="H134" s="73"/>
      <c r="I134" s="73"/>
      <c r="J134" s="73"/>
      <c r="K134" s="73"/>
      <c r="L134" s="73"/>
      <c r="M134" s="71"/>
      <c r="N134" s="71"/>
      <c r="O134" s="71"/>
      <c r="P134" s="71"/>
      <c r="Q134" s="71"/>
    </row>
    <row r="135" spans="8:17">
      <c r="H135" s="73"/>
      <c r="I135" s="73"/>
      <c r="J135" s="73"/>
      <c r="K135" s="73"/>
      <c r="L135" s="73"/>
      <c r="M135" s="71"/>
      <c r="N135" s="71"/>
      <c r="O135" s="71"/>
      <c r="P135" s="71"/>
      <c r="Q135" s="71"/>
    </row>
    <row r="136" spans="8:17">
      <c r="H136" s="72"/>
      <c r="I136" s="72"/>
      <c r="J136" s="72"/>
      <c r="K136" s="72"/>
      <c r="L136" s="72"/>
      <c r="M136" s="71"/>
      <c r="N136" s="71"/>
      <c r="O136" s="71"/>
      <c r="P136" s="71"/>
      <c r="Q136" s="71"/>
    </row>
    <row r="137" spans="8:17">
      <c r="H137" s="72"/>
      <c r="I137" s="72"/>
      <c r="J137" s="72"/>
      <c r="K137" s="72"/>
      <c r="L137" s="72"/>
      <c r="M137" s="71"/>
      <c r="N137" s="71"/>
      <c r="O137" s="71"/>
      <c r="P137" s="71"/>
      <c r="Q137" s="71"/>
    </row>
    <row r="138" spans="8:17">
      <c r="H138" s="72"/>
      <c r="I138" s="72"/>
      <c r="J138" s="72"/>
      <c r="K138" s="72"/>
      <c r="L138" s="72"/>
      <c r="M138" s="71"/>
      <c r="N138" s="71"/>
      <c r="O138" s="71"/>
      <c r="P138" s="71"/>
      <c r="Q138" s="71"/>
    </row>
    <row r="139" spans="8:17">
      <c r="H139" s="74"/>
      <c r="I139" s="74"/>
      <c r="J139" s="74"/>
      <c r="K139" s="74"/>
      <c r="L139" s="74"/>
      <c r="M139" s="68"/>
      <c r="N139" s="68"/>
      <c r="O139" s="68"/>
      <c r="P139" s="68"/>
      <c r="Q139" s="68"/>
    </row>
    <row r="140" spans="8:17">
      <c r="H140" s="74"/>
      <c r="I140" s="74"/>
      <c r="J140" s="74"/>
      <c r="K140" s="74"/>
      <c r="L140" s="74"/>
      <c r="M140" s="68"/>
      <c r="N140" s="68"/>
      <c r="O140" s="68"/>
      <c r="P140" s="68"/>
      <c r="Q140" s="68"/>
    </row>
    <row r="141" spans="8:17">
      <c r="H141" s="74"/>
      <c r="I141" s="74"/>
      <c r="J141" s="74"/>
      <c r="K141" s="74"/>
      <c r="L141" s="74"/>
      <c r="M141" s="68"/>
      <c r="N141" s="68"/>
      <c r="O141" s="68"/>
      <c r="P141" s="68"/>
      <c r="Q141" s="68"/>
    </row>
    <row r="142" spans="8:17">
      <c r="H142" s="74"/>
      <c r="I142" s="74"/>
      <c r="J142" s="74"/>
      <c r="K142" s="74"/>
      <c r="L142" s="74"/>
      <c r="M142" s="68"/>
      <c r="N142" s="68"/>
      <c r="O142" s="68"/>
      <c r="P142" s="68"/>
      <c r="Q142" s="68"/>
    </row>
    <row r="143" spans="8:17">
      <c r="H143" s="74"/>
      <c r="I143" s="74"/>
      <c r="J143" s="74"/>
      <c r="K143" s="74"/>
      <c r="L143" s="74"/>
      <c r="M143" s="68"/>
      <c r="N143" s="68"/>
      <c r="O143" s="68"/>
      <c r="P143" s="68"/>
      <c r="Q143" s="68"/>
    </row>
    <row r="144" spans="8:17">
      <c r="H144" s="74"/>
      <c r="I144" s="74"/>
      <c r="J144" s="74"/>
      <c r="K144" s="74"/>
      <c r="L144" s="74"/>
      <c r="M144" s="68"/>
      <c r="N144" s="68"/>
      <c r="O144" s="68"/>
      <c r="P144" s="68"/>
      <c r="Q144" s="68"/>
    </row>
    <row r="145" spans="8:17">
      <c r="H145" s="74"/>
      <c r="I145" s="74"/>
      <c r="J145" s="74"/>
      <c r="K145" s="74"/>
      <c r="L145" s="74"/>
      <c r="M145" s="68"/>
      <c r="N145" s="68"/>
      <c r="O145" s="68"/>
      <c r="P145" s="68"/>
      <c r="Q145" s="68"/>
    </row>
    <row r="146" spans="8:17">
      <c r="H146" s="74"/>
      <c r="I146" s="74"/>
      <c r="J146" s="74"/>
      <c r="K146" s="74"/>
      <c r="L146" s="74"/>
      <c r="M146" s="68"/>
      <c r="N146" s="68"/>
      <c r="O146" s="68"/>
      <c r="P146" s="68"/>
      <c r="Q146" s="68"/>
    </row>
    <row r="147" spans="8:17">
      <c r="H147" s="74"/>
      <c r="I147" s="74"/>
      <c r="J147" s="74"/>
      <c r="K147" s="74"/>
      <c r="L147" s="74"/>
      <c r="M147" s="68"/>
      <c r="N147" s="68"/>
      <c r="O147" s="68"/>
      <c r="P147" s="68"/>
      <c r="Q147" s="68"/>
    </row>
    <row r="148" spans="8:17">
      <c r="H148" s="74"/>
      <c r="I148" s="74"/>
      <c r="J148" s="74"/>
      <c r="K148" s="74"/>
      <c r="L148" s="74"/>
      <c r="M148" s="68"/>
      <c r="N148" s="68"/>
      <c r="O148" s="68"/>
      <c r="P148" s="68"/>
      <c r="Q148" s="68"/>
    </row>
    <row r="149" spans="8:17">
      <c r="H149" s="74"/>
      <c r="I149" s="74"/>
      <c r="J149" s="74"/>
      <c r="K149" s="74"/>
      <c r="L149" s="74"/>
      <c r="M149" s="68"/>
      <c r="N149" s="68"/>
      <c r="O149" s="68"/>
      <c r="P149" s="68"/>
      <c r="Q149" s="68"/>
    </row>
    <row r="150" spans="8:17">
      <c r="H150" s="74"/>
      <c r="I150" s="74"/>
      <c r="J150" s="74"/>
      <c r="K150" s="74"/>
      <c r="L150" s="74"/>
      <c r="M150" s="68"/>
      <c r="N150" s="68"/>
      <c r="O150" s="68"/>
      <c r="P150" s="68"/>
      <c r="Q150" s="68"/>
    </row>
    <row r="151" spans="8:17">
      <c r="H151" s="74"/>
      <c r="I151" s="74"/>
      <c r="J151" s="74"/>
      <c r="K151" s="74"/>
      <c r="L151" s="74"/>
      <c r="M151" s="68"/>
      <c r="N151" s="68"/>
      <c r="O151" s="68"/>
      <c r="P151" s="68"/>
      <c r="Q151" s="68"/>
    </row>
    <row r="152" spans="8:17">
      <c r="H152" s="74"/>
      <c r="I152" s="74"/>
      <c r="J152" s="74"/>
      <c r="K152" s="74"/>
      <c r="L152" s="74"/>
      <c r="M152" s="68"/>
      <c r="N152" s="68"/>
      <c r="O152" s="68"/>
      <c r="P152" s="68"/>
      <c r="Q152" s="68"/>
    </row>
    <row r="153" spans="8:17">
      <c r="H153" s="74"/>
      <c r="I153" s="74"/>
      <c r="J153" s="74"/>
      <c r="K153" s="74"/>
      <c r="L153" s="74"/>
      <c r="M153" s="68"/>
      <c r="N153" s="68"/>
      <c r="O153" s="68"/>
      <c r="P153" s="68"/>
      <c r="Q153" s="68"/>
    </row>
    <row r="154" spans="8:17">
      <c r="H154" s="74"/>
      <c r="I154" s="74"/>
      <c r="J154" s="74"/>
      <c r="K154" s="74"/>
      <c r="L154" s="74"/>
      <c r="M154" s="68"/>
      <c r="N154" s="68"/>
      <c r="O154" s="68"/>
      <c r="P154" s="68"/>
      <c r="Q154" s="68"/>
    </row>
    <row r="155" spans="8:17">
      <c r="H155" s="74"/>
      <c r="I155" s="74"/>
      <c r="J155" s="74"/>
      <c r="K155" s="74"/>
      <c r="L155" s="74"/>
      <c r="M155" s="68"/>
      <c r="N155" s="68"/>
      <c r="O155" s="68"/>
      <c r="P155" s="68"/>
      <c r="Q155" s="68"/>
    </row>
    <row r="156" spans="8:17">
      <c r="H156" s="74"/>
      <c r="I156" s="74"/>
      <c r="J156" s="74"/>
      <c r="K156" s="74"/>
      <c r="L156" s="74"/>
      <c r="M156" s="68"/>
      <c r="N156" s="68"/>
      <c r="O156" s="68"/>
      <c r="P156" s="68"/>
      <c r="Q156" s="68"/>
    </row>
    <row r="157" spans="8:17">
      <c r="H157" s="74"/>
      <c r="I157" s="74"/>
      <c r="J157" s="74"/>
      <c r="K157" s="74"/>
      <c r="L157" s="74"/>
      <c r="M157" s="68"/>
      <c r="N157" s="68"/>
      <c r="O157" s="68"/>
      <c r="P157" s="68"/>
      <c r="Q157" s="68"/>
    </row>
    <row r="158" spans="8:17">
      <c r="H158" s="74"/>
      <c r="I158" s="74"/>
      <c r="J158" s="74"/>
      <c r="K158" s="74"/>
      <c r="L158" s="74"/>
      <c r="M158" s="68"/>
      <c r="N158" s="68"/>
      <c r="O158" s="68"/>
      <c r="P158" s="68"/>
      <c r="Q158" s="68"/>
    </row>
    <row r="159" spans="8:17">
      <c r="H159" s="74"/>
      <c r="I159" s="74"/>
      <c r="J159" s="74"/>
      <c r="K159" s="74"/>
      <c r="L159" s="74"/>
      <c r="M159" s="68"/>
      <c r="N159" s="68"/>
      <c r="O159" s="68"/>
      <c r="P159" s="68"/>
      <c r="Q159" s="68"/>
    </row>
    <row r="160" spans="8:17">
      <c r="H160" s="74"/>
      <c r="I160" s="74"/>
      <c r="J160" s="74"/>
      <c r="K160" s="74"/>
      <c r="L160" s="74"/>
      <c r="M160" s="68"/>
      <c r="N160" s="68"/>
      <c r="O160" s="68"/>
      <c r="P160" s="68"/>
      <c r="Q160" s="68"/>
    </row>
    <row r="161" spans="8:17">
      <c r="H161" s="74"/>
      <c r="I161" s="74"/>
      <c r="J161" s="74"/>
      <c r="K161" s="74"/>
      <c r="L161" s="74"/>
      <c r="M161" s="68"/>
      <c r="N161" s="68"/>
      <c r="O161" s="68"/>
      <c r="P161" s="68"/>
      <c r="Q161" s="68"/>
    </row>
    <row r="162" spans="8:17">
      <c r="H162" s="74"/>
      <c r="I162" s="74"/>
      <c r="J162" s="74"/>
      <c r="K162" s="74"/>
      <c r="L162" s="74"/>
      <c r="M162" s="68"/>
      <c r="N162" s="68"/>
      <c r="O162" s="68"/>
      <c r="P162" s="68"/>
      <c r="Q162" s="68"/>
    </row>
    <row r="163" spans="8:17">
      <c r="H163" s="74"/>
      <c r="I163" s="74"/>
      <c r="J163" s="74"/>
      <c r="K163" s="74"/>
      <c r="L163" s="74"/>
      <c r="M163" s="68"/>
      <c r="N163" s="68"/>
      <c r="O163" s="68"/>
      <c r="P163" s="68"/>
      <c r="Q163" s="68"/>
    </row>
    <row r="164" spans="8:17">
      <c r="H164" s="74"/>
      <c r="I164" s="74"/>
      <c r="J164" s="74"/>
      <c r="K164" s="74"/>
      <c r="L164" s="74"/>
      <c r="M164" s="68"/>
      <c r="N164" s="68"/>
      <c r="O164" s="68"/>
      <c r="P164" s="68"/>
      <c r="Q164" s="68"/>
    </row>
    <row r="165" spans="8:17">
      <c r="H165" s="74"/>
      <c r="I165" s="74"/>
      <c r="J165" s="74"/>
      <c r="K165" s="74"/>
      <c r="L165" s="74"/>
      <c r="M165" s="68"/>
      <c r="N165" s="68"/>
      <c r="O165" s="68"/>
      <c r="P165" s="68"/>
      <c r="Q165" s="68"/>
    </row>
    <row r="166" spans="8:17">
      <c r="H166" s="74"/>
      <c r="I166" s="74"/>
      <c r="J166" s="74"/>
      <c r="K166" s="74"/>
      <c r="L166" s="74"/>
      <c r="M166" s="68"/>
      <c r="N166" s="68"/>
      <c r="O166" s="68"/>
      <c r="P166" s="68"/>
      <c r="Q166" s="68"/>
    </row>
    <row r="167" spans="8:17">
      <c r="H167" s="74"/>
      <c r="I167" s="74"/>
      <c r="J167" s="74"/>
      <c r="K167" s="74"/>
      <c r="L167" s="74"/>
      <c r="M167" s="68"/>
      <c r="N167" s="68"/>
      <c r="O167" s="68"/>
      <c r="P167" s="68"/>
      <c r="Q167" s="68"/>
    </row>
    <row r="168" spans="8:17">
      <c r="H168" s="74"/>
      <c r="I168" s="74"/>
      <c r="J168" s="74"/>
      <c r="K168" s="74"/>
      <c r="L168" s="74"/>
      <c r="M168" s="68"/>
      <c r="N168" s="68"/>
      <c r="O168" s="68"/>
      <c r="P168" s="68"/>
      <c r="Q168" s="68"/>
    </row>
    <row r="169" spans="8:17">
      <c r="H169" s="74"/>
      <c r="I169" s="74"/>
      <c r="J169" s="74"/>
      <c r="K169" s="74"/>
      <c r="L169" s="74"/>
      <c r="M169" s="68"/>
      <c r="N169" s="68"/>
      <c r="O169" s="68"/>
      <c r="P169" s="68"/>
      <c r="Q169" s="68"/>
    </row>
    <row r="170" spans="8:17">
      <c r="H170" s="74"/>
      <c r="I170" s="74"/>
      <c r="J170" s="74"/>
      <c r="K170" s="74"/>
      <c r="L170" s="74"/>
      <c r="M170" s="68"/>
      <c r="N170" s="68"/>
      <c r="O170" s="68"/>
      <c r="P170" s="68"/>
      <c r="Q170" s="68"/>
    </row>
    <row r="171" spans="8:17">
      <c r="H171" s="74"/>
      <c r="I171" s="74"/>
      <c r="J171" s="74"/>
      <c r="K171" s="74"/>
      <c r="L171" s="74"/>
      <c r="M171" s="68"/>
      <c r="N171" s="68"/>
      <c r="O171" s="68"/>
      <c r="P171" s="68"/>
      <c r="Q171" s="68"/>
    </row>
    <row r="172" spans="8:17">
      <c r="H172" s="74"/>
      <c r="I172" s="74"/>
      <c r="J172" s="74"/>
      <c r="K172" s="74"/>
      <c r="L172" s="74"/>
      <c r="M172" s="68"/>
      <c r="N172" s="68"/>
      <c r="O172" s="68"/>
      <c r="P172" s="68"/>
      <c r="Q172" s="68"/>
    </row>
    <row r="173" spans="8:17">
      <c r="H173" s="74"/>
      <c r="I173" s="74"/>
      <c r="J173" s="74"/>
      <c r="K173" s="74"/>
      <c r="L173" s="74"/>
      <c r="M173" s="68"/>
      <c r="N173" s="68"/>
      <c r="O173" s="68"/>
      <c r="P173" s="68"/>
      <c r="Q173" s="68"/>
    </row>
    <row r="174" spans="8:17">
      <c r="H174" s="74"/>
      <c r="I174" s="74"/>
      <c r="J174" s="74"/>
      <c r="K174" s="74"/>
      <c r="L174" s="74"/>
      <c r="M174" s="68"/>
      <c r="N174" s="68"/>
      <c r="O174" s="68"/>
      <c r="P174" s="68"/>
      <c r="Q174" s="68"/>
    </row>
    <row r="175" spans="8:17">
      <c r="H175" s="74"/>
      <c r="I175" s="74"/>
      <c r="J175" s="74"/>
      <c r="K175" s="74"/>
      <c r="L175" s="74"/>
      <c r="M175" s="68"/>
      <c r="N175" s="68"/>
      <c r="O175" s="68"/>
      <c r="P175" s="68"/>
      <c r="Q175" s="68"/>
    </row>
    <row r="176" spans="8:17">
      <c r="H176" s="74"/>
      <c r="I176" s="74"/>
      <c r="J176" s="74"/>
      <c r="K176" s="74"/>
      <c r="L176" s="74"/>
      <c r="M176" s="68"/>
      <c r="N176" s="68"/>
      <c r="O176" s="68"/>
      <c r="P176" s="68"/>
      <c r="Q176" s="68"/>
    </row>
    <row r="177" spans="8:17">
      <c r="H177" s="74"/>
      <c r="I177" s="74"/>
      <c r="J177" s="74"/>
      <c r="K177" s="74"/>
      <c r="L177" s="74"/>
      <c r="M177" s="68"/>
      <c r="N177" s="68"/>
      <c r="O177" s="68"/>
      <c r="P177" s="68"/>
      <c r="Q177" s="68"/>
    </row>
    <row r="178" spans="8:17">
      <c r="H178" s="74"/>
      <c r="I178" s="74"/>
      <c r="J178" s="74"/>
      <c r="K178" s="74"/>
      <c r="L178" s="74"/>
      <c r="M178" s="68"/>
      <c r="N178" s="68"/>
      <c r="O178" s="68"/>
      <c r="P178" s="68"/>
      <c r="Q178" s="68"/>
    </row>
    <row r="179" spans="8:17">
      <c r="H179" s="74"/>
      <c r="I179" s="74"/>
      <c r="J179" s="74"/>
      <c r="K179" s="74"/>
      <c r="L179" s="74"/>
      <c r="M179" s="68"/>
      <c r="N179" s="68"/>
      <c r="O179" s="68"/>
      <c r="P179" s="68"/>
      <c r="Q179" s="68"/>
    </row>
    <row r="180" spans="8:17">
      <c r="H180" s="74"/>
      <c r="I180" s="74"/>
      <c r="J180" s="74"/>
      <c r="K180" s="74"/>
      <c r="L180" s="74"/>
      <c r="M180" s="68"/>
      <c r="N180" s="68"/>
      <c r="O180" s="68"/>
      <c r="P180" s="68"/>
      <c r="Q180" s="68"/>
    </row>
    <row r="181" spans="8:17">
      <c r="H181" s="74"/>
      <c r="I181" s="74"/>
      <c r="J181" s="74"/>
      <c r="K181" s="74"/>
      <c r="L181" s="74"/>
      <c r="M181" s="68"/>
      <c r="N181" s="68"/>
      <c r="O181" s="68"/>
      <c r="P181" s="68"/>
      <c r="Q181" s="68"/>
    </row>
    <row r="182" spans="8:17">
      <c r="H182" s="74"/>
      <c r="I182" s="74"/>
      <c r="J182" s="74"/>
      <c r="K182" s="74"/>
      <c r="L182" s="74"/>
      <c r="M182" s="68"/>
      <c r="N182" s="68"/>
      <c r="O182" s="68"/>
      <c r="P182" s="68"/>
      <c r="Q182" s="68"/>
    </row>
    <row r="183" spans="8:17">
      <c r="H183" s="74"/>
      <c r="I183" s="74"/>
      <c r="J183" s="74"/>
      <c r="K183" s="74"/>
      <c r="L183" s="74"/>
      <c r="M183" s="68"/>
      <c r="N183" s="68"/>
      <c r="O183" s="68"/>
      <c r="P183" s="68"/>
      <c r="Q183" s="68"/>
    </row>
    <row r="184" spans="8:17">
      <c r="H184" s="74"/>
      <c r="I184" s="74"/>
      <c r="J184" s="74"/>
      <c r="K184" s="74"/>
      <c r="L184" s="74"/>
      <c r="M184" s="68"/>
      <c r="N184" s="68"/>
      <c r="O184" s="68"/>
      <c r="P184" s="68"/>
      <c r="Q184" s="68"/>
    </row>
    <row r="185" spans="8:17">
      <c r="H185" s="74"/>
      <c r="I185" s="74"/>
      <c r="J185" s="74"/>
      <c r="K185" s="74"/>
      <c r="L185" s="74"/>
      <c r="M185" s="68"/>
      <c r="N185" s="68"/>
      <c r="O185" s="68"/>
      <c r="P185" s="68"/>
      <c r="Q185" s="68"/>
    </row>
    <row r="186" spans="8:17">
      <c r="H186" s="74"/>
      <c r="I186" s="74"/>
      <c r="J186" s="74"/>
      <c r="K186" s="74"/>
      <c r="L186" s="74"/>
      <c r="M186" s="68"/>
      <c r="N186" s="68"/>
      <c r="O186" s="68"/>
      <c r="P186" s="68"/>
      <c r="Q186" s="68"/>
    </row>
    <row r="187" spans="8:17">
      <c r="H187" s="74"/>
      <c r="I187" s="74"/>
      <c r="J187" s="74"/>
      <c r="K187" s="74"/>
      <c r="L187" s="74"/>
      <c r="M187" s="68"/>
      <c r="N187" s="68"/>
      <c r="O187" s="68"/>
      <c r="P187" s="68"/>
      <c r="Q187" s="68"/>
    </row>
    <row r="188" spans="8:17">
      <c r="H188" s="74"/>
      <c r="I188" s="74"/>
      <c r="J188" s="74"/>
      <c r="K188" s="74"/>
      <c r="L188" s="74"/>
      <c r="M188" s="68"/>
      <c r="N188" s="68"/>
      <c r="O188" s="68"/>
      <c r="P188" s="68"/>
      <c r="Q188" s="68"/>
    </row>
    <row r="189" spans="8:17">
      <c r="H189" s="74"/>
      <c r="I189" s="74"/>
      <c r="J189" s="74"/>
      <c r="K189" s="74"/>
      <c r="L189" s="74"/>
      <c r="M189" s="68"/>
      <c r="N189" s="68"/>
      <c r="O189" s="68"/>
      <c r="P189" s="68"/>
      <c r="Q189" s="68"/>
    </row>
    <row r="190" spans="8:17">
      <c r="H190" s="74"/>
      <c r="I190" s="74"/>
      <c r="J190" s="74"/>
      <c r="K190" s="74"/>
      <c r="L190" s="74"/>
      <c r="M190" s="68"/>
      <c r="N190" s="68"/>
      <c r="O190" s="68"/>
      <c r="P190" s="68"/>
      <c r="Q190" s="68"/>
    </row>
    <row r="191" spans="8:17">
      <c r="H191" s="74"/>
      <c r="I191" s="74"/>
      <c r="J191" s="74"/>
      <c r="K191" s="74"/>
      <c r="L191" s="74"/>
      <c r="M191" s="68"/>
      <c r="N191" s="68"/>
      <c r="O191" s="68"/>
      <c r="P191" s="68"/>
      <c r="Q191" s="68"/>
    </row>
    <row r="192" spans="8:17">
      <c r="H192" s="74"/>
      <c r="I192" s="74"/>
      <c r="J192" s="74"/>
      <c r="K192" s="74"/>
      <c r="L192" s="74"/>
      <c r="M192" s="68"/>
      <c r="N192" s="68"/>
      <c r="O192" s="68"/>
      <c r="P192" s="68"/>
      <c r="Q192" s="68"/>
    </row>
    <row r="193" spans="8:17">
      <c r="H193" s="74"/>
      <c r="I193" s="74"/>
      <c r="J193" s="74"/>
      <c r="K193" s="74"/>
      <c r="L193" s="74"/>
      <c r="M193" s="68"/>
      <c r="N193" s="68"/>
      <c r="O193" s="68"/>
      <c r="P193" s="68"/>
      <c r="Q193" s="68"/>
    </row>
    <row r="194" spans="8:17">
      <c r="H194" s="74"/>
      <c r="I194" s="74"/>
      <c r="J194" s="74"/>
      <c r="K194" s="74"/>
      <c r="L194" s="74"/>
      <c r="M194" s="68"/>
      <c r="N194" s="68"/>
      <c r="O194" s="68"/>
      <c r="P194" s="68"/>
      <c r="Q194" s="68"/>
    </row>
    <row r="195" spans="8:17">
      <c r="H195" s="74"/>
      <c r="I195" s="74"/>
      <c r="J195" s="74"/>
      <c r="K195" s="74"/>
      <c r="L195" s="74"/>
      <c r="M195" s="68"/>
      <c r="N195" s="68"/>
      <c r="O195" s="68"/>
      <c r="P195" s="68"/>
      <c r="Q195" s="68"/>
    </row>
    <row r="196" spans="8:17">
      <c r="H196" s="74"/>
      <c r="I196" s="74"/>
      <c r="J196" s="74"/>
      <c r="K196" s="74"/>
      <c r="L196" s="74"/>
      <c r="M196" s="68"/>
      <c r="N196" s="68"/>
      <c r="O196" s="68"/>
      <c r="P196" s="68"/>
      <c r="Q196" s="68"/>
    </row>
    <row r="197" spans="8:17">
      <c r="H197" s="74"/>
      <c r="I197" s="74"/>
      <c r="J197" s="74"/>
      <c r="K197" s="74"/>
      <c r="L197" s="74"/>
      <c r="M197" s="68"/>
      <c r="N197" s="68"/>
      <c r="O197" s="68"/>
      <c r="P197" s="68"/>
      <c r="Q197" s="68"/>
    </row>
    <row r="198" spans="8:17">
      <c r="H198" s="74"/>
      <c r="I198" s="74"/>
      <c r="J198" s="74"/>
      <c r="K198" s="74"/>
      <c r="L198" s="74"/>
      <c r="M198" s="68"/>
      <c r="N198" s="68"/>
      <c r="O198" s="68"/>
      <c r="P198" s="68"/>
      <c r="Q198" s="68"/>
    </row>
    <row r="199" spans="8:17">
      <c r="H199" s="74"/>
      <c r="I199" s="74"/>
      <c r="J199" s="74"/>
      <c r="K199" s="74"/>
      <c r="L199" s="74"/>
      <c r="M199" s="68"/>
      <c r="N199" s="68"/>
      <c r="O199" s="68"/>
      <c r="P199" s="68"/>
      <c r="Q199" s="68"/>
    </row>
    <row r="200" spans="8:17">
      <c r="H200" s="74"/>
      <c r="I200" s="74"/>
      <c r="J200" s="74"/>
      <c r="K200" s="74"/>
      <c r="L200" s="74"/>
      <c r="M200" s="68"/>
      <c r="N200" s="68"/>
      <c r="O200" s="68"/>
      <c r="P200" s="68"/>
      <c r="Q200" s="68"/>
    </row>
    <row r="201" spans="8:17">
      <c r="H201" s="74"/>
      <c r="I201" s="74"/>
      <c r="J201" s="74"/>
      <c r="K201" s="74"/>
      <c r="L201" s="74"/>
      <c r="M201" s="68"/>
      <c r="N201" s="68"/>
      <c r="O201" s="68"/>
      <c r="P201" s="68"/>
      <c r="Q201" s="68"/>
    </row>
    <row r="202" spans="8:17">
      <c r="H202" s="74"/>
      <c r="I202" s="74"/>
      <c r="J202" s="74"/>
      <c r="K202" s="74"/>
      <c r="L202" s="74"/>
      <c r="M202" s="68"/>
      <c r="N202" s="68"/>
      <c r="O202" s="68"/>
      <c r="P202" s="68"/>
      <c r="Q202" s="68"/>
    </row>
    <row r="203" spans="8:17">
      <c r="H203" s="74"/>
      <c r="I203" s="74"/>
      <c r="J203" s="74"/>
      <c r="K203" s="74"/>
      <c r="L203" s="74"/>
      <c r="M203" s="68"/>
      <c r="N203" s="68"/>
      <c r="O203" s="68"/>
      <c r="P203" s="68"/>
      <c r="Q203" s="68"/>
    </row>
    <row r="204" spans="8:17">
      <c r="H204" s="74"/>
      <c r="I204" s="74"/>
      <c r="J204" s="74"/>
      <c r="K204" s="74"/>
      <c r="L204" s="74"/>
      <c r="M204" s="68"/>
      <c r="N204" s="68"/>
      <c r="O204" s="68"/>
      <c r="P204" s="68"/>
      <c r="Q204" s="68"/>
    </row>
    <row r="205" spans="8:17">
      <c r="H205" s="74"/>
      <c r="I205" s="74"/>
      <c r="J205" s="74"/>
      <c r="K205" s="74"/>
      <c r="L205" s="74"/>
      <c r="M205" s="68"/>
      <c r="N205" s="68"/>
      <c r="O205" s="68"/>
      <c r="P205" s="68"/>
      <c r="Q205" s="68"/>
    </row>
    <row r="206" spans="8:17">
      <c r="H206" s="74"/>
      <c r="I206" s="74"/>
      <c r="J206" s="74"/>
      <c r="K206" s="74"/>
      <c r="L206" s="74"/>
      <c r="M206" s="68"/>
      <c r="N206" s="68"/>
      <c r="O206" s="68"/>
      <c r="P206" s="68"/>
      <c r="Q206" s="68"/>
    </row>
    <row r="207" spans="8:17">
      <c r="H207" s="74"/>
      <c r="I207" s="74"/>
      <c r="J207" s="74"/>
      <c r="K207" s="74"/>
      <c r="L207" s="74"/>
      <c r="M207" s="68"/>
      <c r="N207" s="68"/>
      <c r="O207" s="68"/>
      <c r="P207" s="68"/>
      <c r="Q207" s="68"/>
    </row>
    <row r="208" spans="8:17">
      <c r="H208" s="74"/>
      <c r="I208" s="74"/>
      <c r="J208" s="74"/>
      <c r="K208" s="74"/>
      <c r="L208" s="74"/>
      <c r="M208" s="68"/>
      <c r="N208" s="68"/>
      <c r="O208" s="68"/>
      <c r="P208" s="68"/>
      <c r="Q208" s="68"/>
    </row>
    <row r="209" spans="8:17">
      <c r="H209" s="74"/>
      <c r="I209" s="74"/>
      <c r="J209" s="74"/>
      <c r="K209" s="74"/>
      <c r="L209" s="74"/>
      <c r="M209" s="68"/>
      <c r="N209" s="68"/>
      <c r="O209" s="68"/>
      <c r="P209" s="68"/>
      <c r="Q209" s="68"/>
    </row>
    <row r="210" spans="8:17">
      <c r="H210" s="74"/>
      <c r="I210" s="74"/>
      <c r="J210" s="74"/>
      <c r="K210" s="74"/>
      <c r="L210" s="74"/>
      <c r="M210" s="68"/>
      <c r="N210" s="68"/>
      <c r="O210" s="68"/>
      <c r="P210" s="68"/>
      <c r="Q210" s="68"/>
    </row>
    <row r="211" spans="8:17">
      <c r="H211" s="74"/>
      <c r="I211" s="74"/>
      <c r="J211" s="74"/>
      <c r="K211" s="74"/>
      <c r="L211" s="74"/>
      <c r="M211" s="68"/>
      <c r="N211" s="68"/>
      <c r="O211" s="68"/>
      <c r="P211" s="68"/>
      <c r="Q211" s="68"/>
    </row>
    <row r="212" spans="8:17">
      <c r="H212" s="74"/>
      <c r="I212" s="74"/>
      <c r="J212" s="74"/>
      <c r="K212" s="74"/>
      <c r="L212" s="74"/>
      <c r="M212" s="68"/>
      <c r="N212" s="68"/>
      <c r="O212" s="68"/>
      <c r="P212" s="68"/>
      <c r="Q212" s="68"/>
    </row>
    <row r="213" spans="8:17">
      <c r="H213" s="74"/>
      <c r="I213" s="74"/>
      <c r="J213" s="74"/>
      <c r="K213" s="74"/>
      <c r="L213" s="74"/>
      <c r="M213" s="68"/>
      <c r="N213" s="68"/>
      <c r="O213" s="68"/>
      <c r="P213" s="68"/>
      <c r="Q213" s="68"/>
    </row>
    <row r="214" spans="8:17">
      <c r="H214" s="74"/>
      <c r="I214" s="74"/>
      <c r="J214" s="74"/>
      <c r="K214" s="74"/>
      <c r="L214" s="74"/>
      <c r="M214" s="68"/>
      <c r="N214" s="68"/>
      <c r="O214" s="68"/>
      <c r="P214" s="68"/>
      <c r="Q214" s="68"/>
    </row>
    <row r="215" spans="8:17">
      <c r="H215" s="74"/>
      <c r="I215" s="74"/>
      <c r="J215" s="74"/>
      <c r="K215" s="74"/>
      <c r="L215" s="74"/>
      <c r="M215" s="68"/>
      <c r="N215" s="68"/>
      <c r="O215" s="68"/>
      <c r="P215" s="68"/>
      <c r="Q215" s="68"/>
    </row>
    <row r="216" spans="8:17">
      <c r="H216" s="74"/>
      <c r="I216" s="74"/>
      <c r="J216" s="74"/>
      <c r="K216" s="74"/>
      <c r="L216" s="74"/>
      <c r="M216" s="68"/>
      <c r="N216" s="68"/>
      <c r="O216" s="68"/>
      <c r="P216" s="68"/>
      <c r="Q216" s="68"/>
    </row>
    <row r="217" spans="8:17">
      <c r="H217" s="74"/>
      <c r="I217" s="74"/>
      <c r="J217" s="74"/>
      <c r="K217" s="74"/>
      <c r="L217" s="74"/>
      <c r="M217" s="68"/>
      <c r="N217" s="68"/>
      <c r="O217" s="68"/>
      <c r="P217" s="68"/>
      <c r="Q217" s="68"/>
    </row>
    <row r="218" spans="8:17">
      <c r="H218" s="74"/>
      <c r="I218" s="74"/>
      <c r="J218" s="74"/>
      <c r="K218" s="74"/>
      <c r="L218" s="74"/>
      <c r="M218" s="68"/>
      <c r="N218" s="68"/>
      <c r="O218" s="68"/>
      <c r="P218" s="68"/>
      <c r="Q218" s="68"/>
    </row>
    <row r="219" spans="8:17">
      <c r="H219" s="74"/>
      <c r="I219" s="74"/>
      <c r="J219" s="74"/>
      <c r="K219" s="74"/>
      <c r="L219" s="74"/>
      <c r="M219" s="68"/>
      <c r="N219" s="68"/>
      <c r="O219" s="68"/>
      <c r="P219" s="68"/>
      <c r="Q219" s="68"/>
    </row>
    <row r="220" spans="8:17">
      <c r="H220" s="74"/>
      <c r="I220" s="74"/>
      <c r="J220" s="74"/>
      <c r="K220" s="74"/>
      <c r="L220" s="74"/>
      <c r="M220" s="68"/>
      <c r="N220" s="68"/>
      <c r="O220" s="68"/>
      <c r="P220" s="68"/>
      <c r="Q220" s="68"/>
    </row>
    <row r="221" spans="8:17">
      <c r="H221" s="74"/>
      <c r="I221" s="74"/>
      <c r="J221" s="74"/>
      <c r="K221" s="74"/>
      <c r="L221" s="74"/>
      <c r="M221" s="68"/>
      <c r="N221" s="68"/>
      <c r="O221" s="68"/>
      <c r="P221" s="68"/>
      <c r="Q221" s="68"/>
    </row>
    <row r="222" spans="8:17">
      <c r="H222" s="74"/>
      <c r="I222" s="74"/>
      <c r="J222" s="74"/>
      <c r="K222" s="74"/>
      <c r="L222" s="74"/>
      <c r="M222" s="68"/>
      <c r="N222" s="68"/>
      <c r="O222" s="68"/>
      <c r="P222" s="68"/>
      <c r="Q222" s="68"/>
    </row>
    <row r="223" spans="8:17">
      <c r="H223" s="74"/>
      <c r="I223" s="74"/>
      <c r="J223" s="74"/>
      <c r="K223" s="74"/>
      <c r="L223" s="74"/>
      <c r="M223" s="68"/>
      <c r="N223" s="68"/>
      <c r="O223" s="68"/>
      <c r="P223" s="68"/>
      <c r="Q223" s="68"/>
    </row>
    <row r="224" spans="8:17">
      <c r="H224" s="74"/>
      <c r="I224" s="74"/>
      <c r="J224" s="74"/>
      <c r="K224" s="74"/>
      <c r="L224" s="74"/>
      <c r="M224" s="68"/>
      <c r="N224" s="68"/>
      <c r="O224" s="68"/>
      <c r="P224" s="68"/>
      <c r="Q224" s="68"/>
    </row>
    <row r="225" spans="8:17">
      <c r="H225" s="74"/>
      <c r="I225" s="74"/>
      <c r="J225" s="74"/>
      <c r="K225" s="74"/>
      <c r="L225" s="74"/>
      <c r="M225" s="68"/>
      <c r="N225" s="68"/>
      <c r="O225" s="68"/>
      <c r="P225" s="68"/>
      <c r="Q225" s="68"/>
    </row>
    <row r="226" spans="8:17">
      <c r="H226" s="74"/>
      <c r="I226" s="74"/>
      <c r="J226" s="74"/>
      <c r="K226" s="74"/>
      <c r="L226" s="74"/>
      <c r="M226" s="68"/>
      <c r="N226" s="68"/>
      <c r="O226" s="68"/>
      <c r="P226" s="68"/>
      <c r="Q226" s="68"/>
    </row>
    <row r="227" spans="8:17">
      <c r="H227" s="74"/>
      <c r="I227" s="74"/>
      <c r="J227" s="74"/>
      <c r="K227" s="74"/>
      <c r="L227" s="74"/>
      <c r="M227" s="68"/>
      <c r="N227" s="68"/>
      <c r="O227" s="68"/>
      <c r="P227" s="68"/>
      <c r="Q227" s="68"/>
    </row>
    <row r="228" spans="8:17">
      <c r="H228" s="74"/>
      <c r="I228" s="74"/>
      <c r="J228" s="74"/>
      <c r="K228" s="74"/>
      <c r="L228" s="74"/>
      <c r="M228" s="68"/>
      <c r="N228" s="68"/>
      <c r="O228" s="68"/>
      <c r="P228" s="68"/>
      <c r="Q228" s="68"/>
    </row>
    <row r="229" spans="8:17">
      <c r="H229" s="74"/>
      <c r="I229" s="74"/>
      <c r="J229" s="74"/>
      <c r="K229" s="74"/>
      <c r="L229" s="74"/>
      <c r="M229" s="68"/>
      <c r="N229" s="68"/>
      <c r="O229" s="68"/>
      <c r="P229" s="68"/>
      <c r="Q229" s="68"/>
    </row>
    <row r="230" spans="8:17">
      <c r="H230" s="74"/>
      <c r="I230" s="74"/>
      <c r="J230" s="74"/>
      <c r="K230" s="74"/>
      <c r="L230" s="74"/>
      <c r="M230" s="68"/>
      <c r="N230" s="68"/>
      <c r="O230" s="68"/>
      <c r="P230" s="68"/>
      <c r="Q230" s="68"/>
    </row>
    <row r="231" spans="8:17">
      <c r="H231" s="74"/>
      <c r="I231" s="74"/>
      <c r="J231" s="74"/>
      <c r="K231" s="74"/>
      <c r="L231" s="74"/>
      <c r="M231" s="68"/>
      <c r="N231" s="68"/>
      <c r="O231" s="68"/>
      <c r="P231" s="68"/>
      <c r="Q231" s="68"/>
    </row>
    <row r="232" spans="8:17">
      <c r="H232" s="74"/>
      <c r="I232" s="74"/>
      <c r="J232" s="74"/>
      <c r="K232" s="74"/>
      <c r="L232" s="74"/>
      <c r="M232" s="68"/>
      <c r="N232" s="68"/>
      <c r="O232" s="68"/>
      <c r="P232" s="68"/>
      <c r="Q232" s="68"/>
    </row>
    <row r="233" spans="8:17">
      <c r="H233" s="74"/>
      <c r="I233" s="74"/>
      <c r="J233" s="74"/>
      <c r="K233" s="74"/>
      <c r="L233" s="74"/>
      <c r="M233" s="68"/>
      <c r="N233" s="68"/>
      <c r="O233" s="68"/>
      <c r="P233" s="68"/>
      <c r="Q233" s="68"/>
    </row>
    <row r="234" spans="8:17">
      <c r="H234" s="74"/>
      <c r="I234" s="74"/>
      <c r="J234" s="74"/>
      <c r="K234" s="74"/>
      <c r="L234" s="74"/>
      <c r="M234" s="68"/>
      <c r="N234" s="68"/>
      <c r="O234" s="68"/>
      <c r="P234" s="68"/>
      <c r="Q234" s="68"/>
    </row>
    <row r="235" spans="8:17">
      <c r="H235" s="74"/>
      <c r="I235" s="74"/>
      <c r="J235" s="74"/>
      <c r="K235" s="74"/>
      <c r="L235" s="74"/>
      <c r="M235" s="68"/>
      <c r="N235" s="68"/>
      <c r="O235" s="68"/>
      <c r="P235" s="68"/>
      <c r="Q235" s="68"/>
    </row>
    <row r="236" spans="8:17">
      <c r="H236" s="74"/>
      <c r="I236" s="74"/>
      <c r="J236" s="74"/>
      <c r="K236" s="74"/>
      <c r="L236" s="74"/>
      <c r="M236" s="68"/>
      <c r="N236" s="68"/>
      <c r="O236" s="68"/>
      <c r="P236" s="68"/>
      <c r="Q236" s="68"/>
    </row>
    <row r="237" spans="8:17">
      <c r="H237" s="74"/>
      <c r="I237" s="74"/>
      <c r="J237" s="74"/>
      <c r="K237" s="74"/>
      <c r="L237" s="74"/>
      <c r="M237" s="68"/>
      <c r="N237" s="68"/>
      <c r="O237" s="68"/>
      <c r="P237" s="68"/>
      <c r="Q237" s="68"/>
    </row>
    <row r="238" spans="8:17">
      <c r="H238" s="74"/>
      <c r="I238" s="74"/>
      <c r="J238" s="74"/>
      <c r="K238" s="74"/>
      <c r="L238" s="74"/>
      <c r="M238" s="68"/>
      <c r="N238" s="68"/>
      <c r="O238" s="68"/>
      <c r="P238" s="68"/>
      <c r="Q238" s="68"/>
    </row>
    <row r="239" spans="8:17">
      <c r="H239" s="74"/>
      <c r="I239" s="74"/>
      <c r="J239" s="74"/>
      <c r="K239" s="74"/>
      <c r="L239" s="74"/>
      <c r="M239" s="68"/>
      <c r="N239" s="68"/>
      <c r="O239" s="68"/>
      <c r="P239" s="68"/>
      <c r="Q239" s="68"/>
    </row>
    <row r="240" spans="8:17">
      <c r="H240" s="74"/>
      <c r="I240" s="74"/>
      <c r="J240" s="74"/>
      <c r="K240" s="74"/>
      <c r="L240" s="74"/>
      <c r="M240" s="68"/>
      <c r="N240" s="68"/>
      <c r="O240" s="68"/>
      <c r="P240" s="68"/>
      <c r="Q240" s="68"/>
    </row>
    <row r="241" spans="8:17">
      <c r="H241" s="74"/>
      <c r="I241" s="74"/>
      <c r="J241" s="74"/>
      <c r="K241" s="74"/>
      <c r="L241" s="74"/>
      <c r="M241" s="68"/>
      <c r="N241" s="68"/>
      <c r="O241" s="68"/>
      <c r="P241" s="68"/>
      <c r="Q241" s="68"/>
    </row>
    <row r="242" spans="8:17">
      <c r="H242" s="74"/>
      <c r="I242" s="74"/>
      <c r="J242" s="74"/>
      <c r="K242" s="74"/>
      <c r="L242" s="74"/>
      <c r="M242" s="68"/>
      <c r="N242" s="68"/>
      <c r="O242" s="68"/>
      <c r="P242" s="68"/>
      <c r="Q242" s="68"/>
    </row>
    <row r="243" spans="8:17">
      <c r="H243" s="74"/>
      <c r="I243" s="74"/>
      <c r="J243" s="74"/>
      <c r="K243" s="74"/>
      <c r="L243" s="74"/>
      <c r="M243" s="68"/>
      <c r="N243" s="68"/>
      <c r="O243" s="68"/>
      <c r="P243" s="68"/>
      <c r="Q243" s="68"/>
    </row>
    <row r="244" spans="8:17">
      <c r="H244" s="74"/>
      <c r="I244" s="74"/>
      <c r="J244" s="74"/>
      <c r="K244" s="74"/>
      <c r="L244" s="74"/>
      <c r="M244" s="68"/>
      <c r="N244" s="68"/>
      <c r="O244" s="68"/>
      <c r="P244" s="68"/>
      <c r="Q244" s="68"/>
    </row>
    <row r="245" spans="8:17">
      <c r="H245" s="74"/>
      <c r="I245" s="74"/>
      <c r="J245" s="74"/>
      <c r="K245" s="74"/>
      <c r="L245" s="74"/>
      <c r="M245" s="68"/>
      <c r="N245" s="68"/>
      <c r="O245" s="68"/>
      <c r="P245" s="68"/>
      <c r="Q245" s="68"/>
    </row>
    <row r="246" spans="8:17">
      <c r="H246" s="74"/>
      <c r="I246" s="74"/>
      <c r="J246" s="74"/>
      <c r="K246" s="74"/>
      <c r="L246" s="74"/>
      <c r="M246" s="68"/>
      <c r="N246" s="68"/>
      <c r="O246" s="68"/>
      <c r="P246" s="68"/>
      <c r="Q246" s="68"/>
    </row>
    <row r="247" spans="8:17">
      <c r="H247" s="74"/>
      <c r="I247" s="74"/>
      <c r="J247" s="74"/>
      <c r="K247" s="74"/>
      <c r="L247" s="74"/>
      <c r="M247" s="68"/>
      <c r="N247" s="68"/>
      <c r="O247" s="68"/>
      <c r="P247" s="68"/>
      <c r="Q247" s="68"/>
    </row>
    <row r="248" spans="8:17">
      <c r="H248" s="74"/>
      <c r="I248" s="74"/>
      <c r="J248" s="74"/>
      <c r="K248" s="74"/>
      <c r="L248" s="74"/>
      <c r="M248" s="68"/>
      <c r="N248" s="68"/>
      <c r="O248" s="68"/>
      <c r="P248" s="68"/>
      <c r="Q248" s="68"/>
    </row>
    <row r="249" spans="8:17">
      <c r="H249" s="74"/>
      <c r="I249" s="74"/>
      <c r="J249" s="74"/>
      <c r="K249" s="74"/>
      <c r="L249" s="74"/>
      <c r="M249" s="68"/>
      <c r="N249" s="68"/>
      <c r="O249" s="68"/>
      <c r="P249" s="68"/>
      <c r="Q249" s="68"/>
    </row>
    <row r="250" spans="8:17">
      <c r="H250" s="74"/>
      <c r="I250" s="74"/>
      <c r="J250" s="74"/>
      <c r="K250" s="74"/>
      <c r="L250" s="74"/>
      <c r="M250" s="68"/>
      <c r="N250" s="68"/>
      <c r="O250" s="68"/>
      <c r="P250" s="68"/>
      <c r="Q250" s="68"/>
    </row>
    <row r="251" spans="8:17">
      <c r="H251" s="74"/>
      <c r="I251" s="74"/>
      <c r="J251" s="74"/>
      <c r="K251" s="74"/>
      <c r="L251" s="74"/>
      <c r="M251" s="68"/>
      <c r="N251" s="68"/>
      <c r="O251" s="68"/>
      <c r="P251" s="68"/>
      <c r="Q251" s="68"/>
    </row>
    <row r="252" spans="8:17">
      <c r="H252" s="74"/>
      <c r="I252" s="74"/>
      <c r="J252" s="74"/>
      <c r="K252" s="74"/>
      <c r="L252" s="74"/>
      <c r="M252" s="68"/>
      <c r="N252" s="68"/>
      <c r="O252" s="68"/>
      <c r="P252" s="68"/>
      <c r="Q252" s="68"/>
    </row>
    <row r="253" spans="8:17">
      <c r="H253" s="74"/>
      <c r="I253" s="74"/>
      <c r="J253" s="74"/>
      <c r="K253" s="74"/>
      <c r="L253" s="74"/>
      <c r="M253" s="68"/>
      <c r="N253" s="68"/>
      <c r="O253" s="68"/>
      <c r="P253" s="68"/>
      <c r="Q253" s="68"/>
    </row>
    <row r="254" spans="8:17">
      <c r="H254" s="74"/>
      <c r="I254" s="74"/>
      <c r="J254" s="74"/>
      <c r="K254" s="74"/>
      <c r="L254" s="74"/>
      <c r="M254" s="68"/>
      <c r="N254" s="68"/>
      <c r="O254" s="68"/>
      <c r="P254" s="68"/>
      <c r="Q254" s="68"/>
    </row>
    <row r="255" spans="8:17">
      <c r="H255" s="74"/>
      <c r="I255" s="74"/>
      <c r="J255" s="74"/>
      <c r="K255" s="74"/>
      <c r="L255" s="74"/>
      <c r="M255" s="68"/>
      <c r="N255" s="68"/>
      <c r="O255" s="68"/>
      <c r="P255" s="68"/>
      <c r="Q255" s="68"/>
    </row>
    <row r="256" spans="8:17">
      <c r="H256" s="74"/>
      <c r="I256" s="74"/>
      <c r="J256" s="74"/>
      <c r="K256" s="74"/>
      <c r="L256" s="74"/>
      <c r="M256" s="68"/>
      <c r="N256" s="68"/>
      <c r="O256" s="68"/>
      <c r="P256" s="68"/>
      <c r="Q256" s="68"/>
    </row>
    <row r="257" spans="8:17">
      <c r="H257" s="74"/>
      <c r="I257" s="74"/>
      <c r="J257" s="74"/>
      <c r="K257" s="74"/>
      <c r="L257" s="74"/>
      <c r="M257" s="68"/>
      <c r="N257" s="68"/>
      <c r="O257" s="68"/>
      <c r="P257" s="68"/>
      <c r="Q257" s="68"/>
    </row>
    <row r="258" spans="8:17">
      <c r="H258" s="74"/>
      <c r="I258" s="74"/>
      <c r="J258" s="74"/>
      <c r="K258" s="74"/>
      <c r="L258" s="74"/>
      <c r="M258" s="68"/>
      <c r="N258" s="68"/>
      <c r="O258" s="68"/>
      <c r="P258" s="68"/>
      <c r="Q258" s="68"/>
    </row>
    <row r="259" spans="8:17">
      <c r="H259" s="74"/>
      <c r="I259" s="74"/>
      <c r="J259" s="74"/>
      <c r="K259" s="74"/>
      <c r="L259" s="74"/>
      <c r="M259" s="68"/>
      <c r="N259" s="68"/>
      <c r="O259" s="68"/>
      <c r="P259" s="68"/>
      <c r="Q259" s="68"/>
    </row>
    <row r="260" spans="8:17">
      <c r="H260" s="74"/>
      <c r="I260" s="74"/>
      <c r="J260" s="74"/>
      <c r="K260" s="74"/>
      <c r="L260" s="74"/>
      <c r="M260" s="68"/>
      <c r="N260" s="68"/>
      <c r="O260" s="68"/>
      <c r="P260" s="68"/>
      <c r="Q260" s="68"/>
    </row>
    <row r="261" spans="8:17">
      <c r="H261" s="74"/>
      <c r="I261" s="74"/>
      <c r="J261" s="74"/>
      <c r="K261" s="74"/>
      <c r="L261" s="74"/>
      <c r="M261" s="68"/>
      <c r="N261" s="68"/>
      <c r="O261" s="68"/>
      <c r="P261" s="68"/>
      <c r="Q261" s="68"/>
    </row>
    <row r="262" spans="8:17">
      <c r="H262" s="74"/>
      <c r="I262" s="74"/>
      <c r="J262" s="74"/>
      <c r="K262" s="74"/>
      <c r="L262" s="74"/>
      <c r="M262" s="68"/>
      <c r="N262" s="68"/>
      <c r="O262" s="68"/>
      <c r="P262" s="68"/>
      <c r="Q262" s="68"/>
    </row>
    <row r="263" spans="8:17">
      <c r="H263" s="74"/>
      <c r="I263" s="74"/>
      <c r="J263" s="74"/>
      <c r="K263" s="74"/>
      <c r="L263" s="74"/>
      <c r="M263" s="68"/>
      <c r="N263" s="68"/>
      <c r="O263" s="68"/>
      <c r="P263" s="68"/>
      <c r="Q263" s="68"/>
    </row>
    <row r="264" spans="8:17">
      <c r="H264" s="74"/>
      <c r="I264" s="74"/>
      <c r="J264" s="74"/>
      <c r="K264" s="74"/>
      <c r="L264" s="74"/>
      <c r="M264" s="68"/>
      <c r="N264" s="68"/>
      <c r="O264" s="68"/>
      <c r="P264" s="68"/>
      <c r="Q264" s="68"/>
    </row>
    <row r="265" spans="8:17">
      <c r="H265" s="74"/>
      <c r="I265" s="74"/>
      <c r="J265" s="74"/>
      <c r="K265" s="74"/>
      <c r="L265" s="74"/>
      <c r="M265" s="68"/>
      <c r="N265" s="68"/>
      <c r="O265" s="68"/>
      <c r="P265" s="68"/>
      <c r="Q265" s="68"/>
    </row>
    <row r="266" spans="8:17">
      <c r="H266" s="74"/>
      <c r="I266" s="74"/>
      <c r="J266" s="74"/>
      <c r="K266" s="74"/>
      <c r="L266" s="74"/>
      <c r="M266" s="68"/>
      <c r="N266" s="68"/>
      <c r="O266" s="68"/>
      <c r="P266" s="68"/>
      <c r="Q266" s="68"/>
    </row>
    <row r="267" spans="8:17">
      <c r="H267" s="74"/>
      <c r="I267" s="74"/>
      <c r="J267" s="74"/>
      <c r="K267" s="74"/>
      <c r="L267" s="74"/>
      <c r="M267" s="68"/>
      <c r="N267" s="68"/>
      <c r="O267" s="68"/>
      <c r="P267" s="68"/>
      <c r="Q267" s="68"/>
    </row>
    <row r="268" spans="8:17">
      <c r="H268" s="74"/>
      <c r="I268" s="74"/>
      <c r="J268" s="74"/>
      <c r="K268" s="74"/>
      <c r="L268" s="74"/>
      <c r="M268" s="68"/>
      <c r="N268" s="68"/>
      <c r="O268" s="68"/>
      <c r="P268" s="68"/>
      <c r="Q268" s="68"/>
    </row>
    <row r="269" spans="8:17">
      <c r="H269" s="74"/>
      <c r="I269" s="74"/>
      <c r="J269" s="74"/>
      <c r="K269" s="74"/>
      <c r="L269" s="74"/>
      <c r="M269" s="68"/>
      <c r="N269" s="68"/>
      <c r="O269" s="68"/>
      <c r="P269" s="68"/>
      <c r="Q269" s="68"/>
    </row>
    <row r="270" spans="8:17">
      <c r="H270" s="74"/>
      <c r="I270" s="74"/>
      <c r="J270" s="74"/>
      <c r="K270" s="74"/>
      <c r="L270" s="74"/>
      <c r="M270" s="68"/>
      <c r="N270" s="68"/>
      <c r="O270" s="68"/>
      <c r="P270" s="68"/>
      <c r="Q270" s="68"/>
    </row>
    <row r="271" spans="8:17">
      <c r="H271" s="74"/>
      <c r="I271" s="74"/>
      <c r="J271" s="74"/>
      <c r="K271" s="74"/>
      <c r="L271" s="74"/>
      <c r="M271" s="68"/>
      <c r="N271" s="68"/>
      <c r="O271" s="68"/>
      <c r="P271" s="68"/>
      <c r="Q271" s="68"/>
    </row>
    <row r="272" spans="8:17">
      <c r="H272" s="74"/>
      <c r="I272" s="74"/>
      <c r="J272" s="74"/>
      <c r="K272" s="74"/>
      <c r="L272" s="74"/>
      <c r="M272" s="68"/>
      <c r="N272" s="68"/>
      <c r="O272" s="68"/>
      <c r="P272" s="68"/>
      <c r="Q272" s="68"/>
    </row>
    <row r="273" spans="8:17">
      <c r="H273" s="74"/>
      <c r="I273" s="74"/>
      <c r="J273" s="74"/>
      <c r="K273" s="74"/>
      <c r="L273" s="74"/>
      <c r="M273" s="68"/>
      <c r="N273" s="68"/>
      <c r="O273" s="68"/>
      <c r="P273" s="68"/>
      <c r="Q273" s="68"/>
    </row>
    <row r="274" spans="8:17">
      <c r="H274" s="74"/>
      <c r="I274" s="74"/>
      <c r="J274" s="74"/>
      <c r="K274" s="74"/>
      <c r="L274" s="74"/>
      <c r="M274" s="68"/>
      <c r="N274" s="68"/>
      <c r="O274" s="68"/>
      <c r="P274" s="68"/>
      <c r="Q274" s="68"/>
    </row>
    <row r="275" spans="8:17">
      <c r="H275" s="74"/>
      <c r="I275" s="74"/>
      <c r="J275" s="74"/>
      <c r="K275" s="74"/>
      <c r="L275" s="74"/>
      <c r="M275" s="68"/>
      <c r="N275" s="68"/>
      <c r="O275" s="68"/>
      <c r="P275" s="68"/>
      <c r="Q275" s="68"/>
    </row>
    <row r="276" spans="8:17">
      <c r="H276" s="74"/>
      <c r="I276" s="74"/>
      <c r="J276" s="74"/>
      <c r="K276" s="74"/>
      <c r="L276" s="74"/>
      <c r="M276" s="68"/>
      <c r="N276" s="68"/>
      <c r="O276" s="68"/>
      <c r="P276" s="68"/>
      <c r="Q276" s="68"/>
    </row>
    <row r="277" spans="8:17">
      <c r="H277" s="74"/>
      <c r="I277" s="74"/>
      <c r="J277" s="74"/>
      <c r="K277" s="74"/>
      <c r="L277" s="74"/>
      <c r="M277" s="68"/>
      <c r="N277" s="68"/>
      <c r="O277" s="68"/>
      <c r="P277" s="68"/>
      <c r="Q277" s="68"/>
    </row>
    <row r="278" spans="8:17">
      <c r="H278" s="74"/>
      <c r="I278" s="74"/>
      <c r="J278" s="74"/>
      <c r="K278" s="74"/>
      <c r="L278" s="74"/>
      <c r="M278" s="68"/>
      <c r="N278" s="68"/>
      <c r="O278" s="68"/>
      <c r="P278" s="68"/>
      <c r="Q278" s="68"/>
    </row>
    <row r="279" spans="8:17">
      <c r="H279" s="74"/>
      <c r="I279" s="74"/>
      <c r="J279" s="74"/>
      <c r="K279" s="74"/>
      <c r="L279" s="74"/>
      <c r="M279" s="68"/>
      <c r="N279" s="68"/>
      <c r="O279" s="68"/>
      <c r="P279" s="68"/>
      <c r="Q279" s="68"/>
    </row>
    <row r="280" spans="8:17">
      <c r="H280" s="74"/>
      <c r="I280" s="74"/>
      <c r="J280" s="74"/>
      <c r="K280" s="74"/>
      <c r="L280" s="74"/>
      <c r="M280" s="68"/>
      <c r="N280" s="68"/>
      <c r="O280" s="68"/>
      <c r="P280" s="68"/>
      <c r="Q280" s="68"/>
    </row>
    <row r="281" spans="8:17">
      <c r="H281" s="74"/>
      <c r="I281" s="74"/>
      <c r="J281" s="74"/>
      <c r="K281" s="74"/>
      <c r="L281" s="74"/>
      <c r="M281" s="68"/>
      <c r="N281" s="68"/>
      <c r="O281" s="68"/>
      <c r="P281" s="68"/>
      <c r="Q281" s="68"/>
    </row>
    <row r="282" spans="8:17">
      <c r="H282" s="74"/>
      <c r="I282" s="74"/>
      <c r="J282" s="74"/>
      <c r="K282" s="74"/>
      <c r="L282" s="74"/>
      <c r="M282" s="68"/>
      <c r="N282" s="68"/>
      <c r="O282" s="68"/>
      <c r="P282" s="68"/>
      <c r="Q282" s="68"/>
    </row>
    <row r="283" spans="8:17">
      <c r="H283" s="74"/>
      <c r="I283" s="74"/>
      <c r="J283" s="74"/>
      <c r="K283" s="74"/>
      <c r="L283" s="74"/>
      <c r="M283" s="68"/>
      <c r="N283" s="68"/>
      <c r="O283" s="68"/>
      <c r="P283" s="68"/>
      <c r="Q283" s="68"/>
    </row>
    <row r="284" spans="8:17">
      <c r="H284" s="74"/>
      <c r="I284" s="74"/>
      <c r="J284" s="74"/>
      <c r="K284" s="74"/>
      <c r="L284" s="74"/>
      <c r="M284" s="68"/>
      <c r="N284" s="68"/>
      <c r="O284" s="68"/>
      <c r="P284" s="68"/>
      <c r="Q284" s="68"/>
    </row>
    <row r="285" spans="8:17">
      <c r="H285" s="74"/>
      <c r="I285" s="74"/>
      <c r="J285" s="74"/>
      <c r="K285" s="74"/>
      <c r="L285" s="74"/>
      <c r="M285" s="68"/>
      <c r="N285" s="68"/>
      <c r="O285" s="68"/>
      <c r="P285" s="68"/>
      <c r="Q285" s="68"/>
    </row>
    <row r="286" spans="8:17">
      <c r="H286" s="74"/>
      <c r="I286" s="74"/>
      <c r="J286" s="74"/>
      <c r="K286" s="74"/>
      <c r="L286" s="74"/>
      <c r="M286" s="68"/>
      <c r="N286" s="68"/>
      <c r="O286" s="68"/>
      <c r="P286" s="68"/>
      <c r="Q286" s="68"/>
    </row>
    <row r="287" spans="8:17">
      <c r="H287" s="74"/>
      <c r="I287" s="74"/>
      <c r="J287" s="74"/>
      <c r="K287" s="74"/>
      <c r="L287" s="74"/>
      <c r="M287" s="68"/>
      <c r="N287" s="68"/>
      <c r="O287" s="68"/>
      <c r="P287" s="68"/>
      <c r="Q287" s="68"/>
    </row>
    <row r="288" spans="8:17">
      <c r="H288" s="74"/>
      <c r="I288" s="74"/>
      <c r="J288" s="74"/>
      <c r="K288" s="74"/>
      <c r="L288" s="74"/>
      <c r="M288" s="68"/>
      <c r="N288" s="68"/>
      <c r="O288" s="68"/>
      <c r="P288" s="68"/>
      <c r="Q288" s="68"/>
    </row>
    <row r="289" spans="8:17">
      <c r="H289" s="74"/>
      <c r="I289" s="74"/>
      <c r="J289" s="74"/>
      <c r="K289" s="74"/>
      <c r="L289" s="74"/>
      <c r="M289" s="68"/>
      <c r="N289" s="68"/>
      <c r="O289" s="68"/>
      <c r="P289" s="68"/>
      <c r="Q289" s="68"/>
    </row>
    <row r="290" spans="8:17">
      <c r="H290" s="74"/>
      <c r="I290" s="74"/>
      <c r="J290" s="74"/>
      <c r="K290" s="74"/>
      <c r="L290" s="74"/>
      <c r="M290" s="68"/>
      <c r="N290" s="68"/>
      <c r="O290" s="68"/>
      <c r="P290" s="68"/>
      <c r="Q290" s="68"/>
    </row>
    <row r="291" spans="8:17">
      <c r="H291" s="74"/>
      <c r="I291" s="74"/>
      <c r="J291" s="74"/>
      <c r="K291" s="74"/>
      <c r="L291" s="74"/>
      <c r="M291" s="68"/>
      <c r="N291" s="68"/>
      <c r="O291" s="68"/>
      <c r="P291" s="68"/>
      <c r="Q291" s="68"/>
    </row>
    <row r="292" spans="8:17">
      <c r="H292" s="74"/>
      <c r="I292" s="74"/>
      <c r="J292" s="74"/>
      <c r="K292" s="74"/>
      <c r="L292" s="74"/>
      <c r="M292" s="68"/>
      <c r="N292" s="68"/>
      <c r="O292" s="68"/>
      <c r="P292" s="68"/>
      <c r="Q292" s="68"/>
    </row>
    <row r="293" spans="8:17">
      <c r="H293" s="74"/>
      <c r="I293" s="74"/>
      <c r="J293" s="74"/>
      <c r="K293" s="74"/>
      <c r="L293" s="74"/>
      <c r="M293" s="68"/>
      <c r="N293" s="68"/>
      <c r="O293" s="68"/>
      <c r="P293" s="68"/>
      <c r="Q293" s="68"/>
    </row>
    <row r="294" spans="8:17">
      <c r="H294" s="74"/>
      <c r="I294" s="74"/>
      <c r="J294" s="74"/>
      <c r="K294" s="74"/>
      <c r="L294" s="74"/>
      <c r="M294" s="68"/>
      <c r="N294" s="68"/>
      <c r="O294" s="68"/>
      <c r="P294" s="68"/>
      <c r="Q294" s="68"/>
    </row>
    <row r="295" spans="8:17">
      <c r="H295" s="74"/>
      <c r="I295" s="74"/>
      <c r="J295" s="74"/>
      <c r="K295" s="74"/>
      <c r="L295" s="74"/>
      <c r="M295" s="68"/>
      <c r="N295" s="68"/>
      <c r="O295" s="68"/>
      <c r="P295" s="68"/>
      <c r="Q295" s="68"/>
    </row>
    <row r="296" spans="8:17">
      <c r="H296" s="74"/>
      <c r="I296" s="74"/>
      <c r="J296" s="74"/>
      <c r="K296" s="74"/>
      <c r="L296" s="74"/>
      <c r="M296" s="68"/>
      <c r="N296" s="68"/>
      <c r="O296" s="68"/>
      <c r="P296" s="68"/>
      <c r="Q296" s="68"/>
    </row>
    <row r="297" spans="8:17">
      <c r="H297" s="74"/>
      <c r="I297" s="74"/>
      <c r="J297" s="74"/>
      <c r="K297" s="74"/>
      <c r="L297" s="74"/>
      <c r="M297" s="68"/>
      <c r="N297" s="68"/>
      <c r="O297" s="68"/>
      <c r="P297" s="68"/>
      <c r="Q297" s="68"/>
    </row>
    <row r="298" spans="8:17">
      <c r="H298" s="74"/>
      <c r="I298" s="74"/>
      <c r="J298" s="74"/>
      <c r="K298" s="74"/>
      <c r="L298" s="74"/>
      <c r="M298" s="68"/>
      <c r="N298" s="68"/>
      <c r="O298" s="68"/>
      <c r="P298" s="68"/>
      <c r="Q298" s="68"/>
    </row>
    <row r="299" spans="8:17">
      <c r="H299" s="74"/>
      <c r="I299" s="74"/>
      <c r="J299" s="74"/>
      <c r="K299" s="74"/>
      <c r="L299" s="74"/>
      <c r="M299" s="68"/>
      <c r="N299" s="68"/>
      <c r="O299" s="68"/>
      <c r="P299" s="68"/>
      <c r="Q299" s="68"/>
    </row>
    <row r="300" spans="8:17">
      <c r="H300" s="74"/>
      <c r="I300" s="74"/>
      <c r="J300" s="74"/>
      <c r="K300" s="74"/>
      <c r="L300" s="74"/>
      <c r="M300" s="68"/>
      <c r="N300" s="68"/>
      <c r="O300" s="68"/>
      <c r="P300" s="68"/>
      <c r="Q300" s="68"/>
    </row>
    <row r="301" spans="8:17">
      <c r="H301" s="74"/>
      <c r="I301" s="74"/>
      <c r="J301" s="74"/>
      <c r="K301" s="74"/>
      <c r="L301" s="74"/>
      <c r="M301" s="68"/>
      <c r="N301" s="68"/>
      <c r="O301" s="68"/>
      <c r="P301" s="68"/>
      <c r="Q301" s="68"/>
    </row>
    <row r="302" spans="8:17">
      <c r="H302" s="74"/>
      <c r="I302" s="74"/>
      <c r="J302" s="74"/>
      <c r="K302" s="74"/>
      <c r="L302" s="74"/>
      <c r="M302" s="68"/>
      <c r="N302" s="68"/>
      <c r="O302" s="68"/>
      <c r="P302" s="68"/>
      <c r="Q302" s="68"/>
    </row>
    <row r="303" spans="8:17">
      <c r="H303" s="74"/>
      <c r="I303" s="74"/>
      <c r="J303" s="74"/>
      <c r="K303" s="74"/>
      <c r="L303" s="74"/>
      <c r="M303" s="68"/>
      <c r="N303" s="68"/>
      <c r="O303" s="68"/>
      <c r="P303" s="68"/>
      <c r="Q303" s="68"/>
    </row>
    <row r="304" spans="8:17">
      <c r="H304" s="74"/>
      <c r="I304" s="74"/>
      <c r="J304" s="74"/>
      <c r="K304" s="74"/>
      <c r="L304" s="74"/>
      <c r="M304" s="68"/>
      <c r="N304" s="68"/>
      <c r="O304" s="68"/>
      <c r="P304" s="68"/>
      <c r="Q304" s="68"/>
    </row>
    <row r="305" spans="8:17">
      <c r="H305" s="74"/>
      <c r="I305" s="74"/>
      <c r="J305" s="74"/>
      <c r="K305" s="74"/>
      <c r="L305" s="74"/>
      <c r="M305" s="68"/>
      <c r="N305" s="68"/>
      <c r="O305" s="68"/>
      <c r="P305" s="68"/>
      <c r="Q305" s="68"/>
    </row>
    <row r="306" spans="8:17">
      <c r="H306" s="74"/>
      <c r="I306" s="74"/>
      <c r="J306" s="74"/>
      <c r="K306" s="74"/>
      <c r="L306" s="74"/>
      <c r="M306" s="68"/>
      <c r="N306" s="68"/>
      <c r="O306" s="68"/>
      <c r="P306" s="68"/>
      <c r="Q306" s="68"/>
    </row>
    <row r="307" spans="8:17">
      <c r="H307" s="74"/>
      <c r="I307" s="74"/>
      <c r="J307" s="74"/>
      <c r="K307" s="74"/>
      <c r="L307" s="74"/>
      <c r="M307" s="68"/>
      <c r="N307" s="68"/>
      <c r="O307" s="68"/>
      <c r="P307" s="68"/>
      <c r="Q307" s="68"/>
    </row>
    <row r="308" spans="8:17">
      <c r="H308" s="74"/>
      <c r="I308" s="74"/>
      <c r="J308" s="74"/>
      <c r="K308" s="74"/>
      <c r="L308" s="74"/>
      <c r="M308" s="68"/>
      <c r="N308" s="68"/>
      <c r="O308" s="68"/>
      <c r="P308" s="68"/>
      <c r="Q308" s="68"/>
    </row>
    <row r="309" spans="8:17">
      <c r="H309" s="74"/>
      <c r="I309" s="74"/>
      <c r="J309" s="74"/>
      <c r="K309" s="74"/>
      <c r="L309" s="74"/>
      <c r="M309" s="68"/>
      <c r="N309" s="68"/>
      <c r="O309" s="68"/>
      <c r="P309" s="68"/>
      <c r="Q309" s="68"/>
    </row>
    <row r="310" spans="8:17">
      <c r="H310" s="74"/>
      <c r="I310" s="74"/>
      <c r="J310" s="74"/>
      <c r="K310" s="74"/>
      <c r="L310" s="74"/>
      <c r="M310" s="68"/>
      <c r="N310" s="68"/>
      <c r="O310" s="68"/>
      <c r="P310" s="68"/>
      <c r="Q310" s="68"/>
    </row>
    <row r="311" spans="8:17">
      <c r="H311" s="74"/>
      <c r="I311" s="74"/>
      <c r="J311" s="74"/>
      <c r="K311" s="74"/>
      <c r="L311" s="74"/>
      <c r="M311" s="68"/>
      <c r="N311" s="68"/>
      <c r="O311" s="68"/>
      <c r="P311" s="68"/>
      <c r="Q311" s="68"/>
    </row>
    <row r="312" spans="8:17">
      <c r="H312" s="74"/>
      <c r="I312" s="74"/>
      <c r="J312" s="74"/>
      <c r="K312" s="74"/>
      <c r="L312" s="74"/>
      <c r="M312" s="68"/>
      <c r="N312" s="68"/>
      <c r="O312" s="68"/>
      <c r="P312" s="68"/>
      <c r="Q312" s="68"/>
    </row>
    <row r="313" spans="8:17">
      <c r="H313" s="74"/>
      <c r="I313" s="74"/>
      <c r="J313" s="74"/>
      <c r="K313" s="74"/>
      <c r="L313" s="74"/>
      <c r="M313" s="68"/>
      <c r="N313" s="68"/>
      <c r="O313" s="68"/>
      <c r="P313" s="68"/>
      <c r="Q313" s="68"/>
    </row>
    <row r="314" spans="8:17">
      <c r="H314" s="74"/>
      <c r="I314" s="74"/>
      <c r="J314" s="74"/>
      <c r="K314" s="74"/>
      <c r="L314" s="74"/>
      <c r="M314" s="68"/>
      <c r="N314" s="68"/>
      <c r="O314" s="68"/>
      <c r="P314" s="68"/>
      <c r="Q314" s="68"/>
    </row>
    <row r="315" spans="8:17">
      <c r="H315" s="74"/>
      <c r="I315" s="74"/>
      <c r="J315" s="74"/>
      <c r="K315" s="74"/>
      <c r="L315" s="74"/>
      <c r="M315" s="68"/>
      <c r="N315" s="68"/>
      <c r="O315" s="68"/>
      <c r="P315" s="68"/>
      <c r="Q315" s="68"/>
    </row>
    <row r="316" spans="8:17">
      <c r="H316" s="74"/>
      <c r="I316" s="74"/>
      <c r="J316" s="74"/>
      <c r="K316" s="74"/>
      <c r="L316" s="74"/>
      <c r="M316" s="68"/>
      <c r="N316" s="68"/>
      <c r="O316" s="68"/>
      <c r="P316" s="68"/>
      <c r="Q316" s="68"/>
    </row>
    <row r="317" spans="8:17">
      <c r="H317" s="74"/>
      <c r="I317" s="74"/>
      <c r="J317" s="74"/>
      <c r="K317" s="74"/>
      <c r="L317" s="74"/>
      <c r="M317" s="68"/>
      <c r="N317" s="68"/>
      <c r="O317" s="68"/>
      <c r="P317" s="68"/>
      <c r="Q317" s="68"/>
    </row>
    <row r="318" spans="8:17">
      <c r="H318" s="74"/>
      <c r="I318" s="74"/>
      <c r="J318" s="74"/>
      <c r="K318" s="74"/>
      <c r="L318" s="74"/>
      <c r="M318" s="68"/>
      <c r="N318" s="68"/>
      <c r="O318" s="68"/>
      <c r="P318" s="68"/>
      <c r="Q318" s="68"/>
    </row>
    <row r="319" spans="8:17">
      <c r="H319" s="74"/>
      <c r="I319" s="74"/>
      <c r="J319" s="74"/>
      <c r="K319" s="74"/>
      <c r="L319" s="74"/>
      <c r="M319" s="68"/>
      <c r="N319" s="68"/>
      <c r="O319" s="68"/>
      <c r="P319" s="68"/>
      <c r="Q319" s="68"/>
    </row>
    <row r="320" spans="8:17">
      <c r="H320" s="74"/>
      <c r="I320" s="74"/>
      <c r="J320" s="74"/>
      <c r="K320" s="74"/>
      <c r="L320" s="74"/>
      <c r="M320" s="68"/>
      <c r="N320" s="68"/>
      <c r="O320" s="68"/>
      <c r="P320" s="68"/>
      <c r="Q320" s="68"/>
    </row>
    <row r="321" spans="8:17">
      <c r="H321" s="74"/>
      <c r="I321" s="74"/>
      <c r="J321" s="74"/>
      <c r="K321" s="74"/>
      <c r="L321" s="74"/>
      <c r="M321" s="68"/>
      <c r="N321" s="68"/>
      <c r="O321" s="68"/>
      <c r="P321" s="68"/>
      <c r="Q321" s="68"/>
    </row>
    <row r="322" spans="8:17">
      <c r="H322" s="74"/>
      <c r="I322" s="74"/>
      <c r="J322" s="74"/>
      <c r="K322" s="74"/>
      <c r="L322" s="74"/>
      <c r="M322" s="68"/>
      <c r="N322" s="68"/>
      <c r="O322" s="68"/>
      <c r="P322" s="68"/>
      <c r="Q322" s="68"/>
    </row>
    <row r="323" spans="8:17">
      <c r="H323" s="74"/>
      <c r="I323" s="74"/>
      <c r="J323" s="74"/>
      <c r="K323" s="74"/>
      <c r="L323" s="74"/>
      <c r="M323" s="68"/>
      <c r="N323" s="68"/>
      <c r="O323" s="68"/>
      <c r="P323" s="68"/>
      <c r="Q323" s="68"/>
    </row>
    <row r="324" spans="8:17">
      <c r="H324" s="74"/>
      <c r="I324" s="74"/>
      <c r="J324" s="74"/>
      <c r="K324" s="74"/>
      <c r="L324" s="74"/>
      <c r="M324" s="68"/>
      <c r="N324" s="68"/>
      <c r="O324" s="68"/>
      <c r="P324" s="68"/>
      <c r="Q324" s="68"/>
    </row>
    <row r="325" spans="8:17">
      <c r="H325" s="74"/>
      <c r="I325" s="74"/>
      <c r="J325" s="74"/>
      <c r="K325" s="74"/>
      <c r="L325" s="74"/>
      <c r="M325" s="68"/>
      <c r="N325" s="68"/>
      <c r="O325" s="68"/>
      <c r="P325" s="68"/>
      <c r="Q325" s="68"/>
    </row>
    <row r="326" spans="8:17">
      <c r="H326" s="74"/>
      <c r="I326" s="74"/>
      <c r="J326" s="74"/>
      <c r="K326" s="74"/>
      <c r="L326" s="74"/>
      <c r="M326" s="68"/>
      <c r="N326" s="68"/>
      <c r="O326" s="68"/>
      <c r="P326" s="68"/>
      <c r="Q326" s="68"/>
    </row>
    <row r="327" spans="8:17">
      <c r="H327" s="74"/>
      <c r="I327" s="74"/>
      <c r="J327" s="74"/>
      <c r="K327" s="74"/>
      <c r="L327" s="74"/>
      <c r="M327" s="68"/>
      <c r="N327" s="68"/>
      <c r="O327" s="68"/>
      <c r="P327" s="68"/>
      <c r="Q327" s="68"/>
    </row>
    <row r="328" spans="8:17">
      <c r="H328" s="74"/>
      <c r="I328" s="74"/>
      <c r="J328" s="74"/>
      <c r="K328" s="74"/>
      <c r="L328" s="74"/>
      <c r="M328" s="68"/>
      <c r="N328" s="68"/>
      <c r="O328" s="68"/>
      <c r="P328" s="68"/>
      <c r="Q328" s="68"/>
    </row>
    <row r="329" spans="8:17">
      <c r="H329" s="74"/>
      <c r="I329" s="74"/>
      <c r="J329" s="74"/>
      <c r="K329" s="74"/>
      <c r="L329" s="74"/>
      <c r="M329" s="68"/>
      <c r="N329" s="68"/>
      <c r="O329" s="68"/>
      <c r="P329" s="68"/>
      <c r="Q329" s="68"/>
    </row>
    <row r="330" spans="8:17">
      <c r="H330" s="74"/>
      <c r="I330" s="74"/>
      <c r="J330" s="74"/>
      <c r="K330" s="74"/>
      <c r="L330" s="74"/>
      <c r="M330" s="68"/>
      <c r="N330" s="68"/>
      <c r="O330" s="68"/>
      <c r="P330" s="68"/>
      <c r="Q330" s="68"/>
    </row>
    <row r="331" spans="8:17">
      <c r="H331" s="74"/>
      <c r="I331" s="74"/>
      <c r="J331" s="74"/>
      <c r="K331" s="74"/>
      <c r="L331" s="74"/>
      <c r="M331" s="68"/>
      <c r="N331" s="68"/>
      <c r="O331" s="68"/>
      <c r="P331" s="68"/>
      <c r="Q331" s="68"/>
    </row>
    <row r="332" spans="8:17">
      <c r="H332" s="74"/>
      <c r="I332" s="74"/>
      <c r="J332" s="74"/>
      <c r="K332" s="74"/>
      <c r="L332" s="74"/>
      <c r="M332" s="68"/>
      <c r="N332" s="68"/>
      <c r="O332" s="68"/>
      <c r="P332" s="68"/>
      <c r="Q332" s="68"/>
    </row>
    <row r="333" spans="8:17">
      <c r="H333" s="74"/>
      <c r="I333" s="74"/>
      <c r="J333" s="74"/>
      <c r="K333" s="74"/>
      <c r="L333" s="74"/>
      <c r="M333" s="68"/>
      <c r="N333" s="68"/>
      <c r="O333" s="68"/>
      <c r="P333" s="68"/>
      <c r="Q333" s="68"/>
    </row>
    <row r="334" spans="8:17">
      <c r="H334" s="74"/>
      <c r="I334" s="74"/>
      <c r="J334" s="74"/>
      <c r="K334" s="74"/>
      <c r="L334" s="74"/>
      <c r="M334" s="68"/>
      <c r="N334" s="68"/>
      <c r="O334" s="68"/>
      <c r="P334" s="68"/>
      <c r="Q334" s="68"/>
    </row>
    <row r="335" spans="8:17">
      <c r="H335" s="74"/>
      <c r="I335" s="74"/>
      <c r="J335" s="74"/>
      <c r="K335" s="74"/>
      <c r="L335" s="74"/>
      <c r="M335" s="68"/>
      <c r="N335" s="68"/>
      <c r="O335" s="68"/>
      <c r="P335" s="68"/>
      <c r="Q335" s="68"/>
    </row>
    <row r="336" spans="8:17">
      <c r="H336" s="74"/>
      <c r="I336" s="74"/>
      <c r="J336" s="74"/>
      <c r="K336" s="74"/>
      <c r="L336" s="74"/>
      <c r="M336" s="68"/>
      <c r="N336" s="68"/>
      <c r="O336" s="68"/>
      <c r="P336" s="68"/>
      <c r="Q336" s="68"/>
    </row>
    <row r="337" spans="8:17">
      <c r="H337" s="74"/>
      <c r="I337" s="74"/>
      <c r="J337" s="74"/>
      <c r="K337" s="74"/>
      <c r="L337" s="74"/>
      <c r="M337" s="68"/>
      <c r="N337" s="68"/>
      <c r="O337" s="68"/>
      <c r="P337" s="68"/>
      <c r="Q337" s="68"/>
    </row>
    <row r="338" spans="8:17">
      <c r="H338" s="74"/>
      <c r="I338" s="74"/>
      <c r="J338" s="74"/>
      <c r="K338" s="74"/>
      <c r="L338" s="74"/>
      <c r="M338" s="68"/>
      <c r="N338" s="68"/>
      <c r="O338" s="68"/>
      <c r="P338" s="68"/>
      <c r="Q338" s="68"/>
    </row>
    <row r="339" spans="8:17">
      <c r="H339" s="74"/>
      <c r="I339" s="74"/>
      <c r="J339" s="74"/>
      <c r="K339" s="74"/>
      <c r="L339" s="74"/>
      <c r="M339" s="68"/>
      <c r="N339" s="68"/>
      <c r="O339" s="68"/>
      <c r="P339" s="68"/>
      <c r="Q339" s="68"/>
    </row>
    <row r="340" spans="8:17">
      <c r="H340" s="74"/>
      <c r="I340" s="74"/>
      <c r="J340" s="74"/>
      <c r="K340" s="74"/>
      <c r="L340" s="74"/>
      <c r="M340" s="68"/>
      <c r="N340" s="68"/>
      <c r="O340" s="68"/>
      <c r="P340" s="68"/>
      <c r="Q340" s="68"/>
    </row>
    <row r="341" spans="8:17">
      <c r="H341" s="74"/>
      <c r="I341" s="74"/>
      <c r="J341" s="74"/>
      <c r="K341" s="74"/>
      <c r="L341" s="74"/>
      <c r="M341" s="68"/>
      <c r="N341" s="68"/>
      <c r="O341" s="68"/>
      <c r="P341" s="68"/>
      <c r="Q341" s="68"/>
    </row>
    <row r="342" spans="8:17">
      <c r="H342" s="74"/>
      <c r="I342" s="74"/>
      <c r="J342" s="74"/>
      <c r="K342" s="74"/>
      <c r="L342" s="74"/>
      <c r="M342" s="68"/>
      <c r="N342" s="68"/>
      <c r="O342" s="68"/>
      <c r="P342" s="68"/>
      <c r="Q342" s="68"/>
    </row>
    <row r="343" spans="8:17">
      <c r="H343" s="74"/>
      <c r="I343" s="74"/>
      <c r="J343" s="74"/>
      <c r="K343" s="74"/>
      <c r="L343" s="74"/>
      <c r="M343" s="68"/>
      <c r="N343" s="68"/>
      <c r="O343" s="68"/>
      <c r="P343" s="68"/>
      <c r="Q343" s="68"/>
    </row>
    <row r="344" spans="8:17">
      <c r="H344" s="74"/>
      <c r="I344" s="74"/>
      <c r="J344" s="74"/>
      <c r="K344" s="74"/>
      <c r="L344" s="74"/>
      <c r="M344" s="68"/>
      <c r="N344" s="68"/>
      <c r="O344" s="68"/>
      <c r="P344" s="68"/>
      <c r="Q344" s="68"/>
    </row>
    <row r="345" spans="8:17">
      <c r="H345" s="74"/>
      <c r="I345" s="74"/>
      <c r="J345" s="74"/>
      <c r="K345" s="74"/>
      <c r="L345" s="74"/>
      <c r="M345" s="68"/>
      <c r="N345" s="68"/>
      <c r="O345" s="68"/>
      <c r="P345" s="68"/>
      <c r="Q345" s="68"/>
    </row>
    <row r="346" spans="8:17">
      <c r="H346" s="74"/>
      <c r="I346" s="74"/>
      <c r="J346" s="74"/>
      <c r="K346" s="74"/>
      <c r="L346" s="74"/>
      <c r="M346" s="68"/>
      <c r="N346" s="68"/>
      <c r="O346" s="68"/>
      <c r="P346" s="68"/>
      <c r="Q346" s="68"/>
    </row>
    <row r="347" spans="8:17">
      <c r="H347" s="74"/>
      <c r="I347" s="74"/>
      <c r="J347" s="74"/>
      <c r="K347" s="74"/>
      <c r="L347" s="74"/>
      <c r="M347" s="68"/>
      <c r="N347" s="68"/>
      <c r="O347" s="68"/>
      <c r="P347" s="68"/>
      <c r="Q347" s="68"/>
    </row>
    <row r="348" spans="8:17">
      <c r="H348" s="74"/>
      <c r="I348" s="74"/>
      <c r="J348" s="74"/>
      <c r="K348" s="74"/>
      <c r="L348" s="74"/>
      <c r="M348" s="68"/>
      <c r="N348" s="68"/>
      <c r="O348" s="68"/>
      <c r="P348" s="68"/>
      <c r="Q348" s="68"/>
    </row>
    <row r="349" spans="8:17">
      <c r="H349" s="74"/>
      <c r="I349" s="74"/>
      <c r="J349" s="74"/>
      <c r="K349" s="74"/>
      <c r="L349" s="74"/>
      <c r="M349" s="68"/>
      <c r="N349" s="68"/>
      <c r="O349" s="68"/>
      <c r="P349" s="68"/>
      <c r="Q349" s="68"/>
    </row>
    <row r="350" spans="8:17">
      <c r="H350" s="74"/>
      <c r="I350" s="74"/>
      <c r="J350" s="74"/>
      <c r="K350" s="74"/>
      <c r="L350" s="74"/>
      <c r="M350" s="68"/>
      <c r="N350" s="68"/>
      <c r="O350" s="68"/>
      <c r="P350" s="68"/>
      <c r="Q350" s="68"/>
    </row>
    <row r="351" spans="8:17">
      <c r="H351" s="74"/>
      <c r="I351" s="74"/>
      <c r="J351" s="74"/>
      <c r="K351" s="74"/>
      <c r="L351" s="74"/>
      <c r="M351" s="68"/>
      <c r="N351" s="68"/>
      <c r="O351" s="68"/>
      <c r="P351" s="68"/>
      <c r="Q351" s="68"/>
    </row>
    <row r="352" spans="8:17">
      <c r="H352" s="74"/>
      <c r="I352" s="74"/>
      <c r="J352" s="74"/>
      <c r="K352" s="74"/>
      <c r="L352" s="74"/>
      <c r="M352" s="68"/>
      <c r="N352" s="68"/>
      <c r="O352" s="68"/>
      <c r="P352" s="68"/>
      <c r="Q352" s="68"/>
    </row>
    <row r="353" spans="8:17">
      <c r="H353" s="74"/>
      <c r="I353" s="74"/>
      <c r="J353" s="74"/>
      <c r="K353" s="74"/>
      <c r="L353" s="74"/>
      <c r="M353" s="68"/>
      <c r="N353" s="68"/>
      <c r="O353" s="68"/>
      <c r="P353" s="68"/>
      <c r="Q353" s="68"/>
    </row>
    <row r="354" spans="8:17">
      <c r="H354" s="74"/>
      <c r="I354" s="74"/>
      <c r="J354" s="74"/>
      <c r="K354" s="74"/>
      <c r="L354" s="74"/>
      <c r="M354" s="68"/>
      <c r="N354" s="68"/>
      <c r="O354" s="68"/>
      <c r="P354" s="68"/>
      <c r="Q354" s="68"/>
    </row>
    <row r="355" spans="8:17">
      <c r="H355" s="74"/>
      <c r="I355" s="74"/>
      <c r="J355" s="74"/>
      <c r="K355" s="74"/>
      <c r="L355" s="74"/>
      <c r="M355" s="68"/>
      <c r="N355" s="68"/>
      <c r="O355" s="68"/>
      <c r="P355" s="68"/>
      <c r="Q355" s="68"/>
    </row>
    <row r="356" spans="8:17">
      <c r="H356" s="74"/>
      <c r="I356" s="74"/>
      <c r="J356" s="74"/>
      <c r="K356" s="74"/>
      <c r="L356" s="74"/>
      <c r="M356" s="68"/>
      <c r="N356" s="68"/>
      <c r="O356" s="68"/>
      <c r="P356" s="68"/>
      <c r="Q356" s="68"/>
    </row>
    <row r="357" spans="8:17">
      <c r="H357" s="74"/>
      <c r="I357" s="74"/>
      <c r="J357" s="74"/>
      <c r="K357" s="74"/>
      <c r="L357" s="74"/>
      <c r="M357" s="68"/>
      <c r="N357" s="68"/>
      <c r="O357" s="68"/>
      <c r="P357" s="68"/>
      <c r="Q357" s="68"/>
    </row>
    <row r="358" spans="8:17">
      <c r="H358" s="74"/>
      <c r="I358" s="74"/>
      <c r="J358" s="74"/>
      <c r="K358" s="74"/>
      <c r="L358" s="74"/>
      <c r="M358" s="68"/>
      <c r="N358" s="68"/>
      <c r="O358" s="68"/>
      <c r="P358" s="68"/>
      <c r="Q358" s="68"/>
    </row>
    <row r="359" spans="8:17">
      <c r="H359" s="74"/>
      <c r="I359" s="74"/>
      <c r="J359" s="74"/>
      <c r="K359" s="74"/>
      <c r="L359" s="74"/>
      <c r="M359" s="68"/>
      <c r="N359" s="68"/>
      <c r="O359" s="68"/>
      <c r="P359" s="68"/>
      <c r="Q359" s="68"/>
    </row>
    <row r="360" spans="8:17">
      <c r="H360" s="74"/>
      <c r="I360" s="74"/>
      <c r="J360" s="74"/>
      <c r="K360" s="74"/>
      <c r="L360" s="74"/>
      <c r="M360" s="68"/>
      <c r="N360" s="68"/>
      <c r="O360" s="68"/>
      <c r="P360" s="68"/>
      <c r="Q360" s="68"/>
    </row>
    <row r="361" spans="8:17">
      <c r="H361" s="74"/>
      <c r="I361" s="74"/>
      <c r="J361" s="74"/>
      <c r="K361" s="74"/>
      <c r="L361" s="74"/>
      <c r="M361" s="68"/>
      <c r="N361" s="68"/>
      <c r="O361" s="68"/>
      <c r="P361" s="68"/>
      <c r="Q361" s="68"/>
    </row>
    <row r="362" spans="8:17">
      <c r="H362" s="74"/>
      <c r="I362" s="74"/>
      <c r="J362" s="74"/>
      <c r="K362" s="74"/>
      <c r="L362" s="74"/>
      <c r="M362" s="68"/>
      <c r="N362" s="68"/>
      <c r="O362" s="68"/>
      <c r="P362" s="68"/>
      <c r="Q362" s="68"/>
    </row>
    <row r="363" spans="8:17">
      <c r="H363" s="74"/>
      <c r="I363" s="74"/>
      <c r="J363" s="74"/>
      <c r="K363" s="74"/>
      <c r="L363" s="74"/>
      <c r="M363" s="68"/>
      <c r="N363" s="68"/>
      <c r="O363" s="68"/>
      <c r="P363" s="68"/>
      <c r="Q363" s="68"/>
    </row>
    <row r="364" spans="8:17">
      <c r="H364" s="74"/>
      <c r="I364" s="74"/>
      <c r="J364" s="74"/>
      <c r="K364" s="74"/>
      <c r="L364" s="74"/>
      <c r="M364" s="68"/>
      <c r="N364" s="68"/>
      <c r="O364" s="68"/>
      <c r="P364" s="68"/>
      <c r="Q364" s="68"/>
    </row>
    <row r="365" spans="8:17">
      <c r="H365" s="74"/>
      <c r="I365" s="74"/>
      <c r="J365" s="74"/>
      <c r="K365" s="74"/>
      <c r="L365" s="74"/>
      <c r="M365" s="68"/>
      <c r="N365" s="68"/>
      <c r="O365" s="68"/>
      <c r="P365" s="68"/>
      <c r="Q365" s="68"/>
    </row>
    <row r="366" spans="8:17">
      <c r="H366" s="74"/>
      <c r="I366" s="74"/>
      <c r="J366" s="74"/>
      <c r="K366" s="74"/>
      <c r="L366" s="74"/>
      <c r="M366" s="68"/>
      <c r="N366" s="68"/>
      <c r="O366" s="68"/>
      <c r="P366" s="68"/>
      <c r="Q366" s="68"/>
    </row>
    <row r="367" spans="8:17">
      <c r="H367" s="74"/>
      <c r="I367" s="74"/>
      <c r="J367" s="74"/>
      <c r="K367" s="74"/>
      <c r="L367" s="74"/>
      <c r="M367" s="68"/>
      <c r="N367" s="68"/>
      <c r="O367" s="68"/>
      <c r="P367" s="68"/>
      <c r="Q367" s="68"/>
    </row>
    <row r="368" spans="8:17">
      <c r="H368" s="74"/>
      <c r="I368" s="74"/>
      <c r="J368" s="74"/>
      <c r="K368" s="74"/>
      <c r="L368" s="74"/>
      <c r="M368" s="68"/>
      <c r="N368" s="68"/>
      <c r="O368" s="68"/>
      <c r="P368" s="68"/>
      <c r="Q368" s="68"/>
    </row>
    <row r="369" spans="8:17">
      <c r="H369" s="74"/>
      <c r="I369" s="74"/>
      <c r="J369" s="74"/>
      <c r="K369" s="74"/>
      <c r="L369" s="74"/>
      <c r="M369" s="68"/>
      <c r="N369" s="68"/>
      <c r="O369" s="68"/>
      <c r="P369" s="68"/>
      <c r="Q369" s="68"/>
    </row>
    <row r="370" spans="8:17">
      <c r="H370" s="74"/>
      <c r="I370" s="74"/>
      <c r="J370" s="74"/>
      <c r="K370" s="74"/>
      <c r="L370" s="74"/>
      <c r="M370" s="68"/>
      <c r="N370" s="68"/>
      <c r="O370" s="68"/>
      <c r="P370" s="68"/>
      <c r="Q370" s="68"/>
    </row>
    <row r="371" spans="8:17">
      <c r="H371" s="74"/>
      <c r="I371" s="74"/>
      <c r="J371" s="74"/>
      <c r="K371" s="74"/>
      <c r="L371" s="74"/>
      <c r="M371" s="68"/>
      <c r="N371" s="68"/>
      <c r="O371" s="68"/>
      <c r="P371" s="68"/>
      <c r="Q371" s="68"/>
    </row>
    <row r="372" spans="8:17">
      <c r="H372" s="74"/>
      <c r="I372" s="74"/>
      <c r="J372" s="74"/>
      <c r="K372" s="74"/>
      <c r="L372" s="74"/>
      <c r="M372" s="74"/>
      <c r="N372" s="74"/>
      <c r="O372" s="74"/>
      <c r="P372" s="74"/>
      <c r="Q372" s="74"/>
    </row>
    <row r="373" spans="8:17">
      <c r="H373" s="74"/>
      <c r="I373" s="74"/>
      <c r="J373" s="74"/>
      <c r="K373" s="74"/>
      <c r="L373" s="74"/>
      <c r="M373" s="74"/>
      <c r="N373" s="74"/>
      <c r="O373" s="74"/>
      <c r="P373" s="74"/>
      <c r="Q373" s="74"/>
    </row>
    <row r="374" spans="8:17">
      <c r="H374" s="74"/>
      <c r="I374" s="74"/>
      <c r="J374" s="74"/>
      <c r="K374" s="74"/>
      <c r="L374" s="74"/>
      <c r="M374" s="74"/>
      <c r="N374" s="74"/>
      <c r="O374" s="74"/>
      <c r="P374" s="74"/>
      <c r="Q374" s="74"/>
    </row>
    <row r="375" spans="8:17">
      <c r="H375" s="74"/>
      <c r="I375" s="74"/>
      <c r="J375" s="74"/>
      <c r="K375" s="74"/>
      <c r="L375" s="74"/>
      <c r="M375" s="74"/>
      <c r="N375" s="74"/>
      <c r="O375" s="74"/>
      <c r="P375" s="74"/>
      <c r="Q375" s="74"/>
    </row>
    <row r="376" spans="8:17">
      <c r="H376" s="74"/>
      <c r="I376" s="74"/>
      <c r="J376" s="74"/>
      <c r="K376" s="74"/>
      <c r="L376" s="74"/>
      <c r="M376" s="74"/>
      <c r="N376" s="74"/>
      <c r="O376" s="74"/>
      <c r="P376" s="74"/>
      <c r="Q376" s="74"/>
    </row>
    <row r="377" spans="8:17">
      <c r="H377" s="74"/>
      <c r="I377" s="74"/>
      <c r="J377" s="74"/>
      <c r="K377" s="74"/>
      <c r="L377" s="74"/>
      <c r="M377" s="74"/>
      <c r="N377" s="74"/>
      <c r="O377" s="74"/>
      <c r="P377" s="74"/>
      <c r="Q377" s="74"/>
    </row>
    <row r="378" spans="8:17">
      <c r="H378" s="74"/>
      <c r="I378" s="74"/>
      <c r="J378" s="74"/>
      <c r="K378" s="74"/>
      <c r="L378" s="74"/>
      <c r="M378" s="74"/>
      <c r="N378" s="74"/>
      <c r="O378" s="74"/>
      <c r="P378" s="74"/>
      <c r="Q378" s="74"/>
    </row>
    <row r="379" spans="8:17">
      <c r="H379" s="74"/>
      <c r="I379" s="74"/>
      <c r="J379" s="74"/>
      <c r="K379" s="74"/>
      <c r="L379" s="74"/>
      <c r="M379" s="74"/>
      <c r="N379" s="74"/>
      <c r="O379" s="74"/>
      <c r="P379" s="74"/>
      <c r="Q379" s="74"/>
    </row>
    <row r="380" spans="8:17">
      <c r="H380" s="74"/>
      <c r="I380" s="74"/>
      <c r="J380" s="74"/>
      <c r="K380" s="74"/>
      <c r="L380" s="74"/>
      <c r="M380" s="74"/>
      <c r="N380" s="74"/>
      <c r="O380" s="74"/>
      <c r="P380" s="74"/>
      <c r="Q380" s="74"/>
    </row>
    <row r="381" spans="8:17">
      <c r="H381" s="74"/>
      <c r="I381" s="74"/>
      <c r="J381" s="74"/>
      <c r="K381" s="74"/>
      <c r="L381" s="74"/>
      <c r="M381" s="74"/>
      <c r="N381" s="74"/>
      <c r="O381" s="74"/>
      <c r="P381" s="74"/>
      <c r="Q381" s="74"/>
    </row>
    <row r="382" spans="8:17">
      <c r="H382" s="74"/>
      <c r="I382" s="74"/>
      <c r="J382" s="74"/>
      <c r="K382" s="74"/>
      <c r="L382" s="74"/>
      <c r="M382" s="74"/>
      <c r="N382" s="74"/>
      <c r="O382" s="74"/>
      <c r="P382" s="74"/>
      <c r="Q382" s="74"/>
    </row>
    <row r="383" spans="8:17">
      <c r="H383" s="74"/>
      <c r="I383" s="74"/>
      <c r="J383" s="74"/>
      <c r="K383" s="74"/>
      <c r="L383" s="74"/>
      <c r="M383" s="74"/>
      <c r="N383" s="74"/>
      <c r="O383" s="74"/>
      <c r="P383" s="74"/>
      <c r="Q383" s="74"/>
    </row>
    <row r="384" spans="8:17">
      <c r="H384" s="74"/>
      <c r="I384" s="74"/>
      <c r="J384" s="74"/>
      <c r="K384" s="74"/>
      <c r="L384" s="74"/>
      <c r="M384" s="74"/>
      <c r="N384" s="74"/>
      <c r="O384" s="74"/>
      <c r="P384" s="74"/>
      <c r="Q384" s="74"/>
    </row>
    <row r="385" spans="8:17">
      <c r="H385" s="74"/>
      <c r="I385" s="74"/>
      <c r="J385" s="74"/>
      <c r="K385" s="74"/>
      <c r="L385" s="74"/>
      <c r="M385" s="74"/>
      <c r="N385" s="74"/>
      <c r="O385" s="74"/>
      <c r="P385" s="74"/>
      <c r="Q385" s="74"/>
    </row>
    <row r="386" spans="8:17">
      <c r="H386" s="74"/>
      <c r="I386" s="74"/>
      <c r="J386" s="74"/>
      <c r="K386" s="74"/>
      <c r="L386" s="74"/>
      <c r="M386" s="74"/>
      <c r="N386" s="74"/>
      <c r="O386" s="74"/>
      <c r="P386" s="74"/>
      <c r="Q386" s="74"/>
    </row>
    <row r="387" spans="8:17">
      <c r="H387" s="74"/>
      <c r="I387" s="74"/>
      <c r="J387" s="74"/>
      <c r="K387" s="74"/>
      <c r="L387" s="74"/>
      <c r="M387" s="74"/>
      <c r="N387" s="74"/>
      <c r="O387" s="74"/>
      <c r="P387" s="74"/>
      <c r="Q387" s="74"/>
    </row>
    <row r="388" spans="8:17">
      <c r="H388" s="74"/>
      <c r="I388" s="74"/>
      <c r="J388" s="74"/>
      <c r="K388" s="74"/>
      <c r="L388" s="74"/>
      <c r="M388" s="74"/>
      <c r="N388" s="74"/>
      <c r="O388" s="74"/>
      <c r="P388" s="74"/>
      <c r="Q388" s="74"/>
    </row>
    <row r="389" spans="8:17">
      <c r="H389" s="74"/>
      <c r="I389" s="74"/>
      <c r="J389" s="74"/>
      <c r="K389" s="74"/>
      <c r="L389" s="74"/>
      <c r="M389" s="74"/>
      <c r="N389" s="74"/>
      <c r="O389" s="74"/>
      <c r="P389" s="74"/>
      <c r="Q389" s="74"/>
    </row>
    <row r="390" spans="8:17">
      <c r="H390" s="74"/>
      <c r="I390" s="74"/>
      <c r="J390" s="74"/>
      <c r="K390" s="74"/>
      <c r="L390" s="74"/>
      <c r="M390" s="74"/>
      <c r="N390" s="74"/>
      <c r="O390" s="74"/>
      <c r="P390" s="74"/>
      <c r="Q390" s="74"/>
    </row>
    <row r="391" spans="8:17">
      <c r="H391" s="74"/>
      <c r="I391" s="74"/>
      <c r="J391" s="74"/>
      <c r="K391" s="74"/>
      <c r="L391" s="74"/>
      <c r="M391" s="74"/>
      <c r="N391" s="74"/>
      <c r="O391" s="74"/>
      <c r="P391" s="74"/>
      <c r="Q391" s="74"/>
    </row>
    <row r="392" spans="8:17">
      <c r="H392" s="74"/>
      <c r="I392" s="74"/>
      <c r="J392" s="74"/>
      <c r="K392" s="74"/>
      <c r="L392" s="74"/>
      <c r="M392" s="74"/>
      <c r="N392" s="74"/>
      <c r="O392" s="74"/>
      <c r="P392" s="74"/>
      <c r="Q392" s="74"/>
    </row>
    <row r="393" spans="8:17">
      <c r="H393" s="74"/>
      <c r="I393" s="74"/>
      <c r="J393" s="74"/>
      <c r="K393" s="74"/>
      <c r="L393" s="74"/>
      <c r="M393" s="74"/>
      <c r="N393" s="74"/>
      <c r="O393" s="74"/>
      <c r="P393" s="74"/>
      <c r="Q393" s="74"/>
    </row>
    <row r="394" spans="8:17">
      <c r="H394" s="74"/>
      <c r="I394" s="74"/>
      <c r="J394" s="74"/>
      <c r="K394" s="74"/>
      <c r="L394" s="74"/>
      <c r="M394" s="74"/>
      <c r="N394" s="74"/>
      <c r="O394" s="74"/>
      <c r="P394" s="74"/>
      <c r="Q394" s="74"/>
    </row>
    <row r="395" spans="8:17">
      <c r="H395" s="74"/>
      <c r="I395" s="74"/>
      <c r="J395" s="74"/>
      <c r="K395" s="74"/>
      <c r="L395" s="74"/>
      <c r="M395" s="74"/>
      <c r="N395" s="74"/>
      <c r="O395" s="74"/>
      <c r="P395" s="74"/>
      <c r="Q395" s="74"/>
    </row>
    <row r="396" spans="8:17">
      <c r="H396" s="74"/>
      <c r="I396" s="74"/>
      <c r="J396" s="74"/>
      <c r="K396" s="74"/>
      <c r="L396" s="74"/>
      <c r="M396" s="74"/>
      <c r="N396" s="74"/>
      <c r="O396" s="74"/>
      <c r="P396" s="74"/>
      <c r="Q396" s="74"/>
    </row>
    <row r="397" spans="8:17">
      <c r="H397" s="74"/>
      <c r="I397" s="74"/>
      <c r="J397" s="74"/>
      <c r="K397" s="74"/>
      <c r="L397" s="74"/>
      <c r="M397" s="74"/>
      <c r="N397" s="74"/>
      <c r="O397" s="74"/>
      <c r="P397" s="74"/>
      <c r="Q397" s="74"/>
    </row>
    <row r="398" spans="8:17">
      <c r="H398" s="74"/>
      <c r="I398" s="74"/>
      <c r="J398" s="74"/>
      <c r="K398" s="74"/>
      <c r="L398" s="74"/>
      <c r="M398" s="74"/>
      <c r="N398" s="74"/>
      <c r="O398" s="74"/>
      <c r="P398" s="74"/>
      <c r="Q398" s="74"/>
    </row>
    <row r="399" spans="8:17">
      <c r="H399" s="74"/>
      <c r="I399" s="74"/>
      <c r="J399" s="74"/>
      <c r="K399" s="74"/>
      <c r="L399" s="74"/>
      <c r="M399" s="74"/>
      <c r="N399" s="74"/>
      <c r="O399" s="74"/>
      <c r="P399" s="74"/>
      <c r="Q399" s="74"/>
    </row>
    <row r="400" spans="8:17">
      <c r="H400" s="74"/>
      <c r="I400" s="74"/>
      <c r="J400" s="74"/>
      <c r="K400" s="74"/>
      <c r="L400" s="74"/>
      <c r="M400" s="74"/>
      <c r="N400" s="74"/>
      <c r="O400" s="74"/>
      <c r="P400" s="74"/>
      <c r="Q400" s="74"/>
    </row>
    <row r="401" spans="8:17">
      <c r="H401" s="74"/>
      <c r="I401" s="74"/>
      <c r="J401" s="74"/>
      <c r="K401" s="74"/>
      <c r="L401" s="74"/>
      <c r="M401" s="74"/>
      <c r="N401" s="74"/>
      <c r="O401" s="74"/>
      <c r="P401" s="74"/>
      <c r="Q401" s="74"/>
    </row>
    <row r="402" spans="8:17">
      <c r="H402" s="74"/>
      <c r="I402" s="74"/>
      <c r="J402" s="74"/>
      <c r="K402" s="74"/>
      <c r="L402" s="74"/>
      <c r="M402" s="74"/>
      <c r="N402" s="74"/>
      <c r="O402" s="74"/>
      <c r="P402" s="74"/>
      <c r="Q402" s="74"/>
    </row>
    <row r="403" spans="8:17">
      <c r="H403" s="74"/>
      <c r="I403" s="74"/>
      <c r="J403" s="74"/>
      <c r="K403" s="74"/>
      <c r="L403" s="74"/>
      <c r="M403" s="74"/>
      <c r="N403" s="74"/>
      <c r="O403" s="74"/>
      <c r="P403" s="74"/>
      <c r="Q403" s="74"/>
    </row>
    <row r="404" spans="8:17">
      <c r="H404" s="74"/>
      <c r="I404" s="74"/>
      <c r="J404" s="74"/>
      <c r="K404" s="74"/>
      <c r="L404" s="74"/>
      <c r="M404" s="74"/>
      <c r="N404" s="74"/>
      <c r="O404" s="74"/>
      <c r="P404" s="74"/>
      <c r="Q404" s="74"/>
    </row>
    <row r="405" spans="8:17">
      <c r="H405" s="74"/>
      <c r="I405" s="74"/>
      <c r="J405" s="74"/>
      <c r="K405" s="74"/>
      <c r="L405" s="74"/>
      <c r="M405" s="74"/>
      <c r="N405" s="74"/>
      <c r="O405" s="74"/>
      <c r="P405" s="74"/>
      <c r="Q405" s="74"/>
    </row>
    <row r="406" spans="8:17">
      <c r="H406" s="74"/>
      <c r="I406" s="74"/>
      <c r="J406" s="74"/>
      <c r="K406" s="74"/>
      <c r="L406" s="74"/>
      <c r="M406" s="74"/>
      <c r="N406" s="74"/>
      <c r="O406" s="74"/>
      <c r="P406" s="74"/>
      <c r="Q406" s="74"/>
    </row>
    <row r="407" spans="8:17">
      <c r="H407" s="74"/>
      <c r="I407" s="74"/>
      <c r="J407" s="74"/>
      <c r="K407" s="74"/>
      <c r="L407" s="74"/>
      <c r="M407" s="74"/>
      <c r="N407" s="74"/>
      <c r="O407" s="74"/>
      <c r="P407" s="74"/>
      <c r="Q407" s="74"/>
    </row>
    <row r="408" spans="8:17">
      <c r="H408" s="74"/>
      <c r="I408" s="74"/>
      <c r="J408" s="74"/>
      <c r="K408" s="74"/>
      <c r="L408" s="74"/>
      <c r="M408" s="74"/>
      <c r="N408" s="74"/>
      <c r="O408" s="74"/>
      <c r="P408" s="74"/>
      <c r="Q408" s="74"/>
    </row>
    <row r="409" spans="8:17">
      <c r="H409" s="74"/>
      <c r="I409" s="74"/>
      <c r="J409" s="74"/>
      <c r="K409" s="74"/>
      <c r="L409" s="74"/>
      <c r="M409" s="74"/>
      <c r="N409" s="74"/>
      <c r="O409" s="74"/>
      <c r="P409" s="74"/>
      <c r="Q409" s="74"/>
    </row>
    <row r="410" spans="8:17">
      <c r="H410" s="74"/>
      <c r="I410" s="74"/>
      <c r="J410" s="74"/>
      <c r="K410" s="74"/>
      <c r="L410" s="74"/>
      <c r="M410" s="74"/>
      <c r="N410" s="74"/>
      <c r="O410" s="74"/>
      <c r="P410" s="74"/>
      <c r="Q410" s="74"/>
    </row>
    <row r="411" spans="8:17">
      <c r="H411" s="74"/>
      <c r="I411" s="74"/>
      <c r="J411" s="74"/>
      <c r="K411" s="74"/>
      <c r="L411" s="74"/>
      <c r="M411" s="74"/>
      <c r="N411" s="74"/>
      <c r="O411" s="74"/>
      <c r="P411" s="74"/>
      <c r="Q411" s="74"/>
    </row>
    <row r="412" spans="8:17">
      <c r="H412" s="74"/>
      <c r="I412" s="74"/>
      <c r="J412" s="74"/>
      <c r="K412" s="74"/>
      <c r="L412" s="74"/>
      <c r="M412" s="74"/>
      <c r="N412" s="74"/>
      <c r="O412" s="74"/>
      <c r="P412" s="74"/>
      <c r="Q412" s="74"/>
    </row>
    <row r="413" spans="8:17">
      <c r="H413" s="74"/>
      <c r="I413" s="74"/>
      <c r="J413" s="74"/>
      <c r="K413" s="74"/>
      <c r="L413" s="74"/>
      <c r="M413" s="74"/>
      <c r="N413" s="74"/>
      <c r="O413" s="74"/>
      <c r="P413" s="74"/>
      <c r="Q413" s="74"/>
    </row>
    <row r="414" spans="8:17">
      <c r="H414" s="74"/>
      <c r="I414" s="74"/>
      <c r="J414" s="74"/>
      <c r="K414" s="74"/>
      <c r="L414" s="74"/>
      <c r="M414" s="74"/>
      <c r="N414" s="74"/>
      <c r="O414" s="74"/>
      <c r="P414" s="74"/>
      <c r="Q414" s="74"/>
    </row>
    <row r="415" spans="8:17">
      <c r="H415" s="74"/>
      <c r="I415" s="74"/>
      <c r="J415" s="74"/>
      <c r="K415" s="74"/>
      <c r="L415" s="74"/>
      <c r="M415" s="74"/>
      <c r="N415" s="74"/>
      <c r="O415" s="74"/>
      <c r="P415" s="74"/>
      <c r="Q415" s="74"/>
    </row>
    <row r="416" spans="8:17">
      <c r="H416" s="74"/>
      <c r="I416" s="74"/>
      <c r="J416" s="74"/>
      <c r="K416" s="74"/>
      <c r="L416" s="74"/>
      <c r="M416" s="74"/>
      <c r="N416" s="74"/>
      <c r="O416" s="74"/>
      <c r="P416" s="74"/>
      <c r="Q416" s="74"/>
    </row>
    <row r="417" spans="8:17">
      <c r="H417" s="74"/>
      <c r="I417" s="74"/>
      <c r="J417" s="74"/>
      <c r="K417" s="74"/>
      <c r="L417" s="74"/>
      <c r="M417" s="74"/>
      <c r="N417" s="74"/>
      <c r="O417" s="74"/>
      <c r="P417" s="74"/>
      <c r="Q417" s="74"/>
    </row>
    <row r="418" spans="8:17">
      <c r="H418" s="74"/>
      <c r="I418" s="74"/>
      <c r="J418" s="74"/>
      <c r="K418" s="74"/>
      <c r="L418" s="74"/>
      <c r="M418" s="74"/>
      <c r="N418" s="74"/>
      <c r="O418" s="74"/>
      <c r="P418" s="74"/>
      <c r="Q418" s="74"/>
    </row>
    <row r="419" spans="8:17">
      <c r="H419" s="74"/>
      <c r="I419" s="74"/>
      <c r="J419" s="74"/>
      <c r="K419" s="74"/>
      <c r="L419" s="74"/>
      <c r="M419" s="74"/>
      <c r="N419" s="74"/>
      <c r="O419" s="74"/>
      <c r="P419" s="74"/>
      <c r="Q419" s="74"/>
    </row>
    <row r="420" spans="8:17">
      <c r="H420" s="74"/>
      <c r="I420" s="74"/>
      <c r="J420" s="74"/>
      <c r="K420" s="74"/>
      <c r="L420" s="74"/>
      <c r="M420" s="74"/>
      <c r="N420" s="74"/>
      <c r="O420" s="74"/>
      <c r="P420" s="74"/>
      <c r="Q420" s="74"/>
    </row>
    <row r="421" spans="8:17">
      <c r="H421" s="74"/>
      <c r="I421" s="74"/>
      <c r="J421" s="74"/>
      <c r="K421" s="74"/>
      <c r="L421" s="74"/>
      <c r="M421" s="74"/>
      <c r="N421" s="74"/>
      <c r="O421" s="74"/>
      <c r="P421" s="74"/>
      <c r="Q421" s="74"/>
    </row>
    <row r="422" spans="8:17">
      <c r="H422" s="74"/>
      <c r="I422" s="74"/>
      <c r="J422" s="74"/>
      <c r="K422" s="74"/>
      <c r="L422" s="74"/>
      <c r="M422" s="74"/>
      <c r="N422" s="74"/>
      <c r="O422" s="74"/>
      <c r="P422" s="74"/>
      <c r="Q422" s="74"/>
    </row>
    <row r="423" spans="8:17">
      <c r="H423" s="74"/>
      <c r="I423" s="74"/>
      <c r="J423" s="74"/>
      <c r="K423" s="74"/>
      <c r="L423" s="74"/>
      <c r="M423" s="74"/>
      <c r="N423" s="74"/>
      <c r="O423" s="74"/>
      <c r="P423" s="74"/>
      <c r="Q423" s="74"/>
    </row>
    <row r="424" spans="8:17">
      <c r="H424" s="74"/>
      <c r="I424" s="74"/>
      <c r="J424" s="74"/>
      <c r="K424" s="74"/>
      <c r="L424" s="74"/>
      <c r="M424" s="74"/>
      <c r="N424" s="74"/>
      <c r="O424" s="74"/>
      <c r="P424" s="74"/>
      <c r="Q424" s="74"/>
    </row>
    <row r="425" spans="8:17">
      <c r="H425" s="74"/>
      <c r="I425" s="74"/>
      <c r="J425" s="74"/>
      <c r="K425" s="74"/>
      <c r="L425" s="74"/>
      <c r="M425" s="74"/>
      <c r="N425" s="74"/>
      <c r="O425" s="74"/>
      <c r="P425" s="74"/>
      <c r="Q425" s="74"/>
    </row>
    <row r="426" spans="8:17">
      <c r="H426" s="74"/>
      <c r="I426" s="74"/>
      <c r="J426" s="74"/>
      <c r="K426" s="74"/>
      <c r="L426" s="74"/>
      <c r="M426" s="74"/>
      <c r="N426" s="74"/>
      <c r="O426" s="74"/>
      <c r="P426" s="74"/>
      <c r="Q426" s="74"/>
    </row>
    <row r="427" spans="8:17">
      <c r="H427" s="74"/>
      <c r="I427" s="74"/>
      <c r="J427" s="74"/>
      <c r="K427" s="74"/>
      <c r="L427" s="74"/>
      <c r="M427" s="74"/>
      <c r="N427" s="74"/>
      <c r="O427" s="74"/>
      <c r="P427" s="74"/>
      <c r="Q427" s="74"/>
    </row>
    <row r="428" spans="8:17">
      <c r="H428" s="74"/>
      <c r="I428" s="74"/>
      <c r="J428" s="74"/>
      <c r="K428" s="74"/>
      <c r="L428" s="74"/>
      <c r="M428" s="74"/>
      <c r="N428" s="74"/>
      <c r="O428" s="74"/>
      <c r="P428" s="74"/>
      <c r="Q428" s="74"/>
    </row>
    <row r="429" spans="8:17">
      <c r="H429" s="74"/>
      <c r="I429" s="74"/>
      <c r="J429" s="74"/>
      <c r="K429" s="74"/>
      <c r="L429" s="74"/>
      <c r="M429" s="74"/>
      <c r="N429" s="74"/>
      <c r="O429" s="74"/>
      <c r="P429" s="74"/>
      <c r="Q429" s="74"/>
    </row>
    <row r="430" spans="8:17">
      <c r="H430" s="74"/>
      <c r="I430" s="74"/>
      <c r="J430" s="74"/>
      <c r="K430" s="74"/>
      <c r="L430" s="74"/>
      <c r="M430" s="74"/>
      <c r="N430" s="74"/>
      <c r="O430" s="74"/>
      <c r="P430" s="74"/>
      <c r="Q430" s="74"/>
    </row>
    <row r="431" spans="8:17">
      <c r="H431" s="74"/>
      <c r="I431" s="74"/>
      <c r="J431" s="74"/>
      <c r="K431" s="74"/>
      <c r="L431" s="74"/>
      <c r="M431" s="74"/>
      <c r="N431" s="74"/>
      <c r="O431" s="74"/>
      <c r="P431" s="74"/>
      <c r="Q431" s="74"/>
    </row>
    <row r="432" spans="8:17">
      <c r="H432" s="74"/>
      <c r="I432" s="74"/>
      <c r="J432" s="74"/>
      <c r="K432" s="74"/>
      <c r="L432" s="74"/>
      <c r="M432" s="74"/>
      <c r="N432" s="74"/>
      <c r="O432" s="74"/>
      <c r="P432" s="74"/>
      <c r="Q432" s="74"/>
    </row>
    <row r="433" spans="8:17">
      <c r="H433" s="74"/>
      <c r="I433" s="74"/>
      <c r="J433" s="74"/>
      <c r="K433" s="74"/>
      <c r="L433" s="74"/>
      <c r="M433" s="74"/>
      <c r="N433" s="74"/>
      <c r="O433" s="74"/>
      <c r="P433" s="74"/>
      <c r="Q433" s="74"/>
    </row>
    <row r="434" spans="8:17">
      <c r="H434" s="74"/>
      <c r="I434" s="74"/>
      <c r="J434" s="74"/>
      <c r="K434" s="74"/>
      <c r="L434" s="74"/>
      <c r="M434" s="74"/>
      <c r="N434" s="74"/>
      <c r="O434" s="74"/>
      <c r="P434" s="74"/>
      <c r="Q434" s="74"/>
    </row>
    <row r="435" spans="8:17">
      <c r="H435" s="74"/>
      <c r="I435" s="74"/>
      <c r="J435" s="74"/>
      <c r="K435" s="74"/>
      <c r="L435" s="74"/>
      <c r="M435" s="74"/>
      <c r="N435" s="74"/>
      <c r="O435" s="74"/>
      <c r="P435" s="74"/>
      <c r="Q435" s="74"/>
    </row>
    <row r="436" spans="8:17">
      <c r="H436" s="74"/>
      <c r="I436" s="74"/>
      <c r="J436" s="74"/>
      <c r="K436" s="74"/>
      <c r="L436" s="74"/>
      <c r="M436" s="74"/>
      <c r="N436" s="74"/>
      <c r="O436" s="74"/>
      <c r="P436" s="74"/>
      <c r="Q436" s="74"/>
    </row>
    <row r="437" spans="8:17">
      <c r="H437" s="74"/>
      <c r="I437" s="74"/>
      <c r="J437" s="74"/>
      <c r="K437" s="74"/>
      <c r="L437" s="74"/>
      <c r="M437" s="74"/>
      <c r="N437" s="74"/>
      <c r="O437" s="74"/>
      <c r="P437" s="74"/>
      <c r="Q437" s="74"/>
    </row>
    <row r="438" spans="8:17">
      <c r="H438" s="74"/>
      <c r="I438" s="74"/>
      <c r="J438" s="74"/>
      <c r="K438" s="74"/>
      <c r="L438" s="74"/>
      <c r="M438" s="74"/>
      <c r="N438" s="74"/>
      <c r="O438" s="74"/>
      <c r="P438" s="74"/>
      <c r="Q438" s="74"/>
    </row>
    <row r="439" spans="8:17">
      <c r="H439" s="74"/>
      <c r="I439" s="74"/>
      <c r="J439" s="74"/>
      <c r="K439" s="74"/>
      <c r="L439" s="74"/>
      <c r="M439" s="74"/>
      <c r="N439" s="74"/>
      <c r="O439" s="74"/>
      <c r="P439" s="74"/>
      <c r="Q439" s="74"/>
    </row>
    <row r="440" spans="8:17">
      <c r="H440" s="74"/>
      <c r="I440" s="74"/>
      <c r="J440" s="74"/>
      <c r="K440" s="74"/>
      <c r="L440" s="74"/>
      <c r="M440" s="74"/>
      <c r="N440" s="74"/>
      <c r="O440" s="74"/>
      <c r="P440" s="74"/>
      <c r="Q440" s="74"/>
    </row>
    <row r="441" spans="8:17">
      <c r="H441" s="74"/>
      <c r="I441" s="74"/>
      <c r="J441" s="74"/>
      <c r="K441" s="74"/>
      <c r="L441" s="74"/>
      <c r="M441" s="74"/>
      <c r="N441" s="74"/>
      <c r="O441" s="74"/>
      <c r="P441" s="74"/>
      <c r="Q441" s="74"/>
    </row>
    <row r="442" spans="8:17">
      <c r="H442" s="74"/>
      <c r="I442" s="74"/>
      <c r="J442" s="74"/>
      <c r="K442" s="74"/>
      <c r="L442" s="74"/>
      <c r="M442" s="74"/>
      <c r="N442" s="74"/>
      <c r="O442" s="74"/>
      <c r="P442" s="74"/>
      <c r="Q442" s="74"/>
    </row>
    <row r="443" spans="8:17">
      <c r="H443" s="74"/>
      <c r="I443" s="74"/>
      <c r="J443" s="74"/>
      <c r="K443" s="74"/>
      <c r="L443" s="74"/>
      <c r="M443" s="74"/>
      <c r="N443" s="74"/>
      <c r="O443" s="74"/>
      <c r="P443" s="74"/>
      <c r="Q443" s="74"/>
    </row>
    <row r="444" spans="8:17">
      <c r="H444" s="74"/>
      <c r="I444" s="74"/>
      <c r="J444" s="74"/>
      <c r="K444" s="74"/>
      <c r="L444" s="74"/>
      <c r="M444" s="74"/>
      <c r="N444" s="74"/>
      <c r="O444" s="74"/>
      <c r="P444" s="74"/>
      <c r="Q444" s="74"/>
    </row>
    <row r="445" spans="8:17">
      <c r="H445" s="74"/>
      <c r="I445" s="74"/>
      <c r="J445" s="74"/>
      <c r="K445" s="74"/>
      <c r="L445" s="74"/>
      <c r="M445" s="74"/>
      <c r="N445" s="74"/>
      <c r="O445" s="74"/>
      <c r="P445" s="74"/>
      <c r="Q445" s="74"/>
    </row>
    <row r="446" spans="8:17">
      <c r="H446" s="74"/>
      <c r="I446" s="74"/>
      <c r="J446" s="74"/>
      <c r="K446" s="74"/>
      <c r="L446" s="74"/>
      <c r="M446" s="74"/>
      <c r="N446" s="74"/>
      <c r="O446" s="74"/>
      <c r="P446" s="74"/>
      <c r="Q446" s="74"/>
    </row>
    <row r="447" spans="8:17">
      <c r="H447" s="74"/>
      <c r="I447" s="74"/>
      <c r="J447" s="74"/>
      <c r="K447" s="74"/>
      <c r="L447" s="74"/>
      <c r="M447" s="74"/>
      <c r="N447" s="74"/>
      <c r="O447" s="74"/>
      <c r="P447" s="74"/>
      <c r="Q447" s="74"/>
    </row>
    <row r="448" spans="8:17">
      <c r="H448" s="74"/>
      <c r="I448" s="74"/>
      <c r="J448" s="74"/>
      <c r="K448" s="74"/>
      <c r="L448" s="74"/>
      <c r="M448" s="74"/>
      <c r="N448" s="74"/>
      <c r="O448" s="74"/>
      <c r="P448" s="74"/>
      <c r="Q448" s="74"/>
    </row>
    <row r="449" spans="8:17">
      <c r="H449" s="74"/>
      <c r="I449" s="74"/>
      <c r="J449" s="74"/>
      <c r="K449" s="74"/>
      <c r="L449" s="74"/>
      <c r="M449" s="74"/>
      <c r="N449" s="74"/>
      <c r="O449" s="74"/>
      <c r="P449" s="74"/>
      <c r="Q449" s="74"/>
    </row>
    <row r="450" spans="8:17">
      <c r="H450" s="74"/>
      <c r="I450" s="74"/>
      <c r="J450" s="74"/>
      <c r="K450" s="74"/>
      <c r="L450" s="74"/>
      <c r="M450" s="74"/>
      <c r="N450" s="74"/>
      <c r="O450" s="74"/>
      <c r="P450" s="74"/>
      <c r="Q450" s="74"/>
    </row>
    <row r="451" spans="8:17">
      <c r="H451" s="74"/>
      <c r="I451" s="74"/>
      <c r="J451" s="74"/>
      <c r="K451" s="74"/>
      <c r="L451" s="74"/>
      <c r="M451" s="74"/>
      <c r="N451" s="74"/>
      <c r="O451" s="74"/>
      <c r="P451" s="74"/>
      <c r="Q451" s="74"/>
    </row>
    <row r="452" spans="8:17">
      <c r="H452" s="74"/>
      <c r="I452" s="74"/>
      <c r="J452" s="74"/>
      <c r="K452" s="74"/>
      <c r="L452" s="74"/>
      <c r="M452" s="74"/>
      <c r="N452" s="74"/>
      <c r="O452" s="74"/>
      <c r="P452" s="74"/>
      <c r="Q452" s="74"/>
    </row>
    <row r="453" spans="8:17">
      <c r="H453" s="74"/>
      <c r="I453" s="74"/>
      <c r="J453" s="74"/>
      <c r="K453" s="74"/>
      <c r="L453" s="74"/>
      <c r="M453" s="74"/>
      <c r="N453" s="74"/>
      <c r="O453" s="74"/>
      <c r="P453" s="74"/>
      <c r="Q453" s="74"/>
    </row>
    <row r="454" spans="8:17">
      <c r="H454" s="74"/>
      <c r="I454" s="74"/>
      <c r="J454" s="74"/>
      <c r="K454" s="74"/>
      <c r="L454" s="74"/>
      <c r="M454" s="74"/>
      <c r="N454" s="74"/>
      <c r="O454" s="74"/>
      <c r="P454" s="74"/>
      <c r="Q454" s="74"/>
    </row>
    <row r="455" spans="8:17">
      <c r="H455" s="74"/>
      <c r="I455" s="74"/>
      <c r="J455" s="74"/>
      <c r="K455" s="74"/>
      <c r="L455" s="74"/>
      <c r="M455" s="74"/>
      <c r="N455" s="74"/>
      <c r="O455" s="74"/>
      <c r="P455" s="74"/>
      <c r="Q455" s="74"/>
    </row>
    <row r="456" spans="8:17">
      <c r="H456" s="74"/>
      <c r="I456" s="74"/>
      <c r="J456" s="74"/>
      <c r="K456" s="74"/>
      <c r="L456" s="74"/>
      <c r="M456" s="74"/>
      <c r="N456" s="74"/>
      <c r="O456" s="74"/>
      <c r="P456" s="74"/>
      <c r="Q456" s="74"/>
    </row>
    <row r="457" spans="8:17">
      <c r="H457" s="74"/>
      <c r="I457" s="74"/>
      <c r="J457" s="74"/>
      <c r="K457" s="74"/>
      <c r="L457" s="74"/>
      <c r="M457" s="74"/>
      <c r="N457" s="74"/>
      <c r="O457" s="74"/>
      <c r="P457" s="74"/>
      <c r="Q457" s="74"/>
    </row>
    <row r="458" spans="8:17">
      <c r="H458" s="74"/>
      <c r="I458" s="74"/>
      <c r="J458" s="74"/>
      <c r="K458" s="74"/>
      <c r="L458" s="74"/>
      <c r="M458" s="74"/>
      <c r="N458" s="74"/>
      <c r="O458" s="74"/>
      <c r="P458" s="74"/>
      <c r="Q458" s="74"/>
    </row>
    <row r="459" spans="8:17">
      <c r="H459" s="74"/>
      <c r="I459" s="74"/>
      <c r="J459" s="74"/>
      <c r="K459" s="74"/>
      <c r="L459" s="74"/>
      <c r="M459" s="74"/>
      <c r="N459" s="74"/>
      <c r="O459" s="74"/>
      <c r="P459" s="74"/>
      <c r="Q459" s="74"/>
    </row>
    <row r="460" spans="8:17">
      <c r="H460" s="74"/>
      <c r="I460" s="74"/>
      <c r="J460" s="74"/>
      <c r="K460" s="74"/>
      <c r="L460" s="74"/>
      <c r="M460" s="74"/>
      <c r="N460" s="74"/>
      <c r="O460" s="74"/>
      <c r="P460" s="74"/>
      <c r="Q460" s="74"/>
    </row>
    <row r="461" spans="8:17">
      <c r="H461" s="74"/>
      <c r="I461" s="74"/>
      <c r="J461" s="74"/>
      <c r="K461" s="74"/>
      <c r="L461" s="74"/>
      <c r="M461" s="74"/>
      <c r="N461" s="74"/>
      <c r="O461" s="74"/>
      <c r="P461" s="74"/>
      <c r="Q461" s="74"/>
    </row>
    <row r="462" spans="8:17">
      <c r="H462" s="74"/>
      <c r="I462" s="74"/>
      <c r="J462" s="74"/>
      <c r="K462" s="74"/>
      <c r="L462" s="74"/>
      <c r="M462" s="74"/>
      <c r="N462" s="74"/>
      <c r="O462" s="74"/>
      <c r="P462" s="74"/>
      <c r="Q462" s="74"/>
    </row>
    <row r="463" spans="8:17">
      <c r="H463" s="74"/>
      <c r="I463" s="74"/>
      <c r="J463" s="74"/>
      <c r="K463" s="74"/>
      <c r="L463" s="74"/>
      <c r="M463" s="74"/>
      <c r="N463" s="74"/>
      <c r="O463" s="74"/>
      <c r="P463" s="74"/>
      <c r="Q463" s="74"/>
    </row>
    <row r="464" spans="8:17">
      <c r="H464" s="74"/>
      <c r="I464" s="74"/>
      <c r="J464" s="74"/>
      <c r="K464" s="74"/>
      <c r="L464" s="74"/>
      <c r="M464" s="74"/>
      <c r="N464" s="74"/>
      <c r="O464" s="74"/>
      <c r="P464" s="74"/>
      <c r="Q464" s="74"/>
    </row>
    <row r="465" spans="8:17">
      <c r="H465" s="74"/>
      <c r="I465" s="74"/>
      <c r="J465" s="74"/>
      <c r="K465" s="74"/>
      <c r="L465" s="74"/>
      <c r="M465" s="74"/>
      <c r="N465" s="74"/>
      <c r="O465" s="74"/>
      <c r="P465" s="74"/>
      <c r="Q465" s="74"/>
    </row>
    <row r="466" spans="8:17">
      <c r="H466" s="74"/>
      <c r="I466" s="74"/>
      <c r="J466" s="74"/>
      <c r="K466" s="74"/>
      <c r="L466" s="74"/>
      <c r="M466" s="74"/>
      <c r="N466" s="74"/>
      <c r="O466" s="74"/>
      <c r="P466" s="74"/>
      <c r="Q466" s="74"/>
    </row>
    <row r="467" spans="8:17">
      <c r="H467" s="74"/>
      <c r="I467" s="74"/>
      <c r="J467" s="74"/>
      <c r="K467" s="74"/>
      <c r="L467" s="74"/>
      <c r="M467" s="74"/>
      <c r="N467" s="74"/>
      <c r="O467" s="74"/>
      <c r="P467" s="74"/>
      <c r="Q467" s="74"/>
    </row>
    <row r="468" spans="8:17">
      <c r="H468" s="74"/>
      <c r="I468" s="74"/>
      <c r="J468" s="74"/>
      <c r="K468" s="74"/>
      <c r="L468" s="74"/>
      <c r="M468" s="74"/>
      <c r="N468" s="74"/>
      <c r="O468" s="74"/>
      <c r="P468" s="74"/>
      <c r="Q468" s="74"/>
    </row>
    <row r="469" spans="8:17">
      <c r="H469" s="74"/>
      <c r="I469" s="74"/>
      <c r="J469" s="74"/>
      <c r="K469" s="74"/>
      <c r="L469" s="74"/>
      <c r="M469" s="74"/>
      <c r="N469" s="74"/>
      <c r="O469" s="74"/>
      <c r="P469" s="74"/>
      <c r="Q469" s="74"/>
    </row>
    <row r="470" spans="8:17">
      <c r="H470" s="74"/>
      <c r="I470" s="74"/>
      <c r="J470" s="74"/>
      <c r="K470" s="74"/>
      <c r="L470" s="74"/>
      <c r="M470" s="74"/>
      <c r="N470" s="74"/>
      <c r="O470" s="74"/>
      <c r="P470" s="74"/>
      <c r="Q470" s="74"/>
    </row>
    <row r="471" spans="8:17">
      <c r="H471" s="74"/>
      <c r="I471" s="74"/>
      <c r="J471" s="74"/>
      <c r="K471" s="74"/>
      <c r="L471" s="74"/>
      <c r="M471" s="74"/>
      <c r="N471" s="74"/>
      <c r="O471" s="74"/>
      <c r="P471" s="74"/>
      <c r="Q471" s="74"/>
    </row>
    <row r="472" spans="8:17">
      <c r="H472" s="74"/>
      <c r="I472" s="74"/>
      <c r="J472" s="74"/>
      <c r="K472" s="74"/>
      <c r="L472" s="74"/>
      <c r="M472" s="74"/>
      <c r="N472" s="74"/>
      <c r="O472" s="74"/>
      <c r="P472" s="74"/>
      <c r="Q472" s="74"/>
    </row>
    <row r="473" spans="8:17">
      <c r="H473" s="74"/>
      <c r="I473" s="74"/>
      <c r="J473" s="74"/>
      <c r="K473" s="74"/>
      <c r="L473" s="74"/>
      <c r="M473" s="74"/>
      <c r="N473" s="74"/>
      <c r="O473" s="74"/>
      <c r="P473" s="74"/>
      <c r="Q473" s="74"/>
    </row>
    <row r="474" spans="8:17">
      <c r="H474" s="74"/>
      <c r="I474" s="74"/>
      <c r="J474" s="74"/>
      <c r="K474" s="74"/>
      <c r="L474" s="74"/>
      <c r="M474" s="74"/>
      <c r="N474" s="74"/>
      <c r="O474" s="74"/>
      <c r="P474" s="74"/>
      <c r="Q474" s="74"/>
    </row>
    <row r="475" spans="8:17">
      <c r="H475" s="74"/>
      <c r="I475" s="74"/>
      <c r="J475" s="74"/>
      <c r="K475" s="74"/>
      <c r="L475" s="74"/>
      <c r="M475" s="74"/>
      <c r="N475" s="74"/>
      <c r="O475" s="74"/>
      <c r="P475" s="74"/>
      <c r="Q475" s="74"/>
    </row>
    <row r="476" spans="8:17">
      <c r="H476" s="74"/>
      <c r="I476" s="74"/>
      <c r="J476" s="74"/>
      <c r="K476" s="74"/>
      <c r="L476" s="74"/>
      <c r="M476" s="74"/>
      <c r="N476" s="74"/>
      <c r="O476" s="74"/>
      <c r="P476" s="74"/>
      <c r="Q476" s="74"/>
    </row>
    <row r="477" spans="8:17">
      <c r="H477" s="74"/>
      <c r="I477" s="74"/>
      <c r="J477" s="74"/>
      <c r="K477" s="74"/>
      <c r="L477" s="74"/>
      <c r="M477" s="74"/>
      <c r="N477" s="74"/>
      <c r="O477" s="74"/>
      <c r="P477" s="74"/>
      <c r="Q477" s="74"/>
    </row>
    <row r="478" spans="8:17">
      <c r="H478" s="74"/>
      <c r="I478" s="74"/>
      <c r="J478" s="74"/>
      <c r="K478" s="74"/>
      <c r="L478" s="74"/>
      <c r="M478" s="74"/>
      <c r="N478" s="74"/>
      <c r="O478" s="74"/>
      <c r="P478" s="74"/>
      <c r="Q478" s="74"/>
    </row>
    <row r="479" spans="8:17">
      <c r="H479" s="74"/>
      <c r="I479" s="74"/>
      <c r="J479" s="74"/>
      <c r="K479" s="74"/>
      <c r="L479" s="74"/>
      <c r="M479" s="74"/>
      <c r="N479" s="74"/>
      <c r="O479" s="74"/>
      <c r="P479" s="74"/>
      <c r="Q479" s="74"/>
    </row>
    <row r="480" spans="8:17">
      <c r="H480" s="74"/>
      <c r="I480" s="74"/>
      <c r="J480" s="74"/>
      <c r="K480" s="74"/>
      <c r="L480" s="74"/>
      <c r="M480" s="74"/>
      <c r="N480" s="74"/>
      <c r="O480" s="74"/>
      <c r="P480" s="74"/>
      <c r="Q480" s="74"/>
    </row>
    <row r="481" spans="8:17">
      <c r="H481" s="74"/>
      <c r="I481" s="74"/>
      <c r="J481" s="74"/>
      <c r="K481" s="74"/>
      <c r="L481" s="74"/>
      <c r="M481" s="74"/>
      <c r="N481" s="74"/>
      <c r="O481" s="74"/>
      <c r="P481" s="74"/>
      <c r="Q481" s="74"/>
    </row>
    <row r="482" spans="8:17">
      <c r="H482" s="74"/>
      <c r="I482" s="74"/>
      <c r="J482" s="74"/>
      <c r="K482" s="74"/>
      <c r="L482" s="74"/>
      <c r="M482" s="74"/>
      <c r="N482" s="74"/>
      <c r="O482" s="74"/>
      <c r="P482" s="74"/>
      <c r="Q482" s="74"/>
    </row>
    <row r="483" spans="8:17">
      <c r="H483" s="74"/>
      <c r="I483" s="74"/>
      <c r="J483" s="74"/>
      <c r="K483" s="74"/>
      <c r="L483" s="74"/>
      <c r="M483" s="74"/>
      <c r="N483" s="74"/>
      <c r="O483" s="74"/>
      <c r="P483" s="74"/>
      <c r="Q483" s="74"/>
    </row>
    <row r="484" spans="8:17">
      <c r="H484" s="74"/>
      <c r="I484" s="74"/>
      <c r="J484" s="74"/>
      <c r="K484" s="74"/>
      <c r="L484" s="74"/>
      <c r="M484" s="74"/>
      <c r="N484" s="74"/>
      <c r="O484" s="74"/>
      <c r="P484" s="74"/>
      <c r="Q484" s="74"/>
    </row>
    <row r="485" spans="8:17">
      <c r="H485" s="74"/>
      <c r="I485" s="74"/>
      <c r="J485" s="74"/>
      <c r="K485" s="74"/>
      <c r="L485" s="74"/>
      <c r="M485" s="74"/>
      <c r="N485" s="74"/>
      <c r="O485" s="74"/>
      <c r="P485" s="74"/>
      <c r="Q485" s="74"/>
    </row>
    <row r="486" spans="8:17">
      <c r="H486" s="74"/>
      <c r="I486" s="74"/>
      <c r="J486" s="74"/>
      <c r="K486" s="74"/>
      <c r="L486" s="74"/>
      <c r="M486" s="74"/>
      <c r="N486" s="74"/>
      <c r="O486" s="74"/>
      <c r="P486" s="74"/>
      <c r="Q486" s="74"/>
    </row>
    <row r="487" spans="8:17">
      <c r="H487" s="74"/>
      <c r="I487" s="74"/>
      <c r="J487" s="74"/>
      <c r="K487" s="74"/>
      <c r="L487" s="74"/>
      <c r="M487" s="74"/>
      <c r="N487" s="74"/>
      <c r="O487" s="74"/>
      <c r="P487" s="74"/>
      <c r="Q487" s="74"/>
    </row>
    <row r="488" spans="8:17">
      <c r="H488" s="74"/>
      <c r="I488" s="74"/>
      <c r="J488" s="74"/>
      <c r="K488" s="74"/>
      <c r="L488" s="74"/>
      <c r="M488" s="74"/>
      <c r="N488" s="74"/>
      <c r="O488" s="74"/>
      <c r="P488" s="74"/>
      <c r="Q488" s="74"/>
    </row>
    <row r="489" spans="8:17">
      <c r="H489" s="74"/>
      <c r="I489" s="74"/>
      <c r="J489" s="74"/>
      <c r="K489" s="74"/>
      <c r="L489" s="74"/>
      <c r="M489" s="74"/>
      <c r="N489" s="74"/>
      <c r="O489" s="74"/>
      <c r="P489" s="74"/>
      <c r="Q489" s="74"/>
    </row>
    <row r="490" spans="8:17">
      <c r="H490" s="74"/>
      <c r="I490" s="74"/>
      <c r="J490" s="74"/>
      <c r="K490" s="74"/>
      <c r="L490" s="74"/>
      <c r="M490" s="74"/>
      <c r="N490" s="74"/>
      <c r="O490" s="74"/>
      <c r="P490" s="74"/>
      <c r="Q490" s="74"/>
    </row>
    <row r="491" spans="8:17">
      <c r="H491" s="74"/>
      <c r="I491" s="74"/>
      <c r="J491" s="74"/>
      <c r="K491" s="74"/>
      <c r="L491" s="74"/>
      <c r="M491" s="74"/>
      <c r="N491" s="74"/>
      <c r="O491" s="74"/>
      <c r="P491" s="74"/>
      <c r="Q491" s="74"/>
    </row>
    <row r="492" spans="8:17">
      <c r="H492" s="74"/>
      <c r="I492" s="74"/>
      <c r="J492" s="74"/>
      <c r="K492" s="74"/>
      <c r="L492" s="74"/>
      <c r="M492" s="74"/>
      <c r="N492" s="74"/>
      <c r="O492" s="74"/>
      <c r="P492" s="74"/>
      <c r="Q492" s="74"/>
    </row>
    <row r="493" spans="8:17">
      <c r="H493" s="74"/>
      <c r="I493" s="74"/>
      <c r="J493" s="74"/>
      <c r="K493" s="74"/>
      <c r="L493" s="74"/>
      <c r="M493" s="74"/>
      <c r="N493" s="74"/>
      <c r="O493" s="74"/>
      <c r="P493" s="74"/>
      <c r="Q493" s="74"/>
    </row>
    <row r="494" spans="8:17">
      <c r="H494" s="74"/>
      <c r="I494" s="74"/>
      <c r="J494" s="74"/>
      <c r="K494" s="74"/>
      <c r="L494" s="74"/>
      <c r="M494" s="74"/>
      <c r="N494" s="74"/>
      <c r="O494" s="74"/>
      <c r="P494" s="74"/>
      <c r="Q494" s="74"/>
    </row>
    <row r="495" spans="8:17">
      <c r="H495" s="74"/>
      <c r="I495" s="74"/>
      <c r="J495" s="74"/>
      <c r="K495" s="74"/>
      <c r="L495" s="74"/>
      <c r="M495" s="74"/>
      <c r="N495" s="74"/>
      <c r="O495" s="74"/>
      <c r="P495" s="74"/>
      <c r="Q495" s="74"/>
    </row>
    <row r="496" spans="8:17">
      <c r="H496" s="74"/>
      <c r="I496" s="74"/>
      <c r="J496" s="74"/>
      <c r="K496" s="74"/>
      <c r="L496" s="74"/>
      <c r="M496" s="74"/>
      <c r="N496" s="74"/>
      <c r="O496" s="74"/>
      <c r="P496" s="74"/>
      <c r="Q496" s="74"/>
    </row>
    <row r="497" spans="8:17">
      <c r="H497" s="74"/>
      <c r="I497" s="74"/>
      <c r="J497" s="74"/>
      <c r="K497" s="74"/>
      <c r="L497" s="74"/>
      <c r="M497" s="74"/>
      <c r="N497" s="74"/>
      <c r="O497" s="74"/>
      <c r="P497" s="74"/>
      <c r="Q497" s="74"/>
    </row>
    <row r="498" spans="8:17">
      <c r="H498" s="74"/>
      <c r="I498" s="74"/>
      <c r="J498" s="74"/>
      <c r="K498" s="74"/>
      <c r="L498" s="74"/>
      <c r="M498" s="74"/>
      <c r="N498" s="74"/>
      <c r="O498" s="74"/>
      <c r="P498" s="74"/>
      <c r="Q498" s="74"/>
    </row>
    <row r="499" spans="8:17">
      <c r="H499" s="74"/>
      <c r="I499" s="74"/>
      <c r="J499" s="74"/>
      <c r="K499" s="74"/>
      <c r="L499" s="74"/>
      <c r="M499" s="74"/>
      <c r="N499" s="74"/>
      <c r="O499" s="74"/>
      <c r="P499" s="74"/>
      <c r="Q499" s="74"/>
    </row>
    <row r="500" spans="8:17">
      <c r="H500" s="74"/>
      <c r="I500" s="74"/>
      <c r="J500" s="74"/>
      <c r="K500" s="74"/>
      <c r="L500" s="74"/>
      <c r="M500" s="74"/>
      <c r="N500" s="74"/>
      <c r="O500" s="74"/>
      <c r="P500" s="74"/>
      <c r="Q500" s="74"/>
    </row>
    <row r="501" spans="8:17">
      <c r="H501" s="74"/>
      <c r="I501" s="74"/>
      <c r="J501" s="74"/>
      <c r="K501" s="74"/>
      <c r="L501" s="74"/>
      <c r="M501" s="74"/>
      <c r="N501" s="74"/>
      <c r="O501" s="74"/>
      <c r="P501" s="74"/>
      <c r="Q501" s="74"/>
    </row>
    <row r="502" spans="8:17">
      <c r="H502" s="74"/>
      <c r="I502" s="74"/>
      <c r="J502" s="74"/>
      <c r="K502" s="74"/>
      <c r="L502" s="74"/>
      <c r="M502" s="74"/>
      <c r="N502" s="74"/>
      <c r="O502" s="74"/>
      <c r="P502" s="74"/>
      <c r="Q502" s="74"/>
    </row>
    <row r="503" spans="8:17">
      <c r="H503" s="74"/>
      <c r="I503" s="74"/>
      <c r="J503" s="74"/>
      <c r="K503" s="74"/>
      <c r="L503" s="74"/>
      <c r="M503" s="74"/>
      <c r="N503" s="74"/>
      <c r="O503" s="74"/>
      <c r="P503" s="74"/>
      <c r="Q503" s="74"/>
    </row>
    <row r="504" spans="8:17">
      <c r="H504" s="74"/>
      <c r="I504" s="74"/>
      <c r="J504" s="74"/>
      <c r="K504" s="74"/>
      <c r="L504" s="74"/>
      <c r="M504" s="74"/>
      <c r="N504" s="74"/>
      <c r="O504" s="74"/>
      <c r="P504" s="74"/>
      <c r="Q504" s="74"/>
    </row>
    <row r="505" spans="8:17">
      <c r="H505" s="74"/>
      <c r="I505" s="74"/>
      <c r="J505" s="74"/>
      <c r="K505" s="74"/>
      <c r="L505" s="74"/>
      <c r="M505" s="74"/>
      <c r="N505" s="74"/>
      <c r="O505" s="74"/>
      <c r="P505" s="74"/>
      <c r="Q505" s="74"/>
    </row>
    <row r="506" spans="8:17">
      <c r="H506" s="74"/>
      <c r="I506" s="74"/>
      <c r="J506" s="74"/>
      <c r="K506" s="74"/>
      <c r="L506" s="74"/>
      <c r="M506" s="74"/>
      <c r="N506" s="74"/>
      <c r="O506" s="74"/>
      <c r="P506" s="74"/>
      <c r="Q506" s="74"/>
    </row>
    <row r="507" spans="8:17">
      <c r="H507" s="74"/>
      <c r="I507" s="74"/>
      <c r="J507" s="74"/>
      <c r="K507" s="74"/>
      <c r="L507" s="74"/>
      <c r="M507" s="74"/>
      <c r="N507" s="74"/>
      <c r="O507" s="74"/>
      <c r="P507" s="74"/>
      <c r="Q507" s="74"/>
    </row>
    <row r="508" spans="8:17">
      <c r="H508" s="74"/>
      <c r="I508" s="74"/>
      <c r="J508" s="74"/>
      <c r="K508" s="74"/>
      <c r="L508" s="74"/>
      <c r="M508" s="74"/>
      <c r="N508" s="74"/>
      <c r="O508" s="74"/>
      <c r="P508" s="74"/>
      <c r="Q508" s="74"/>
    </row>
    <row r="509" spans="8:17">
      <c r="H509" s="74"/>
      <c r="I509" s="74"/>
      <c r="J509" s="74"/>
      <c r="K509" s="74"/>
      <c r="L509" s="74"/>
      <c r="M509" s="74"/>
      <c r="N509" s="74"/>
      <c r="O509" s="74"/>
      <c r="P509" s="74"/>
      <c r="Q509" s="74"/>
    </row>
    <row r="510" spans="8:17">
      <c r="H510" s="74"/>
      <c r="I510" s="74"/>
      <c r="J510" s="74"/>
      <c r="K510" s="74"/>
      <c r="L510" s="74"/>
      <c r="M510" s="74"/>
      <c r="N510" s="74"/>
      <c r="O510" s="74"/>
      <c r="P510" s="74"/>
      <c r="Q510" s="74"/>
    </row>
    <row r="511" spans="8:17">
      <c r="H511" s="74"/>
      <c r="I511" s="74"/>
      <c r="J511" s="74"/>
      <c r="K511" s="74"/>
      <c r="L511" s="74"/>
      <c r="M511" s="74"/>
      <c r="N511" s="74"/>
      <c r="O511" s="74"/>
      <c r="P511" s="74"/>
      <c r="Q511" s="74"/>
    </row>
    <row r="512" spans="8:17">
      <c r="H512" s="74"/>
      <c r="I512" s="74"/>
      <c r="J512" s="74"/>
      <c r="K512" s="74"/>
      <c r="L512" s="74"/>
      <c r="M512" s="74"/>
      <c r="N512" s="74"/>
      <c r="O512" s="74"/>
      <c r="P512" s="74"/>
      <c r="Q512" s="74"/>
    </row>
    <row r="513" spans="8:17">
      <c r="H513" s="74"/>
      <c r="I513" s="74"/>
      <c r="J513" s="74"/>
      <c r="K513" s="74"/>
      <c r="L513" s="74"/>
      <c r="M513" s="74"/>
      <c r="N513" s="74"/>
      <c r="O513" s="74"/>
      <c r="P513" s="74"/>
      <c r="Q513" s="74"/>
    </row>
    <row r="514" spans="8:17">
      <c r="H514" s="74"/>
      <c r="I514" s="74"/>
      <c r="J514" s="74"/>
      <c r="K514" s="74"/>
      <c r="L514" s="74"/>
      <c r="M514" s="74"/>
      <c r="N514" s="74"/>
      <c r="O514" s="74"/>
      <c r="P514" s="74"/>
      <c r="Q514" s="74"/>
    </row>
    <row r="515" spans="8:17">
      <c r="H515" s="74"/>
      <c r="I515" s="74"/>
      <c r="J515" s="74"/>
      <c r="K515" s="74"/>
      <c r="L515" s="74"/>
      <c r="M515" s="74"/>
      <c r="N515" s="74"/>
      <c r="O515" s="74"/>
      <c r="P515" s="74"/>
      <c r="Q515" s="74"/>
    </row>
    <row r="516" spans="8:17">
      <c r="H516" s="74"/>
      <c r="I516" s="74"/>
      <c r="J516" s="74"/>
      <c r="K516" s="74"/>
      <c r="L516" s="74"/>
      <c r="M516" s="74"/>
      <c r="N516" s="74"/>
      <c r="O516" s="74"/>
      <c r="P516" s="74"/>
      <c r="Q516" s="74"/>
    </row>
    <row r="517" spans="8:17">
      <c r="H517" s="74"/>
      <c r="I517" s="74"/>
      <c r="J517" s="74"/>
      <c r="K517" s="74"/>
      <c r="L517" s="74"/>
      <c r="M517" s="74"/>
      <c r="N517" s="74"/>
      <c r="O517" s="74"/>
      <c r="P517" s="74"/>
      <c r="Q517" s="74"/>
    </row>
    <row r="518" spans="8:17">
      <c r="H518" s="74"/>
      <c r="I518" s="74"/>
      <c r="J518" s="74"/>
      <c r="K518" s="74"/>
      <c r="L518" s="74"/>
      <c r="M518" s="74"/>
      <c r="N518" s="74"/>
      <c r="O518" s="74"/>
      <c r="P518" s="74"/>
      <c r="Q518" s="74"/>
    </row>
    <row r="519" spans="8:17">
      <c r="H519" s="74"/>
      <c r="I519" s="74"/>
      <c r="J519" s="74"/>
      <c r="K519" s="74"/>
      <c r="L519" s="74"/>
      <c r="M519" s="74"/>
      <c r="N519" s="74"/>
      <c r="O519" s="74"/>
      <c r="P519" s="74"/>
      <c r="Q519" s="74"/>
    </row>
    <row r="520" spans="8:17">
      <c r="H520" s="74"/>
      <c r="I520" s="74"/>
      <c r="J520" s="74"/>
      <c r="K520" s="74"/>
      <c r="L520" s="74"/>
      <c r="M520" s="74"/>
      <c r="N520" s="74"/>
      <c r="O520" s="74"/>
      <c r="P520" s="74"/>
      <c r="Q520" s="74"/>
    </row>
    <row r="521" spans="8:17">
      <c r="H521" s="74"/>
      <c r="I521" s="74"/>
      <c r="J521" s="74"/>
      <c r="K521" s="74"/>
      <c r="L521" s="74"/>
      <c r="M521" s="74"/>
      <c r="N521" s="74"/>
      <c r="O521" s="74"/>
      <c r="P521" s="74"/>
      <c r="Q521" s="74"/>
    </row>
    <row r="522" spans="8:17">
      <c r="H522" s="74"/>
      <c r="I522" s="74"/>
      <c r="J522" s="74"/>
      <c r="K522" s="74"/>
      <c r="L522" s="74"/>
      <c r="M522" s="74"/>
      <c r="N522" s="74"/>
      <c r="O522" s="74"/>
      <c r="P522" s="74"/>
      <c r="Q522" s="74"/>
    </row>
    <row r="523" spans="8:17">
      <c r="H523" s="74"/>
      <c r="I523" s="74"/>
      <c r="J523" s="74"/>
      <c r="K523" s="74"/>
      <c r="L523" s="74"/>
      <c r="M523" s="74"/>
      <c r="N523" s="74"/>
      <c r="O523" s="74"/>
      <c r="P523" s="74"/>
      <c r="Q523" s="74"/>
    </row>
    <row r="524" spans="8:17">
      <c r="H524" s="74"/>
      <c r="I524" s="74"/>
      <c r="J524" s="74"/>
      <c r="K524" s="74"/>
      <c r="L524" s="74"/>
      <c r="M524" s="74"/>
      <c r="N524" s="74"/>
      <c r="O524" s="74"/>
      <c r="P524" s="74"/>
      <c r="Q524" s="74"/>
    </row>
    <row r="525" spans="8:17">
      <c r="H525" s="74"/>
      <c r="I525" s="74"/>
      <c r="J525" s="74"/>
      <c r="K525" s="74"/>
      <c r="L525" s="74"/>
      <c r="M525" s="74"/>
      <c r="N525" s="74"/>
      <c r="O525" s="74"/>
      <c r="P525" s="74"/>
      <c r="Q525" s="74"/>
    </row>
    <row r="526" spans="8:17">
      <c r="H526" s="74"/>
      <c r="I526" s="74"/>
      <c r="J526" s="74"/>
      <c r="K526" s="74"/>
      <c r="L526" s="74"/>
      <c r="M526" s="74"/>
      <c r="N526" s="74"/>
      <c r="O526" s="74"/>
      <c r="P526" s="74"/>
      <c r="Q526" s="74"/>
    </row>
    <row r="527" spans="8:17">
      <c r="H527" s="74"/>
      <c r="I527" s="74"/>
      <c r="J527" s="74"/>
      <c r="K527" s="74"/>
      <c r="L527" s="74"/>
      <c r="M527" s="74"/>
      <c r="N527" s="74"/>
      <c r="O527" s="74"/>
      <c r="P527" s="74"/>
      <c r="Q527" s="74"/>
    </row>
    <row r="528" spans="8:17">
      <c r="H528" s="74"/>
      <c r="I528" s="74"/>
      <c r="J528" s="74"/>
      <c r="K528" s="74"/>
      <c r="L528" s="74"/>
      <c r="M528" s="74"/>
      <c r="N528" s="74"/>
      <c r="O528" s="74"/>
      <c r="P528" s="74"/>
      <c r="Q528" s="74"/>
    </row>
    <row r="529" spans="8:17">
      <c r="H529" s="74"/>
      <c r="I529" s="74"/>
      <c r="J529" s="74"/>
      <c r="K529" s="74"/>
      <c r="L529" s="74"/>
      <c r="M529" s="74"/>
      <c r="N529" s="74"/>
      <c r="O529" s="74"/>
      <c r="P529" s="74"/>
      <c r="Q529" s="74"/>
    </row>
    <row r="530" spans="8:17">
      <c r="H530" s="74"/>
      <c r="I530" s="74"/>
      <c r="J530" s="74"/>
      <c r="K530" s="74"/>
      <c r="L530" s="74"/>
      <c r="M530" s="74"/>
      <c r="N530" s="74"/>
      <c r="O530" s="74"/>
      <c r="P530" s="74"/>
      <c r="Q530" s="74"/>
    </row>
    <row r="531" spans="8:17">
      <c r="H531" s="74"/>
      <c r="I531" s="74"/>
      <c r="J531" s="74"/>
      <c r="K531" s="74"/>
      <c r="L531" s="74"/>
      <c r="M531" s="74"/>
      <c r="N531" s="74"/>
      <c r="O531" s="74"/>
      <c r="P531" s="74"/>
      <c r="Q531" s="74"/>
    </row>
    <row r="532" spans="8:17">
      <c r="H532" s="74"/>
      <c r="I532" s="74"/>
      <c r="J532" s="74"/>
      <c r="K532" s="74"/>
      <c r="L532" s="74"/>
      <c r="M532" s="74"/>
      <c r="N532" s="74"/>
      <c r="O532" s="74"/>
      <c r="P532" s="74"/>
      <c r="Q532" s="74"/>
    </row>
    <row r="533" spans="8:17">
      <c r="H533" s="74"/>
      <c r="I533" s="74"/>
      <c r="J533" s="74"/>
      <c r="K533" s="74"/>
      <c r="L533" s="74"/>
      <c r="M533" s="74"/>
      <c r="N533" s="74"/>
      <c r="O533" s="74"/>
      <c r="P533" s="74"/>
      <c r="Q533" s="74"/>
    </row>
    <row r="534" spans="8:17">
      <c r="H534" s="74"/>
      <c r="I534" s="74"/>
      <c r="J534" s="74"/>
      <c r="K534" s="74"/>
      <c r="L534" s="74"/>
      <c r="M534" s="74"/>
      <c r="N534" s="74"/>
      <c r="O534" s="74"/>
      <c r="P534" s="74"/>
      <c r="Q534" s="74"/>
    </row>
    <row r="535" spans="8:17">
      <c r="H535" s="74"/>
      <c r="I535" s="74"/>
      <c r="J535" s="74"/>
      <c r="K535" s="74"/>
      <c r="L535" s="74"/>
      <c r="M535" s="74"/>
      <c r="N535" s="74"/>
      <c r="O535" s="74"/>
      <c r="P535" s="74"/>
      <c r="Q535" s="74"/>
    </row>
    <row r="536" spans="8:17">
      <c r="H536" s="74"/>
      <c r="I536" s="74"/>
      <c r="J536" s="74"/>
      <c r="K536" s="74"/>
      <c r="L536" s="74"/>
      <c r="M536" s="74"/>
      <c r="N536" s="74"/>
      <c r="O536" s="74"/>
      <c r="P536" s="74"/>
      <c r="Q536" s="74"/>
    </row>
    <row r="537" spans="8:17">
      <c r="H537" s="74"/>
      <c r="I537" s="74"/>
      <c r="J537" s="74"/>
      <c r="K537" s="74"/>
      <c r="L537" s="74"/>
      <c r="M537" s="74"/>
      <c r="N537" s="74"/>
      <c r="O537" s="74"/>
      <c r="P537" s="74"/>
      <c r="Q537" s="74"/>
    </row>
    <row r="538" spans="8:17">
      <c r="H538" s="74"/>
      <c r="I538" s="74"/>
      <c r="J538" s="74"/>
      <c r="K538" s="74"/>
      <c r="L538" s="74"/>
      <c r="M538" s="74"/>
      <c r="N538" s="74"/>
      <c r="O538" s="74"/>
      <c r="P538" s="74"/>
      <c r="Q538" s="74"/>
    </row>
    <row r="539" spans="8:17">
      <c r="H539" s="74"/>
      <c r="I539" s="74"/>
      <c r="J539" s="74"/>
      <c r="K539" s="74"/>
      <c r="L539" s="74"/>
      <c r="M539" s="74"/>
      <c r="N539" s="74"/>
      <c r="O539" s="74"/>
      <c r="P539" s="74"/>
      <c r="Q539" s="74"/>
    </row>
    <row r="540" spans="8:17">
      <c r="H540" s="74"/>
      <c r="I540" s="74"/>
      <c r="J540" s="74"/>
      <c r="K540" s="74"/>
      <c r="L540" s="74"/>
      <c r="M540" s="74"/>
      <c r="N540" s="74"/>
      <c r="O540" s="74"/>
      <c r="P540" s="74"/>
      <c r="Q540" s="74"/>
    </row>
    <row r="541" spans="8:17">
      <c r="H541" s="74"/>
      <c r="I541" s="74"/>
      <c r="J541" s="74"/>
      <c r="K541" s="74"/>
      <c r="L541" s="74"/>
      <c r="M541" s="74"/>
      <c r="N541" s="74"/>
      <c r="O541" s="74"/>
      <c r="P541" s="74"/>
      <c r="Q541" s="74"/>
    </row>
    <row r="542" spans="8:17">
      <c r="H542" s="74"/>
      <c r="I542" s="74"/>
      <c r="J542" s="74"/>
      <c r="K542" s="74"/>
      <c r="L542" s="74"/>
    </row>
    <row r="543" spans="8:17">
      <c r="H543" s="74"/>
      <c r="I543" s="74"/>
      <c r="J543" s="74"/>
      <c r="K543" s="74"/>
      <c r="L543" s="74"/>
    </row>
  </sheetData>
  <sortState ref="A10:Q88">
    <sortCondition descending="1" ref="E10"/>
  </sortState>
  <mergeCells count="7">
    <mergeCell ref="C11:D11"/>
    <mergeCell ref="C16:D16"/>
    <mergeCell ref="C27:D27"/>
    <mergeCell ref="C99:D99"/>
    <mergeCell ref="C69:D69"/>
    <mergeCell ref="C54:D54"/>
    <mergeCell ref="C33:D33"/>
  </mergeCells>
  <phoneticPr fontId="24"/>
  <dataValidations count="3">
    <dataValidation imeMode="off" allowBlank="1" showInputMessage="1" showErrorMessage="1" sqref="E65559:E65635 IU65559:IU65635 SQ65559:SQ65635 ACM65559:ACM65635 AMI65559:AMI65635 AWE65559:AWE65635 BGA65559:BGA65635 BPW65559:BPW65635 BZS65559:BZS65635 CJO65559:CJO65635 CTK65559:CTK65635 DDG65559:DDG65635 DNC65559:DNC65635 DWY65559:DWY65635 EGU65559:EGU65635 EQQ65559:EQQ65635 FAM65559:FAM65635 FKI65559:FKI65635 FUE65559:FUE65635 GEA65559:GEA65635 GNW65559:GNW65635 GXS65559:GXS65635 HHO65559:HHO65635 HRK65559:HRK65635 IBG65559:IBG65635 ILC65559:ILC65635 IUY65559:IUY65635 JEU65559:JEU65635 JOQ65559:JOQ65635 JYM65559:JYM65635 KII65559:KII65635 KSE65559:KSE65635 LCA65559:LCA65635 LLW65559:LLW65635 LVS65559:LVS65635 MFO65559:MFO65635 MPK65559:MPK65635 MZG65559:MZG65635 NJC65559:NJC65635 NSY65559:NSY65635 OCU65559:OCU65635 OMQ65559:OMQ65635 OWM65559:OWM65635 PGI65559:PGI65635 PQE65559:PQE65635 QAA65559:QAA65635 QJW65559:QJW65635 QTS65559:QTS65635 RDO65559:RDO65635 RNK65559:RNK65635 RXG65559:RXG65635 SHC65559:SHC65635 SQY65559:SQY65635 TAU65559:TAU65635 TKQ65559:TKQ65635 TUM65559:TUM65635 UEI65559:UEI65635 UOE65559:UOE65635 UYA65559:UYA65635 VHW65559:VHW65635 VRS65559:VRS65635 WBO65559:WBO65635 WLK65559:WLK65635 WVG65559:WVG65635 E131095:E131171 IU131095:IU131171 SQ131095:SQ131171 ACM131095:ACM131171 AMI131095:AMI131171 AWE131095:AWE131171 BGA131095:BGA131171 BPW131095:BPW131171 BZS131095:BZS131171 CJO131095:CJO131171 CTK131095:CTK131171 DDG131095:DDG131171 DNC131095:DNC131171 DWY131095:DWY131171 EGU131095:EGU131171 EQQ131095:EQQ131171 FAM131095:FAM131171 FKI131095:FKI131171 FUE131095:FUE131171 GEA131095:GEA131171 GNW131095:GNW131171 GXS131095:GXS131171 HHO131095:HHO131171 HRK131095:HRK131171 IBG131095:IBG131171 ILC131095:ILC131171 IUY131095:IUY131171 JEU131095:JEU131171 JOQ131095:JOQ131171 JYM131095:JYM131171 KII131095:KII131171 KSE131095:KSE131171 LCA131095:LCA131171 LLW131095:LLW131171 LVS131095:LVS131171 MFO131095:MFO131171 MPK131095:MPK131171 MZG131095:MZG131171 NJC131095:NJC131171 NSY131095:NSY131171 OCU131095:OCU131171 OMQ131095:OMQ131171 OWM131095:OWM131171 PGI131095:PGI131171 PQE131095:PQE131171 QAA131095:QAA131171 QJW131095:QJW131171 QTS131095:QTS131171 RDO131095:RDO131171 RNK131095:RNK131171 RXG131095:RXG131171 SHC131095:SHC131171 SQY131095:SQY131171 TAU131095:TAU131171 TKQ131095:TKQ131171 TUM131095:TUM131171 UEI131095:UEI131171 UOE131095:UOE131171 UYA131095:UYA131171 VHW131095:VHW131171 VRS131095:VRS131171 WBO131095:WBO131171 WLK131095:WLK131171 WVG131095:WVG131171 E196631:E196707 IU196631:IU196707 SQ196631:SQ196707 ACM196631:ACM196707 AMI196631:AMI196707 AWE196631:AWE196707 BGA196631:BGA196707 BPW196631:BPW196707 BZS196631:BZS196707 CJO196631:CJO196707 CTK196631:CTK196707 DDG196631:DDG196707 DNC196631:DNC196707 DWY196631:DWY196707 EGU196631:EGU196707 EQQ196631:EQQ196707 FAM196631:FAM196707 FKI196631:FKI196707 FUE196631:FUE196707 GEA196631:GEA196707 GNW196631:GNW196707 GXS196631:GXS196707 HHO196631:HHO196707 HRK196631:HRK196707 IBG196631:IBG196707 ILC196631:ILC196707 IUY196631:IUY196707 JEU196631:JEU196707 JOQ196631:JOQ196707 JYM196631:JYM196707 KII196631:KII196707 KSE196631:KSE196707 LCA196631:LCA196707 LLW196631:LLW196707 LVS196631:LVS196707 MFO196631:MFO196707 MPK196631:MPK196707 MZG196631:MZG196707 NJC196631:NJC196707 NSY196631:NSY196707 OCU196631:OCU196707 OMQ196631:OMQ196707 OWM196631:OWM196707 PGI196631:PGI196707 PQE196631:PQE196707 QAA196631:QAA196707 QJW196631:QJW196707 QTS196631:QTS196707 RDO196631:RDO196707 RNK196631:RNK196707 RXG196631:RXG196707 SHC196631:SHC196707 SQY196631:SQY196707 TAU196631:TAU196707 TKQ196631:TKQ196707 TUM196631:TUM196707 UEI196631:UEI196707 UOE196631:UOE196707 UYA196631:UYA196707 VHW196631:VHW196707 VRS196631:VRS196707 WBO196631:WBO196707 WLK196631:WLK196707 WVG196631:WVG196707 E262167:E262243 IU262167:IU262243 SQ262167:SQ262243 ACM262167:ACM262243 AMI262167:AMI262243 AWE262167:AWE262243 BGA262167:BGA262243 BPW262167:BPW262243 BZS262167:BZS262243 CJO262167:CJO262243 CTK262167:CTK262243 DDG262167:DDG262243 DNC262167:DNC262243 DWY262167:DWY262243 EGU262167:EGU262243 EQQ262167:EQQ262243 FAM262167:FAM262243 FKI262167:FKI262243 FUE262167:FUE262243 GEA262167:GEA262243 GNW262167:GNW262243 GXS262167:GXS262243 HHO262167:HHO262243 HRK262167:HRK262243 IBG262167:IBG262243 ILC262167:ILC262243 IUY262167:IUY262243 JEU262167:JEU262243 JOQ262167:JOQ262243 JYM262167:JYM262243 KII262167:KII262243 KSE262167:KSE262243 LCA262167:LCA262243 LLW262167:LLW262243 LVS262167:LVS262243 MFO262167:MFO262243 MPK262167:MPK262243 MZG262167:MZG262243 NJC262167:NJC262243 NSY262167:NSY262243 OCU262167:OCU262243 OMQ262167:OMQ262243 OWM262167:OWM262243 PGI262167:PGI262243 PQE262167:PQE262243 QAA262167:QAA262243 QJW262167:QJW262243 QTS262167:QTS262243 RDO262167:RDO262243 RNK262167:RNK262243 RXG262167:RXG262243 SHC262167:SHC262243 SQY262167:SQY262243 TAU262167:TAU262243 TKQ262167:TKQ262243 TUM262167:TUM262243 UEI262167:UEI262243 UOE262167:UOE262243 UYA262167:UYA262243 VHW262167:VHW262243 VRS262167:VRS262243 WBO262167:WBO262243 WLK262167:WLK262243 WVG262167:WVG262243 E327703:E327779 IU327703:IU327779 SQ327703:SQ327779 ACM327703:ACM327779 AMI327703:AMI327779 AWE327703:AWE327779 BGA327703:BGA327779 BPW327703:BPW327779 BZS327703:BZS327779 CJO327703:CJO327779 CTK327703:CTK327779 DDG327703:DDG327779 DNC327703:DNC327779 DWY327703:DWY327779 EGU327703:EGU327779 EQQ327703:EQQ327779 FAM327703:FAM327779 FKI327703:FKI327779 FUE327703:FUE327779 GEA327703:GEA327779 GNW327703:GNW327779 GXS327703:GXS327779 HHO327703:HHO327779 HRK327703:HRK327779 IBG327703:IBG327779 ILC327703:ILC327779 IUY327703:IUY327779 JEU327703:JEU327779 JOQ327703:JOQ327779 JYM327703:JYM327779 KII327703:KII327779 KSE327703:KSE327779 LCA327703:LCA327779 LLW327703:LLW327779 LVS327703:LVS327779 MFO327703:MFO327779 MPK327703:MPK327779 MZG327703:MZG327779 NJC327703:NJC327779 NSY327703:NSY327779 OCU327703:OCU327779 OMQ327703:OMQ327779 OWM327703:OWM327779 PGI327703:PGI327779 PQE327703:PQE327779 QAA327703:QAA327779 QJW327703:QJW327779 QTS327703:QTS327779 RDO327703:RDO327779 RNK327703:RNK327779 RXG327703:RXG327779 SHC327703:SHC327779 SQY327703:SQY327779 TAU327703:TAU327779 TKQ327703:TKQ327779 TUM327703:TUM327779 UEI327703:UEI327779 UOE327703:UOE327779 UYA327703:UYA327779 VHW327703:VHW327779 VRS327703:VRS327779 WBO327703:WBO327779 WLK327703:WLK327779 WVG327703:WVG327779 E393239:E393315 IU393239:IU393315 SQ393239:SQ393315 ACM393239:ACM393315 AMI393239:AMI393315 AWE393239:AWE393315 BGA393239:BGA393315 BPW393239:BPW393315 BZS393239:BZS393315 CJO393239:CJO393315 CTK393239:CTK393315 DDG393239:DDG393315 DNC393239:DNC393315 DWY393239:DWY393315 EGU393239:EGU393315 EQQ393239:EQQ393315 FAM393239:FAM393315 FKI393239:FKI393315 FUE393239:FUE393315 GEA393239:GEA393315 GNW393239:GNW393315 GXS393239:GXS393315 HHO393239:HHO393315 HRK393239:HRK393315 IBG393239:IBG393315 ILC393239:ILC393315 IUY393239:IUY393315 JEU393239:JEU393315 JOQ393239:JOQ393315 JYM393239:JYM393315 KII393239:KII393315 KSE393239:KSE393315 LCA393239:LCA393315 LLW393239:LLW393315 LVS393239:LVS393315 MFO393239:MFO393315 MPK393239:MPK393315 MZG393239:MZG393315 NJC393239:NJC393315 NSY393239:NSY393315 OCU393239:OCU393315 OMQ393239:OMQ393315 OWM393239:OWM393315 PGI393239:PGI393315 PQE393239:PQE393315 QAA393239:QAA393315 QJW393239:QJW393315 QTS393239:QTS393315 RDO393239:RDO393315 RNK393239:RNK393315 RXG393239:RXG393315 SHC393239:SHC393315 SQY393239:SQY393315 TAU393239:TAU393315 TKQ393239:TKQ393315 TUM393239:TUM393315 UEI393239:UEI393315 UOE393239:UOE393315 UYA393239:UYA393315 VHW393239:VHW393315 VRS393239:VRS393315 WBO393239:WBO393315 WLK393239:WLK393315 WVG393239:WVG393315 E458775:E458851 IU458775:IU458851 SQ458775:SQ458851 ACM458775:ACM458851 AMI458775:AMI458851 AWE458775:AWE458851 BGA458775:BGA458851 BPW458775:BPW458851 BZS458775:BZS458851 CJO458775:CJO458851 CTK458775:CTK458851 DDG458775:DDG458851 DNC458775:DNC458851 DWY458775:DWY458851 EGU458775:EGU458851 EQQ458775:EQQ458851 FAM458775:FAM458851 FKI458775:FKI458851 FUE458775:FUE458851 GEA458775:GEA458851 GNW458775:GNW458851 GXS458775:GXS458851 HHO458775:HHO458851 HRK458775:HRK458851 IBG458775:IBG458851 ILC458775:ILC458851 IUY458775:IUY458851 JEU458775:JEU458851 JOQ458775:JOQ458851 JYM458775:JYM458851 KII458775:KII458851 KSE458775:KSE458851 LCA458775:LCA458851 LLW458775:LLW458851 LVS458775:LVS458851 MFO458775:MFO458851 MPK458775:MPK458851 MZG458775:MZG458851 NJC458775:NJC458851 NSY458775:NSY458851 OCU458775:OCU458851 OMQ458775:OMQ458851 OWM458775:OWM458851 PGI458775:PGI458851 PQE458775:PQE458851 QAA458775:QAA458851 QJW458775:QJW458851 QTS458775:QTS458851 RDO458775:RDO458851 RNK458775:RNK458851 RXG458775:RXG458851 SHC458775:SHC458851 SQY458775:SQY458851 TAU458775:TAU458851 TKQ458775:TKQ458851 TUM458775:TUM458851 UEI458775:UEI458851 UOE458775:UOE458851 UYA458775:UYA458851 VHW458775:VHW458851 VRS458775:VRS458851 WBO458775:WBO458851 WLK458775:WLK458851 WVG458775:WVG458851 E524311:E524387 IU524311:IU524387 SQ524311:SQ524387 ACM524311:ACM524387 AMI524311:AMI524387 AWE524311:AWE524387 BGA524311:BGA524387 BPW524311:BPW524387 BZS524311:BZS524387 CJO524311:CJO524387 CTK524311:CTK524387 DDG524311:DDG524387 DNC524311:DNC524387 DWY524311:DWY524387 EGU524311:EGU524387 EQQ524311:EQQ524387 FAM524311:FAM524387 FKI524311:FKI524387 FUE524311:FUE524387 GEA524311:GEA524387 GNW524311:GNW524387 GXS524311:GXS524387 HHO524311:HHO524387 HRK524311:HRK524387 IBG524311:IBG524387 ILC524311:ILC524387 IUY524311:IUY524387 JEU524311:JEU524387 JOQ524311:JOQ524387 JYM524311:JYM524387 KII524311:KII524387 KSE524311:KSE524387 LCA524311:LCA524387 LLW524311:LLW524387 LVS524311:LVS524387 MFO524311:MFO524387 MPK524311:MPK524387 MZG524311:MZG524387 NJC524311:NJC524387 NSY524311:NSY524387 OCU524311:OCU524387 OMQ524311:OMQ524387 OWM524311:OWM524387 PGI524311:PGI524387 PQE524311:PQE524387 QAA524311:QAA524387 QJW524311:QJW524387 QTS524311:QTS524387 RDO524311:RDO524387 RNK524311:RNK524387 RXG524311:RXG524387 SHC524311:SHC524387 SQY524311:SQY524387 TAU524311:TAU524387 TKQ524311:TKQ524387 TUM524311:TUM524387 UEI524311:UEI524387 UOE524311:UOE524387 UYA524311:UYA524387 VHW524311:VHW524387 VRS524311:VRS524387 WBO524311:WBO524387 WLK524311:WLK524387 WVG524311:WVG524387 E589847:E589923 IU589847:IU589923 SQ589847:SQ589923 ACM589847:ACM589923 AMI589847:AMI589923 AWE589847:AWE589923 BGA589847:BGA589923 BPW589847:BPW589923 BZS589847:BZS589923 CJO589847:CJO589923 CTK589847:CTK589923 DDG589847:DDG589923 DNC589847:DNC589923 DWY589847:DWY589923 EGU589847:EGU589923 EQQ589847:EQQ589923 FAM589847:FAM589923 FKI589847:FKI589923 FUE589847:FUE589923 GEA589847:GEA589923 GNW589847:GNW589923 GXS589847:GXS589923 HHO589847:HHO589923 HRK589847:HRK589923 IBG589847:IBG589923 ILC589847:ILC589923 IUY589847:IUY589923 JEU589847:JEU589923 JOQ589847:JOQ589923 JYM589847:JYM589923 KII589847:KII589923 KSE589847:KSE589923 LCA589847:LCA589923 LLW589847:LLW589923 LVS589847:LVS589923 MFO589847:MFO589923 MPK589847:MPK589923 MZG589847:MZG589923 NJC589847:NJC589923 NSY589847:NSY589923 OCU589847:OCU589923 OMQ589847:OMQ589923 OWM589847:OWM589923 PGI589847:PGI589923 PQE589847:PQE589923 QAA589847:QAA589923 QJW589847:QJW589923 QTS589847:QTS589923 RDO589847:RDO589923 RNK589847:RNK589923 RXG589847:RXG589923 SHC589847:SHC589923 SQY589847:SQY589923 TAU589847:TAU589923 TKQ589847:TKQ589923 TUM589847:TUM589923 UEI589847:UEI589923 UOE589847:UOE589923 UYA589847:UYA589923 VHW589847:VHW589923 VRS589847:VRS589923 WBO589847:WBO589923 WLK589847:WLK589923 WVG589847:WVG589923 E655383:E655459 IU655383:IU655459 SQ655383:SQ655459 ACM655383:ACM655459 AMI655383:AMI655459 AWE655383:AWE655459 BGA655383:BGA655459 BPW655383:BPW655459 BZS655383:BZS655459 CJO655383:CJO655459 CTK655383:CTK655459 DDG655383:DDG655459 DNC655383:DNC655459 DWY655383:DWY655459 EGU655383:EGU655459 EQQ655383:EQQ655459 FAM655383:FAM655459 FKI655383:FKI655459 FUE655383:FUE655459 GEA655383:GEA655459 GNW655383:GNW655459 GXS655383:GXS655459 HHO655383:HHO655459 HRK655383:HRK655459 IBG655383:IBG655459 ILC655383:ILC655459 IUY655383:IUY655459 JEU655383:JEU655459 JOQ655383:JOQ655459 JYM655383:JYM655459 KII655383:KII655459 KSE655383:KSE655459 LCA655383:LCA655459 LLW655383:LLW655459 LVS655383:LVS655459 MFO655383:MFO655459 MPK655383:MPK655459 MZG655383:MZG655459 NJC655383:NJC655459 NSY655383:NSY655459 OCU655383:OCU655459 OMQ655383:OMQ655459 OWM655383:OWM655459 PGI655383:PGI655459 PQE655383:PQE655459 QAA655383:QAA655459 QJW655383:QJW655459 QTS655383:QTS655459 RDO655383:RDO655459 RNK655383:RNK655459 RXG655383:RXG655459 SHC655383:SHC655459 SQY655383:SQY655459 TAU655383:TAU655459 TKQ655383:TKQ655459 TUM655383:TUM655459 UEI655383:UEI655459 UOE655383:UOE655459 UYA655383:UYA655459 VHW655383:VHW655459 VRS655383:VRS655459 WBO655383:WBO655459 WLK655383:WLK655459 WVG655383:WVG655459 E720919:E720995 IU720919:IU720995 SQ720919:SQ720995 ACM720919:ACM720995 AMI720919:AMI720995 AWE720919:AWE720995 BGA720919:BGA720995 BPW720919:BPW720995 BZS720919:BZS720995 CJO720919:CJO720995 CTK720919:CTK720995 DDG720919:DDG720995 DNC720919:DNC720995 DWY720919:DWY720995 EGU720919:EGU720995 EQQ720919:EQQ720995 FAM720919:FAM720995 FKI720919:FKI720995 FUE720919:FUE720995 GEA720919:GEA720995 GNW720919:GNW720995 GXS720919:GXS720995 HHO720919:HHO720995 HRK720919:HRK720995 IBG720919:IBG720995 ILC720919:ILC720995 IUY720919:IUY720995 JEU720919:JEU720995 JOQ720919:JOQ720995 JYM720919:JYM720995 KII720919:KII720995 KSE720919:KSE720995 LCA720919:LCA720995 LLW720919:LLW720995 LVS720919:LVS720995 MFO720919:MFO720995 MPK720919:MPK720995 MZG720919:MZG720995 NJC720919:NJC720995 NSY720919:NSY720995 OCU720919:OCU720995 OMQ720919:OMQ720995 OWM720919:OWM720995 PGI720919:PGI720995 PQE720919:PQE720995 QAA720919:QAA720995 QJW720919:QJW720995 QTS720919:QTS720995 RDO720919:RDO720995 RNK720919:RNK720995 RXG720919:RXG720995 SHC720919:SHC720995 SQY720919:SQY720995 TAU720919:TAU720995 TKQ720919:TKQ720995 TUM720919:TUM720995 UEI720919:UEI720995 UOE720919:UOE720995 UYA720919:UYA720995 VHW720919:VHW720995 VRS720919:VRS720995 WBO720919:WBO720995 WLK720919:WLK720995 WVG720919:WVG720995 E786455:E786531 IU786455:IU786531 SQ786455:SQ786531 ACM786455:ACM786531 AMI786455:AMI786531 AWE786455:AWE786531 BGA786455:BGA786531 BPW786455:BPW786531 BZS786455:BZS786531 CJO786455:CJO786531 CTK786455:CTK786531 DDG786455:DDG786531 DNC786455:DNC786531 DWY786455:DWY786531 EGU786455:EGU786531 EQQ786455:EQQ786531 FAM786455:FAM786531 FKI786455:FKI786531 FUE786455:FUE786531 GEA786455:GEA786531 GNW786455:GNW786531 GXS786455:GXS786531 HHO786455:HHO786531 HRK786455:HRK786531 IBG786455:IBG786531 ILC786455:ILC786531 IUY786455:IUY786531 JEU786455:JEU786531 JOQ786455:JOQ786531 JYM786455:JYM786531 KII786455:KII786531 KSE786455:KSE786531 LCA786455:LCA786531 LLW786455:LLW786531 LVS786455:LVS786531 MFO786455:MFO786531 MPK786455:MPK786531 MZG786455:MZG786531 NJC786455:NJC786531 NSY786455:NSY786531 OCU786455:OCU786531 OMQ786455:OMQ786531 OWM786455:OWM786531 PGI786455:PGI786531 PQE786455:PQE786531 QAA786455:QAA786531 QJW786455:QJW786531 QTS786455:QTS786531 RDO786455:RDO786531 RNK786455:RNK786531 RXG786455:RXG786531 SHC786455:SHC786531 SQY786455:SQY786531 TAU786455:TAU786531 TKQ786455:TKQ786531 TUM786455:TUM786531 UEI786455:UEI786531 UOE786455:UOE786531 UYA786455:UYA786531 VHW786455:VHW786531 VRS786455:VRS786531 WBO786455:WBO786531 WLK786455:WLK786531 WVG786455:WVG786531 E851991:E852067 IU851991:IU852067 SQ851991:SQ852067 ACM851991:ACM852067 AMI851991:AMI852067 AWE851991:AWE852067 BGA851991:BGA852067 BPW851991:BPW852067 BZS851991:BZS852067 CJO851991:CJO852067 CTK851991:CTK852067 DDG851991:DDG852067 DNC851991:DNC852067 DWY851991:DWY852067 EGU851991:EGU852067 EQQ851991:EQQ852067 FAM851991:FAM852067 FKI851991:FKI852067 FUE851991:FUE852067 GEA851991:GEA852067 GNW851991:GNW852067 GXS851991:GXS852067 HHO851991:HHO852067 HRK851991:HRK852067 IBG851991:IBG852067 ILC851991:ILC852067 IUY851991:IUY852067 JEU851991:JEU852067 JOQ851991:JOQ852067 JYM851991:JYM852067 KII851991:KII852067 KSE851991:KSE852067 LCA851991:LCA852067 LLW851991:LLW852067 LVS851991:LVS852067 MFO851991:MFO852067 MPK851991:MPK852067 MZG851991:MZG852067 NJC851991:NJC852067 NSY851991:NSY852067 OCU851991:OCU852067 OMQ851991:OMQ852067 OWM851991:OWM852067 PGI851991:PGI852067 PQE851991:PQE852067 QAA851991:QAA852067 QJW851991:QJW852067 QTS851991:QTS852067 RDO851991:RDO852067 RNK851991:RNK852067 RXG851991:RXG852067 SHC851991:SHC852067 SQY851991:SQY852067 TAU851991:TAU852067 TKQ851991:TKQ852067 TUM851991:TUM852067 UEI851991:UEI852067 UOE851991:UOE852067 UYA851991:UYA852067 VHW851991:VHW852067 VRS851991:VRS852067 WBO851991:WBO852067 WLK851991:WLK852067 WVG851991:WVG852067 E917527:E917603 IU917527:IU917603 SQ917527:SQ917603 ACM917527:ACM917603 AMI917527:AMI917603 AWE917527:AWE917603 BGA917527:BGA917603 BPW917527:BPW917603 BZS917527:BZS917603 CJO917527:CJO917603 CTK917527:CTK917603 DDG917527:DDG917603 DNC917527:DNC917603 DWY917527:DWY917603 EGU917527:EGU917603 EQQ917527:EQQ917603 FAM917527:FAM917603 FKI917527:FKI917603 FUE917527:FUE917603 GEA917527:GEA917603 GNW917527:GNW917603 GXS917527:GXS917603 HHO917527:HHO917603 HRK917527:HRK917603 IBG917527:IBG917603 ILC917527:ILC917603 IUY917527:IUY917603 JEU917527:JEU917603 JOQ917527:JOQ917603 JYM917527:JYM917603 KII917527:KII917603 KSE917527:KSE917603 LCA917527:LCA917603 LLW917527:LLW917603 LVS917527:LVS917603 MFO917527:MFO917603 MPK917527:MPK917603 MZG917527:MZG917603 NJC917527:NJC917603 NSY917527:NSY917603 OCU917527:OCU917603 OMQ917527:OMQ917603 OWM917527:OWM917603 PGI917527:PGI917603 PQE917527:PQE917603 QAA917527:QAA917603 QJW917527:QJW917603 QTS917527:QTS917603 RDO917527:RDO917603 RNK917527:RNK917603 RXG917527:RXG917603 SHC917527:SHC917603 SQY917527:SQY917603 TAU917527:TAU917603 TKQ917527:TKQ917603 TUM917527:TUM917603 UEI917527:UEI917603 UOE917527:UOE917603 UYA917527:UYA917603 VHW917527:VHW917603 VRS917527:VRS917603 WBO917527:WBO917603 WLK917527:WLK917603 WVG917527:WVG917603 E983063:E983139 IU983063:IU983139 SQ983063:SQ983139 ACM983063:ACM983139 AMI983063:AMI983139 AWE983063:AWE983139 BGA983063:BGA983139 BPW983063:BPW983139 BZS983063:BZS983139 CJO983063:CJO983139 CTK983063:CTK983139 DDG983063:DDG983139 DNC983063:DNC983139 DWY983063:DWY983139 EGU983063:EGU983139 EQQ983063:EQQ983139 FAM983063:FAM983139 FKI983063:FKI983139 FUE983063:FUE983139 GEA983063:GEA983139 GNW983063:GNW983139 GXS983063:GXS983139 HHO983063:HHO983139 HRK983063:HRK983139 IBG983063:IBG983139 ILC983063:ILC983139 IUY983063:IUY983139 JEU983063:JEU983139 JOQ983063:JOQ983139 JYM983063:JYM983139 KII983063:KII983139 KSE983063:KSE983139 LCA983063:LCA983139 LLW983063:LLW983139 LVS983063:LVS983139 MFO983063:MFO983139 MPK983063:MPK983139 MZG983063:MZG983139 NJC983063:NJC983139 NSY983063:NSY983139 OCU983063:OCU983139 OMQ983063:OMQ983139 OWM983063:OWM983139 PGI983063:PGI983139 PQE983063:PQE983139 QAA983063:QAA983139 QJW983063:QJW983139 QTS983063:QTS983139 RDO983063:RDO983139 RNK983063:RNK983139 RXG983063:RXG983139 SHC983063:SHC983139 SQY983063:SQY983139 TAU983063:TAU983139 TKQ983063:TKQ983139 TUM983063:TUM983139 UEI983063:UEI983139 UOE983063:UOE983139 UYA983063:UYA983139 VHW983063:VHW983139 VRS983063:VRS983139 WBO983063:WBO983139 WLK983063:WLK983139 WVG983063:WVG983139 IX65559:IX65635 ST65559:ST65635 ACP65559:ACP65635 AML65559:AML65635 AWH65559:AWH65635 BGD65559:BGD65635 BPZ65559:BPZ65635 BZV65559:BZV65635 CJR65559:CJR65635 CTN65559:CTN65635 DDJ65559:DDJ65635 DNF65559:DNF65635 DXB65559:DXB65635 EGX65559:EGX65635 EQT65559:EQT65635 FAP65559:FAP65635 FKL65559:FKL65635 FUH65559:FUH65635 GED65559:GED65635 GNZ65559:GNZ65635 GXV65559:GXV65635 HHR65559:HHR65635 HRN65559:HRN65635 IBJ65559:IBJ65635 ILF65559:ILF65635 IVB65559:IVB65635 JEX65559:JEX65635 JOT65559:JOT65635 JYP65559:JYP65635 KIL65559:KIL65635 KSH65559:KSH65635 LCD65559:LCD65635 LLZ65559:LLZ65635 LVV65559:LVV65635 MFR65559:MFR65635 MPN65559:MPN65635 MZJ65559:MZJ65635 NJF65559:NJF65635 NTB65559:NTB65635 OCX65559:OCX65635 OMT65559:OMT65635 OWP65559:OWP65635 PGL65559:PGL65635 PQH65559:PQH65635 QAD65559:QAD65635 QJZ65559:QJZ65635 QTV65559:QTV65635 RDR65559:RDR65635 RNN65559:RNN65635 RXJ65559:RXJ65635 SHF65559:SHF65635 SRB65559:SRB65635 TAX65559:TAX65635 TKT65559:TKT65635 TUP65559:TUP65635 UEL65559:UEL65635 UOH65559:UOH65635 UYD65559:UYD65635 VHZ65559:VHZ65635 VRV65559:VRV65635 WBR65559:WBR65635 WLN65559:WLN65635 WVJ65559:WVJ65635 IX131095:IX131171 ST131095:ST131171 ACP131095:ACP131171 AML131095:AML131171 AWH131095:AWH131171 BGD131095:BGD131171 BPZ131095:BPZ131171 BZV131095:BZV131171 CJR131095:CJR131171 CTN131095:CTN131171 DDJ131095:DDJ131171 DNF131095:DNF131171 DXB131095:DXB131171 EGX131095:EGX131171 EQT131095:EQT131171 FAP131095:FAP131171 FKL131095:FKL131171 FUH131095:FUH131171 GED131095:GED131171 GNZ131095:GNZ131171 GXV131095:GXV131171 HHR131095:HHR131171 HRN131095:HRN131171 IBJ131095:IBJ131171 ILF131095:ILF131171 IVB131095:IVB131171 JEX131095:JEX131171 JOT131095:JOT131171 JYP131095:JYP131171 KIL131095:KIL131171 KSH131095:KSH131171 LCD131095:LCD131171 LLZ131095:LLZ131171 LVV131095:LVV131171 MFR131095:MFR131171 MPN131095:MPN131171 MZJ131095:MZJ131171 NJF131095:NJF131171 NTB131095:NTB131171 OCX131095:OCX131171 OMT131095:OMT131171 OWP131095:OWP131171 PGL131095:PGL131171 PQH131095:PQH131171 QAD131095:QAD131171 QJZ131095:QJZ131171 QTV131095:QTV131171 RDR131095:RDR131171 RNN131095:RNN131171 RXJ131095:RXJ131171 SHF131095:SHF131171 SRB131095:SRB131171 TAX131095:TAX131171 TKT131095:TKT131171 TUP131095:TUP131171 UEL131095:UEL131171 UOH131095:UOH131171 UYD131095:UYD131171 VHZ131095:VHZ131171 VRV131095:VRV131171 WBR131095:WBR131171 WLN131095:WLN131171 WVJ131095:WVJ131171 IX196631:IX196707 ST196631:ST196707 ACP196631:ACP196707 AML196631:AML196707 AWH196631:AWH196707 BGD196631:BGD196707 BPZ196631:BPZ196707 BZV196631:BZV196707 CJR196631:CJR196707 CTN196631:CTN196707 DDJ196631:DDJ196707 DNF196631:DNF196707 DXB196631:DXB196707 EGX196631:EGX196707 EQT196631:EQT196707 FAP196631:FAP196707 FKL196631:FKL196707 FUH196631:FUH196707 GED196631:GED196707 GNZ196631:GNZ196707 GXV196631:GXV196707 HHR196631:HHR196707 HRN196631:HRN196707 IBJ196631:IBJ196707 ILF196631:ILF196707 IVB196631:IVB196707 JEX196631:JEX196707 JOT196631:JOT196707 JYP196631:JYP196707 KIL196631:KIL196707 KSH196631:KSH196707 LCD196631:LCD196707 LLZ196631:LLZ196707 LVV196631:LVV196707 MFR196631:MFR196707 MPN196631:MPN196707 MZJ196631:MZJ196707 NJF196631:NJF196707 NTB196631:NTB196707 OCX196631:OCX196707 OMT196631:OMT196707 OWP196631:OWP196707 PGL196631:PGL196707 PQH196631:PQH196707 QAD196631:QAD196707 QJZ196631:QJZ196707 QTV196631:QTV196707 RDR196631:RDR196707 RNN196631:RNN196707 RXJ196631:RXJ196707 SHF196631:SHF196707 SRB196631:SRB196707 TAX196631:TAX196707 TKT196631:TKT196707 TUP196631:TUP196707 UEL196631:UEL196707 UOH196631:UOH196707 UYD196631:UYD196707 VHZ196631:VHZ196707 VRV196631:VRV196707 WBR196631:WBR196707 WLN196631:WLN196707 WVJ196631:WVJ196707 IX262167:IX262243 ST262167:ST262243 ACP262167:ACP262243 AML262167:AML262243 AWH262167:AWH262243 BGD262167:BGD262243 BPZ262167:BPZ262243 BZV262167:BZV262243 CJR262167:CJR262243 CTN262167:CTN262243 DDJ262167:DDJ262243 DNF262167:DNF262243 DXB262167:DXB262243 EGX262167:EGX262243 EQT262167:EQT262243 FAP262167:FAP262243 FKL262167:FKL262243 FUH262167:FUH262243 GED262167:GED262243 GNZ262167:GNZ262243 GXV262167:GXV262243 HHR262167:HHR262243 HRN262167:HRN262243 IBJ262167:IBJ262243 ILF262167:ILF262243 IVB262167:IVB262243 JEX262167:JEX262243 JOT262167:JOT262243 JYP262167:JYP262243 KIL262167:KIL262243 KSH262167:KSH262243 LCD262167:LCD262243 LLZ262167:LLZ262243 LVV262167:LVV262243 MFR262167:MFR262243 MPN262167:MPN262243 MZJ262167:MZJ262243 NJF262167:NJF262243 NTB262167:NTB262243 OCX262167:OCX262243 OMT262167:OMT262243 OWP262167:OWP262243 PGL262167:PGL262243 PQH262167:PQH262243 QAD262167:QAD262243 QJZ262167:QJZ262243 QTV262167:QTV262243 RDR262167:RDR262243 RNN262167:RNN262243 RXJ262167:RXJ262243 SHF262167:SHF262243 SRB262167:SRB262243 TAX262167:TAX262243 TKT262167:TKT262243 TUP262167:TUP262243 UEL262167:UEL262243 UOH262167:UOH262243 UYD262167:UYD262243 VHZ262167:VHZ262243 VRV262167:VRV262243 WBR262167:WBR262243 WLN262167:WLN262243 WVJ262167:WVJ262243 IX327703:IX327779 ST327703:ST327779 ACP327703:ACP327779 AML327703:AML327779 AWH327703:AWH327779 BGD327703:BGD327779 BPZ327703:BPZ327779 BZV327703:BZV327779 CJR327703:CJR327779 CTN327703:CTN327779 DDJ327703:DDJ327779 DNF327703:DNF327779 DXB327703:DXB327779 EGX327703:EGX327779 EQT327703:EQT327779 FAP327703:FAP327779 FKL327703:FKL327779 FUH327703:FUH327779 GED327703:GED327779 GNZ327703:GNZ327779 GXV327703:GXV327779 HHR327703:HHR327779 HRN327703:HRN327779 IBJ327703:IBJ327779 ILF327703:ILF327779 IVB327703:IVB327779 JEX327703:JEX327779 JOT327703:JOT327779 JYP327703:JYP327779 KIL327703:KIL327779 KSH327703:KSH327779 LCD327703:LCD327779 LLZ327703:LLZ327779 LVV327703:LVV327779 MFR327703:MFR327779 MPN327703:MPN327779 MZJ327703:MZJ327779 NJF327703:NJF327779 NTB327703:NTB327779 OCX327703:OCX327779 OMT327703:OMT327779 OWP327703:OWP327779 PGL327703:PGL327779 PQH327703:PQH327779 QAD327703:QAD327779 QJZ327703:QJZ327779 QTV327703:QTV327779 RDR327703:RDR327779 RNN327703:RNN327779 RXJ327703:RXJ327779 SHF327703:SHF327779 SRB327703:SRB327779 TAX327703:TAX327779 TKT327703:TKT327779 TUP327703:TUP327779 UEL327703:UEL327779 UOH327703:UOH327779 UYD327703:UYD327779 VHZ327703:VHZ327779 VRV327703:VRV327779 WBR327703:WBR327779 WLN327703:WLN327779 WVJ327703:WVJ327779 IX393239:IX393315 ST393239:ST393315 ACP393239:ACP393315 AML393239:AML393315 AWH393239:AWH393315 BGD393239:BGD393315 BPZ393239:BPZ393315 BZV393239:BZV393315 CJR393239:CJR393315 CTN393239:CTN393315 DDJ393239:DDJ393315 DNF393239:DNF393315 DXB393239:DXB393315 EGX393239:EGX393315 EQT393239:EQT393315 FAP393239:FAP393315 FKL393239:FKL393315 FUH393239:FUH393315 GED393239:GED393315 GNZ393239:GNZ393315 GXV393239:GXV393315 HHR393239:HHR393315 HRN393239:HRN393315 IBJ393239:IBJ393315 ILF393239:ILF393315 IVB393239:IVB393315 JEX393239:JEX393315 JOT393239:JOT393315 JYP393239:JYP393315 KIL393239:KIL393315 KSH393239:KSH393315 LCD393239:LCD393315 LLZ393239:LLZ393315 LVV393239:LVV393315 MFR393239:MFR393315 MPN393239:MPN393315 MZJ393239:MZJ393315 NJF393239:NJF393315 NTB393239:NTB393315 OCX393239:OCX393315 OMT393239:OMT393315 OWP393239:OWP393315 PGL393239:PGL393315 PQH393239:PQH393315 QAD393239:QAD393315 QJZ393239:QJZ393315 QTV393239:QTV393315 RDR393239:RDR393315 RNN393239:RNN393315 RXJ393239:RXJ393315 SHF393239:SHF393315 SRB393239:SRB393315 TAX393239:TAX393315 TKT393239:TKT393315 TUP393239:TUP393315 UEL393239:UEL393315 UOH393239:UOH393315 UYD393239:UYD393315 VHZ393239:VHZ393315 VRV393239:VRV393315 WBR393239:WBR393315 WLN393239:WLN393315 WVJ393239:WVJ393315 IX458775:IX458851 ST458775:ST458851 ACP458775:ACP458851 AML458775:AML458851 AWH458775:AWH458851 BGD458775:BGD458851 BPZ458775:BPZ458851 BZV458775:BZV458851 CJR458775:CJR458851 CTN458775:CTN458851 DDJ458775:DDJ458851 DNF458775:DNF458851 DXB458775:DXB458851 EGX458775:EGX458851 EQT458775:EQT458851 FAP458775:FAP458851 FKL458775:FKL458851 FUH458775:FUH458851 GED458775:GED458851 GNZ458775:GNZ458851 GXV458775:GXV458851 HHR458775:HHR458851 HRN458775:HRN458851 IBJ458775:IBJ458851 ILF458775:ILF458851 IVB458775:IVB458851 JEX458775:JEX458851 JOT458775:JOT458851 JYP458775:JYP458851 KIL458775:KIL458851 KSH458775:KSH458851 LCD458775:LCD458851 LLZ458775:LLZ458851 LVV458775:LVV458851 MFR458775:MFR458851 MPN458775:MPN458851 MZJ458775:MZJ458851 NJF458775:NJF458851 NTB458775:NTB458851 OCX458775:OCX458851 OMT458775:OMT458851 OWP458775:OWP458851 PGL458775:PGL458851 PQH458775:PQH458851 QAD458775:QAD458851 QJZ458775:QJZ458851 QTV458775:QTV458851 RDR458775:RDR458851 RNN458775:RNN458851 RXJ458775:RXJ458851 SHF458775:SHF458851 SRB458775:SRB458851 TAX458775:TAX458851 TKT458775:TKT458851 TUP458775:TUP458851 UEL458775:UEL458851 UOH458775:UOH458851 UYD458775:UYD458851 VHZ458775:VHZ458851 VRV458775:VRV458851 WBR458775:WBR458851 WLN458775:WLN458851 WVJ458775:WVJ458851 IX524311:IX524387 ST524311:ST524387 ACP524311:ACP524387 AML524311:AML524387 AWH524311:AWH524387 BGD524311:BGD524387 BPZ524311:BPZ524387 BZV524311:BZV524387 CJR524311:CJR524387 CTN524311:CTN524387 DDJ524311:DDJ524387 DNF524311:DNF524387 DXB524311:DXB524387 EGX524311:EGX524387 EQT524311:EQT524387 FAP524311:FAP524387 FKL524311:FKL524387 FUH524311:FUH524387 GED524311:GED524387 GNZ524311:GNZ524387 GXV524311:GXV524387 HHR524311:HHR524387 HRN524311:HRN524387 IBJ524311:IBJ524387 ILF524311:ILF524387 IVB524311:IVB524387 JEX524311:JEX524387 JOT524311:JOT524387 JYP524311:JYP524387 KIL524311:KIL524387 KSH524311:KSH524387 LCD524311:LCD524387 LLZ524311:LLZ524387 LVV524311:LVV524387 MFR524311:MFR524387 MPN524311:MPN524387 MZJ524311:MZJ524387 NJF524311:NJF524387 NTB524311:NTB524387 OCX524311:OCX524387 OMT524311:OMT524387 OWP524311:OWP524387 PGL524311:PGL524387 PQH524311:PQH524387 QAD524311:QAD524387 QJZ524311:QJZ524387 QTV524311:QTV524387 RDR524311:RDR524387 RNN524311:RNN524387 RXJ524311:RXJ524387 SHF524311:SHF524387 SRB524311:SRB524387 TAX524311:TAX524387 TKT524311:TKT524387 TUP524311:TUP524387 UEL524311:UEL524387 UOH524311:UOH524387 UYD524311:UYD524387 VHZ524311:VHZ524387 VRV524311:VRV524387 WBR524311:WBR524387 WLN524311:WLN524387 WVJ524311:WVJ524387 IX589847:IX589923 ST589847:ST589923 ACP589847:ACP589923 AML589847:AML589923 AWH589847:AWH589923 BGD589847:BGD589923 BPZ589847:BPZ589923 BZV589847:BZV589923 CJR589847:CJR589923 CTN589847:CTN589923 DDJ589847:DDJ589923 DNF589847:DNF589923 DXB589847:DXB589923 EGX589847:EGX589923 EQT589847:EQT589923 FAP589847:FAP589923 FKL589847:FKL589923 FUH589847:FUH589923 GED589847:GED589923 GNZ589847:GNZ589923 GXV589847:GXV589923 HHR589847:HHR589923 HRN589847:HRN589923 IBJ589847:IBJ589923 ILF589847:ILF589923 IVB589847:IVB589923 JEX589847:JEX589923 JOT589847:JOT589923 JYP589847:JYP589923 KIL589847:KIL589923 KSH589847:KSH589923 LCD589847:LCD589923 LLZ589847:LLZ589923 LVV589847:LVV589923 MFR589847:MFR589923 MPN589847:MPN589923 MZJ589847:MZJ589923 NJF589847:NJF589923 NTB589847:NTB589923 OCX589847:OCX589923 OMT589847:OMT589923 OWP589847:OWP589923 PGL589847:PGL589923 PQH589847:PQH589923 QAD589847:QAD589923 QJZ589847:QJZ589923 QTV589847:QTV589923 RDR589847:RDR589923 RNN589847:RNN589923 RXJ589847:RXJ589923 SHF589847:SHF589923 SRB589847:SRB589923 TAX589847:TAX589923 TKT589847:TKT589923 TUP589847:TUP589923 UEL589847:UEL589923 UOH589847:UOH589923 UYD589847:UYD589923 VHZ589847:VHZ589923 VRV589847:VRV589923 WBR589847:WBR589923 WLN589847:WLN589923 WVJ589847:WVJ589923 IX655383:IX655459 ST655383:ST655459 ACP655383:ACP655459 AML655383:AML655459 AWH655383:AWH655459 BGD655383:BGD655459 BPZ655383:BPZ655459 BZV655383:BZV655459 CJR655383:CJR655459 CTN655383:CTN655459 DDJ655383:DDJ655459 DNF655383:DNF655459 DXB655383:DXB655459 EGX655383:EGX655459 EQT655383:EQT655459 FAP655383:FAP655459 FKL655383:FKL655459 FUH655383:FUH655459 GED655383:GED655459 GNZ655383:GNZ655459 GXV655383:GXV655459 HHR655383:HHR655459 HRN655383:HRN655459 IBJ655383:IBJ655459 ILF655383:ILF655459 IVB655383:IVB655459 JEX655383:JEX655459 JOT655383:JOT655459 JYP655383:JYP655459 KIL655383:KIL655459 KSH655383:KSH655459 LCD655383:LCD655459 LLZ655383:LLZ655459 LVV655383:LVV655459 MFR655383:MFR655459 MPN655383:MPN655459 MZJ655383:MZJ655459 NJF655383:NJF655459 NTB655383:NTB655459 OCX655383:OCX655459 OMT655383:OMT655459 OWP655383:OWP655459 PGL655383:PGL655459 PQH655383:PQH655459 QAD655383:QAD655459 QJZ655383:QJZ655459 QTV655383:QTV655459 RDR655383:RDR655459 RNN655383:RNN655459 RXJ655383:RXJ655459 SHF655383:SHF655459 SRB655383:SRB655459 TAX655383:TAX655459 TKT655383:TKT655459 TUP655383:TUP655459 UEL655383:UEL655459 UOH655383:UOH655459 UYD655383:UYD655459 VHZ655383:VHZ655459 VRV655383:VRV655459 WBR655383:WBR655459 WLN655383:WLN655459 WVJ655383:WVJ655459 IX720919:IX720995 ST720919:ST720995 ACP720919:ACP720995 AML720919:AML720995 AWH720919:AWH720995 BGD720919:BGD720995 BPZ720919:BPZ720995 BZV720919:BZV720995 CJR720919:CJR720995 CTN720919:CTN720995 DDJ720919:DDJ720995 DNF720919:DNF720995 DXB720919:DXB720995 EGX720919:EGX720995 EQT720919:EQT720995 FAP720919:FAP720995 FKL720919:FKL720995 FUH720919:FUH720995 GED720919:GED720995 GNZ720919:GNZ720995 GXV720919:GXV720995 HHR720919:HHR720995 HRN720919:HRN720995 IBJ720919:IBJ720995 ILF720919:ILF720995 IVB720919:IVB720995 JEX720919:JEX720995 JOT720919:JOT720995 JYP720919:JYP720995 KIL720919:KIL720995 KSH720919:KSH720995 LCD720919:LCD720995 LLZ720919:LLZ720995 LVV720919:LVV720995 MFR720919:MFR720995 MPN720919:MPN720995 MZJ720919:MZJ720995 NJF720919:NJF720995 NTB720919:NTB720995 OCX720919:OCX720995 OMT720919:OMT720995 OWP720919:OWP720995 PGL720919:PGL720995 PQH720919:PQH720995 QAD720919:QAD720995 QJZ720919:QJZ720995 QTV720919:QTV720995 RDR720919:RDR720995 RNN720919:RNN720995 RXJ720919:RXJ720995 SHF720919:SHF720995 SRB720919:SRB720995 TAX720919:TAX720995 TKT720919:TKT720995 TUP720919:TUP720995 UEL720919:UEL720995 UOH720919:UOH720995 UYD720919:UYD720995 VHZ720919:VHZ720995 VRV720919:VRV720995 WBR720919:WBR720995 WLN720919:WLN720995 WVJ720919:WVJ720995 IX786455:IX786531 ST786455:ST786531 ACP786455:ACP786531 AML786455:AML786531 AWH786455:AWH786531 BGD786455:BGD786531 BPZ786455:BPZ786531 BZV786455:BZV786531 CJR786455:CJR786531 CTN786455:CTN786531 DDJ786455:DDJ786531 DNF786455:DNF786531 DXB786455:DXB786531 EGX786455:EGX786531 EQT786455:EQT786531 FAP786455:FAP786531 FKL786455:FKL786531 FUH786455:FUH786531 GED786455:GED786531 GNZ786455:GNZ786531 GXV786455:GXV786531 HHR786455:HHR786531 HRN786455:HRN786531 IBJ786455:IBJ786531 ILF786455:ILF786531 IVB786455:IVB786531 JEX786455:JEX786531 JOT786455:JOT786531 JYP786455:JYP786531 KIL786455:KIL786531 KSH786455:KSH786531 LCD786455:LCD786531 LLZ786455:LLZ786531 LVV786455:LVV786531 MFR786455:MFR786531 MPN786455:MPN786531 MZJ786455:MZJ786531 NJF786455:NJF786531 NTB786455:NTB786531 OCX786455:OCX786531 OMT786455:OMT786531 OWP786455:OWP786531 PGL786455:PGL786531 PQH786455:PQH786531 QAD786455:QAD786531 QJZ786455:QJZ786531 QTV786455:QTV786531 RDR786455:RDR786531 RNN786455:RNN786531 RXJ786455:RXJ786531 SHF786455:SHF786531 SRB786455:SRB786531 TAX786455:TAX786531 TKT786455:TKT786531 TUP786455:TUP786531 UEL786455:UEL786531 UOH786455:UOH786531 UYD786455:UYD786531 VHZ786455:VHZ786531 VRV786455:VRV786531 WBR786455:WBR786531 WLN786455:WLN786531 WVJ786455:WVJ786531 IX851991:IX852067 ST851991:ST852067 ACP851991:ACP852067 AML851991:AML852067 AWH851991:AWH852067 BGD851991:BGD852067 BPZ851991:BPZ852067 BZV851991:BZV852067 CJR851991:CJR852067 CTN851991:CTN852067 DDJ851991:DDJ852067 DNF851991:DNF852067 DXB851991:DXB852067 EGX851991:EGX852067 EQT851991:EQT852067 FAP851991:FAP852067 FKL851991:FKL852067 FUH851991:FUH852067 GED851991:GED852067 GNZ851991:GNZ852067 GXV851991:GXV852067 HHR851991:HHR852067 HRN851991:HRN852067 IBJ851991:IBJ852067 ILF851991:ILF852067 IVB851991:IVB852067 JEX851991:JEX852067 JOT851991:JOT852067 JYP851991:JYP852067 KIL851991:KIL852067 KSH851991:KSH852067 LCD851991:LCD852067 LLZ851991:LLZ852067 LVV851991:LVV852067 MFR851991:MFR852067 MPN851991:MPN852067 MZJ851991:MZJ852067 NJF851991:NJF852067 NTB851991:NTB852067 OCX851991:OCX852067 OMT851991:OMT852067 OWP851991:OWP852067 PGL851991:PGL852067 PQH851991:PQH852067 QAD851991:QAD852067 QJZ851991:QJZ852067 QTV851991:QTV852067 RDR851991:RDR852067 RNN851991:RNN852067 RXJ851991:RXJ852067 SHF851991:SHF852067 SRB851991:SRB852067 TAX851991:TAX852067 TKT851991:TKT852067 TUP851991:TUP852067 UEL851991:UEL852067 UOH851991:UOH852067 UYD851991:UYD852067 VHZ851991:VHZ852067 VRV851991:VRV852067 WBR851991:WBR852067 WLN851991:WLN852067 WVJ851991:WVJ852067 IX917527:IX917603 ST917527:ST917603 ACP917527:ACP917603 AML917527:AML917603 AWH917527:AWH917603 BGD917527:BGD917603 BPZ917527:BPZ917603 BZV917527:BZV917603 CJR917527:CJR917603 CTN917527:CTN917603 DDJ917527:DDJ917603 DNF917527:DNF917603 DXB917527:DXB917603 EGX917527:EGX917603 EQT917527:EQT917603 FAP917527:FAP917603 FKL917527:FKL917603 FUH917527:FUH917603 GED917527:GED917603 GNZ917527:GNZ917603 GXV917527:GXV917603 HHR917527:HHR917603 HRN917527:HRN917603 IBJ917527:IBJ917603 ILF917527:ILF917603 IVB917527:IVB917603 JEX917527:JEX917603 JOT917527:JOT917603 JYP917527:JYP917603 KIL917527:KIL917603 KSH917527:KSH917603 LCD917527:LCD917603 LLZ917527:LLZ917603 LVV917527:LVV917603 MFR917527:MFR917603 MPN917527:MPN917603 MZJ917527:MZJ917603 NJF917527:NJF917603 NTB917527:NTB917603 OCX917527:OCX917603 OMT917527:OMT917603 OWP917527:OWP917603 PGL917527:PGL917603 PQH917527:PQH917603 QAD917527:QAD917603 QJZ917527:QJZ917603 QTV917527:QTV917603 RDR917527:RDR917603 RNN917527:RNN917603 RXJ917527:RXJ917603 SHF917527:SHF917603 SRB917527:SRB917603 TAX917527:TAX917603 TKT917527:TKT917603 TUP917527:TUP917603 UEL917527:UEL917603 UOH917527:UOH917603 UYD917527:UYD917603 VHZ917527:VHZ917603 VRV917527:VRV917603 WBR917527:WBR917603 WLN917527:WLN917603 WVJ917527:WVJ917603 IX983063:IX983139 ST983063:ST983139 ACP983063:ACP983139 AML983063:AML983139 AWH983063:AWH983139 BGD983063:BGD983139 BPZ983063:BPZ983139 BZV983063:BZV983139 CJR983063:CJR983139 CTN983063:CTN983139 DDJ983063:DDJ983139 DNF983063:DNF983139 DXB983063:DXB983139 EGX983063:EGX983139 EQT983063:EQT983139 FAP983063:FAP983139 FKL983063:FKL983139 FUH983063:FUH983139 GED983063:GED983139 GNZ983063:GNZ983139 GXV983063:GXV983139 HHR983063:HHR983139 HRN983063:HRN983139 IBJ983063:IBJ983139 ILF983063:ILF983139 IVB983063:IVB983139 JEX983063:JEX983139 JOT983063:JOT983139 JYP983063:JYP983139 KIL983063:KIL983139 KSH983063:KSH983139 LCD983063:LCD983139 LLZ983063:LLZ983139 LVV983063:LVV983139 MFR983063:MFR983139 MPN983063:MPN983139 MZJ983063:MZJ983139 NJF983063:NJF983139 NTB983063:NTB983139 OCX983063:OCX983139 OMT983063:OMT983139 OWP983063:OWP983139 PGL983063:PGL983139 PQH983063:PQH983139 QAD983063:QAD983139 QJZ983063:QJZ983139 QTV983063:QTV983139 RDR983063:RDR983139 RNN983063:RNN983139 RXJ983063:RXJ983139 SHF983063:SHF983139 SRB983063:SRB983139 TAX983063:TAX983139 TKT983063:TKT983139 TUP983063:TUP983139 UEL983063:UEL983139 UOH983063:UOH983139 UYD983063:UYD983139 VHZ983063:VHZ983139 VRV983063:VRV983139 WBR983063:WBR983139 WLN983063:WLN983139 WVJ983063:WVJ983139 WVC983063:WVC983139 G65559:K65635 IZ65559:JC65635 SV65559:SY65635 ACR65559:ACU65635 AMN65559:AMQ65635 AWJ65559:AWM65635 BGF65559:BGI65635 BQB65559:BQE65635 BZX65559:CAA65635 CJT65559:CJW65635 CTP65559:CTS65635 DDL65559:DDO65635 DNH65559:DNK65635 DXD65559:DXG65635 EGZ65559:EHC65635 EQV65559:EQY65635 FAR65559:FAU65635 FKN65559:FKQ65635 FUJ65559:FUM65635 GEF65559:GEI65635 GOB65559:GOE65635 GXX65559:GYA65635 HHT65559:HHW65635 HRP65559:HRS65635 IBL65559:IBO65635 ILH65559:ILK65635 IVD65559:IVG65635 JEZ65559:JFC65635 JOV65559:JOY65635 JYR65559:JYU65635 KIN65559:KIQ65635 KSJ65559:KSM65635 LCF65559:LCI65635 LMB65559:LME65635 LVX65559:LWA65635 MFT65559:MFW65635 MPP65559:MPS65635 MZL65559:MZO65635 NJH65559:NJK65635 NTD65559:NTG65635 OCZ65559:ODC65635 OMV65559:OMY65635 OWR65559:OWU65635 PGN65559:PGQ65635 PQJ65559:PQM65635 QAF65559:QAI65635 QKB65559:QKE65635 QTX65559:QUA65635 RDT65559:RDW65635 RNP65559:RNS65635 RXL65559:RXO65635 SHH65559:SHK65635 SRD65559:SRG65635 TAZ65559:TBC65635 TKV65559:TKY65635 TUR65559:TUU65635 UEN65559:UEQ65635 UOJ65559:UOM65635 UYF65559:UYI65635 VIB65559:VIE65635 VRX65559:VSA65635 WBT65559:WBW65635 WLP65559:WLS65635 WVL65559:WVO65635 G131095:K131171 IZ131095:JC131171 SV131095:SY131171 ACR131095:ACU131171 AMN131095:AMQ131171 AWJ131095:AWM131171 BGF131095:BGI131171 BQB131095:BQE131171 BZX131095:CAA131171 CJT131095:CJW131171 CTP131095:CTS131171 DDL131095:DDO131171 DNH131095:DNK131171 DXD131095:DXG131171 EGZ131095:EHC131171 EQV131095:EQY131171 FAR131095:FAU131171 FKN131095:FKQ131171 FUJ131095:FUM131171 GEF131095:GEI131171 GOB131095:GOE131171 GXX131095:GYA131171 HHT131095:HHW131171 HRP131095:HRS131171 IBL131095:IBO131171 ILH131095:ILK131171 IVD131095:IVG131171 JEZ131095:JFC131171 JOV131095:JOY131171 JYR131095:JYU131171 KIN131095:KIQ131171 KSJ131095:KSM131171 LCF131095:LCI131171 LMB131095:LME131171 LVX131095:LWA131171 MFT131095:MFW131171 MPP131095:MPS131171 MZL131095:MZO131171 NJH131095:NJK131171 NTD131095:NTG131171 OCZ131095:ODC131171 OMV131095:OMY131171 OWR131095:OWU131171 PGN131095:PGQ131171 PQJ131095:PQM131171 QAF131095:QAI131171 QKB131095:QKE131171 QTX131095:QUA131171 RDT131095:RDW131171 RNP131095:RNS131171 RXL131095:RXO131171 SHH131095:SHK131171 SRD131095:SRG131171 TAZ131095:TBC131171 TKV131095:TKY131171 TUR131095:TUU131171 UEN131095:UEQ131171 UOJ131095:UOM131171 UYF131095:UYI131171 VIB131095:VIE131171 VRX131095:VSA131171 WBT131095:WBW131171 WLP131095:WLS131171 WVL131095:WVO131171 G196631:K196707 IZ196631:JC196707 SV196631:SY196707 ACR196631:ACU196707 AMN196631:AMQ196707 AWJ196631:AWM196707 BGF196631:BGI196707 BQB196631:BQE196707 BZX196631:CAA196707 CJT196631:CJW196707 CTP196631:CTS196707 DDL196631:DDO196707 DNH196631:DNK196707 DXD196631:DXG196707 EGZ196631:EHC196707 EQV196631:EQY196707 FAR196631:FAU196707 FKN196631:FKQ196707 FUJ196631:FUM196707 GEF196631:GEI196707 GOB196631:GOE196707 GXX196631:GYA196707 HHT196631:HHW196707 HRP196631:HRS196707 IBL196631:IBO196707 ILH196631:ILK196707 IVD196631:IVG196707 JEZ196631:JFC196707 JOV196631:JOY196707 JYR196631:JYU196707 KIN196631:KIQ196707 KSJ196631:KSM196707 LCF196631:LCI196707 LMB196631:LME196707 LVX196631:LWA196707 MFT196631:MFW196707 MPP196631:MPS196707 MZL196631:MZO196707 NJH196631:NJK196707 NTD196631:NTG196707 OCZ196631:ODC196707 OMV196631:OMY196707 OWR196631:OWU196707 PGN196631:PGQ196707 PQJ196631:PQM196707 QAF196631:QAI196707 QKB196631:QKE196707 QTX196631:QUA196707 RDT196631:RDW196707 RNP196631:RNS196707 RXL196631:RXO196707 SHH196631:SHK196707 SRD196631:SRG196707 TAZ196631:TBC196707 TKV196631:TKY196707 TUR196631:TUU196707 UEN196631:UEQ196707 UOJ196631:UOM196707 UYF196631:UYI196707 VIB196631:VIE196707 VRX196631:VSA196707 WBT196631:WBW196707 WLP196631:WLS196707 WVL196631:WVO196707 G262167:K262243 IZ262167:JC262243 SV262167:SY262243 ACR262167:ACU262243 AMN262167:AMQ262243 AWJ262167:AWM262243 BGF262167:BGI262243 BQB262167:BQE262243 BZX262167:CAA262243 CJT262167:CJW262243 CTP262167:CTS262243 DDL262167:DDO262243 DNH262167:DNK262243 DXD262167:DXG262243 EGZ262167:EHC262243 EQV262167:EQY262243 FAR262167:FAU262243 FKN262167:FKQ262243 FUJ262167:FUM262243 GEF262167:GEI262243 GOB262167:GOE262243 GXX262167:GYA262243 HHT262167:HHW262243 HRP262167:HRS262243 IBL262167:IBO262243 ILH262167:ILK262243 IVD262167:IVG262243 JEZ262167:JFC262243 JOV262167:JOY262243 JYR262167:JYU262243 KIN262167:KIQ262243 KSJ262167:KSM262243 LCF262167:LCI262243 LMB262167:LME262243 LVX262167:LWA262243 MFT262167:MFW262243 MPP262167:MPS262243 MZL262167:MZO262243 NJH262167:NJK262243 NTD262167:NTG262243 OCZ262167:ODC262243 OMV262167:OMY262243 OWR262167:OWU262243 PGN262167:PGQ262243 PQJ262167:PQM262243 QAF262167:QAI262243 QKB262167:QKE262243 QTX262167:QUA262243 RDT262167:RDW262243 RNP262167:RNS262243 RXL262167:RXO262243 SHH262167:SHK262243 SRD262167:SRG262243 TAZ262167:TBC262243 TKV262167:TKY262243 TUR262167:TUU262243 UEN262167:UEQ262243 UOJ262167:UOM262243 UYF262167:UYI262243 VIB262167:VIE262243 VRX262167:VSA262243 WBT262167:WBW262243 WLP262167:WLS262243 WVL262167:WVO262243 G327703:K327779 IZ327703:JC327779 SV327703:SY327779 ACR327703:ACU327779 AMN327703:AMQ327779 AWJ327703:AWM327779 BGF327703:BGI327779 BQB327703:BQE327779 BZX327703:CAA327779 CJT327703:CJW327779 CTP327703:CTS327779 DDL327703:DDO327779 DNH327703:DNK327779 DXD327703:DXG327779 EGZ327703:EHC327779 EQV327703:EQY327779 FAR327703:FAU327779 FKN327703:FKQ327779 FUJ327703:FUM327779 GEF327703:GEI327779 GOB327703:GOE327779 GXX327703:GYA327779 HHT327703:HHW327779 HRP327703:HRS327779 IBL327703:IBO327779 ILH327703:ILK327779 IVD327703:IVG327779 JEZ327703:JFC327779 JOV327703:JOY327779 JYR327703:JYU327779 KIN327703:KIQ327779 KSJ327703:KSM327779 LCF327703:LCI327779 LMB327703:LME327779 LVX327703:LWA327779 MFT327703:MFW327779 MPP327703:MPS327779 MZL327703:MZO327779 NJH327703:NJK327779 NTD327703:NTG327779 OCZ327703:ODC327779 OMV327703:OMY327779 OWR327703:OWU327779 PGN327703:PGQ327779 PQJ327703:PQM327779 QAF327703:QAI327779 QKB327703:QKE327779 QTX327703:QUA327779 RDT327703:RDW327779 RNP327703:RNS327779 RXL327703:RXO327779 SHH327703:SHK327779 SRD327703:SRG327779 TAZ327703:TBC327779 TKV327703:TKY327779 TUR327703:TUU327779 UEN327703:UEQ327779 UOJ327703:UOM327779 UYF327703:UYI327779 VIB327703:VIE327779 VRX327703:VSA327779 WBT327703:WBW327779 WLP327703:WLS327779 WVL327703:WVO327779 G393239:K393315 IZ393239:JC393315 SV393239:SY393315 ACR393239:ACU393315 AMN393239:AMQ393315 AWJ393239:AWM393315 BGF393239:BGI393315 BQB393239:BQE393315 BZX393239:CAA393315 CJT393239:CJW393315 CTP393239:CTS393315 DDL393239:DDO393315 DNH393239:DNK393315 DXD393239:DXG393315 EGZ393239:EHC393315 EQV393239:EQY393315 FAR393239:FAU393315 FKN393239:FKQ393315 FUJ393239:FUM393315 GEF393239:GEI393315 GOB393239:GOE393315 GXX393239:GYA393315 HHT393239:HHW393315 HRP393239:HRS393315 IBL393239:IBO393315 ILH393239:ILK393315 IVD393239:IVG393315 JEZ393239:JFC393315 JOV393239:JOY393315 JYR393239:JYU393315 KIN393239:KIQ393315 KSJ393239:KSM393315 LCF393239:LCI393315 LMB393239:LME393315 LVX393239:LWA393315 MFT393239:MFW393315 MPP393239:MPS393315 MZL393239:MZO393315 NJH393239:NJK393315 NTD393239:NTG393315 OCZ393239:ODC393315 OMV393239:OMY393315 OWR393239:OWU393315 PGN393239:PGQ393315 PQJ393239:PQM393315 QAF393239:QAI393315 QKB393239:QKE393315 QTX393239:QUA393315 RDT393239:RDW393315 RNP393239:RNS393315 RXL393239:RXO393315 SHH393239:SHK393315 SRD393239:SRG393315 TAZ393239:TBC393315 TKV393239:TKY393315 TUR393239:TUU393315 UEN393239:UEQ393315 UOJ393239:UOM393315 UYF393239:UYI393315 VIB393239:VIE393315 VRX393239:VSA393315 WBT393239:WBW393315 WLP393239:WLS393315 WVL393239:WVO393315 G458775:K458851 IZ458775:JC458851 SV458775:SY458851 ACR458775:ACU458851 AMN458775:AMQ458851 AWJ458775:AWM458851 BGF458775:BGI458851 BQB458775:BQE458851 BZX458775:CAA458851 CJT458775:CJW458851 CTP458775:CTS458851 DDL458775:DDO458851 DNH458775:DNK458851 DXD458775:DXG458851 EGZ458775:EHC458851 EQV458775:EQY458851 FAR458775:FAU458851 FKN458775:FKQ458851 FUJ458775:FUM458851 GEF458775:GEI458851 GOB458775:GOE458851 GXX458775:GYA458851 HHT458775:HHW458851 HRP458775:HRS458851 IBL458775:IBO458851 ILH458775:ILK458851 IVD458775:IVG458851 JEZ458775:JFC458851 JOV458775:JOY458851 JYR458775:JYU458851 KIN458775:KIQ458851 KSJ458775:KSM458851 LCF458775:LCI458851 LMB458775:LME458851 LVX458775:LWA458851 MFT458775:MFW458851 MPP458775:MPS458851 MZL458775:MZO458851 NJH458775:NJK458851 NTD458775:NTG458851 OCZ458775:ODC458851 OMV458775:OMY458851 OWR458775:OWU458851 PGN458775:PGQ458851 PQJ458775:PQM458851 QAF458775:QAI458851 QKB458775:QKE458851 QTX458775:QUA458851 RDT458775:RDW458851 RNP458775:RNS458851 RXL458775:RXO458851 SHH458775:SHK458851 SRD458775:SRG458851 TAZ458775:TBC458851 TKV458775:TKY458851 TUR458775:TUU458851 UEN458775:UEQ458851 UOJ458775:UOM458851 UYF458775:UYI458851 VIB458775:VIE458851 VRX458775:VSA458851 WBT458775:WBW458851 WLP458775:WLS458851 WVL458775:WVO458851 G524311:K524387 IZ524311:JC524387 SV524311:SY524387 ACR524311:ACU524387 AMN524311:AMQ524387 AWJ524311:AWM524387 BGF524311:BGI524387 BQB524311:BQE524387 BZX524311:CAA524387 CJT524311:CJW524387 CTP524311:CTS524387 DDL524311:DDO524387 DNH524311:DNK524387 DXD524311:DXG524387 EGZ524311:EHC524387 EQV524311:EQY524387 FAR524311:FAU524387 FKN524311:FKQ524387 FUJ524311:FUM524387 GEF524311:GEI524387 GOB524311:GOE524387 GXX524311:GYA524387 HHT524311:HHW524387 HRP524311:HRS524387 IBL524311:IBO524387 ILH524311:ILK524387 IVD524311:IVG524387 JEZ524311:JFC524387 JOV524311:JOY524387 JYR524311:JYU524387 KIN524311:KIQ524387 KSJ524311:KSM524387 LCF524311:LCI524387 LMB524311:LME524387 LVX524311:LWA524387 MFT524311:MFW524387 MPP524311:MPS524387 MZL524311:MZO524387 NJH524311:NJK524387 NTD524311:NTG524387 OCZ524311:ODC524387 OMV524311:OMY524387 OWR524311:OWU524387 PGN524311:PGQ524387 PQJ524311:PQM524387 QAF524311:QAI524387 QKB524311:QKE524387 QTX524311:QUA524387 RDT524311:RDW524387 RNP524311:RNS524387 RXL524311:RXO524387 SHH524311:SHK524387 SRD524311:SRG524387 TAZ524311:TBC524387 TKV524311:TKY524387 TUR524311:TUU524387 UEN524311:UEQ524387 UOJ524311:UOM524387 UYF524311:UYI524387 VIB524311:VIE524387 VRX524311:VSA524387 WBT524311:WBW524387 WLP524311:WLS524387 WVL524311:WVO524387 G589847:K589923 IZ589847:JC589923 SV589847:SY589923 ACR589847:ACU589923 AMN589847:AMQ589923 AWJ589847:AWM589923 BGF589847:BGI589923 BQB589847:BQE589923 BZX589847:CAA589923 CJT589847:CJW589923 CTP589847:CTS589923 DDL589847:DDO589923 DNH589847:DNK589923 DXD589847:DXG589923 EGZ589847:EHC589923 EQV589847:EQY589923 FAR589847:FAU589923 FKN589847:FKQ589923 FUJ589847:FUM589923 GEF589847:GEI589923 GOB589847:GOE589923 GXX589847:GYA589923 HHT589847:HHW589923 HRP589847:HRS589923 IBL589847:IBO589923 ILH589847:ILK589923 IVD589847:IVG589923 JEZ589847:JFC589923 JOV589847:JOY589923 JYR589847:JYU589923 KIN589847:KIQ589923 KSJ589847:KSM589923 LCF589847:LCI589923 LMB589847:LME589923 LVX589847:LWA589923 MFT589847:MFW589923 MPP589847:MPS589923 MZL589847:MZO589923 NJH589847:NJK589923 NTD589847:NTG589923 OCZ589847:ODC589923 OMV589847:OMY589923 OWR589847:OWU589923 PGN589847:PGQ589923 PQJ589847:PQM589923 QAF589847:QAI589923 QKB589847:QKE589923 QTX589847:QUA589923 RDT589847:RDW589923 RNP589847:RNS589923 RXL589847:RXO589923 SHH589847:SHK589923 SRD589847:SRG589923 TAZ589847:TBC589923 TKV589847:TKY589923 TUR589847:TUU589923 UEN589847:UEQ589923 UOJ589847:UOM589923 UYF589847:UYI589923 VIB589847:VIE589923 VRX589847:VSA589923 WBT589847:WBW589923 WLP589847:WLS589923 WVL589847:WVO589923 G655383:K655459 IZ655383:JC655459 SV655383:SY655459 ACR655383:ACU655459 AMN655383:AMQ655459 AWJ655383:AWM655459 BGF655383:BGI655459 BQB655383:BQE655459 BZX655383:CAA655459 CJT655383:CJW655459 CTP655383:CTS655459 DDL655383:DDO655459 DNH655383:DNK655459 DXD655383:DXG655459 EGZ655383:EHC655459 EQV655383:EQY655459 FAR655383:FAU655459 FKN655383:FKQ655459 FUJ655383:FUM655459 GEF655383:GEI655459 GOB655383:GOE655459 GXX655383:GYA655459 HHT655383:HHW655459 HRP655383:HRS655459 IBL655383:IBO655459 ILH655383:ILK655459 IVD655383:IVG655459 JEZ655383:JFC655459 JOV655383:JOY655459 JYR655383:JYU655459 KIN655383:KIQ655459 KSJ655383:KSM655459 LCF655383:LCI655459 LMB655383:LME655459 LVX655383:LWA655459 MFT655383:MFW655459 MPP655383:MPS655459 MZL655383:MZO655459 NJH655383:NJK655459 NTD655383:NTG655459 OCZ655383:ODC655459 OMV655383:OMY655459 OWR655383:OWU655459 PGN655383:PGQ655459 PQJ655383:PQM655459 QAF655383:QAI655459 QKB655383:QKE655459 QTX655383:QUA655459 RDT655383:RDW655459 RNP655383:RNS655459 RXL655383:RXO655459 SHH655383:SHK655459 SRD655383:SRG655459 TAZ655383:TBC655459 TKV655383:TKY655459 TUR655383:TUU655459 UEN655383:UEQ655459 UOJ655383:UOM655459 UYF655383:UYI655459 VIB655383:VIE655459 VRX655383:VSA655459 WBT655383:WBW655459 WLP655383:WLS655459 WVL655383:WVO655459 G720919:K720995 IZ720919:JC720995 SV720919:SY720995 ACR720919:ACU720995 AMN720919:AMQ720995 AWJ720919:AWM720995 BGF720919:BGI720995 BQB720919:BQE720995 BZX720919:CAA720995 CJT720919:CJW720995 CTP720919:CTS720995 DDL720919:DDO720995 DNH720919:DNK720995 DXD720919:DXG720995 EGZ720919:EHC720995 EQV720919:EQY720995 FAR720919:FAU720995 FKN720919:FKQ720995 FUJ720919:FUM720995 GEF720919:GEI720995 GOB720919:GOE720995 GXX720919:GYA720995 HHT720919:HHW720995 HRP720919:HRS720995 IBL720919:IBO720995 ILH720919:ILK720995 IVD720919:IVG720995 JEZ720919:JFC720995 JOV720919:JOY720995 JYR720919:JYU720995 KIN720919:KIQ720995 KSJ720919:KSM720995 LCF720919:LCI720995 LMB720919:LME720995 LVX720919:LWA720995 MFT720919:MFW720995 MPP720919:MPS720995 MZL720919:MZO720995 NJH720919:NJK720995 NTD720919:NTG720995 OCZ720919:ODC720995 OMV720919:OMY720995 OWR720919:OWU720995 PGN720919:PGQ720995 PQJ720919:PQM720995 QAF720919:QAI720995 QKB720919:QKE720995 QTX720919:QUA720995 RDT720919:RDW720995 RNP720919:RNS720995 RXL720919:RXO720995 SHH720919:SHK720995 SRD720919:SRG720995 TAZ720919:TBC720995 TKV720919:TKY720995 TUR720919:TUU720995 UEN720919:UEQ720995 UOJ720919:UOM720995 UYF720919:UYI720995 VIB720919:VIE720995 VRX720919:VSA720995 WBT720919:WBW720995 WLP720919:WLS720995 WVL720919:WVO720995 G786455:K786531 IZ786455:JC786531 SV786455:SY786531 ACR786455:ACU786531 AMN786455:AMQ786531 AWJ786455:AWM786531 BGF786455:BGI786531 BQB786455:BQE786531 BZX786455:CAA786531 CJT786455:CJW786531 CTP786455:CTS786531 DDL786455:DDO786531 DNH786455:DNK786531 DXD786455:DXG786531 EGZ786455:EHC786531 EQV786455:EQY786531 FAR786455:FAU786531 FKN786455:FKQ786531 FUJ786455:FUM786531 GEF786455:GEI786531 GOB786455:GOE786531 GXX786455:GYA786531 HHT786455:HHW786531 HRP786455:HRS786531 IBL786455:IBO786531 ILH786455:ILK786531 IVD786455:IVG786531 JEZ786455:JFC786531 JOV786455:JOY786531 JYR786455:JYU786531 KIN786455:KIQ786531 KSJ786455:KSM786531 LCF786455:LCI786531 LMB786455:LME786531 LVX786455:LWA786531 MFT786455:MFW786531 MPP786455:MPS786531 MZL786455:MZO786531 NJH786455:NJK786531 NTD786455:NTG786531 OCZ786455:ODC786531 OMV786455:OMY786531 OWR786455:OWU786531 PGN786455:PGQ786531 PQJ786455:PQM786531 QAF786455:QAI786531 QKB786455:QKE786531 QTX786455:QUA786531 RDT786455:RDW786531 RNP786455:RNS786531 RXL786455:RXO786531 SHH786455:SHK786531 SRD786455:SRG786531 TAZ786455:TBC786531 TKV786455:TKY786531 TUR786455:TUU786531 UEN786455:UEQ786531 UOJ786455:UOM786531 UYF786455:UYI786531 VIB786455:VIE786531 VRX786455:VSA786531 WBT786455:WBW786531 WLP786455:WLS786531 WVL786455:WVO786531 G851991:K852067 IZ851991:JC852067 SV851991:SY852067 ACR851991:ACU852067 AMN851991:AMQ852067 AWJ851991:AWM852067 BGF851991:BGI852067 BQB851991:BQE852067 BZX851991:CAA852067 CJT851991:CJW852067 CTP851991:CTS852067 DDL851991:DDO852067 DNH851991:DNK852067 DXD851991:DXG852067 EGZ851991:EHC852067 EQV851991:EQY852067 FAR851991:FAU852067 FKN851991:FKQ852067 FUJ851991:FUM852067 GEF851991:GEI852067 GOB851991:GOE852067 GXX851991:GYA852067 HHT851991:HHW852067 HRP851991:HRS852067 IBL851991:IBO852067 ILH851991:ILK852067 IVD851991:IVG852067 JEZ851991:JFC852067 JOV851991:JOY852067 JYR851991:JYU852067 KIN851991:KIQ852067 KSJ851991:KSM852067 LCF851991:LCI852067 LMB851991:LME852067 LVX851991:LWA852067 MFT851991:MFW852067 MPP851991:MPS852067 MZL851991:MZO852067 NJH851991:NJK852067 NTD851991:NTG852067 OCZ851991:ODC852067 OMV851991:OMY852067 OWR851991:OWU852067 PGN851991:PGQ852067 PQJ851991:PQM852067 QAF851991:QAI852067 QKB851991:QKE852067 QTX851991:QUA852067 RDT851991:RDW852067 RNP851991:RNS852067 RXL851991:RXO852067 SHH851991:SHK852067 SRD851991:SRG852067 TAZ851991:TBC852067 TKV851991:TKY852067 TUR851991:TUU852067 UEN851991:UEQ852067 UOJ851991:UOM852067 UYF851991:UYI852067 VIB851991:VIE852067 VRX851991:VSA852067 WBT851991:WBW852067 WLP851991:WLS852067 WVL851991:WVO852067 G917527:K917603 IZ917527:JC917603 SV917527:SY917603 ACR917527:ACU917603 AMN917527:AMQ917603 AWJ917527:AWM917603 BGF917527:BGI917603 BQB917527:BQE917603 BZX917527:CAA917603 CJT917527:CJW917603 CTP917527:CTS917603 DDL917527:DDO917603 DNH917527:DNK917603 DXD917527:DXG917603 EGZ917527:EHC917603 EQV917527:EQY917603 FAR917527:FAU917603 FKN917527:FKQ917603 FUJ917527:FUM917603 GEF917527:GEI917603 GOB917527:GOE917603 GXX917527:GYA917603 HHT917527:HHW917603 HRP917527:HRS917603 IBL917527:IBO917603 ILH917527:ILK917603 IVD917527:IVG917603 JEZ917527:JFC917603 JOV917527:JOY917603 JYR917527:JYU917603 KIN917527:KIQ917603 KSJ917527:KSM917603 LCF917527:LCI917603 LMB917527:LME917603 LVX917527:LWA917603 MFT917527:MFW917603 MPP917527:MPS917603 MZL917527:MZO917603 NJH917527:NJK917603 NTD917527:NTG917603 OCZ917527:ODC917603 OMV917527:OMY917603 OWR917527:OWU917603 PGN917527:PGQ917603 PQJ917527:PQM917603 QAF917527:QAI917603 QKB917527:QKE917603 QTX917527:QUA917603 RDT917527:RDW917603 RNP917527:RNS917603 RXL917527:RXO917603 SHH917527:SHK917603 SRD917527:SRG917603 TAZ917527:TBC917603 TKV917527:TKY917603 TUR917527:TUU917603 UEN917527:UEQ917603 UOJ917527:UOM917603 UYF917527:UYI917603 VIB917527:VIE917603 VRX917527:VSA917603 WBT917527:WBW917603 WLP917527:WLS917603 WVL917527:WVO917603 G983063:K983139 IZ983063:JC983139 SV983063:SY983139 ACR983063:ACU983139 AMN983063:AMQ983139 AWJ983063:AWM983139 BGF983063:BGI983139 BQB983063:BQE983139 BZX983063:CAA983139 CJT983063:CJW983139 CTP983063:CTS983139 DDL983063:DDO983139 DNH983063:DNK983139 DXD983063:DXG983139 EGZ983063:EHC983139 EQV983063:EQY983139 FAR983063:FAU983139 FKN983063:FKQ983139 FUJ983063:FUM983139 GEF983063:GEI983139 GOB983063:GOE983139 GXX983063:GYA983139 HHT983063:HHW983139 HRP983063:HRS983139 IBL983063:IBO983139 ILH983063:ILK983139 IVD983063:IVG983139 JEZ983063:JFC983139 JOV983063:JOY983139 JYR983063:JYU983139 KIN983063:KIQ983139 KSJ983063:KSM983139 LCF983063:LCI983139 LMB983063:LME983139 LVX983063:LWA983139 MFT983063:MFW983139 MPP983063:MPS983139 MZL983063:MZO983139 NJH983063:NJK983139 NTD983063:NTG983139 OCZ983063:ODC983139 OMV983063:OMY983139 OWR983063:OWU983139 PGN983063:PGQ983139 PQJ983063:PQM983139 QAF983063:QAI983139 QKB983063:QKE983139 QTX983063:QUA983139 RDT983063:RDW983139 RNP983063:RNS983139 RXL983063:RXO983139 SHH983063:SHK983139 SRD983063:SRG983139 TAZ983063:TBC983139 TKV983063:TKY983139 TUR983063:TUU983139 UEN983063:UEQ983139 UOJ983063:UOM983139 UYF983063:UYI983139 VIB983063:VIE983139 VRX983063:VSA983139 WBT983063:WBW983139 WLP983063:WLS983139 WVL983063:WVO983139 C65559:C65635 IS65559:IS65635 SO65559:SO65635 ACK65559:ACK65635 AMG65559:AMG65635 AWC65559:AWC65635 BFY65559:BFY65635 BPU65559:BPU65635 BZQ65559:BZQ65635 CJM65559:CJM65635 CTI65559:CTI65635 DDE65559:DDE65635 DNA65559:DNA65635 DWW65559:DWW65635 EGS65559:EGS65635 EQO65559:EQO65635 FAK65559:FAK65635 FKG65559:FKG65635 FUC65559:FUC65635 GDY65559:GDY65635 GNU65559:GNU65635 GXQ65559:GXQ65635 HHM65559:HHM65635 HRI65559:HRI65635 IBE65559:IBE65635 ILA65559:ILA65635 IUW65559:IUW65635 JES65559:JES65635 JOO65559:JOO65635 JYK65559:JYK65635 KIG65559:KIG65635 KSC65559:KSC65635 LBY65559:LBY65635 LLU65559:LLU65635 LVQ65559:LVQ65635 MFM65559:MFM65635 MPI65559:MPI65635 MZE65559:MZE65635 NJA65559:NJA65635 NSW65559:NSW65635 OCS65559:OCS65635 OMO65559:OMO65635 OWK65559:OWK65635 PGG65559:PGG65635 PQC65559:PQC65635 PZY65559:PZY65635 QJU65559:QJU65635 QTQ65559:QTQ65635 RDM65559:RDM65635 RNI65559:RNI65635 RXE65559:RXE65635 SHA65559:SHA65635 SQW65559:SQW65635 TAS65559:TAS65635 TKO65559:TKO65635 TUK65559:TUK65635 UEG65559:UEG65635 UOC65559:UOC65635 UXY65559:UXY65635 VHU65559:VHU65635 VRQ65559:VRQ65635 WBM65559:WBM65635 WLI65559:WLI65635 WVE65559:WVE65635 C131095:C131171 IS131095:IS131171 SO131095:SO131171 ACK131095:ACK131171 AMG131095:AMG131171 AWC131095:AWC131171 BFY131095:BFY131171 BPU131095:BPU131171 BZQ131095:BZQ131171 CJM131095:CJM131171 CTI131095:CTI131171 DDE131095:DDE131171 DNA131095:DNA131171 DWW131095:DWW131171 EGS131095:EGS131171 EQO131095:EQO131171 FAK131095:FAK131171 FKG131095:FKG131171 FUC131095:FUC131171 GDY131095:GDY131171 GNU131095:GNU131171 GXQ131095:GXQ131171 HHM131095:HHM131171 HRI131095:HRI131171 IBE131095:IBE131171 ILA131095:ILA131171 IUW131095:IUW131171 JES131095:JES131171 JOO131095:JOO131171 JYK131095:JYK131171 KIG131095:KIG131171 KSC131095:KSC131171 LBY131095:LBY131171 LLU131095:LLU131171 LVQ131095:LVQ131171 MFM131095:MFM131171 MPI131095:MPI131171 MZE131095:MZE131171 NJA131095:NJA131171 NSW131095:NSW131171 OCS131095:OCS131171 OMO131095:OMO131171 OWK131095:OWK131171 PGG131095:PGG131171 PQC131095:PQC131171 PZY131095:PZY131171 QJU131095:QJU131171 QTQ131095:QTQ131171 RDM131095:RDM131171 RNI131095:RNI131171 RXE131095:RXE131171 SHA131095:SHA131171 SQW131095:SQW131171 TAS131095:TAS131171 TKO131095:TKO131171 TUK131095:TUK131171 UEG131095:UEG131171 UOC131095:UOC131171 UXY131095:UXY131171 VHU131095:VHU131171 VRQ131095:VRQ131171 WBM131095:WBM131171 WLI131095:WLI131171 WVE131095:WVE131171 C196631:C196707 IS196631:IS196707 SO196631:SO196707 ACK196631:ACK196707 AMG196631:AMG196707 AWC196631:AWC196707 BFY196631:BFY196707 BPU196631:BPU196707 BZQ196631:BZQ196707 CJM196631:CJM196707 CTI196631:CTI196707 DDE196631:DDE196707 DNA196631:DNA196707 DWW196631:DWW196707 EGS196631:EGS196707 EQO196631:EQO196707 FAK196631:FAK196707 FKG196631:FKG196707 FUC196631:FUC196707 GDY196631:GDY196707 GNU196631:GNU196707 GXQ196631:GXQ196707 HHM196631:HHM196707 HRI196631:HRI196707 IBE196631:IBE196707 ILA196631:ILA196707 IUW196631:IUW196707 JES196631:JES196707 JOO196631:JOO196707 JYK196631:JYK196707 KIG196631:KIG196707 KSC196631:KSC196707 LBY196631:LBY196707 LLU196631:LLU196707 LVQ196631:LVQ196707 MFM196631:MFM196707 MPI196631:MPI196707 MZE196631:MZE196707 NJA196631:NJA196707 NSW196631:NSW196707 OCS196631:OCS196707 OMO196631:OMO196707 OWK196631:OWK196707 PGG196631:PGG196707 PQC196631:PQC196707 PZY196631:PZY196707 QJU196631:QJU196707 QTQ196631:QTQ196707 RDM196631:RDM196707 RNI196631:RNI196707 RXE196631:RXE196707 SHA196631:SHA196707 SQW196631:SQW196707 TAS196631:TAS196707 TKO196631:TKO196707 TUK196631:TUK196707 UEG196631:UEG196707 UOC196631:UOC196707 UXY196631:UXY196707 VHU196631:VHU196707 VRQ196631:VRQ196707 WBM196631:WBM196707 WLI196631:WLI196707 WVE196631:WVE196707 C262167:C262243 IS262167:IS262243 SO262167:SO262243 ACK262167:ACK262243 AMG262167:AMG262243 AWC262167:AWC262243 BFY262167:BFY262243 BPU262167:BPU262243 BZQ262167:BZQ262243 CJM262167:CJM262243 CTI262167:CTI262243 DDE262167:DDE262243 DNA262167:DNA262243 DWW262167:DWW262243 EGS262167:EGS262243 EQO262167:EQO262243 FAK262167:FAK262243 FKG262167:FKG262243 FUC262167:FUC262243 GDY262167:GDY262243 GNU262167:GNU262243 GXQ262167:GXQ262243 HHM262167:HHM262243 HRI262167:HRI262243 IBE262167:IBE262243 ILA262167:ILA262243 IUW262167:IUW262243 JES262167:JES262243 JOO262167:JOO262243 JYK262167:JYK262243 KIG262167:KIG262243 KSC262167:KSC262243 LBY262167:LBY262243 LLU262167:LLU262243 LVQ262167:LVQ262243 MFM262167:MFM262243 MPI262167:MPI262243 MZE262167:MZE262243 NJA262167:NJA262243 NSW262167:NSW262243 OCS262167:OCS262243 OMO262167:OMO262243 OWK262167:OWK262243 PGG262167:PGG262243 PQC262167:PQC262243 PZY262167:PZY262243 QJU262167:QJU262243 QTQ262167:QTQ262243 RDM262167:RDM262243 RNI262167:RNI262243 RXE262167:RXE262243 SHA262167:SHA262243 SQW262167:SQW262243 TAS262167:TAS262243 TKO262167:TKO262243 TUK262167:TUK262243 UEG262167:UEG262243 UOC262167:UOC262243 UXY262167:UXY262243 VHU262167:VHU262243 VRQ262167:VRQ262243 WBM262167:WBM262243 WLI262167:WLI262243 WVE262167:WVE262243 C327703:C327779 IS327703:IS327779 SO327703:SO327779 ACK327703:ACK327779 AMG327703:AMG327779 AWC327703:AWC327779 BFY327703:BFY327779 BPU327703:BPU327779 BZQ327703:BZQ327779 CJM327703:CJM327779 CTI327703:CTI327779 DDE327703:DDE327779 DNA327703:DNA327779 DWW327703:DWW327779 EGS327703:EGS327779 EQO327703:EQO327779 FAK327703:FAK327779 FKG327703:FKG327779 FUC327703:FUC327779 GDY327703:GDY327779 GNU327703:GNU327779 GXQ327703:GXQ327779 HHM327703:HHM327779 HRI327703:HRI327779 IBE327703:IBE327779 ILA327703:ILA327779 IUW327703:IUW327779 JES327703:JES327779 JOO327703:JOO327779 JYK327703:JYK327779 KIG327703:KIG327779 KSC327703:KSC327779 LBY327703:LBY327779 LLU327703:LLU327779 LVQ327703:LVQ327779 MFM327703:MFM327779 MPI327703:MPI327779 MZE327703:MZE327779 NJA327703:NJA327779 NSW327703:NSW327779 OCS327703:OCS327779 OMO327703:OMO327779 OWK327703:OWK327779 PGG327703:PGG327779 PQC327703:PQC327779 PZY327703:PZY327779 QJU327703:QJU327779 QTQ327703:QTQ327779 RDM327703:RDM327779 RNI327703:RNI327779 RXE327703:RXE327779 SHA327703:SHA327779 SQW327703:SQW327779 TAS327703:TAS327779 TKO327703:TKO327779 TUK327703:TUK327779 UEG327703:UEG327779 UOC327703:UOC327779 UXY327703:UXY327779 VHU327703:VHU327779 VRQ327703:VRQ327779 WBM327703:WBM327779 WLI327703:WLI327779 WVE327703:WVE327779 C393239:C393315 IS393239:IS393315 SO393239:SO393315 ACK393239:ACK393315 AMG393239:AMG393315 AWC393239:AWC393315 BFY393239:BFY393315 BPU393239:BPU393315 BZQ393239:BZQ393315 CJM393239:CJM393315 CTI393239:CTI393315 DDE393239:DDE393315 DNA393239:DNA393315 DWW393239:DWW393315 EGS393239:EGS393315 EQO393239:EQO393315 FAK393239:FAK393315 FKG393239:FKG393315 FUC393239:FUC393315 GDY393239:GDY393315 GNU393239:GNU393315 GXQ393239:GXQ393315 HHM393239:HHM393315 HRI393239:HRI393315 IBE393239:IBE393315 ILA393239:ILA393315 IUW393239:IUW393315 JES393239:JES393315 JOO393239:JOO393315 JYK393239:JYK393315 KIG393239:KIG393315 KSC393239:KSC393315 LBY393239:LBY393315 LLU393239:LLU393315 LVQ393239:LVQ393315 MFM393239:MFM393315 MPI393239:MPI393315 MZE393239:MZE393315 NJA393239:NJA393315 NSW393239:NSW393315 OCS393239:OCS393315 OMO393239:OMO393315 OWK393239:OWK393315 PGG393239:PGG393315 PQC393239:PQC393315 PZY393239:PZY393315 QJU393239:QJU393315 QTQ393239:QTQ393315 RDM393239:RDM393315 RNI393239:RNI393315 RXE393239:RXE393315 SHA393239:SHA393315 SQW393239:SQW393315 TAS393239:TAS393315 TKO393239:TKO393315 TUK393239:TUK393315 UEG393239:UEG393315 UOC393239:UOC393315 UXY393239:UXY393315 VHU393239:VHU393315 VRQ393239:VRQ393315 WBM393239:WBM393315 WLI393239:WLI393315 WVE393239:WVE393315 C458775:C458851 IS458775:IS458851 SO458775:SO458851 ACK458775:ACK458851 AMG458775:AMG458851 AWC458775:AWC458851 BFY458775:BFY458851 BPU458775:BPU458851 BZQ458775:BZQ458851 CJM458775:CJM458851 CTI458775:CTI458851 DDE458775:DDE458851 DNA458775:DNA458851 DWW458775:DWW458851 EGS458775:EGS458851 EQO458775:EQO458851 FAK458775:FAK458851 FKG458775:FKG458851 FUC458775:FUC458851 GDY458775:GDY458851 GNU458775:GNU458851 GXQ458775:GXQ458851 HHM458775:HHM458851 HRI458775:HRI458851 IBE458775:IBE458851 ILA458775:ILA458851 IUW458775:IUW458851 JES458775:JES458851 JOO458775:JOO458851 JYK458775:JYK458851 KIG458775:KIG458851 KSC458775:KSC458851 LBY458775:LBY458851 LLU458775:LLU458851 LVQ458775:LVQ458851 MFM458775:MFM458851 MPI458775:MPI458851 MZE458775:MZE458851 NJA458775:NJA458851 NSW458775:NSW458851 OCS458775:OCS458851 OMO458775:OMO458851 OWK458775:OWK458851 PGG458775:PGG458851 PQC458775:PQC458851 PZY458775:PZY458851 QJU458775:QJU458851 QTQ458775:QTQ458851 RDM458775:RDM458851 RNI458775:RNI458851 RXE458775:RXE458851 SHA458775:SHA458851 SQW458775:SQW458851 TAS458775:TAS458851 TKO458775:TKO458851 TUK458775:TUK458851 UEG458775:UEG458851 UOC458775:UOC458851 UXY458775:UXY458851 VHU458775:VHU458851 VRQ458775:VRQ458851 WBM458775:WBM458851 WLI458775:WLI458851 WVE458775:WVE458851 C524311:C524387 IS524311:IS524387 SO524311:SO524387 ACK524311:ACK524387 AMG524311:AMG524387 AWC524311:AWC524387 BFY524311:BFY524387 BPU524311:BPU524387 BZQ524311:BZQ524387 CJM524311:CJM524387 CTI524311:CTI524387 DDE524311:DDE524387 DNA524311:DNA524387 DWW524311:DWW524387 EGS524311:EGS524387 EQO524311:EQO524387 FAK524311:FAK524387 FKG524311:FKG524387 FUC524311:FUC524387 GDY524311:GDY524387 GNU524311:GNU524387 GXQ524311:GXQ524387 HHM524311:HHM524387 HRI524311:HRI524387 IBE524311:IBE524387 ILA524311:ILA524387 IUW524311:IUW524387 JES524311:JES524387 JOO524311:JOO524387 JYK524311:JYK524387 KIG524311:KIG524387 KSC524311:KSC524387 LBY524311:LBY524387 LLU524311:LLU524387 LVQ524311:LVQ524387 MFM524311:MFM524387 MPI524311:MPI524387 MZE524311:MZE524387 NJA524311:NJA524387 NSW524311:NSW524387 OCS524311:OCS524387 OMO524311:OMO524387 OWK524311:OWK524387 PGG524311:PGG524387 PQC524311:PQC524387 PZY524311:PZY524387 QJU524311:QJU524387 QTQ524311:QTQ524387 RDM524311:RDM524387 RNI524311:RNI524387 RXE524311:RXE524387 SHA524311:SHA524387 SQW524311:SQW524387 TAS524311:TAS524387 TKO524311:TKO524387 TUK524311:TUK524387 UEG524311:UEG524387 UOC524311:UOC524387 UXY524311:UXY524387 VHU524311:VHU524387 VRQ524311:VRQ524387 WBM524311:WBM524387 WLI524311:WLI524387 WVE524311:WVE524387 C589847:C589923 IS589847:IS589923 SO589847:SO589923 ACK589847:ACK589923 AMG589847:AMG589923 AWC589847:AWC589923 BFY589847:BFY589923 BPU589847:BPU589923 BZQ589847:BZQ589923 CJM589847:CJM589923 CTI589847:CTI589923 DDE589847:DDE589923 DNA589847:DNA589923 DWW589847:DWW589923 EGS589847:EGS589923 EQO589847:EQO589923 FAK589847:FAK589923 FKG589847:FKG589923 FUC589847:FUC589923 GDY589847:GDY589923 GNU589847:GNU589923 GXQ589847:GXQ589923 HHM589847:HHM589923 HRI589847:HRI589923 IBE589847:IBE589923 ILA589847:ILA589923 IUW589847:IUW589923 JES589847:JES589923 JOO589847:JOO589923 JYK589847:JYK589923 KIG589847:KIG589923 KSC589847:KSC589923 LBY589847:LBY589923 LLU589847:LLU589923 LVQ589847:LVQ589923 MFM589847:MFM589923 MPI589847:MPI589923 MZE589847:MZE589923 NJA589847:NJA589923 NSW589847:NSW589923 OCS589847:OCS589923 OMO589847:OMO589923 OWK589847:OWK589923 PGG589847:PGG589923 PQC589847:PQC589923 PZY589847:PZY589923 QJU589847:QJU589923 QTQ589847:QTQ589923 RDM589847:RDM589923 RNI589847:RNI589923 RXE589847:RXE589923 SHA589847:SHA589923 SQW589847:SQW589923 TAS589847:TAS589923 TKO589847:TKO589923 TUK589847:TUK589923 UEG589847:UEG589923 UOC589847:UOC589923 UXY589847:UXY589923 VHU589847:VHU589923 VRQ589847:VRQ589923 WBM589847:WBM589923 WLI589847:WLI589923 WVE589847:WVE589923 C655383:C655459 IS655383:IS655459 SO655383:SO655459 ACK655383:ACK655459 AMG655383:AMG655459 AWC655383:AWC655459 BFY655383:BFY655459 BPU655383:BPU655459 BZQ655383:BZQ655459 CJM655383:CJM655459 CTI655383:CTI655459 DDE655383:DDE655459 DNA655383:DNA655459 DWW655383:DWW655459 EGS655383:EGS655459 EQO655383:EQO655459 FAK655383:FAK655459 FKG655383:FKG655459 FUC655383:FUC655459 GDY655383:GDY655459 GNU655383:GNU655459 GXQ655383:GXQ655459 HHM655383:HHM655459 HRI655383:HRI655459 IBE655383:IBE655459 ILA655383:ILA655459 IUW655383:IUW655459 JES655383:JES655459 JOO655383:JOO655459 JYK655383:JYK655459 KIG655383:KIG655459 KSC655383:KSC655459 LBY655383:LBY655459 LLU655383:LLU655459 LVQ655383:LVQ655459 MFM655383:MFM655459 MPI655383:MPI655459 MZE655383:MZE655459 NJA655383:NJA655459 NSW655383:NSW655459 OCS655383:OCS655459 OMO655383:OMO655459 OWK655383:OWK655459 PGG655383:PGG655459 PQC655383:PQC655459 PZY655383:PZY655459 QJU655383:QJU655459 QTQ655383:QTQ655459 RDM655383:RDM655459 RNI655383:RNI655459 RXE655383:RXE655459 SHA655383:SHA655459 SQW655383:SQW655459 TAS655383:TAS655459 TKO655383:TKO655459 TUK655383:TUK655459 UEG655383:UEG655459 UOC655383:UOC655459 UXY655383:UXY655459 VHU655383:VHU655459 VRQ655383:VRQ655459 WBM655383:WBM655459 WLI655383:WLI655459 WVE655383:WVE655459 C720919:C720995 IS720919:IS720995 SO720919:SO720995 ACK720919:ACK720995 AMG720919:AMG720995 AWC720919:AWC720995 BFY720919:BFY720995 BPU720919:BPU720995 BZQ720919:BZQ720995 CJM720919:CJM720995 CTI720919:CTI720995 DDE720919:DDE720995 DNA720919:DNA720995 DWW720919:DWW720995 EGS720919:EGS720995 EQO720919:EQO720995 FAK720919:FAK720995 FKG720919:FKG720995 FUC720919:FUC720995 GDY720919:GDY720995 GNU720919:GNU720995 GXQ720919:GXQ720995 HHM720919:HHM720995 HRI720919:HRI720995 IBE720919:IBE720995 ILA720919:ILA720995 IUW720919:IUW720995 JES720919:JES720995 JOO720919:JOO720995 JYK720919:JYK720995 KIG720919:KIG720995 KSC720919:KSC720995 LBY720919:LBY720995 LLU720919:LLU720995 LVQ720919:LVQ720995 MFM720919:MFM720995 MPI720919:MPI720995 MZE720919:MZE720995 NJA720919:NJA720995 NSW720919:NSW720995 OCS720919:OCS720995 OMO720919:OMO720995 OWK720919:OWK720995 PGG720919:PGG720995 PQC720919:PQC720995 PZY720919:PZY720995 QJU720919:QJU720995 QTQ720919:QTQ720995 RDM720919:RDM720995 RNI720919:RNI720995 RXE720919:RXE720995 SHA720919:SHA720995 SQW720919:SQW720995 TAS720919:TAS720995 TKO720919:TKO720995 TUK720919:TUK720995 UEG720919:UEG720995 UOC720919:UOC720995 UXY720919:UXY720995 VHU720919:VHU720995 VRQ720919:VRQ720995 WBM720919:WBM720995 WLI720919:WLI720995 WVE720919:WVE720995 C786455:C786531 IS786455:IS786531 SO786455:SO786531 ACK786455:ACK786531 AMG786455:AMG786531 AWC786455:AWC786531 BFY786455:BFY786531 BPU786455:BPU786531 BZQ786455:BZQ786531 CJM786455:CJM786531 CTI786455:CTI786531 DDE786455:DDE786531 DNA786455:DNA786531 DWW786455:DWW786531 EGS786455:EGS786531 EQO786455:EQO786531 FAK786455:FAK786531 FKG786455:FKG786531 FUC786455:FUC786531 GDY786455:GDY786531 GNU786455:GNU786531 GXQ786455:GXQ786531 HHM786455:HHM786531 HRI786455:HRI786531 IBE786455:IBE786531 ILA786455:ILA786531 IUW786455:IUW786531 JES786455:JES786531 JOO786455:JOO786531 JYK786455:JYK786531 KIG786455:KIG786531 KSC786455:KSC786531 LBY786455:LBY786531 LLU786455:LLU786531 LVQ786455:LVQ786531 MFM786455:MFM786531 MPI786455:MPI786531 MZE786455:MZE786531 NJA786455:NJA786531 NSW786455:NSW786531 OCS786455:OCS786531 OMO786455:OMO786531 OWK786455:OWK786531 PGG786455:PGG786531 PQC786455:PQC786531 PZY786455:PZY786531 QJU786455:QJU786531 QTQ786455:QTQ786531 RDM786455:RDM786531 RNI786455:RNI786531 RXE786455:RXE786531 SHA786455:SHA786531 SQW786455:SQW786531 TAS786455:TAS786531 TKO786455:TKO786531 TUK786455:TUK786531 UEG786455:UEG786531 UOC786455:UOC786531 UXY786455:UXY786531 VHU786455:VHU786531 VRQ786455:VRQ786531 WBM786455:WBM786531 WLI786455:WLI786531 WVE786455:WVE786531 C851991:C852067 IS851991:IS852067 SO851991:SO852067 ACK851991:ACK852067 AMG851991:AMG852067 AWC851991:AWC852067 BFY851991:BFY852067 BPU851991:BPU852067 BZQ851991:BZQ852067 CJM851991:CJM852067 CTI851991:CTI852067 DDE851991:DDE852067 DNA851991:DNA852067 DWW851991:DWW852067 EGS851991:EGS852067 EQO851991:EQO852067 FAK851991:FAK852067 FKG851991:FKG852067 FUC851991:FUC852067 GDY851991:GDY852067 GNU851991:GNU852067 GXQ851991:GXQ852067 HHM851991:HHM852067 HRI851991:HRI852067 IBE851991:IBE852067 ILA851991:ILA852067 IUW851991:IUW852067 JES851991:JES852067 JOO851991:JOO852067 JYK851991:JYK852067 KIG851991:KIG852067 KSC851991:KSC852067 LBY851991:LBY852067 LLU851991:LLU852067 LVQ851991:LVQ852067 MFM851991:MFM852067 MPI851991:MPI852067 MZE851991:MZE852067 NJA851991:NJA852067 NSW851991:NSW852067 OCS851991:OCS852067 OMO851991:OMO852067 OWK851991:OWK852067 PGG851991:PGG852067 PQC851991:PQC852067 PZY851991:PZY852067 QJU851991:QJU852067 QTQ851991:QTQ852067 RDM851991:RDM852067 RNI851991:RNI852067 RXE851991:RXE852067 SHA851991:SHA852067 SQW851991:SQW852067 TAS851991:TAS852067 TKO851991:TKO852067 TUK851991:TUK852067 UEG851991:UEG852067 UOC851991:UOC852067 UXY851991:UXY852067 VHU851991:VHU852067 VRQ851991:VRQ852067 WBM851991:WBM852067 WLI851991:WLI852067 WVE851991:WVE852067 C917527:C917603 IS917527:IS917603 SO917527:SO917603 ACK917527:ACK917603 AMG917527:AMG917603 AWC917527:AWC917603 BFY917527:BFY917603 BPU917527:BPU917603 BZQ917527:BZQ917603 CJM917527:CJM917603 CTI917527:CTI917603 DDE917527:DDE917603 DNA917527:DNA917603 DWW917527:DWW917603 EGS917527:EGS917603 EQO917527:EQO917603 FAK917527:FAK917603 FKG917527:FKG917603 FUC917527:FUC917603 GDY917527:GDY917603 GNU917527:GNU917603 GXQ917527:GXQ917603 HHM917527:HHM917603 HRI917527:HRI917603 IBE917527:IBE917603 ILA917527:ILA917603 IUW917527:IUW917603 JES917527:JES917603 JOO917527:JOO917603 JYK917527:JYK917603 KIG917527:KIG917603 KSC917527:KSC917603 LBY917527:LBY917603 LLU917527:LLU917603 LVQ917527:LVQ917603 MFM917527:MFM917603 MPI917527:MPI917603 MZE917527:MZE917603 NJA917527:NJA917603 NSW917527:NSW917603 OCS917527:OCS917603 OMO917527:OMO917603 OWK917527:OWK917603 PGG917527:PGG917603 PQC917527:PQC917603 PZY917527:PZY917603 QJU917527:QJU917603 QTQ917527:QTQ917603 RDM917527:RDM917603 RNI917527:RNI917603 RXE917527:RXE917603 SHA917527:SHA917603 SQW917527:SQW917603 TAS917527:TAS917603 TKO917527:TKO917603 TUK917527:TUK917603 UEG917527:UEG917603 UOC917527:UOC917603 UXY917527:UXY917603 VHU917527:VHU917603 VRQ917527:VRQ917603 WBM917527:WBM917603 WLI917527:WLI917603 WVE917527:WVE917603 C983063:C983139 IS983063:IS983139 SO983063:SO983139 ACK983063:ACK983139 AMG983063:AMG983139 AWC983063:AWC983139 BFY983063:BFY983139 BPU983063:BPU983139 BZQ983063:BZQ983139 CJM983063:CJM983139 CTI983063:CTI983139 DDE983063:DDE983139 DNA983063:DNA983139 DWW983063:DWW983139 EGS983063:EGS983139 EQO983063:EQO983139 FAK983063:FAK983139 FKG983063:FKG983139 FUC983063:FUC983139 GDY983063:GDY983139 GNU983063:GNU983139 GXQ983063:GXQ983139 HHM983063:HHM983139 HRI983063:HRI983139 IBE983063:IBE983139 ILA983063:ILA983139 IUW983063:IUW983139 JES983063:JES983139 JOO983063:JOO983139 JYK983063:JYK983139 KIG983063:KIG983139 KSC983063:KSC983139 LBY983063:LBY983139 LLU983063:LLU983139 LVQ983063:LVQ983139 MFM983063:MFM983139 MPI983063:MPI983139 MZE983063:MZE983139 NJA983063:NJA983139 NSW983063:NSW983139 OCS983063:OCS983139 OMO983063:OMO983139 OWK983063:OWK983139 PGG983063:PGG983139 PQC983063:PQC983139 PZY983063:PZY983139 QJU983063:QJU983139 QTQ983063:QTQ983139 RDM983063:RDM983139 RNI983063:RNI983139 RXE983063:RXE983139 SHA983063:SHA983139 SQW983063:SQW983139 TAS983063:TAS983139 TKO983063:TKO983139 TUK983063:TUK983139 UEG983063:UEG983139 UOC983063:UOC983139 UXY983063:UXY983139 VHU983063:VHU983139 VRQ983063:VRQ983139 WBM983063:WBM983139 WLI983063:WLI983139 WVE983063:WVE983139 A65559:A65635 IQ65559:IQ65635 SM65559:SM65635 ACI65559:ACI65635 AME65559:AME65635 AWA65559:AWA65635 BFW65559:BFW65635 BPS65559:BPS65635 BZO65559:BZO65635 CJK65559:CJK65635 CTG65559:CTG65635 DDC65559:DDC65635 DMY65559:DMY65635 DWU65559:DWU65635 EGQ65559:EGQ65635 EQM65559:EQM65635 FAI65559:FAI65635 FKE65559:FKE65635 FUA65559:FUA65635 GDW65559:GDW65635 GNS65559:GNS65635 GXO65559:GXO65635 HHK65559:HHK65635 HRG65559:HRG65635 IBC65559:IBC65635 IKY65559:IKY65635 IUU65559:IUU65635 JEQ65559:JEQ65635 JOM65559:JOM65635 JYI65559:JYI65635 KIE65559:KIE65635 KSA65559:KSA65635 LBW65559:LBW65635 LLS65559:LLS65635 LVO65559:LVO65635 MFK65559:MFK65635 MPG65559:MPG65635 MZC65559:MZC65635 NIY65559:NIY65635 NSU65559:NSU65635 OCQ65559:OCQ65635 OMM65559:OMM65635 OWI65559:OWI65635 PGE65559:PGE65635 PQA65559:PQA65635 PZW65559:PZW65635 QJS65559:QJS65635 QTO65559:QTO65635 RDK65559:RDK65635 RNG65559:RNG65635 RXC65559:RXC65635 SGY65559:SGY65635 SQU65559:SQU65635 TAQ65559:TAQ65635 TKM65559:TKM65635 TUI65559:TUI65635 UEE65559:UEE65635 UOA65559:UOA65635 UXW65559:UXW65635 VHS65559:VHS65635 VRO65559:VRO65635 WBK65559:WBK65635 WLG65559:WLG65635 WVC65559:WVC65635 A131095:A131171 IQ131095:IQ131171 SM131095:SM131171 ACI131095:ACI131171 AME131095:AME131171 AWA131095:AWA131171 BFW131095:BFW131171 BPS131095:BPS131171 BZO131095:BZO131171 CJK131095:CJK131171 CTG131095:CTG131171 DDC131095:DDC131171 DMY131095:DMY131171 DWU131095:DWU131171 EGQ131095:EGQ131171 EQM131095:EQM131171 FAI131095:FAI131171 FKE131095:FKE131171 FUA131095:FUA131171 GDW131095:GDW131171 GNS131095:GNS131171 GXO131095:GXO131171 HHK131095:HHK131171 HRG131095:HRG131171 IBC131095:IBC131171 IKY131095:IKY131171 IUU131095:IUU131171 JEQ131095:JEQ131171 JOM131095:JOM131171 JYI131095:JYI131171 KIE131095:KIE131171 KSA131095:KSA131171 LBW131095:LBW131171 LLS131095:LLS131171 LVO131095:LVO131171 MFK131095:MFK131171 MPG131095:MPG131171 MZC131095:MZC131171 NIY131095:NIY131171 NSU131095:NSU131171 OCQ131095:OCQ131171 OMM131095:OMM131171 OWI131095:OWI131171 PGE131095:PGE131171 PQA131095:PQA131171 PZW131095:PZW131171 QJS131095:QJS131171 QTO131095:QTO131171 RDK131095:RDK131171 RNG131095:RNG131171 RXC131095:RXC131171 SGY131095:SGY131171 SQU131095:SQU131171 TAQ131095:TAQ131171 TKM131095:TKM131171 TUI131095:TUI131171 UEE131095:UEE131171 UOA131095:UOA131171 UXW131095:UXW131171 VHS131095:VHS131171 VRO131095:VRO131171 WBK131095:WBK131171 WLG131095:WLG131171 WVC131095:WVC131171 A196631:A196707 IQ196631:IQ196707 SM196631:SM196707 ACI196631:ACI196707 AME196631:AME196707 AWA196631:AWA196707 BFW196631:BFW196707 BPS196631:BPS196707 BZO196631:BZO196707 CJK196631:CJK196707 CTG196631:CTG196707 DDC196631:DDC196707 DMY196631:DMY196707 DWU196631:DWU196707 EGQ196631:EGQ196707 EQM196631:EQM196707 FAI196631:FAI196707 FKE196631:FKE196707 FUA196631:FUA196707 GDW196631:GDW196707 GNS196631:GNS196707 GXO196631:GXO196707 HHK196631:HHK196707 HRG196631:HRG196707 IBC196631:IBC196707 IKY196631:IKY196707 IUU196631:IUU196707 JEQ196631:JEQ196707 JOM196631:JOM196707 JYI196631:JYI196707 KIE196631:KIE196707 KSA196631:KSA196707 LBW196631:LBW196707 LLS196631:LLS196707 LVO196631:LVO196707 MFK196631:MFK196707 MPG196631:MPG196707 MZC196631:MZC196707 NIY196631:NIY196707 NSU196631:NSU196707 OCQ196631:OCQ196707 OMM196631:OMM196707 OWI196631:OWI196707 PGE196631:PGE196707 PQA196631:PQA196707 PZW196631:PZW196707 QJS196631:QJS196707 QTO196631:QTO196707 RDK196631:RDK196707 RNG196631:RNG196707 RXC196631:RXC196707 SGY196631:SGY196707 SQU196631:SQU196707 TAQ196631:TAQ196707 TKM196631:TKM196707 TUI196631:TUI196707 UEE196631:UEE196707 UOA196631:UOA196707 UXW196631:UXW196707 VHS196631:VHS196707 VRO196631:VRO196707 WBK196631:WBK196707 WLG196631:WLG196707 WVC196631:WVC196707 A262167:A262243 IQ262167:IQ262243 SM262167:SM262243 ACI262167:ACI262243 AME262167:AME262243 AWA262167:AWA262243 BFW262167:BFW262243 BPS262167:BPS262243 BZO262167:BZO262243 CJK262167:CJK262243 CTG262167:CTG262243 DDC262167:DDC262243 DMY262167:DMY262243 DWU262167:DWU262243 EGQ262167:EGQ262243 EQM262167:EQM262243 FAI262167:FAI262243 FKE262167:FKE262243 FUA262167:FUA262243 GDW262167:GDW262243 GNS262167:GNS262243 GXO262167:GXO262243 HHK262167:HHK262243 HRG262167:HRG262243 IBC262167:IBC262243 IKY262167:IKY262243 IUU262167:IUU262243 JEQ262167:JEQ262243 JOM262167:JOM262243 JYI262167:JYI262243 KIE262167:KIE262243 KSA262167:KSA262243 LBW262167:LBW262243 LLS262167:LLS262243 LVO262167:LVO262243 MFK262167:MFK262243 MPG262167:MPG262243 MZC262167:MZC262243 NIY262167:NIY262243 NSU262167:NSU262243 OCQ262167:OCQ262243 OMM262167:OMM262243 OWI262167:OWI262243 PGE262167:PGE262243 PQA262167:PQA262243 PZW262167:PZW262243 QJS262167:QJS262243 QTO262167:QTO262243 RDK262167:RDK262243 RNG262167:RNG262243 RXC262167:RXC262243 SGY262167:SGY262243 SQU262167:SQU262243 TAQ262167:TAQ262243 TKM262167:TKM262243 TUI262167:TUI262243 UEE262167:UEE262243 UOA262167:UOA262243 UXW262167:UXW262243 VHS262167:VHS262243 VRO262167:VRO262243 WBK262167:WBK262243 WLG262167:WLG262243 WVC262167:WVC262243 A327703:A327779 IQ327703:IQ327779 SM327703:SM327779 ACI327703:ACI327779 AME327703:AME327779 AWA327703:AWA327779 BFW327703:BFW327779 BPS327703:BPS327779 BZO327703:BZO327779 CJK327703:CJK327779 CTG327703:CTG327779 DDC327703:DDC327779 DMY327703:DMY327779 DWU327703:DWU327779 EGQ327703:EGQ327779 EQM327703:EQM327779 FAI327703:FAI327779 FKE327703:FKE327779 FUA327703:FUA327779 GDW327703:GDW327779 GNS327703:GNS327779 GXO327703:GXO327779 HHK327703:HHK327779 HRG327703:HRG327779 IBC327703:IBC327779 IKY327703:IKY327779 IUU327703:IUU327779 JEQ327703:JEQ327779 JOM327703:JOM327779 JYI327703:JYI327779 KIE327703:KIE327779 KSA327703:KSA327779 LBW327703:LBW327779 LLS327703:LLS327779 LVO327703:LVO327779 MFK327703:MFK327779 MPG327703:MPG327779 MZC327703:MZC327779 NIY327703:NIY327779 NSU327703:NSU327779 OCQ327703:OCQ327779 OMM327703:OMM327779 OWI327703:OWI327779 PGE327703:PGE327779 PQA327703:PQA327779 PZW327703:PZW327779 QJS327703:QJS327779 QTO327703:QTO327779 RDK327703:RDK327779 RNG327703:RNG327779 RXC327703:RXC327779 SGY327703:SGY327779 SQU327703:SQU327779 TAQ327703:TAQ327779 TKM327703:TKM327779 TUI327703:TUI327779 UEE327703:UEE327779 UOA327703:UOA327779 UXW327703:UXW327779 VHS327703:VHS327779 VRO327703:VRO327779 WBK327703:WBK327779 WLG327703:WLG327779 WVC327703:WVC327779 A393239:A393315 IQ393239:IQ393315 SM393239:SM393315 ACI393239:ACI393315 AME393239:AME393315 AWA393239:AWA393315 BFW393239:BFW393315 BPS393239:BPS393315 BZO393239:BZO393315 CJK393239:CJK393315 CTG393239:CTG393315 DDC393239:DDC393315 DMY393239:DMY393315 DWU393239:DWU393315 EGQ393239:EGQ393315 EQM393239:EQM393315 FAI393239:FAI393315 FKE393239:FKE393315 FUA393239:FUA393315 GDW393239:GDW393315 GNS393239:GNS393315 GXO393239:GXO393315 HHK393239:HHK393315 HRG393239:HRG393315 IBC393239:IBC393315 IKY393239:IKY393315 IUU393239:IUU393315 JEQ393239:JEQ393315 JOM393239:JOM393315 JYI393239:JYI393315 KIE393239:KIE393315 KSA393239:KSA393315 LBW393239:LBW393315 LLS393239:LLS393315 LVO393239:LVO393315 MFK393239:MFK393315 MPG393239:MPG393315 MZC393239:MZC393315 NIY393239:NIY393315 NSU393239:NSU393315 OCQ393239:OCQ393315 OMM393239:OMM393315 OWI393239:OWI393315 PGE393239:PGE393315 PQA393239:PQA393315 PZW393239:PZW393315 QJS393239:QJS393315 QTO393239:QTO393315 RDK393239:RDK393315 RNG393239:RNG393315 RXC393239:RXC393315 SGY393239:SGY393315 SQU393239:SQU393315 TAQ393239:TAQ393315 TKM393239:TKM393315 TUI393239:TUI393315 UEE393239:UEE393315 UOA393239:UOA393315 UXW393239:UXW393315 VHS393239:VHS393315 VRO393239:VRO393315 WBK393239:WBK393315 WLG393239:WLG393315 WVC393239:WVC393315 A458775:A458851 IQ458775:IQ458851 SM458775:SM458851 ACI458775:ACI458851 AME458775:AME458851 AWA458775:AWA458851 BFW458775:BFW458851 BPS458775:BPS458851 BZO458775:BZO458851 CJK458775:CJK458851 CTG458775:CTG458851 DDC458775:DDC458851 DMY458775:DMY458851 DWU458775:DWU458851 EGQ458775:EGQ458851 EQM458775:EQM458851 FAI458775:FAI458851 FKE458775:FKE458851 FUA458775:FUA458851 GDW458775:GDW458851 GNS458775:GNS458851 GXO458775:GXO458851 HHK458775:HHK458851 HRG458775:HRG458851 IBC458775:IBC458851 IKY458775:IKY458851 IUU458775:IUU458851 JEQ458775:JEQ458851 JOM458775:JOM458851 JYI458775:JYI458851 KIE458775:KIE458851 KSA458775:KSA458851 LBW458775:LBW458851 LLS458775:LLS458851 LVO458775:LVO458851 MFK458775:MFK458851 MPG458775:MPG458851 MZC458775:MZC458851 NIY458775:NIY458851 NSU458775:NSU458851 OCQ458775:OCQ458851 OMM458775:OMM458851 OWI458775:OWI458851 PGE458775:PGE458851 PQA458775:PQA458851 PZW458775:PZW458851 QJS458775:QJS458851 QTO458775:QTO458851 RDK458775:RDK458851 RNG458775:RNG458851 RXC458775:RXC458851 SGY458775:SGY458851 SQU458775:SQU458851 TAQ458775:TAQ458851 TKM458775:TKM458851 TUI458775:TUI458851 UEE458775:UEE458851 UOA458775:UOA458851 UXW458775:UXW458851 VHS458775:VHS458851 VRO458775:VRO458851 WBK458775:WBK458851 WLG458775:WLG458851 WVC458775:WVC458851 A524311:A524387 IQ524311:IQ524387 SM524311:SM524387 ACI524311:ACI524387 AME524311:AME524387 AWA524311:AWA524387 BFW524311:BFW524387 BPS524311:BPS524387 BZO524311:BZO524387 CJK524311:CJK524387 CTG524311:CTG524387 DDC524311:DDC524387 DMY524311:DMY524387 DWU524311:DWU524387 EGQ524311:EGQ524387 EQM524311:EQM524387 FAI524311:FAI524387 FKE524311:FKE524387 FUA524311:FUA524387 GDW524311:GDW524387 GNS524311:GNS524387 GXO524311:GXO524387 HHK524311:HHK524387 HRG524311:HRG524387 IBC524311:IBC524387 IKY524311:IKY524387 IUU524311:IUU524387 JEQ524311:JEQ524387 JOM524311:JOM524387 JYI524311:JYI524387 KIE524311:KIE524387 KSA524311:KSA524387 LBW524311:LBW524387 LLS524311:LLS524387 LVO524311:LVO524387 MFK524311:MFK524387 MPG524311:MPG524387 MZC524311:MZC524387 NIY524311:NIY524387 NSU524311:NSU524387 OCQ524311:OCQ524387 OMM524311:OMM524387 OWI524311:OWI524387 PGE524311:PGE524387 PQA524311:PQA524387 PZW524311:PZW524387 QJS524311:QJS524387 QTO524311:QTO524387 RDK524311:RDK524387 RNG524311:RNG524387 RXC524311:RXC524387 SGY524311:SGY524387 SQU524311:SQU524387 TAQ524311:TAQ524387 TKM524311:TKM524387 TUI524311:TUI524387 UEE524311:UEE524387 UOA524311:UOA524387 UXW524311:UXW524387 VHS524311:VHS524387 VRO524311:VRO524387 WBK524311:WBK524387 WLG524311:WLG524387 WVC524311:WVC524387 A589847:A589923 IQ589847:IQ589923 SM589847:SM589923 ACI589847:ACI589923 AME589847:AME589923 AWA589847:AWA589923 BFW589847:BFW589923 BPS589847:BPS589923 BZO589847:BZO589923 CJK589847:CJK589923 CTG589847:CTG589923 DDC589847:DDC589923 DMY589847:DMY589923 DWU589847:DWU589923 EGQ589847:EGQ589923 EQM589847:EQM589923 FAI589847:FAI589923 FKE589847:FKE589923 FUA589847:FUA589923 GDW589847:GDW589923 GNS589847:GNS589923 GXO589847:GXO589923 HHK589847:HHK589923 HRG589847:HRG589923 IBC589847:IBC589923 IKY589847:IKY589923 IUU589847:IUU589923 JEQ589847:JEQ589923 JOM589847:JOM589923 JYI589847:JYI589923 KIE589847:KIE589923 KSA589847:KSA589923 LBW589847:LBW589923 LLS589847:LLS589923 LVO589847:LVO589923 MFK589847:MFK589923 MPG589847:MPG589923 MZC589847:MZC589923 NIY589847:NIY589923 NSU589847:NSU589923 OCQ589847:OCQ589923 OMM589847:OMM589923 OWI589847:OWI589923 PGE589847:PGE589923 PQA589847:PQA589923 PZW589847:PZW589923 QJS589847:QJS589923 QTO589847:QTO589923 RDK589847:RDK589923 RNG589847:RNG589923 RXC589847:RXC589923 SGY589847:SGY589923 SQU589847:SQU589923 TAQ589847:TAQ589923 TKM589847:TKM589923 TUI589847:TUI589923 UEE589847:UEE589923 UOA589847:UOA589923 UXW589847:UXW589923 VHS589847:VHS589923 VRO589847:VRO589923 WBK589847:WBK589923 WLG589847:WLG589923 WVC589847:WVC589923 A655383:A655459 IQ655383:IQ655459 SM655383:SM655459 ACI655383:ACI655459 AME655383:AME655459 AWA655383:AWA655459 BFW655383:BFW655459 BPS655383:BPS655459 BZO655383:BZO655459 CJK655383:CJK655459 CTG655383:CTG655459 DDC655383:DDC655459 DMY655383:DMY655459 DWU655383:DWU655459 EGQ655383:EGQ655459 EQM655383:EQM655459 FAI655383:FAI655459 FKE655383:FKE655459 FUA655383:FUA655459 GDW655383:GDW655459 GNS655383:GNS655459 GXO655383:GXO655459 HHK655383:HHK655459 HRG655383:HRG655459 IBC655383:IBC655459 IKY655383:IKY655459 IUU655383:IUU655459 JEQ655383:JEQ655459 JOM655383:JOM655459 JYI655383:JYI655459 KIE655383:KIE655459 KSA655383:KSA655459 LBW655383:LBW655459 LLS655383:LLS655459 LVO655383:LVO655459 MFK655383:MFK655459 MPG655383:MPG655459 MZC655383:MZC655459 NIY655383:NIY655459 NSU655383:NSU655459 OCQ655383:OCQ655459 OMM655383:OMM655459 OWI655383:OWI655459 PGE655383:PGE655459 PQA655383:PQA655459 PZW655383:PZW655459 QJS655383:QJS655459 QTO655383:QTO655459 RDK655383:RDK655459 RNG655383:RNG655459 RXC655383:RXC655459 SGY655383:SGY655459 SQU655383:SQU655459 TAQ655383:TAQ655459 TKM655383:TKM655459 TUI655383:TUI655459 UEE655383:UEE655459 UOA655383:UOA655459 UXW655383:UXW655459 VHS655383:VHS655459 VRO655383:VRO655459 WBK655383:WBK655459 WLG655383:WLG655459 WVC655383:WVC655459 A720919:A720995 IQ720919:IQ720995 SM720919:SM720995 ACI720919:ACI720995 AME720919:AME720995 AWA720919:AWA720995 BFW720919:BFW720995 BPS720919:BPS720995 BZO720919:BZO720995 CJK720919:CJK720995 CTG720919:CTG720995 DDC720919:DDC720995 DMY720919:DMY720995 DWU720919:DWU720995 EGQ720919:EGQ720995 EQM720919:EQM720995 FAI720919:FAI720995 FKE720919:FKE720995 FUA720919:FUA720995 GDW720919:GDW720995 GNS720919:GNS720995 GXO720919:GXO720995 HHK720919:HHK720995 HRG720919:HRG720995 IBC720919:IBC720995 IKY720919:IKY720995 IUU720919:IUU720995 JEQ720919:JEQ720995 JOM720919:JOM720995 JYI720919:JYI720995 KIE720919:KIE720995 KSA720919:KSA720995 LBW720919:LBW720995 LLS720919:LLS720995 LVO720919:LVO720995 MFK720919:MFK720995 MPG720919:MPG720995 MZC720919:MZC720995 NIY720919:NIY720995 NSU720919:NSU720995 OCQ720919:OCQ720995 OMM720919:OMM720995 OWI720919:OWI720995 PGE720919:PGE720995 PQA720919:PQA720995 PZW720919:PZW720995 QJS720919:QJS720995 QTO720919:QTO720995 RDK720919:RDK720995 RNG720919:RNG720995 RXC720919:RXC720995 SGY720919:SGY720995 SQU720919:SQU720995 TAQ720919:TAQ720995 TKM720919:TKM720995 TUI720919:TUI720995 UEE720919:UEE720995 UOA720919:UOA720995 UXW720919:UXW720995 VHS720919:VHS720995 VRO720919:VRO720995 WBK720919:WBK720995 WLG720919:WLG720995 WVC720919:WVC720995 A786455:A786531 IQ786455:IQ786531 SM786455:SM786531 ACI786455:ACI786531 AME786455:AME786531 AWA786455:AWA786531 BFW786455:BFW786531 BPS786455:BPS786531 BZO786455:BZO786531 CJK786455:CJK786531 CTG786455:CTG786531 DDC786455:DDC786531 DMY786455:DMY786531 DWU786455:DWU786531 EGQ786455:EGQ786531 EQM786455:EQM786531 FAI786455:FAI786531 FKE786455:FKE786531 FUA786455:FUA786531 GDW786455:GDW786531 GNS786455:GNS786531 GXO786455:GXO786531 HHK786455:HHK786531 HRG786455:HRG786531 IBC786455:IBC786531 IKY786455:IKY786531 IUU786455:IUU786531 JEQ786455:JEQ786531 JOM786455:JOM786531 JYI786455:JYI786531 KIE786455:KIE786531 KSA786455:KSA786531 LBW786455:LBW786531 LLS786455:LLS786531 LVO786455:LVO786531 MFK786455:MFK786531 MPG786455:MPG786531 MZC786455:MZC786531 NIY786455:NIY786531 NSU786455:NSU786531 OCQ786455:OCQ786531 OMM786455:OMM786531 OWI786455:OWI786531 PGE786455:PGE786531 PQA786455:PQA786531 PZW786455:PZW786531 QJS786455:QJS786531 QTO786455:QTO786531 RDK786455:RDK786531 RNG786455:RNG786531 RXC786455:RXC786531 SGY786455:SGY786531 SQU786455:SQU786531 TAQ786455:TAQ786531 TKM786455:TKM786531 TUI786455:TUI786531 UEE786455:UEE786531 UOA786455:UOA786531 UXW786455:UXW786531 VHS786455:VHS786531 VRO786455:VRO786531 WBK786455:WBK786531 WLG786455:WLG786531 WVC786455:WVC786531 A851991:A852067 IQ851991:IQ852067 SM851991:SM852067 ACI851991:ACI852067 AME851991:AME852067 AWA851991:AWA852067 BFW851991:BFW852067 BPS851991:BPS852067 BZO851991:BZO852067 CJK851991:CJK852067 CTG851991:CTG852067 DDC851991:DDC852067 DMY851991:DMY852067 DWU851991:DWU852067 EGQ851991:EGQ852067 EQM851991:EQM852067 FAI851991:FAI852067 FKE851991:FKE852067 FUA851991:FUA852067 GDW851991:GDW852067 GNS851991:GNS852067 GXO851991:GXO852067 HHK851991:HHK852067 HRG851991:HRG852067 IBC851991:IBC852067 IKY851991:IKY852067 IUU851991:IUU852067 JEQ851991:JEQ852067 JOM851991:JOM852067 JYI851991:JYI852067 KIE851991:KIE852067 KSA851991:KSA852067 LBW851991:LBW852067 LLS851991:LLS852067 LVO851991:LVO852067 MFK851991:MFK852067 MPG851991:MPG852067 MZC851991:MZC852067 NIY851991:NIY852067 NSU851991:NSU852067 OCQ851991:OCQ852067 OMM851991:OMM852067 OWI851991:OWI852067 PGE851991:PGE852067 PQA851991:PQA852067 PZW851991:PZW852067 QJS851991:QJS852067 QTO851991:QTO852067 RDK851991:RDK852067 RNG851991:RNG852067 RXC851991:RXC852067 SGY851991:SGY852067 SQU851991:SQU852067 TAQ851991:TAQ852067 TKM851991:TKM852067 TUI851991:TUI852067 UEE851991:UEE852067 UOA851991:UOA852067 UXW851991:UXW852067 VHS851991:VHS852067 VRO851991:VRO852067 WBK851991:WBK852067 WLG851991:WLG852067 WVC851991:WVC852067 A917527:A917603 IQ917527:IQ917603 SM917527:SM917603 ACI917527:ACI917603 AME917527:AME917603 AWA917527:AWA917603 BFW917527:BFW917603 BPS917527:BPS917603 BZO917527:BZO917603 CJK917527:CJK917603 CTG917527:CTG917603 DDC917527:DDC917603 DMY917527:DMY917603 DWU917527:DWU917603 EGQ917527:EGQ917603 EQM917527:EQM917603 FAI917527:FAI917603 FKE917527:FKE917603 FUA917527:FUA917603 GDW917527:GDW917603 GNS917527:GNS917603 GXO917527:GXO917603 HHK917527:HHK917603 HRG917527:HRG917603 IBC917527:IBC917603 IKY917527:IKY917603 IUU917527:IUU917603 JEQ917527:JEQ917603 JOM917527:JOM917603 JYI917527:JYI917603 KIE917527:KIE917603 KSA917527:KSA917603 LBW917527:LBW917603 LLS917527:LLS917603 LVO917527:LVO917603 MFK917527:MFK917603 MPG917527:MPG917603 MZC917527:MZC917603 NIY917527:NIY917603 NSU917527:NSU917603 OCQ917527:OCQ917603 OMM917527:OMM917603 OWI917527:OWI917603 PGE917527:PGE917603 PQA917527:PQA917603 PZW917527:PZW917603 QJS917527:QJS917603 QTO917527:QTO917603 RDK917527:RDK917603 RNG917527:RNG917603 RXC917527:RXC917603 SGY917527:SGY917603 SQU917527:SQU917603 TAQ917527:TAQ917603 TKM917527:TKM917603 TUI917527:TUI917603 UEE917527:UEE917603 UOA917527:UOA917603 UXW917527:UXW917603 VHS917527:VHS917603 VRO917527:VRO917603 WBK917527:WBK917603 WLG917527:WLG917603 WVC917527:WVC917603 A983063:A983139 IQ983063:IQ983139 SM983063:SM983139 ACI983063:ACI983139 AME983063:AME983139 AWA983063:AWA983139 BFW983063:BFW983139 BPS983063:BPS983139 BZO983063:BZO983139 CJK983063:CJK983139 CTG983063:CTG983139 DDC983063:DDC983139 DMY983063:DMY983139 DWU983063:DWU983139 EGQ983063:EGQ983139 EQM983063:EQM983139 FAI983063:FAI983139 FKE983063:FKE983139 FUA983063:FUA983139 GDW983063:GDW983139 GNS983063:GNS983139 GXO983063:GXO983139 HHK983063:HHK983139 HRG983063:HRG983139 IBC983063:IBC983139 IKY983063:IKY983139 IUU983063:IUU983139 JEQ983063:JEQ983139 JOM983063:JOM983139 JYI983063:JYI983139 KIE983063:KIE983139 KSA983063:KSA983139 LBW983063:LBW983139 LLS983063:LLS983139 LVO983063:LVO983139 MFK983063:MFK983139 MPG983063:MPG983139 MZC983063:MZC983139 NIY983063:NIY983139 NSU983063:NSU983139 OCQ983063:OCQ983139 OMM983063:OMM983139 OWI983063:OWI983139 PGE983063:PGE983139 PQA983063:PQA983139 PZW983063:PZW983139 QJS983063:QJS983139 QTO983063:QTO983139 RDK983063:RDK983139 RNG983063:RNG983139 RXC983063:RXC983139 SGY983063:SGY983139 SQU983063:SQU983139 TAQ983063:TAQ983139 TKM983063:TKM983139 TUI983063:TUI983139 UEE983063:UEE983139 UOA983063:UOA983139 UXW983063:UXW983139 VHS983063:VHS983139 VRO983063:VRO983139 WBK983063:WBK983139 WLG983063:WLG983139 F11:Q11 WVC99:WVC100 WLG99:WLG100 WBK99:WBK100 VRO99:VRO100 VHS99:VHS100 UXW99:UXW100 UOA99:UOA100 UEE99:UEE100 TUI99:TUI100 TKM99:TKM100 TAQ99:TAQ100 SQU99:SQU100 SGY99:SGY100 RXC99:RXC100 RNG99:RNG100 RDK99:RDK100 QTO99:QTO100 QJS99:QJS100 PZW99:PZW100 PQA99:PQA100 PGE99:PGE100 OWI99:OWI100 OMM99:OMM100 OCQ99:OCQ100 NSU99:NSU100 NIY99:NIY100 MZC99:MZC100 MPG99:MPG100 MFK99:MFK100 LVO99:LVO100 LLS99:LLS100 LBW99:LBW100 KSA99:KSA100 KIE99:KIE100 JYI99:JYI100 JOM99:JOM100 JEQ99:JEQ100 IUU99:IUU100 IKY99:IKY100 IBC99:IBC100 HRG99:HRG100 HHK99:HHK100 GXO99:GXO100 GNS99:GNS100 GDW99:GDW100 FUA99:FUA100 FKE99:FKE100 FAI99:FAI100 EQM99:EQM100 EGQ99:EGQ100 DWU99:DWU100 DMY99:DMY100 DDC99:DDC100 CTG99:CTG100 CJK99:CJK100 BZO99:BZO100 BPS99:BPS100 BFW99:BFW100 AWA99:AWA100 AME99:AME100 ACI99:ACI100 SM99:SM100 IQ99:IQ100 A99:A100 WVE99:WVE100 WLI99:WLI100 WBM99:WBM100 VRQ99:VRQ100 VHU99:VHU100 UXY99:UXY100 UOC99:UOC100 UEG99:UEG100 TUK99:TUK100 TKO99:TKO100 TAS99:TAS100 SQW99:SQW100 SHA99:SHA100 RXE99:RXE100 RNI99:RNI100 RDM99:RDM100 QTQ99:QTQ100 QJU99:QJU100 PZY99:PZY100 PQC99:PQC100 PGG99:PGG100 OWK99:OWK100 OMO99:OMO100 OCS99:OCS100 NSW99:NSW100 NJA99:NJA100 MZE99:MZE100 MPI99:MPI100 MFM99:MFM100 LVQ99:LVQ100 LLU99:LLU100 LBY99:LBY100 KSC99:KSC100 KIG99:KIG100 JYK99:JYK100 JOO99:JOO100 JES99:JES100 IUW99:IUW100 ILA99:ILA100 IBE99:IBE100 HRI99:HRI100 HHM99:HHM100 GXQ99:GXQ100 GNU99:GNU100 GDY99:GDY100 FUC99:FUC100 FKG99:FKG100 FAK99:FAK100 EQO99:EQO100 EGS99:EGS100 DWW99:DWW100 DNA99:DNA100 DDE99:DDE100 CTI99:CTI100 CJM99:CJM100 BZQ99:BZQ100 BPU99:BPU100 BFY99:BFY100 AWC99:AWC100 AMG99:AMG100 ACK99:ACK100 SO99:SO100 IS99:IS100 C99:C100 WVL99:WVO100 WLP99:WLS100 WBT99:WBW100 VRX99:VSA100 VIB99:VIE100 UYF99:UYI100 UOJ99:UOM100 UEN99:UEQ100 TUR99:TUU100 TKV99:TKY100 TAZ99:TBC100 SRD99:SRG100 SHH99:SHK100 RXL99:RXO100 RNP99:RNS100 RDT99:RDW100 QTX99:QUA100 QKB99:QKE100 QAF99:QAI100 PQJ99:PQM100 PGN99:PGQ100 OWR99:OWU100 OMV99:OMY100 OCZ99:ODC100 NTD99:NTG100 NJH99:NJK100 MZL99:MZO100 MPP99:MPS100 MFT99:MFW100 LVX99:LWA100 LMB99:LME100 LCF99:LCI100 KSJ99:KSM100 KIN99:KIQ100 JYR99:JYU100 JOV99:JOY100 JEZ99:JFC100 IVD99:IVG100 ILH99:ILK100 IBL99:IBO100 HRP99:HRS100 HHT99:HHW100 GXX99:GYA100 GOB99:GOE100 GEF99:GEI100 FUJ99:FUM100 FKN99:FKQ100 FAR99:FAU100 EQV99:EQY100 EGZ99:EHC100 DXD99:DXG100 DNH99:DNK100 DDL99:DDO100 CTP99:CTS100 CJT99:CJW100 BZX99:CAA100 BQB99:BQE100 BGF99:BGI100 AWJ99:AWM100 AMN99:AMQ100 ACR99:ACU100 SV99:SY100 IZ99:JC100 WVJ99:WVJ100 WLN99:WLN100 WBR99:WBR100 VRV99:VRV100 VHZ99:VHZ100 UYD99:UYD100 UOH99:UOH100 UEL99:UEL100 TUP99:TUP100 TKT99:TKT100 TAX99:TAX100 SRB99:SRB100 SHF99:SHF100 RXJ99:RXJ100 RNN99:RNN100 RDR99:RDR100 QTV99:QTV100 QJZ99:QJZ100 QAD99:QAD100 PQH99:PQH100 PGL99:PGL100 OWP99:OWP100 OMT99:OMT100 OCX99:OCX100 NTB99:NTB100 NJF99:NJF100 MZJ99:MZJ100 MPN99:MPN100 MFR99:MFR100 LVV99:LVV100 LLZ99:LLZ100 LCD99:LCD100 KSH99:KSH100 KIL99:KIL100 JYP99:JYP100 JOT99:JOT100 JEX99:JEX100 IVB99:IVB100 ILF99:ILF100 IBJ99:IBJ100 HRN99:HRN100 HHR99:HHR100 GXV99:GXV100 GNZ99:GNZ100 GED99:GED100 FUH99:FUH100 FKL99:FKL100 FAP99:FAP100 EQT99:EQT100 EGX99:EGX100 DXB99:DXB100 DNF99:DNF100 DDJ99:DDJ100 CTN99:CTN100 CJR99:CJR100 BZV99:BZV100 BPZ99:BPZ100 BGD99:BGD100 AWH99:AWH100 AML99:AML100 ACP99:ACP100 ST99:ST100 IX99:IX100 WVG99:WVG100 WLK99:WLK100 WBO99:WBO100 VRS99:VRS100 VHW99:VHW100 UYA99:UYA100 UOE99:UOE100 UEI99:UEI100 TUM99:TUM100 TKQ99:TKQ100 TAU99:TAU100 SQY99:SQY100 SHC99:SHC100 RXG99:RXG100 RNK99:RNK100 RDO99:RDO100 QTS99:QTS100 QJW99:QJW100 QAA99:QAA100 PQE99:PQE100 PGI99:PGI100 OWM99:OWM100 OMQ99:OMQ100 OCU99:OCU100 NSY99:NSY100 NJC99:NJC100 MZG99:MZG100 MPK99:MPK100 MFO99:MFO100 LVS99:LVS100 LLW99:LLW100 LCA99:LCA100 KSE99:KSE100 KII99:KII100 JYM99:JYM100 JOQ99:JOQ100 JEU99:JEU100 IUY99:IUY100 ILC99:ILC100 IBG99:IBG100 HRK99:HRK100 HHO99:HHO100 GXS99:GXS100 GNW99:GNW100 GEA99:GEA100 FUE99:FUE100 FKI99:FKI100 FAM99:FAM100 EQQ99:EQQ100 EGU99:EGU100 DWY99:DWY100 DNC99:DNC100 DDG99:DDG100 CTK99:CTK100 CJO99:CJO100 BZS99:BZS100 BPW99:BPW100 BGA99:BGA100 AWE99:AWE100 AMI99:AMI100 ACM99:ACM100 SQ99:SQ100 IU99:IU100 G12:G16 F17:G17 H16:Q16 E99:Q100 F16 H54:Q54 H27:Q27 H34:K53 H17:K26 H33:Q33 F27 H28:K32 G18:G54 F33 F54 G55:K68 F69:Q69 G10:K10 H12:K15 WLG10:WLG97 WBK10:WBK97 VRO10:VRO97 VHS10:VHS97 UXW10:UXW97 UOA10:UOA97 UEE10:UEE97 TUI10:TUI97 TKM10:TKM97 TAQ10:TAQ97 SQU10:SQU97 SGY10:SGY97 RXC10:RXC97 RNG10:RNG97 RDK10:RDK97 QTO10:QTO97 QJS10:QJS97 PZW10:PZW97 PQA10:PQA97 PGE10:PGE97 OWI10:OWI97 OMM10:OMM97 OCQ10:OCQ97 NSU10:NSU97 NIY10:NIY97 MZC10:MZC97 MPG10:MPG97 MFK10:MFK97 LVO10:LVO97 LLS10:LLS97 LBW10:LBW97 KSA10:KSA97 KIE10:KIE97 JYI10:JYI97 JOM10:JOM97 JEQ10:JEQ97 IUU10:IUU97 IKY10:IKY97 IBC10:IBC97 HRG10:HRG97 HHK10:HHK97 GXO10:GXO97 GNS10:GNS97 GDW10:GDW97 FUA10:FUA97 FKE10:FKE97 FAI10:FAI97 EQM10:EQM97 EGQ10:EGQ97 DWU10:DWU97 DMY10:DMY97 DDC10:DDC97 CTG10:CTG97 CJK10:CJK97 BZO10:BZO97 BPS10:BPS97 BFW10:BFW97 AWA10:AWA97 AME10:AME97 ACI10:ACI97 SM10:SM97 IQ10:IQ97 WVE10:WVE97 WLI10:WLI97 WBM10:WBM97 VRQ10:VRQ97 VHU10:VHU97 UXY10:UXY97 UOC10:UOC97 UEG10:UEG97 TUK10:TUK97 TKO10:TKO97 TAS10:TAS97 SQW10:SQW97 SHA10:SHA97 RXE10:RXE97 RNI10:RNI97 RDM10:RDM97 QTQ10:QTQ97 QJU10:QJU97 PZY10:PZY97 PQC10:PQC97 PGG10:PGG97 OWK10:OWK97 OMO10:OMO97 OCS10:OCS97 NSW10:NSW97 NJA10:NJA97 MZE10:MZE97 MPI10:MPI97 MFM10:MFM97 LVQ10:LVQ97 LLU10:LLU97 LBY10:LBY97 KSC10:KSC97 KIG10:KIG97 JYK10:JYK97 JOO10:JOO97 JES10:JES97 IUW10:IUW97 ILA10:ILA97 IBE10:IBE97 HRI10:HRI97 HHM10:HHM97 GXQ10:GXQ97 GNU10:GNU97 GDY10:GDY97 FUC10:FUC97 FKG10:FKG97 FAK10:FAK97 EQO10:EQO97 EGS10:EGS97 DWW10:DWW97 DNA10:DNA97 DDE10:DDE97 CTI10:CTI97 CJM10:CJM97 BZQ10:BZQ97 BPU10:BPU97 BFY10:BFY97 AWC10:AWC97 AMG10:AMG97 ACK10:ACK97 SO10:SO97 IS10:IS97 WVL10:WVO97 WLP10:WLS97 WBT10:WBW97 VRX10:VSA97 VIB10:VIE97 UYF10:UYI97 UOJ10:UOM97 UEN10:UEQ97 TUR10:TUU97 TKV10:TKY97 TAZ10:TBC97 SRD10:SRG97 SHH10:SHK97 RXL10:RXO97 RNP10:RNS97 RDT10:RDW97 QTX10:QUA97 QKB10:QKE97 QAF10:QAI97 PQJ10:PQM97 PGN10:PGQ97 OWR10:OWU97 OMV10:OMY97 OCZ10:ODC97 NTD10:NTG97 NJH10:NJK97 MZL10:MZO97 MPP10:MPS97 MFT10:MFW97 LVX10:LWA97 LMB10:LME97 LCF10:LCI97 KSJ10:KSM97 KIN10:KIQ97 JYR10:JYU97 JOV10:JOY97 JEZ10:JFC97 IVD10:IVG97 ILH10:ILK97 IBL10:IBO97 HRP10:HRS97 HHT10:HHW97 GXX10:GYA97 GOB10:GOE97 GEF10:GEI97 FUJ10:FUM97 FKN10:FKQ97 FAR10:FAU97 EQV10:EQY97 EGZ10:EHC97 DXD10:DXG97 DNH10:DNK97 DDL10:DDO97 CTP10:CTS97 CJT10:CJW97 BZX10:CAA97 BQB10:BQE97 BGF10:BGI97 AWJ10:AWM97 AMN10:AMQ97 ACR10:ACU97 SV10:SY97 IZ10:JC97 WVJ10:WVJ97 WLN10:WLN97 WBR10:WBR97 VRV10:VRV97 VHZ10:VHZ97 UYD10:UYD97 UOH10:UOH97 UEL10:UEL97 TUP10:TUP97 TKT10:TKT97 TAX10:TAX97 SRB10:SRB97 SHF10:SHF97 RXJ10:RXJ97 RNN10:RNN97 RDR10:RDR97 QTV10:QTV97 QJZ10:QJZ97 QAD10:QAD97 PQH10:PQH97 PGL10:PGL97 OWP10:OWP97 OMT10:OMT97 OCX10:OCX97 NTB10:NTB97 NJF10:NJF97 MZJ10:MZJ97 MPN10:MPN97 MFR10:MFR97 LVV10:LVV97 LLZ10:LLZ97 LCD10:LCD97 KSH10:KSH97 KIL10:KIL97 JYP10:JYP97 JOT10:JOT97 JEX10:JEX97 IVB10:IVB97 ILF10:ILF97 IBJ10:IBJ97 HRN10:HRN97 HHR10:HHR97 GXV10:GXV97 GNZ10:GNZ97 GED10:GED97 FUH10:FUH97 FKL10:FKL97 FAP10:FAP97 EQT10:EQT97 EGX10:EGX97 DXB10:DXB97 DNF10:DNF97 DDJ10:DDJ97 CTN10:CTN97 CJR10:CJR97 BZV10:BZV97 BPZ10:BPZ97 BGD10:BGD97 AWH10:AWH97 AML10:AML97 ACP10:ACP97 ST10:ST97 IX10:IX97 WVG10:WVG97 WLK10:WLK97 WBO10:WBO97 VRS10:VRS97 VHW10:VHW97 UYA10:UYA97 UOE10:UOE97 UEI10:UEI97 TUM10:TUM97 TKQ10:TKQ97 TAU10:TAU97 SQY10:SQY97 SHC10:SHC97 RXG10:RXG97 RNK10:RNK97 RDO10:RDO97 QTS10:QTS97 QJW10:QJW97 QAA10:QAA97 PQE10:PQE97 PGI10:PGI97 OWM10:OWM97 OMQ10:OMQ97 OCU10:OCU97 NSY10:NSY97 NJC10:NJC97 MZG10:MZG97 MPK10:MPK97 MFO10:MFO97 LVS10:LVS97 LLW10:LLW97 LCA10:LCA97 KSE10:KSE97 KII10:KII97 JYM10:JYM97 JOQ10:JOQ97 JEU10:JEU97 IUY10:IUY97 ILC10:ILC97 IBG10:IBG97 HRK10:HRK97 HHO10:HHO97 GXS10:GXS97 GNW10:GNW97 GEA10:GEA97 FUE10:FUE97 FKI10:FKI97 FAM10:FAM97 EQQ10:EQQ97 EGU10:EGU97 DWY10:DWY97 DNC10:DNC97 DDG10:DDG97 CTK10:CTK97 CJO10:CJO97 BZS10:BZS97 BPW10:BPW97 BGA10:BGA97 AWE10:AWE97 AMI10:AMI97 ACM10:ACM97 SQ10:SQ97 IU10:IU97 WVC10:WVC97 C10:C97 E10:E97 A10:A97 G70:K97"/>
    <dataValidation imeMode="hiragana" allowBlank="1" showInputMessage="1" showErrorMessage="1" sqref="WVD983063:WVD983139 D65559:D65635 IT65559:IT65635 SP65559:SP65635 ACL65559:ACL65635 AMH65559:AMH65635 AWD65559:AWD65635 BFZ65559:BFZ65635 BPV65559:BPV65635 BZR65559:BZR65635 CJN65559:CJN65635 CTJ65559:CTJ65635 DDF65559:DDF65635 DNB65559:DNB65635 DWX65559:DWX65635 EGT65559:EGT65635 EQP65559:EQP65635 FAL65559:FAL65635 FKH65559:FKH65635 FUD65559:FUD65635 GDZ65559:GDZ65635 GNV65559:GNV65635 GXR65559:GXR65635 HHN65559:HHN65635 HRJ65559:HRJ65635 IBF65559:IBF65635 ILB65559:ILB65635 IUX65559:IUX65635 JET65559:JET65635 JOP65559:JOP65635 JYL65559:JYL65635 KIH65559:KIH65635 KSD65559:KSD65635 LBZ65559:LBZ65635 LLV65559:LLV65635 LVR65559:LVR65635 MFN65559:MFN65635 MPJ65559:MPJ65635 MZF65559:MZF65635 NJB65559:NJB65635 NSX65559:NSX65635 OCT65559:OCT65635 OMP65559:OMP65635 OWL65559:OWL65635 PGH65559:PGH65635 PQD65559:PQD65635 PZZ65559:PZZ65635 QJV65559:QJV65635 QTR65559:QTR65635 RDN65559:RDN65635 RNJ65559:RNJ65635 RXF65559:RXF65635 SHB65559:SHB65635 SQX65559:SQX65635 TAT65559:TAT65635 TKP65559:TKP65635 TUL65559:TUL65635 UEH65559:UEH65635 UOD65559:UOD65635 UXZ65559:UXZ65635 VHV65559:VHV65635 VRR65559:VRR65635 WBN65559:WBN65635 WLJ65559:WLJ65635 WVF65559:WVF65635 D131095:D131171 IT131095:IT131171 SP131095:SP131171 ACL131095:ACL131171 AMH131095:AMH131171 AWD131095:AWD131171 BFZ131095:BFZ131171 BPV131095:BPV131171 BZR131095:BZR131171 CJN131095:CJN131171 CTJ131095:CTJ131171 DDF131095:DDF131171 DNB131095:DNB131171 DWX131095:DWX131171 EGT131095:EGT131171 EQP131095:EQP131171 FAL131095:FAL131171 FKH131095:FKH131171 FUD131095:FUD131171 GDZ131095:GDZ131171 GNV131095:GNV131171 GXR131095:GXR131171 HHN131095:HHN131171 HRJ131095:HRJ131171 IBF131095:IBF131171 ILB131095:ILB131171 IUX131095:IUX131171 JET131095:JET131171 JOP131095:JOP131171 JYL131095:JYL131171 KIH131095:KIH131171 KSD131095:KSD131171 LBZ131095:LBZ131171 LLV131095:LLV131171 LVR131095:LVR131171 MFN131095:MFN131171 MPJ131095:MPJ131171 MZF131095:MZF131171 NJB131095:NJB131171 NSX131095:NSX131171 OCT131095:OCT131171 OMP131095:OMP131171 OWL131095:OWL131171 PGH131095:PGH131171 PQD131095:PQD131171 PZZ131095:PZZ131171 QJV131095:QJV131171 QTR131095:QTR131171 RDN131095:RDN131171 RNJ131095:RNJ131171 RXF131095:RXF131171 SHB131095:SHB131171 SQX131095:SQX131171 TAT131095:TAT131171 TKP131095:TKP131171 TUL131095:TUL131171 UEH131095:UEH131171 UOD131095:UOD131171 UXZ131095:UXZ131171 VHV131095:VHV131171 VRR131095:VRR131171 WBN131095:WBN131171 WLJ131095:WLJ131171 WVF131095:WVF131171 D196631:D196707 IT196631:IT196707 SP196631:SP196707 ACL196631:ACL196707 AMH196631:AMH196707 AWD196631:AWD196707 BFZ196631:BFZ196707 BPV196631:BPV196707 BZR196631:BZR196707 CJN196631:CJN196707 CTJ196631:CTJ196707 DDF196631:DDF196707 DNB196631:DNB196707 DWX196631:DWX196707 EGT196631:EGT196707 EQP196631:EQP196707 FAL196631:FAL196707 FKH196631:FKH196707 FUD196631:FUD196707 GDZ196631:GDZ196707 GNV196631:GNV196707 GXR196631:GXR196707 HHN196631:HHN196707 HRJ196631:HRJ196707 IBF196631:IBF196707 ILB196631:ILB196707 IUX196631:IUX196707 JET196631:JET196707 JOP196631:JOP196707 JYL196631:JYL196707 KIH196631:KIH196707 KSD196631:KSD196707 LBZ196631:LBZ196707 LLV196631:LLV196707 LVR196631:LVR196707 MFN196631:MFN196707 MPJ196631:MPJ196707 MZF196631:MZF196707 NJB196631:NJB196707 NSX196631:NSX196707 OCT196631:OCT196707 OMP196631:OMP196707 OWL196631:OWL196707 PGH196631:PGH196707 PQD196631:PQD196707 PZZ196631:PZZ196707 QJV196631:QJV196707 QTR196631:QTR196707 RDN196631:RDN196707 RNJ196631:RNJ196707 RXF196631:RXF196707 SHB196631:SHB196707 SQX196631:SQX196707 TAT196631:TAT196707 TKP196631:TKP196707 TUL196631:TUL196707 UEH196631:UEH196707 UOD196631:UOD196707 UXZ196631:UXZ196707 VHV196631:VHV196707 VRR196631:VRR196707 WBN196631:WBN196707 WLJ196631:WLJ196707 WVF196631:WVF196707 D262167:D262243 IT262167:IT262243 SP262167:SP262243 ACL262167:ACL262243 AMH262167:AMH262243 AWD262167:AWD262243 BFZ262167:BFZ262243 BPV262167:BPV262243 BZR262167:BZR262243 CJN262167:CJN262243 CTJ262167:CTJ262243 DDF262167:DDF262243 DNB262167:DNB262243 DWX262167:DWX262243 EGT262167:EGT262243 EQP262167:EQP262243 FAL262167:FAL262243 FKH262167:FKH262243 FUD262167:FUD262243 GDZ262167:GDZ262243 GNV262167:GNV262243 GXR262167:GXR262243 HHN262167:HHN262243 HRJ262167:HRJ262243 IBF262167:IBF262243 ILB262167:ILB262243 IUX262167:IUX262243 JET262167:JET262243 JOP262167:JOP262243 JYL262167:JYL262243 KIH262167:KIH262243 KSD262167:KSD262243 LBZ262167:LBZ262243 LLV262167:LLV262243 LVR262167:LVR262243 MFN262167:MFN262243 MPJ262167:MPJ262243 MZF262167:MZF262243 NJB262167:NJB262243 NSX262167:NSX262243 OCT262167:OCT262243 OMP262167:OMP262243 OWL262167:OWL262243 PGH262167:PGH262243 PQD262167:PQD262243 PZZ262167:PZZ262243 QJV262167:QJV262243 QTR262167:QTR262243 RDN262167:RDN262243 RNJ262167:RNJ262243 RXF262167:RXF262243 SHB262167:SHB262243 SQX262167:SQX262243 TAT262167:TAT262243 TKP262167:TKP262243 TUL262167:TUL262243 UEH262167:UEH262243 UOD262167:UOD262243 UXZ262167:UXZ262243 VHV262167:VHV262243 VRR262167:VRR262243 WBN262167:WBN262243 WLJ262167:WLJ262243 WVF262167:WVF262243 D327703:D327779 IT327703:IT327779 SP327703:SP327779 ACL327703:ACL327779 AMH327703:AMH327779 AWD327703:AWD327779 BFZ327703:BFZ327779 BPV327703:BPV327779 BZR327703:BZR327779 CJN327703:CJN327779 CTJ327703:CTJ327779 DDF327703:DDF327779 DNB327703:DNB327779 DWX327703:DWX327779 EGT327703:EGT327779 EQP327703:EQP327779 FAL327703:FAL327779 FKH327703:FKH327779 FUD327703:FUD327779 GDZ327703:GDZ327779 GNV327703:GNV327779 GXR327703:GXR327779 HHN327703:HHN327779 HRJ327703:HRJ327779 IBF327703:IBF327779 ILB327703:ILB327779 IUX327703:IUX327779 JET327703:JET327779 JOP327703:JOP327779 JYL327703:JYL327779 KIH327703:KIH327779 KSD327703:KSD327779 LBZ327703:LBZ327779 LLV327703:LLV327779 LVR327703:LVR327779 MFN327703:MFN327779 MPJ327703:MPJ327779 MZF327703:MZF327779 NJB327703:NJB327779 NSX327703:NSX327779 OCT327703:OCT327779 OMP327703:OMP327779 OWL327703:OWL327779 PGH327703:PGH327779 PQD327703:PQD327779 PZZ327703:PZZ327779 QJV327703:QJV327779 QTR327703:QTR327779 RDN327703:RDN327779 RNJ327703:RNJ327779 RXF327703:RXF327779 SHB327703:SHB327779 SQX327703:SQX327779 TAT327703:TAT327779 TKP327703:TKP327779 TUL327703:TUL327779 UEH327703:UEH327779 UOD327703:UOD327779 UXZ327703:UXZ327779 VHV327703:VHV327779 VRR327703:VRR327779 WBN327703:WBN327779 WLJ327703:WLJ327779 WVF327703:WVF327779 D393239:D393315 IT393239:IT393315 SP393239:SP393315 ACL393239:ACL393315 AMH393239:AMH393315 AWD393239:AWD393315 BFZ393239:BFZ393315 BPV393239:BPV393315 BZR393239:BZR393315 CJN393239:CJN393315 CTJ393239:CTJ393315 DDF393239:DDF393315 DNB393239:DNB393315 DWX393239:DWX393315 EGT393239:EGT393315 EQP393239:EQP393315 FAL393239:FAL393315 FKH393239:FKH393315 FUD393239:FUD393315 GDZ393239:GDZ393315 GNV393239:GNV393315 GXR393239:GXR393315 HHN393239:HHN393315 HRJ393239:HRJ393315 IBF393239:IBF393315 ILB393239:ILB393315 IUX393239:IUX393315 JET393239:JET393315 JOP393239:JOP393315 JYL393239:JYL393315 KIH393239:KIH393315 KSD393239:KSD393315 LBZ393239:LBZ393315 LLV393239:LLV393315 LVR393239:LVR393315 MFN393239:MFN393315 MPJ393239:MPJ393315 MZF393239:MZF393315 NJB393239:NJB393315 NSX393239:NSX393315 OCT393239:OCT393315 OMP393239:OMP393315 OWL393239:OWL393315 PGH393239:PGH393315 PQD393239:PQD393315 PZZ393239:PZZ393315 QJV393239:QJV393315 QTR393239:QTR393315 RDN393239:RDN393315 RNJ393239:RNJ393315 RXF393239:RXF393315 SHB393239:SHB393315 SQX393239:SQX393315 TAT393239:TAT393315 TKP393239:TKP393315 TUL393239:TUL393315 UEH393239:UEH393315 UOD393239:UOD393315 UXZ393239:UXZ393315 VHV393239:VHV393315 VRR393239:VRR393315 WBN393239:WBN393315 WLJ393239:WLJ393315 WVF393239:WVF393315 D458775:D458851 IT458775:IT458851 SP458775:SP458851 ACL458775:ACL458851 AMH458775:AMH458851 AWD458775:AWD458851 BFZ458775:BFZ458851 BPV458775:BPV458851 BZR458775:BZR458851 CJN458775:CJN458851 CTJ458775:CTJ458851 DDF458775:DDF458851 DNB458775:DNB458851 DWX458775:DWX458851 EGT458775:EGT458851 EQP458775:EQP458851 FAL458775:FAL458851 FKH458775:FKH458851 FUD458775:FUD458851 GDZ458775:GDZ458851 GNV458775:GNV458851 GXR458775:GXR458851 HHN458775:HHN458851 HRJ458775:HRJ458851 IBF458775:IBF458851 ILB458775:ILB458851 IUX458775:IUX458851 JET458775:JET458851 JOP458775:JOP458851 JYL458775:JYL458851 KIH458775:KIH458851 KSD458775:KSD458851 LBZ458775:LBZ458851 LLV458775:LLV458851 LVR458775:LVR458851 MFN458775:MFN458851 MPJ458775:MPJ458851 MZF458775:MZF458851 NJB458775:NJB458851 NSX458775:NSX458851 OCT458775:OCT458851 OMP458775:OMP458851 OWL458775:OWL458851 PGH458775:PGH458851 PQD458775:PQD458851 PZZ458775:PZZ458851 QJV458775:QJV458851 QTR458775:QTR458851 RDN458775:RDN458851 RNJ458775:RNJ458851 RXF458775:RXF458851 SHB458775:SHB458851 SQX458775:SQX458851 TAT458775:TAT458851 TKP458775:TKP458851 TUL458775:TUL458851 UEH458775:UEH458851 UOD458775:UOD458851 UXZ458775:UXZ458851 VHV458775:VHV458851 VRR458775:VRR458851 WBN458775:WBN458851 WLJ458775:WLJ458851 WVF458775:WVF458851 D524311:D524387 IT524311:IT524387 SP524311:SP524387 ACL524311:ACL524387 AMH524311:AMH524387 AWD524311:AWD524387 BFZ524311:BFZ524387 BPV524311:BPV524387 BZR524311:BZR524387 CJN524311:CJN524387 CTJ524311:CTJ524387 DDF524311:DDF524387 DNB524311:DNB524387 DWX524311:DWX524387 EGT524311:EGT524387 EQP524311:EQP524387 FAL524311:FAL524387 FKH524311:FKH524387 FUD524311:FUD524387 GDZ524311:GDZ524387 GNV524311:GNV524387 GXR524311:GXR524387 HHN524311:HHN524387 HRJ524311:HRJ524387 IBF524311:IBF524387 ILB524311:ILB524387 IUX524311:IUX524387 JET524311:JET524387 JOP524311:JOP524387 JYL524311:JYL524387 KIH524311:KIH524387 KSD524311:KSD524387 LBZ524311:LBZ524387 LLV524311:LLV524387 LVR524311:LVR524387 MFN524311:MFN524387 MPJ524311:MPJ524387 MZF524311:MZF524387 NJB524311:NJB524387 NSX524311:NSX524387 OCT524311:OCT524387 OMP524311:OMP524387 OWL524311:OWL524387 PGH524311:PGH524387 PQD524311:PQD524387 PZZ524311:PZZ524387 QJV524311:QJV524387 QTR524311:QTR524387 RDN524311:RDN524387 RNJ524311:RNJ524387 RXF524311:RXF524387 SHB524311:SHB524387 SQX524311:SQX524387 TAT524311:TAT524387 TKP524311:TKP524387 TUL524311:TUL524387 UEH524311:UEH524387 UOD524311:UOD524387 UXZ524311:UXZ524387 VHV524311:VHV524387 VRR524311:VRR524387 WBN524311:WBN524387 WLJ524311:WLJ524387 WVF524311:WVF524387 D589847:D589923 IT589847:IT589923 SP589847:SP589923 ACL589847:ACL589923 AMH589847:AMH589923 AWD589847:AWD589923 BFZ589847:BFZ589923 BPV589847:BPV589923 BZR589847:BZR589923 CJN589847:CJN589923 CTJ589847:CTJ589923 DDF589847:DDF589923 DNB589847:DNB589923 DWX589847:DWX589923 EGT589847:EGT589923 EQP589847:EQP589923 FAL589847:FAL589923 FKH589847:FKH589923 FUD589847:FUD589923 GDZ589847:GDZ589923 GNV589847:GNV589923 GXR589847:GXR589923 HHN589847:HHN589923 HRJ589847:HRJ589923 IBF589847:IBF589923 ILB589847:ILB589923 IUX589847:IUX589923 JET589847:JET589923 JOP589847:JOP589923 JYL589847:JYL589923 KIH589847:KIH589923 KSD589847:KSD589923 LBZ589847:LBZ589923 LLV589847:LLV589923 LVR589847:LVR589923 MFN589847:MFN589923 MPJ589847:MPJ589923 MZF589847:MZF589923 NJB589847:NJB589923 NSX589847:NSX589923 OCT589847:OCT589923 OMP589847:OMP589923 OWL589847:OWL589923 PGH589847:PGH589923 PQD589847:PQD589923 PZZ589847:PZZ589923 QJV589847:QJV589923 QTR589847:QTR589923 RDN589847:RDN589923 RNJ589847:RNJ589923 RXF589847:RXF589923 SHB589847:SHB589923 SQX589847:SQX589923 TAT589847:TAT589923 TKP589847:TKP589923 TUL589847:TUL589923 UEH589847:UEH589923 UOD589847:UOD589923 UXZ589847:UXZ589923 VHV589847:VHV589923 VRR589847:VRR589923 WBN589847:WBN589923 WLJ589847:WLJ589923 WVF589847:WVF589923 D655383:D655459 IT655383:IT655459 SP655383:SP655459 ACL655383:ACL655459 AMH655383:AMH655459 AWD655383:AWD655459 BFZ655383:BFZ655459 BPV655383:BPV655459 BZR655383:BZR655459 CJN655383:CJN655459 CTJ655383:CTJ655459 DDF655383:DDF655459 DNB655383:DNB655459 DWX655383:DWX655459 EGT655383:EGT655459 EQP655383:EQP655459 FAL655383:FAL655459 FKH655383:FKH655459 FUD655383:FUD655459 GDZ655383:GDZ655459 GNV655383:GNV655459 GXR655383:GXR655459 HHN655383:HHN655459 HRJ655383:HRJ655459 IBF655383:IBF655459 ILB655383:ILB655459 IUX655383:IUX655459 JET655383:JET655459 JOP655383:JOP655459 JYL655383:JYL655459 KIH655383:KIH655459 KSD655383:KSD655459 LBZ655383:LBZ655459 LLV655383:LLV655459 LVR655383:LVR655459 MFN655383:MFN655459 MPJ655383:MPJ655459 MZF655383:MZF655459 NJB655383:NJB655459 NSX655383:NSX655459 OCT655383:OCT655459 OMP655383:OMP655459 OWL655383:OWL655459 PGH655383:PGH655459 PQD655383:PQD655459 PZZ655383:PZZ655459 QJV655383:QJV655459 QTR655383:QTR655459 RDN655383:RDN655459 RNJ655383:RNJ655459 RXF655383:RXF655459 SHB655383:SHB655459 SQX655383:SQX655459 TAT655383:TAT655459 TKP655383:TKP655459 TUL655383:TUL655459 UEH655383:UEH655459 UOD655383:UOD655459 UXZ655383:UXZ655459 VHV655383:VHV655459 VRR655383:VRR655459 WBN655383:WBN655459 WLJ655383:WLJ655459 WVF655383:WVF655459 D720919:D720995 IT720919:IT720995 SP720919:SP720995 ACL720919:ACL720995 AMH720919:AMH720995 AWD720919:AWD720995 BFZ720919:BFZ720995 BPV720919:BPV720995 BZR720919:BZR720995 CJN720919:CJN720995 CTJ720919:CTJ720995 DDF720919:DDF720995 DNB720919:DNB720995 DWX720919:DWX720995 EGT720919:EGT720995 EQP720919:EQP720995 FAL720919:FAL720995 FKH720919:FKH720995 FUD720919:FUD720995 GDZ720919:GDZ720995 GNV720919:GNV720995 GXR720919:GXR720995 HHN720919:HHN720995 HRJ720919:HRJ720995 IBF720919:IBF720995 ILB720919:ILB720995 IUX720919:IUX720995 JET720919:JET720995 JOP720919:JOP720995 JYL720919:JYL720995 KIH720919:KIH720995 KSD720919:KSD720995 LBZ720919:LBZ720995 LLV720919:LLV720995 LVR720919:LVR720995 MFN720919:MFN720995 MPJ720919:MPJ720995 MZF720919:MZF720995 NJB720919:NJB720995 NSX720919:NSX720995 OCT720919:OCT720995 OMP720919:OMP720995 OWL720919:OWL720995 PGH720919:PGH720995 PQD720919:PQD720995 PZZ720919:PZZ720995 QJV720919:QJV720995 QTR720919:QTR720995 RDN720919:RDN720995 RNJ720919:RNJ720995 RXF720919:RXF720995 SHB720919:SHB720995 SQX720919:SQX720995 TAT720919:TAT720995 TKP720919:TKP720995 TUL720919:TUL720995 UEH720919:UEH720995 UOD720919:UOD720995 UXZ720919:UXZ720995 VHV720919:VHV720995 VRR720919:VRR720995 WBN720919:WBN720995 WLJ720919:WLJ720995 WVF720919:WVF720995 D786455:D786531 IT786455:IT786531 SP786455:SP786531 ACL786455:ACL786531 AMH786455:AMH786531 AWD786455:AWD786531 BFZ786455:BFZ786531 BPV786455:BPV786531 BZR786455:BZR786531 CJN786455:CJN786531 CTJ786455:CTJ786531 DDF786455:DDF786531 DNB786455:DNB786531 DWX786455:DWX786531 EGT786455:EGT786531 EQP786455:EQP786531 FAL786455:FAL786531 FKH786455:FKH786531 FUD786455:FUD786531 GDZ786455:GDZ786531 GNV786455:GNV786531 GXR786455:GXR786531 HHN786455:HHN786531 HRJ786455:HRJ786531 IBF786455:IBF786531 ILB786455:ILB786531 IUX786455:IUX786531 JET786455:JET786531 JOP786455:JOP786531 JYL786455:JYL786531 KIH786455:KIH786531 KSD786455:KSD786531 LBZ786455:LBZ786531 LLV786455:LLV786531 LVR786455:LVR786531 MFN786455:MFN786531 MPJ786455:MPJ786531 MZF786455:MZF786531 NJB786455:NJB786531 NSX786455:NSX786531 OCT786455:OCT786531 OMP786455:OMP786531 OWL786455:OWL786531 PGH786455:PGH786531 PQD786455:PQD786531 PZZ786455:PZZ786531 QJV786455:QJV786531 QTR786455:QTR786531 RDN786455:RDN786531 RNJ786455:RNJ786531 RXF786455:RXF786531 SHB786455:SHB786531 SQX786455:SQX786531 TAT786455:TAT786531 TKP786455:TKP786531 TUL786455:TUL786531 UEH786455:UEH786531 UOD786455:UOD786531 UXZ786455:UXZ786531 VHV786455:VHV786531 VRR786455:VRR786531 WBN786455:WBN786531 WLJ786455:WLJ786531 WVF786455:WVF786531 D851991:D852067 IT851991:IT852067 SP851991:SP852067 ACL851991:ACL852067 AMH851991:AMH852067 AWD851991:AWD852067 BFZ851991:BFZ852067 BPV851991:BPV852067 BZR851991:BZR852067 CJN851991:CJN852067 CTJ851991:CTJ852067 DDF851991:DDF852067 DNB851991:DNB852067 DWX851991:DWX852067 EGT851991:EGT852067 EQP851991:EQP852067 FAL851991:FAL852067 FKH851991:FKH852067 FUD851991:FUD852067 GDZ851991:GDZ852067 GNV851991:GNV852067 GXR851991:GXR852067 HHN851991:HHN852067 HRJ851991:HRJ852067 IBF851991:IBF852067 ILB851991:ILB852067 IUX851991:IUX852067 JET851991:JET852067 JOP851991:JOP852067 JYL851991:JYL852067 KIH851991:KIH852067 KSD851991:KSD852067 LBZ851991:LBZ852067 LLV851991:LLV852067 LVR851991:LVR852067 MFN851991:MFN852067 MPJ851991:MPJ852067 MZF851991:MZF852067 NJB851991:NJB852067 NSX851991:NSX852067 OCT851991:OCT852067 OMP851991:OMP852067 OWL851991:OWL852067 PGH851991:PGH852067 PQD851991:PQD852067 PZZ851991:PZZ852067 QJV851991:QJV852067 QTR851991:QTR852067 RDN851991:RDN852067 RNJ851991:RNJ852067 RXF851991:RXF852067 SHB851991:SHB852067 SQX851991:SQX852067 TAT851991:TAT852067 TKP851991:TKP852067 TUL851991:TUL852067 UEH851991:UEH852067 UOD851991:UOD852067 UXZ851991:UXZ852067 VHV851991:VHV852067 VRR851991:VRR852067 WBN851991:WBN852067 WLJ851991:WLJ852067 WVF851991:WVF852067 D917527:D917603 IT917527:IT917603 SP917527:SP917603 ACL917527:ACL917603 AMH917527:AMH917603 AWD917527:AWD917603 BFZ917527:BFZ917603 BPV917527:BPV917603 BZR917527:BZR917603 CJN917527:CJN917603 CTJ917527:CTJ917603 DDF917527:DDF917603 DNB917527:DNB917603 DWX917527:DWX917603 EGT917527:EGT917603 EQP917527:EQP917603 FAL917527:FAL917603 FKH917527:FKH917603 FUD917527:FUD917603 GDZ917527:GDZ917603 GNV917527:GNV917603 GXR917527:GXR917603 HHN917527:HHN917603 HRJ917527:HRJ917603 IBF917527:IBF917603 ILB917527:ILB917603 IUX917527:IUX917603 JET917527:JET917603 JOP917527:JOP917603 JYL917527:JYL917603 KIH917527:KIH917603 KSD917527:KSD917603 LBZ917527:LBZ917603 LLV917527:LLV917603 LVR917527:LVR917603 MFN917527:MFN917603 MPJ917527:MPJ917603 MZF917527:MZF917603 NJB917527:NJB917603 NSX917527:NSX917603 OCT917527:OCT917603 OMP917527:OMP917603 OWL917527:OWL917603 PGH917527:PGH917603 PQD917527:PQD917603 PZZ917527:PZZ917603 QJV917527:QJV917603 QTR917527:QTR917603 RDN917527:RDN917603 RNJ917527:RNJ917603 RXF917527:RXF917603 SHB917527:SHB917603 SQX917527:SQX917603 TAT917527:TAT917603 TKP917527:TKP917603 TUL917527:TUL917603 UEH917527:UEH917603 UOD917527:UOD917603 UXZ917527:UXZ917603 VHV917527:VHV917603 VRR917527:VRR917603 WBN917527:WBN917603 WLJ917527:WLJ917603 WVF917527:WVF917603 D983063:D983139 IT983063:IT983139 SP983063:SP983139 ACL983063:ACL983139 AMH983063:AMH983139 AWD983063:AWD983139 BFZ983063:BFZ983139 BPV983063:BPV983139 BZR983063:BZR983139 CJN983063:CJN983139 CTJ983063:CTJ983139 DDF983063:DDF983139 DNB983063:DNB983139 DWX983063:DWX983139 EGT983063:EGT983139 EQP983063:EQP983139 FAL983063:FAL983139 FKH983063:FKH983139 FUD983063:FUD983139 GDZ983063:GDZ983139 GNV983063:GNV983139 GXR983063:GXR983139 HHN983063:HHN983139 HRJ983063:HRJ983139 IBF983063:IBF983139 ILB983063:ILB983139 IUX983063:IUX983139 JET983063:JET983139 JOP983063:JOP983139 JYL983063:JYL983139 KIH983063:KIH983139 KSD983063:KSD983139 LBZ983063:LBZ983139 LLV983063:LLV983139 LVR983063:LVR983139 MFN983063:MFN983139 MPJ983063:MPJ983139 MZF983063:MZF983139 NJB983063:NJB983139 NSX983063:NSX983139 OCT983063:OCT983139 OMP983063:OMP983139 OWL983063:OWL983139 PGH983063:PGH983139 PQD983063:PQD983139 PZZ983063:PZZ983139 QJV983063:QJV983139 QTR983063:QTR983139 RDN983063:RDN983139 RNJ983063:RNJ983139 RXF983063:RXF983139 SHB983063:SHB983139 SQX983063:SQX983139 TAT983063:TAT983139 TKP983063:TKP983139 TUL983063:TUL983139 UEH983063:UEH983139 UOD983063:UOD983139 UXZ983063:UXZ983139 VHV983063:VHV983139 VRR983063:VRR983139 WBN983063:WBN983139 WLJ983063:WLJ983139 WVF983063:WVF983139 B65559:B65635 IR65559:IR65635 SN65559:SN65635 ACJ65559:ACJ65635 AMF65559:AMF65635 AWB65559:AWB65635 BFX65559:BFX65635 BPT65559:BPT65635 BZP65559:BZP65635 CJL65559:CJL65635 CTH65559:CTH65635 DDD65559:DDD65635 DMZ65559:DMZ65635 DWV65559:DWV65635 EGR65559:EGR65635 EQN65559:EQN65635 FAJ65559:FAJ65635 FKF65559:FKF65635 FUB65559:FUB65635 GDX65559:GDX65635 GNT65559:GNT65635 GXP65559:GXP65635 HHL65559:HHL65635 HRH65559:HRH65635 IBD65559:IBD65635 IKZ65559:IKZ65635 IUV65559:IUV65635 JER65559:JER65635 JON65559:JON65635 JYJ65559:JYJ65635 KIF65559:KIF65635 KSB65559:KSB65635 LBX65559:LBX65635 LLT65559:LLT65635 LVP65559:LVP65635 MFL65559:MFL65635 MPH65559:MPH65635 MZD65559:MZD65635 NIZ65559:NIZ65635 NSV65559:NSV65635 OCR65559:OCR65635 OMN65559:OMN65635 OWJ65559:OWJ65635 PGF65559:PGF65635 PQB65559:PQB65635 PZX65559:PZX65635 QJT65559:QJT65635 QTP65559:QTP65635 RDL65559:RDL65635 RNH65559:RNH65635 RXD65559:RXD65635 SGZ65559:SGZ65635 SQV65559:SQV65635 TAR65559:TAR65635 TKN65559:TKN65635 TUJ65559:TUJ65635 UEF65559:UEF65635 UOB65559:UOB65635 UXX65559:UXX65635 VHT65559:VHT65635 VRP65559:VRP65635 WBL65559:WBL65635 WLH65559:WLH65635 WVD65559:WVD65635 B131095:B131171 IR131095:IR131171 SN131095:SN131171 ACJ131095:ACJ131171 AMF131095:AMF131171 AWB131095:AWB131171 BFX131095:BFX131171 BPT131095:BPT131171 BZP131095:BZP131171 CJL131095:CJL131171 CTH131095:CTH131171 DDD131095:DDD131171 DMZ131095:DMZ131171 DWV131095:DWV131171 EGR131095:EGR131171 EQN131095:EQN131171 FAJ131095:FAJ131171 FKF131095:FKF131171 FUB131095:FUB131171 GDX131095:GDX131171 GNT131095:GNT131171 GXP131095:GXP131171 HHL131095:HHL131171 HRH131095:HRH131171 IBD131095:IBD131171 IKZ131095:IKZ131171 IUV131095:IUV131171 JER131095:JER131171 JON131095:JON131171 JYJ131095:JYJ131171 KIF131095:KIF131171 KSB131095:KSB131171 LBX131095:LBX131171 LLT131095:LLT131171 LVP131095:LVP131171 MFL131095:MFL131171 MPH131095:MPH131171 MZD131095:MZD131171 NIZ131095:NIZ131171 NSV131095:NSV131171 OCR131095:OCR131171 OMN131095:OMN131171 OWJ131095:OWJ131171 PGF131095:PGF131171 PQB131095:PQB131171 PZX131095:PZX131171 QJT131095:QJT131171 QTP131095:QTP131171 RDL131095:RDL131171 RNH131095:RNH131171 RXD131095:RXD131171 SGZ131095:SGZ131171 SQV131095:SQV131171 TAR131095:TAR131171 TKN131095:TKN131171 TUJ131095:TUJ131171 UEF131095:UEF131171 UOB131095:UOB131171 UXX131095:UXX131171 VHT131095:VHT131171 VRP131095:VRP131171 WBL131095:WBL131171 WLH131095:WLH131171 WVD131095:WVD131171 B196631:B196707 IR196631:IR196707 SN196631:SN196707 ACJ196631:ACJ196707 AMF196631:AMF196707 AWB196631:AWB196707 BFX196631:BFX196707 BPT196631:BPT196707 BZP196631:BZP196707 CJL196631:CJL196707 CTH196631:CTH196707 DDD196631:DDD196707 DMZ196631:DMZ196707 DWV196631:DWV196707 EGR196631:EGR196707 EQN196631:EQN196707 FAJ196631:FAJ196707 FKF196631:FKF196707 FUB196631:FUB196707 GDX196631:GDX196707 GNT196631:GNT196707 GXP196631:GXP196707 HHL196631:HHL196707 HRH196631:HRH196707 IBD196631:IBD196707 IKZ196631:IKZ196707 IUV196631:IUV196707 JER196631:JER196707 JON196631:JON196707 JYJ196631:JYJ196707 KIF196631:KIF196707 KSB196631:KSB196707 LBX196631:LBX196707 LLT196631:LLT196707 LVP196631:LVP196707 MFL196631:MFL196707 MPH196631:MPH196707 MZD196631:MZD196707 NIZ196631:NIZ196707 NSV196631:NSV196707 OCR196631:OCR196707 OMN196631:OMN196707 OWJ196631:OWJ196707 PGF196631:PGF196707 PQB196631:PQB196707 PZX196631:PZX196707 QJT196631:QJT196707 QTP196631:QTP196707 RDL196631:RDL196707 RNH196631:RNH196707 RXD196631:RXD196707 SGZ196631:SGZ196707 SQV196631:SQV196707 TAR196631:TAR196707 TKN196631:TKN196707 TUJ196631:TUJ196707 UEF196631:UEF196707 UOB196631:UOB196707 UXX196631:UXX196707 VHT196631:VHT196707 VRP196631:VRP196707 WBL196631:WBL196707 WLH196631:WLH196707 WVD196631:WVD196707 B262167:B262243 IR262167:IR262243 SN262167:SN262243 ACJ262167:ACJ262243 AMF262167:AMF262243 AWB262167:AWB262243 BFX262167:BFX262243 BPT262167:BPT262243 BZP262167:BZP262243 CJL262167:CJL262243 CTH262167:CTH262243 DDD262167:DDD262243 DMZ262167:DMZ262243 DWV262167:DWV262243 EGR262167:EGR262243 EQN262167:EQN262243 FAJ262167:FAJ262243 FKF262167:FKF262243 FUB262167:FUB262243 GDX262167:GDX262243 GNT262167:GNT262243 GXP262167:GXP262243 HHL262167:HHL262243 HRH262167:HRH262243 IBD262167:IBD262243 IKZ262167:IKZ262243 IUV262167:IUV262243 JER262167:JER262243 JON262167:JON262243 JYJ262167:JYJ262243 KIF262167:KIF262243 KSB262167:KSB262243 LBX262167:LBX262243 LLT262167:LLT262243 LVP262167:LVP262243 MFL262167:MFL262243 MPH262167:MPH262243 MZD262167:MZD262243 NIZ262167:NIZ262243 NSV262167:NSV262243 OCR262167:OCR262243 OMN262167:OMN262243 OWJ262167:OWJ262243 PGF262167:PGF262243 PQB262167:PQB262243 PZX262167:PZX262243 QJT262167:QJT262243 QTP262167:QTP262243 RDL262167:RDL262243 RNH262167:RNH262243 RXD262167:RXD262243 SGZ262167:SGZ262243 SQV262167:SQV262243 TAR262167:TAR262243 TKN262167:TKN262243 TUJ262167:TUJ262243 UEF262167:UEF262243 UOB262167:UOB262243 UXX262167:UXX262243 VHT262167:VHT262243 VRP262167:VRP262243 WBL262167:WBL262243 WLH262167:WLH262243 WVD262167:WVD262243 B327703:B327779 IR327703:IR327779 SN327703:SN327779 ACJ327703:ACJ327779 AMF327703:AMF327779 AWB327703:AWB327779 BFX327703:BFX327779 BPT327703:BPT327779 BZP327703:BZP327779 CJL327703:CJL327779 CTH327703:CTH327779 DDD327703:DDD327779 DMZ327703:DMZ327779 DWV327703:DWV327779 EGR327703:EGR327779 EQN327703:EQN327779 FAJ327703:FAJ327779 FKF327703:FKF327779 FUB327703:FUB327779 GDX327703:GDX327779 GNT327703:GNT327779 GXP327703:GXP327779 HHL327703:HHL327779 HRH327703:HRH327779 IBD327703:IBD327779 IKZ327703:IKZ327779 IUV327703:IUV327779 JER327703:JER327779 JON327703:JON327779 JYJ327703:JYJ327779 KIF327703:KIF327779 KSB327703:KSB327779 LBX327703:LBX327779 LLT327703:LLT327779 LVP327703:LVP327779 MFL327703:MFL327779 MPH327703:MPH327779 MZD327703:MZD327779 NIZ327703:NIZ327779 NSV327703:NSV327779 OCR327703:OCR327779 OMN327703:OMN327779 OWJ327703:OWJ327779 PGF327703:PGF327779 PQB327703:PQB327779 PZX327703:PZX327779 QJT327703:QJT327779 QTP327703:QTP327779 RDL327703:RDL327779 RNH327703:RNH327779 RXD327703:RXD327779 SGZ327703:SGZ327779 SQV327703:SQV327779 TAR327703:TAR327779 TKN327703:TKN327779 TUJ327703:TUJ327779 UEF327703:UEF327779 UOB327703:UOB327779 UXX327703:UXX327779 VHT327703:VHT327779 VRP327703:VRP327779 WBL327703:WBL327779 WLH327703:WLH327779 WVD327703:WVD327779 B393239:B393315 IR393239:IR393315 SN393239:SN393315 ACJ393239:ACJ393315 AMF393239:AMF393315 AWB393239:AWB393315 BFX393239:BFX393315 BPT393239:BPT393315 BZP393239:BZP393315 CJL393239:CJL393315 CTH393239:CTH393315 DDD393239:DDD393315 DMZ393239:DMZ393315 DWV393239:DWV393315 EGR393239:EGR393315 EQN393239:EQN393315 FAJ393239:FAJ393315 FKF393239:FKF393315 FUB393239:FUB393315 GDX393239:GDX393315 GNT393239:GNT393315 GXP393239:GXP393315 HHL393239:HHL393315 HRH393239:HRH393315 IBD393239:IBD393315 IKZ393239:IKZ393315 IUV393239:IUV393315 JER393239:JER393315 JON393239:JON393315 JYJ393239:JYJ393315 KIF393239:KIF393315 KSB393239:KSB393315 LBX393239:LBX393315 LLT393239:LLT393315 LVP393239:LVP393315 MFL393239:MFL393315 MPH393239:MPH393315 MZD393239:MZD393315 NIZ393239:NIZ393315 NSV393239:NSV393315 OCR393239:OCR393315 OMN393239:OMN393315 OWJ393239:OWJ393315 PGF393239:PGF393315 PQB393239:PQB393315 PZX393239:PZX393315 QJT393239:QJT393315 QTP393239:QTP393315 RDL393239:RDL393315 RNH393239:RNH393315 RXD393239:RXD393315 SGZ393239:SGZ393315 SQV393239:SQV393315 TAR393239:TAR393315 TKN393239:TKN393315 TUJ393239:TUJ393315 UEF393239:UEF393315 UOB393239:UOB393315 UXX393239:UXX393315 VHT393239:VHT393315 VRP393239:VRP393315 WBL393239:WBL393315 WLH393239:WLH393315 WVD393239:WVD393315 B458775:B458851 IR458775:IR458851 SN458775:SN458851 ACJ458775:ACJ458851 AMF458775:AMF458851 AWB458775:AWB458851 BFX458775:BFX458851 BPT458775:BPT458851 BZP458775:BZP458851 CJL458775:CJL458851 CTH458775:CTH458851 DDD458775:DDD458851 DMZ458775:DMZ458851 DWV458775:DWV458851 EGR458775:EGR458851 EQN458775:EQN458851 FAJ458775:FAJ458851 FKF458775:FKF458851 FUB458775:FUB458851 GDX458775:GDX458851 GNT458775:GNT458851 GXP458775:GXP458851 HHL458775:HHL458851 HRH458775:HRH458851 IBD458775:IBD458851 IKZ458775:IKZ458851 IUV458775:IUV458851 JER458775:JER458851 JON458775:JON458851 JYJ458775:JYJ458851 KIF458775:KIF458851 KSB458775:KSB458851 LBX458775:LBX458851 LLT458775:LLT458851 LVP458775:LVP458851 MFL458775:MFL458851 MPH458775:MPH458851 MZD458775:MZD458851 NIZ458775:NIZ458851 NSV458775:NSV458851 OCR458775:OCR458851 OMN458775:OMN458851 OWJ458775:OWJ458851 PGF458775:PGF458851 PQB458775:PQB458851 PZX458775:PZX458851 QJT458775:QJT458851 QTP458775:QTP458851 RDL458775:RDL458851 RNH458775:RNH458851 RXD458775:RXD458851 SGZ458775:SGZ458851 SQV458775:SQV458851 TAR458775:TAR458851 TKN458775:TKN458851 TUJ458775:TUJ458851 UEF458775:UEF458851 UOB458775:UOB458851 UXX458775:UXX458851 VHT458775:VHT458851 VRP458775:VRP458851 WBL458775:WBL458851 WLH458775:WLH458851 WVD458775:WVD458851 B524311:B524387 IR524311:IR524387 SN524311:SN524387 ACJ524311:ACJ524387 AMF524311:AMF524387 AWB524311:AWB524387 BFX524311:BFX524387 BPT524311:BPT524387 BZP524311:BZP524387 CJL524311:CJL524387 CTH524311:CTH524387 DDD524311:DDD524387 DMZ524311:DMZ524387 DWV524311:DWV524387 EGR524311:EGR524387 EQN524311:EQN524387 FAJ524311:FAJ524387 FKF524311:FKF524387 FUB524311:FUB524387 GDX524311:GDX524387 GNT524311:GNT524387 GXP524311:GXP524387 HHL524311:HHL524387 HRH524311:HRH524387 IBD524311:IBD524387 IKZ524311:IKZ524387 IUV524311:IUV524387 JER524311:JER524387 JON524311:JON524387 JYJ524311:JYJ524387 KIF524311:KIF524387 KSB524311:KSB524387 LBX524311:LBX524387 LLT524311:LLT524387 LVP524311:LVP524387 MFL524311:MFL524387 MPH524311:MPH524387 MZD524311:MZD524387 NIZ524311:NIZ524387 NSV524311:NSV524387 OCR524311:OCR524387 OMN524311:OMN524387 OWJ524311:OWJ524387 PGF524311:PGF524387 PQB524311:PQB524387 PZX524311:PZX524387 QJT524311:QJT524387 QTP524311:QTP524387 RDL524311:RDL524387 RNH524311:RNH524387 RXD524311:RXD524387 SGZ524311:SGZ524387 SQV524311:SQV524387 TAR524311:TAR524387 TKN524311:TKN524387 TUJ524311:TUJ524387 UEF524311:UEF524387 UOB524311:UOB524387 UXX524311:UXX524387 VHT524311:VHT524387 VRP524311:VRP524387 WBL524311:WBL524387 WLH524311:WLH524387 WVD524311:WVD524387 B589847:B589923 IR589847:IR589923 SN589847:SN589923 ACJ589847:ACJ589923 AMF589847:AMF589923 AWB589847:AWB589923 BFX589847:BFX589923 BPT589847:BPT589923 BZP589847:BZP589923 CJL589847:CJL589923 CTH589847:CTH589923 DDD589847:DDD589923 DMZ589847:DMZ589923 DWV589847:DWV589923 EGR589847:EGR589923 EQN589847:EQN589923 FAJ589847:FAJ589923 FKF589847:FKF589923 FUB589847:FUB589923 GDX589847:GDX589923 GNT589847:GNT589923 GXP589847:GXP589923 HHL589847:HHL589923 HRH589847:HRH589923 IBD589847:IBD589923 IKZ589847:IKZ589923 IUV589847:IUV589923 JER589847:JER589923 JON589847:JON589923 JYJ589847:JYJ589923 KIF589847:KIF589923 KSB589847:KSB589923 LBX589847:LBX589923 LLT589847:LLT589923 LVP589847:LVP589923 MFL589847:MFL589923 MPH589847:MPH589923 MZD589847:MZD589923 NIZ589847:NIZ589923 NSV589847:NSV589923 OCR589847:OCR589923 OMN589847:OMN589923 OWJ589847:OWJ589923 PGF589847:PGF589923 PQB589847:PQB589923 PZX589847:PZX589923 QJT589847:QJT589923 QTP589847:QTP589923 RDL589847:RDL589923 RNH589847:RNH589923 RXD589847:RXD589923 SGZ589847:SGZ589923 SQV589847:SQV589923 TAR589847:TAR589923 TKN589847:TKN589923 TUJ589847:TUJ589923 UEF589847:UEF589923 UOB589847:UOB589923 UXX589847:UXX589923 VHT589847:VHT589923 VRP589847:VRP589923 WBL589847:WBL589923 WLH589847:WLH589923 WVD589847:WVD589923 B655383:B655459 IR655383:IR655459 SN655383:SN655459 ACJ655383:ACJ655459 AMF655383:AMF655459 AWB655383:AWB655459 BFX655383:BFX655459 BPT655383:BPT655459 BZP655383:BZP655459 CJL655383:CJL655459 CTH655383:CTH655459 DDD655383:DDD655459 DMZ655383:DMZ655459 DWV655383:DWV655459 EGR655383:EGR655459 EQN655383:EQN655459 FAJ655383:FAJ655459 FKF655383:FKF655459 FUB655383:FUB655459 GDX655383:GDX655459 GNT655383:GNT655459 GXP655383:GXP655459 HHL655383:HHL655459 HRH655383:HRH655459 IBD655383:IBD655459 IKZ655383:IKZ655459 IUV655383:IUV655459 JER655383:JER655459 JON655383:JON655459 JYJ655383:JYJ655459 KIF655383:KIF655459 KSB655383:KSB655459 LBX655383:LBX655459 LLT655383:LLT655459 LVP655383:LVP655459 MFL655383:MFL655459 MPH655383:MPH655459 MZD655383:MZD655459 NIZ655383:NIZ655459 NSV655383:NSV655459 OCR655383:OCR655459 OMN655383:OMN655459 OWJ655383:OWJ655459 PGF655383:PGF655459 PQB655383:PQB655459 PZX655383:PZX655459 QJT655383:QJT655459 QTP655383:QTP655459 RDL655383:RDL655459 RNH655383:RNH655459 RXD655383:RXD655459 SGZ655383:SGZ655459 SQV655383:SQV655459 TAR655383:TAR655459 TKN655383:TKN655459 TUJ655383:TUJ655459 UEF655383:UEF655459 UOB655383:UOB655459 UXX655383:UXX655459 VHT655383:VHT655459 VRP655383:VRP655459 WBL655383:WBL655459 WLH655383:WLH655459 WVD655383:WVD655459 B720919:B720995 IR720919:IR720995 SN720919:SN720995 ACJ720919:ACJ720995 AMF720919:AMF720995 AWB720919:AWB720995 BFX720919:BFX720995 BPT720919:BPT720995 BZP720919:BZP720995 CJL720919:CJL720995 CTH720919:CTH720995 DDD720919:DDD720995 DMZ720919:DMZ720995 DWV720919:DWV720995 EGR720919:EGR720995 EQN720919:EQN720995 FAJ720919:FAJ720995 FKF720919:FKF720995 FUB720919:FUB720995 GDX720919:GDX720995 GNT720919:GNT720995 GXP720919:GXP720995 HHL720919:HHL720995 HRH720919:HRH720995 IBD720919:IBD720995 IKZ720919:IKZ720995 IUV720919:IUV720995 JER720919:JER720995 JON720919:JON720995 JYJ720919:JYJ720995 KIF720919:KIF720995 KSB720919:KSB720995 LBX720919:LBX720995 LLT720919:LLT720995 LVP720919:LVP720995 MFL720919:MFL720995 MPH720919:MPH720995 MZD720919:MZD720995 NIZ720919:NIZ720995 NSV720919:NSV720995 OCR720919:OCR720995 OMN720919:OMN720995 OWJ720919:OWJ720995 PGF720919:PGF720995 PQB720919:PQB720995 PZX720919:PZX720995 QJT720919:QJT720995 QTP720919:QTP720995 RDL720919:RDL720995 RNH720919:RNH720995 RXD720919:RXD720995 SGZ720919:SGZ720995 SQV720919:SQV720995 TAR720919:TAR720995 TKN720919:TKN720995 TUJ720919:TUJ720995 UEF720919:UEF720995 UOB720919:UOB720995 UXX720919:UXX720995 VHT720919:VHT720995 VRP720919:VRP720995 WBL720919:WBL720995 WLH720919:WLH720995 WVD720919:WVD720995 B786455:B786531 IR786455:IR786531 SN786455:SN786531 ACJ786455:ACJ786531 AMF786455:AMF786531 AWB786455:AWB786531 BFX786455:BFX786531 BPT786455:BPT786531 BZP786455:BZP786531 CJL786455:CJL786531 CTH786455:CTH786531 DDD786455:DDD786531 DMZ786455:DMZ786531 DWV786455:DWV786531 EGR786455:EGR786531 EQN786455:EQN786531 FAJ786455:FAJ786531 FKF786455:FKF786531 FUB786455:FUB786531 GDX786455:GDX786531 GNT786455:GNT786531 GXP786455:GXP786531 HHL786455:HHL786531 HRH786455:HRH786531 IBD786455:IBD786531 IKZ786455:IKZ786531 IUV786455:IUV786531 JER786455:JER786531 JON786455:JON786531 JYJ786455:JYJ786531 KIF786455:KIF786531 KSB786455:KSB786531 LBX786455:LBX786531 LLT786455:LLT786531 LVP786455:LVP786531 MFL786455:MFL786531 MPH786455:MPH786531 MZD786455:MZD786531 NIZ786455:NIZ786531 NSV786455:NSV786531 OCR786455:OCR786531 OMN786455:OMN786531 OWJ786455:OWJ786531 PGF786455:PGF786531 PQB786455:PQB786531 PZX786455:PZX786531 QJT786455:QJT786531 QTP786455:QTP786531 RDL786455:RDL786531 RNH786455:RNH786531 RXD786455:RXD786531 SGZ786455:SGZ786531 SQV786455:SQV786531 TAR786455:TAR786531 TKN786455:TKN786531 TUJ786455:TUJ786531 UEF786455:UEF786531 UOB786455:UOB786531 UXX786455:UXX786531 VHT786455:VHT786531 VRP786455:VRP786531 WBL786455:WBL786531 WLH786455:WLH786531 WVD786455:WVD786531 B851991:B852067 IR851991:IR852067 SN851991:SN852067 ACJ851991:ACJ852067 AMF851991:AMF852067 AWB851991:AWB852067 BFX851991:BFX852067 BPT851991:BPT852067 BZP851991:BZP852067 CJL851991:CJL852067 CTH851991:CTH852067 DDD851991:DDD852067 DMZ851991:DMZ852067 DWV851991:DWV852067 EGR851991:EGR852067 EQN851991:EQN852067 FAJ851991:FAJ852067 FKF851991:FKF852067 FUB851991:FUB852067 GDX851991:GDX852067 GNT851991:GNT852067 GXP851991:GXP852067 HHL851991:HHL852067 HRH851991:HRH852067 IBD851991:IBD852067 IKZ851991:IKZ852067 IUV851991:IUV852067 JER851991:JER852067 JON851991:JON852067 JYJ851991:JYJ852067 KIF851991:KIF852067 KSB851991:KSB852067 LBX851991:LBX852067 LLT851991:LLT852067 LVP851991:LVP852067 MFL851991:MFL852067 MPH851991:MPH852067 MZD851991:MZD852067 NIZ851991:NIZ852067 NSV851991:NSV852067 OCR851991:OCR852067 OMN851991:OMN852067 OWJ851991:OWJ852067 PGF851991:PGF852067 PQB851991:PQB852067 PZX851991:PZX852067 QJT851991:QJT852067 QTP851991:QTP852067 RDL851991:RDL852067 RNH851991:RNH852067 RXD851991:RXD852067 SGZ851991:SGZ852067 SQV851991:SQV852067 TAR851991:TAR852067 TKN851991:TKN852067 TUJ851991:TUJ852067 UEF851991:UEF852067 UOB851991:UOB852067 UXX851991:UXX852067 VHT851991:VHT852067 VRP851991:VRP852067 WBL851991:WBL852067 WLH851991:WLH852067 WVD851991:WVD852067 B917527:B917603 IR917527:IR917603 SN917527:SN917603 ACJ917527:ACJ917603 AMF917527:AMF917603 AWB917527:AWB917603 BFX917527:BFX917603 BPT917527:BPT917603 BZP917527:BZP917603 CJL917527:CJL917603 CTH917527:CTH917603 DDD917527:DDD917603 DMZ917527:DMZ917603 DWV917527:DWV917603 EGR917527:EGR917603 EQN917527:EQN917603 FAJ917527:FAJ917603 FKF917527:FKF917603 FUB917527:FUB917603 GDX917527:GDX917603 GNT917527:GNT917603 GXP917527:GXP917603 HHL917527:HHL917603 HRH917527:HRH917603 IBD917527:IBD917603 IKZ917527:IKZ917603 IUV917527:IUV917603 JER917527:JER917603 JON917527:JON917603 JYJ917527:JYJ917603 KIF917527:KIF917603 KSB917527:KSB917603 LBX917527:LBX917603 LLT917527:LLT917603 LVP917527:LVP917603 MFL917527:MFL917603 MPH917527:MPH917603 MZD917527:MZD917603 NIZ917527:NIZ917603 NSV917527:NSV917603 OCR917527:OCR917603 OMN917527:OMN917603 OWJ917527:OWJ917603 PGF917527:PGF917603 PQB917527:PQB917603 PZX917527:PZX917603 QJT917527:QJT917603 QTP917527:QTP917603 RDL917527:RDL917603 RNH917527:RNH917603 RXD917527:RXD917603 SGZ917527:SGZ917603 SQV917527:SQV917603 TAR917527:TAR917603 TKN917527:TKN917603 TUJ917527:TUJ917603 UEF917527:UEF917603 UOB917527:UOB917603 UXX917527:UXX917603 VHT917527:VHT917603 VRP917527:VRP917603 WBL917527:WBL917603 WLH917527:WLH917603 WVD917527:WVD917603 B983063:B983139 IR983063:IR983139 SN983063:SN983139 ACJ983063:ACJ983139 AMF983063:AMF983139 AWB983063:AWB983139 BFX983063:BFX983139 BPT983063:BPT983139 BZP983063:BZP983139 CJL983063:CJL983139 CTH983063:CTH983139 DDD983063:DDD983139 DMZ983063:DMZ983139 DWV983063:DWV983139 EGR983063:EGR983139 EQN983063:EQN983139 FAJ983063:FAJ983139 FKF983063:FKF983139 FUB983063:FUB983139 GDX983063:GDX983139 GNT983063:GNT983139 GXP983063:GXP983139 HHL983063:HHL983139 HRH983063:HRH983139 IBD983063:IBD983139 IKZ983063:IKZ983139 IUV983063:IUV983139 JER983063:JER983139 JON983063:JON983139 JYJ983063:JYJ983139 KIF983063:KIF983139 KSB983063:KSB983139 LBX983063:LBX983139 LLT983063:LLT983139 LVP983063:LVP983139 MFL983063:MFL983139 MPH983063:MPH983139 MZD983063:MZD983139 NIZ983063:NIZ983139 NSV983063:NSV983139 OCR983063:OCR983139 OMN983063:OMN983139 OWJ983063:OWJ983139 PGF983063:PGF983139 PQB983063:PQB983139 PZX983063:PZX983139 QJT983063:QJT983139 QTP983063:QTP983139 RDL983063:RDL983139 RNH983063:RNH983139 RXD983063:RXD983139 SGZ983063:SGZ983139 SQV983063:SQV983139 TAR983063:TAR983139 TKN983063:TKN983139 TUJ983063:TUJ983139 UEF983063:UEF983139 UOB983063:UOB983139 UXX983063:UXX983139 VHT983063:VHT983139 VRP983063:VRP983139 WBL983063:WBL983139 WLH983063:WLH983139 D100 WVD99:WVD100 WLH99:WLH100 WBL99:WBL100 VRP99:VRP100 VHT99:VHT100 UXX99:UXX100 UOB99:UOB100 UEF99:UEF100 TUJ99:TUJ100 TKN99:TKN100 TAR99:TAR100 SQV99:SQV100 SGZ99:SGZ100 RXD99:RXD100 RNH99:RNH100 RDL99:RDL100 QTP99:QTP100 QJT99:QJT100 PZX99:PZX100 PQB99:PQB100 PGF99:PGF100 OWJ99:OWJ100 OMN99:OMN100 OCR99:OCR100 NSV99:NSV100 NIZ99:NIZ100 MZD99:MZD100 MPH99:MPH100 MFL99:MFL100 LVP99:LVP100 LLT99:LLT100 LBX99:LBX100 KSB99:KSB100 KIF99:KIF100 JYJ99:JYJ100 JON99:JON100 JER99:JER100 IUV99:IUV100 IKZ99:IKZ100 IBD99:IBD100 HRH99:HRH100 HHL99:HHL100 GXP99:GXP100 GNT99:GNT100 GDX99:GDX100 FUB99:FUB100 FKF99:FKF100 FAJ99:FAJ100 EQN99:EQN100 EGR99:EGR100 DWV99:DWV100 DMZ99:DMZ100 DDD99:DDD100 CTH99:CTH100 CJL99:CJL100 BZP99:BZP100 BPT99:BPT100 BFX99:BFX100 AWB99:AWB100 AMF99:AMF100 ACJ99:ACJ100 SN99:SN100 IR99:IR100 B99:B100 WVF99:WVF100 WLJ99:WLJ100 WBN99:WBN100 VRR99:VRR100 VHV99:VHV100 UXZ99:UXZ100 UOD99:UOD100 UEH99:UEH100 TUL99:TUL100 TKP99:TKP100 TAT99:TAT100 SQX99:SQX100 SHB99:SHB100 RXF99:RXF100 RNJ99:RNJ100 RDN99:RDN100 QTR99:QTR100 QJV99:QJV100 PZZ99:PZZ100 PQD99:PQD100 PGH99:PGH100 OWL99:OWL100 OMP99:OMP100 OCT99:OCT100 NSX99:NSX100 NJB99:NJB100 MZF99:MZF100 MPJ99:MPJ100 MFN99:MFN100 LVR99:LVR100 LLV99:LLV100 LBZ99:LBZ100 KSD99:KSD100 KIH99:KIH100 JYL99:JYL100 JOP99:JOP100 JET99:JET100 IUX99:IUX100 ILB99:ILB100 IBF99:IBF100 HRJ99:HRJ100 HHN99:HHN100 GXR99:GXR100 GNV99:GNV100 GDZ99:GDZ100 FUD99:FUD100 FKH99:FKH100 FAL99:FAL100 EQP99:EQP100 EGT99:EGT100 DWX99:DWX100 DNB99:DNB100 DDF99:DDF100 CTJ99:CTJ100 CJN99:CJN100 BZR99:BZR100 BPV99:BPV100 BFZ99:BFZ100 AWD99:AWD100 AMH99:AMH100 ACL99:ACL100 SP99:SP100 IT99:IT100 D10 D12:D15 D18:D26 D34:D53 D56:D68 D29:D32 WVD10:WVD97 WLH10:WLH97 WBL10:WBL97 VRP10:VRP97 VHT10:VHT97 UXX10:UXX97 UOB10:UOB97 UEF10:UEF97 TUJ10:TUJ97 TKN10:TKN97 TAR10:TAR97 SQV10:SQV97 SGZ10:SGZ97 RXD10:RXD97 RNH10:RNH97 RDL10:RDL97 QTP10:QTP97 QJT10:QJT97 PZX10:PZX97 PQB10:PQB97 PGF10:PGF97 OWJ10:OWJ97 OMN10:OMN97 OCR10:OCR97 NSV10:NSV97 NIZ10:NIZ97 MZD10:MZD97 MPH10:MPH97 MFL10:MFL97 LVP10:LVP97 LLT10:LLT97 LBX10:LBX97 KSB10:KSB97 KIF10:KIF97 JYJ10:JYJ97 JON10:JON97 JER10:JER97 IUV10:IUV97 IKZ10:IKZ97 IBD10:IBD97 HRH10:HRH97 HHL10:HHL97 GXP10:GXP97 GNT10:GNT97 GDX10:GDX97 FUB10:FUB97 FKF10:FKF97 FAJ10:FAJ97 EQN10:EQN97 EGR10:EGR97 DWV10:DWV97 DMZ10:DMZ97 DDD10:DDD97 CTH10:CTH97 CJL10:CJL97 BZP10:BZP97 BPT10:BPT97 BFX10:BFX97 AWB10:AWB97 AMF10:AMF97 ACJ10:ACJ97 SN10:SN97 IR10:IR97 IT10:IT97 WVF10:WVF97 WLJ10:WLJ97 WBN10:WBN97 VRR10:VRR97 VHV10:VHV97 UXZ10:UXZ97 UOD10:UOD97 UEH10:UEH97 TUL10:TUL97 TKP10:TKP97 TAT10:TAT97 SQX10:SQX97 SHB10:SHB97 RXF10:RXF97 RNJ10:RNJ97 RDN10:RDN97 QTR10:QTR97 QJV10:QJV97 PZZ10:PZZ97 PQD10:PQD97 PGH10:PGH97 OWL10:OWL97 OMP10:OMP97 OCT10:OCT97 NSX10:NSX97 NJB10:NJB97 MZF10:MZF97 MPJ10:MPJ97 MFN10:MFN97 LVR10:LVR97 LLV10:LLV97 LBZ10:LBZ97 KSD10:KSD97 KIH10:KIH97 JYL10:JYL97 JOP10:JOP97 JET10:JET97 IUX10:IUX97 ILB10:ILB97 IBF10:IBF97 HRJ10:HRJ97 HHN10:HHN97 GXR10:GXR97 GNV10:GNV97 GDZ10:GDZ97 FUD10:FUD97 FKH10:FKH97 FAL10:FAL97 EQP10:EQP97 EGT10:EGT97 DWX10:DWX97 DNB10:DNB97 DDF10:DDF97 CTJ10:CTJ97 CJN10:CJN97 BZR10:BZR97 BPV10:BPV97 BFZ10:BFZ97 AWD10:AWD97 AMH10:AMH97 ACL10:ACL97 SP10:SP97 B10:B97 D70:D97"/>
    <dataValidation type="list" allowBlank="1" showInputMessage="1" showErrorMessage="1" sqref="WVY983063:WVY983139 JM65559:JM65635 TI65559:TI65635 ADE65559:ADE65635 ANA65559:ANA65635 AWW65559:AWW65635 BGS65559:BGS65635 BQO65559:BQO65635 CAK65559:CAK65635 CKG65559:CKG65635 CUC65559:CUC65635 DDY65559:DDY65635 DNU65559:DNU65635 DXQ65559:DXQ65635 EHM65559:EHM65635 ERI65559:ERI65635 FBE65559:FBE65635 FLA65559:FLA65635 FUW65559:FUW65635 GES65559:GES65635 GOO65559:GOO65635 GYK65559:GYK65635 HIG65559:HIG65635 HSC65559:HSC65635 IBY65559:IBY65635 ILU65559:ILU65635 IVQ65559:IVQ65635 JFM65559:JFM65635 JPI65559:JPI65635 JZE65559:JZE65635 KJA65559:KJA65635 KSW65559:KSW65635 LCS65559:LCS65635 LMO65559:LMO65635 LWK65559:LWK65635 MGG65559:MGG65635 MQC65559:MQC65635 MZY65559:MZY65635 NJU65559:NJU65635 NTQ65559:NTQ65635 ODM65559:ODM65635 ONI65559:ONI65635 OXE65559:OXE65635 PHA65559:PHA65635 PQW65559:PQW65635 QAS65559:QAS65635 QKO65559:QKO65635 QUK65559:QUK65635 REG65559:REG65635 ROC65559:ROC65635 RXY65559:RXY65635 SHU65559:SHU65635 SRQ65559:SRQ65635 TBM65559:TBM65635 TLI65559:TLI65635 TVE65559:TVE65635 UFA65559:UFA65635 UOW65559:UOW65635 UYS65559:UYS65635 VIO65559:VIO65635 VSK65559:VSK65635 WCG65559:WCG65635 WMC65559:WMC65635 WVY65559:WVY65635 JM131095:JM131171 TI131095:TI131171 ADE131095:ADE131171 ANA131095:ANA131171 AWW131095:AWW131171 BGS131095:BGS131171 BQO131095:BQO131171 CAK131095:CAK131171 CKG131095:CKG131171 CUC131095:CUC131171 DDY131095:DDY131171 DNU131095:DNU131171 DXQ131095:DXQ131171 EHM131095:EHM131171 ERI131095:ERI131171 FBE131095:FBE131171 FLA131095:FLA131171 FUW131095:FUW131171 GES131095:GES131171 GOO131095:GOO131171 GYK131095:GYK131171 HIG131095:HIG131171 HSC131095:HSC131171 IBY131095:IBY131171 ILU131095:ILU131171 IVQ131095:IVQ131171 JFM131095:JFM131171 JPI131095:JPI131171 JZE131095:JZE131171 KJA131095:KJA131171 KSW131095:KSW131171 LCS131095:LCS131171 LMO131095:LMO131171 LWK131095:LWK131171 MGG131095:MGG131171 MQC131095:MQC131171 MZY131095:MZY131171 NJU131095:NJU131171 NTQ131095:NTQ131171 ODM131095:ODM131171 ONI131095:ONI131171 OXE131095:OXE131171 PHA131095:PHA131171 PQW131095:PQW131171 QAS131095:QAS131171 QKO131095:QKO131171 QUK131095:QUK131171 REG131095:REG131171 ROC131095:ROC131171 RXY131095:RXY131171 SHU131095:SHU131171 SRQ131095:SRQ131171 TBM131095:TBM131171 TLI131095:TLI131171 TVE131095:TVE131171 UFA131095:UFA131171 UOW131095:UOW131171 UYS131095:UYS131171 VIO131095:VIO131171 VSK131095:VSK131171 WCG131095:WCG131171 WMC131095:WMC131171 WVY131095:WVY131171 JM196631:JM196707 TI196631:TI196707 ADE196631:ADE196707 ANA196631:ANA196707 AWW196631:AWW196707 BGS196631:BGS196707 BQO196631:BQO196707 CAK196631:CAK196707 CKG196631:CKG196707 CUC196631:CUC196707 DDY196631:DDY196707 DNU196631:DNU196707 DXQ196631:DXQ196707 EHM196631:EHM196707 ERI196631:ERI196707 FBE196631:FBE196707 FLA196631:FLA196707 FUW196631:FUW196707 GES196631:GES196707 GOO196631:GOO196707 GYK196631:GYK196707 HIG196631:HIG196707 HSC196631:HSC196707 IBY196631:IBY196707 ILU196631:ILU196707 IVQ196631:IVQ196707 JFM196631:JFM196707 JPI196631:JPI196707 JZE196631:JZE196707 KJA196631:KJA196707 KSW196631:KSW196707 LCS196631:LCS196707 LMO196631:LMO196707 LWK196631:LWK196707 MGG196631:MGG196707 MQC196631:MQC196707 MZY196631:MZY196707 NJU196631:NJU196707 NTQ196631:NTQ196707 ODM196631:ODM196707 ONI196631:ONI196707 OXE196631:OXE196707 PHA196631:PHA196707 PQW196631:PQW196707 QAS196631:QAS196707 QKO196631:QKO196707 QUK196631:QUK196707 REG196631:REG196707 ROC196631:ROC196707 RXY196631:RXY196707 SHU196631:SHU196707 SRQ196631:SRQ196707 TBM196631:TBM196707 TLI196631:TLI196707 TVE196631:TVE196707 UFA196631:UFA196707 UOW196631:UOW196707 UYS196631:UYS196707 VIO196631:VIO196707 VSK196631:VSK196707 WCG196631:WCG196707 WMC196631:WMC196707 WVY196631:WVY196707 JM262167:JM262243 TI262167:TI262243 ADE262167:ADE262243 ANA262167:ANA262243 AWW262167:AWW262243 BGS262167:BGS262243 BQO262167:BQO262243 CAK262167:CAK262243 CKG262167:CKG262243 CUC262167:CUC262243 DDY262167:DDY262243 DNU262167:DNU262243 DXQ262167:DXQ262243 EHM262167:EHM262243 ERI262167:ERI262243 FBE262167:FBE262243 FLA262167:FLA262243 FUW262167:FUW262243 GES262167:GES262243 GOO262167:GOO262243 GYK262167:GYK262243 HIG262167:HIG262243 HSC262167:HSC262243 IBY262167:IBY262243 ILU262167:ILU262243 IVQ262167:IVQ262243 JFM262167:JFM262243 JPI262167:JPI262243 JZE262167:JZE262243 KJA262167:KJA262243 KSW262167:KSW262243 LCS262167:LCS262243 LMO262167:LMO262243 LWK262167:LWK262243 MGG262167:MGG262243 MQC262167:MQC262243 MZY262167:MZY262243 NJU262167:NJU262243 NTQ262167:NTQ262243 ODM262167:ODM262243 ONI262167:ONI262243 OXE262167:OXE262243 PHA262167:PHA262243 PQW262167:PQW262243 QAS262167:QAS262243 QKO262167:QKO262243 QUK262167:QUK262243 REG262167:REG262243 ROC262167:ROC262243 RXY262167:RXY262243 SHU262167:SHU262243 SRQ262167:SRQ262243 TBM262167:TBM262243 TLI262167:TLI262243 TVE262167:TVE262243 UFA262167:UFA262243 UOW262167:UOW262243 UYS262167:UYS262243 VIO262167:VIO262243 VSK262167:VSK262243 WCG262167:WCG262243 WMC262167:WMC262243 WVY262167:WVY262243 JM327703:JM327779 TI327703:TI327779 ADE327703:ADE327779 ANA327703:ANA327779 AWW327703:AWW327779 BGS327703:BGS327779 BQO327703:BQO327779 CAK327703:CAK327779 CKG327703:CKG327779 CUC327703:CUC327779 DDY327703:DDY327779 DNU327703:DNU327779 DXQ327703:DXQ327779 EHM327703:EHM327779 ERI327703:ERI327779 FBE327703:FBE327779 FLA327703:FLA327779 FUW327703:FUW327779 GES327703:GES327779 GOO327703:GOO327779 GYK327703:GYK327779 HIG327703:HIG327779 HSC327703:HSC327779 IBY327703:IBY327779 ILU327703:ILU327779 IVQ327703:IVQ327779 JFM327703:JFM327779 JPI327703:JPI327779 JZE327703:JZE327779 KJA327703:KJA327779 KSW327703:KSW327779 LCS327703:LCS327779 LMO327703:LMO327779 LWK327703:LWK327779 MGG327703:MGG327779 MQC327703:MQC327779 MZY327703:MZY327779 NJU327703:NJU327779 NTQ327703:NTQ327779 ODM327703:ODM327779 ONI327703:ONI327779 OXE327703:OXE327779 PHA327703:PHA327779 PQW327703:PQW327779 QAS327703:QAS327779 QKO327703:QKO327779 QUK327703:QUK327779 REG327703:REG327779 ROC327703:ROC327779 RXY327703:RXY327779 SHU327703:SHU327779 SRQ327703:SRQ327779 TBM327703:TBM327779 TLI327703:TLI327779 TVE327703:TVE327779 UFA327703:UFA327779 UOW327703:UOW327779 UYS327703:UYS327779 VIO327703:VIO327779 VSK327703:VSK327779 WCG327703:WCG327779 WMC327703:WMC327779 WVY327703:WVY327779 JM393239:JM393315 TI393239:TI393315 ADE393239:ADE393315 ANA393239:ANA393315 AWW393239:AWW393315 BGS393239:BGS393315 BQO393239:BQO393315 CAK393239:CAK393315 CKG393239:CKG393315 CUC393239:CUC393315 DDY393239:DDY393315 DNU393239:DNU393315 DXQ393239:DXQ393315 EHM393239:EHM393315 ERI393239:ERI393315 FBE393239:FBE393315 FLA393239:FLA393315 FUW393239:FUW393315 GES393239:GES393315 GOO393239:GOO393315 GYK393239:GYK393315 HIG393239:HIG393315 HSC393239:HSC393315 IBY393239:IBY393315 ILU393239:ILU393315 IVQ393239:IVQ393315 JFM393239:JFM393315 JPI393239:JPI393315 JZE393239:JZE393315 KJA393239:KJA393315 KSW393239:KSW393315 LCS393239:LCS393315 LMO393239:LMO393315 LWK393239:LWK393315 MGG393239:MGG393315 MQC393239:MQC393315 MZY393239:MZY393315 NJU393239:NJU393315 NTQ393239:NTQ393315 ODM393239:ODM393315 ONI393239:ONI393315 OXE393239:OXE393315 PHA393239:PHA393315 PQW393239:PQW393315 QAS393239:QAS393315 QKO393239:QKO393315 QUK393239:QUK393315 REG393239:REG393315 ROC393239:ROC393315 RXY393239:RXY393315 SHU393239:SHU393315 SRQ393239:SRQ393315 TBM393239:TBM393315 TLI393239:TLI393315 TVE393239:TVE393315 UFA393239:UFA393315 UOW393239:UOW393315 UYS393239:UYS393315 VIO393239:VIO393315 VSK393239:VSK393315 WCG393239:WCG393315 WMC393239:WMC393315 WVY393239:WVY393315 JM458775:JM458851 TI458775:TI458851 ADE458775:ADE458851 ANA458775:ANA458851 AWW458775:AWW458851 BGS458775:BGS458851 BQO458775:BQO458851 CAK458775:CAK458851 CKG458775:CKG458851 CUC458775:CUC458851 DDY458775:DDY458851 DNU458775:DNU458851 DXQ458775:DXQ458851 EHM458775:EHM458851 ERI458775:ERI458851 FBE458775:FBE458851 FLA458775:FLA458851 FUW458775:FUW458851 GES458775:GES458851 GOO458775:GOO458851 GYK458775:GYK458851 HIG458775:HIG458851 HSC458775:HSC458851 IBY458775:IBY458851 ILU458775:ILU458851 IVQ458775:IVQ458851 JFM458775:JFM458851 JPI458775:JPI458851 JZE458775:JZE458851 KJA458775:KJA458851 KSW458775:KSW458851 LCS458775:LCS458851 LMO458775:LMO458851 LWK458775:LWK458851 MGG458775:MGG458851 MQC458775:MQC458851 MZY458775:MZY458851 NJU458775:NJU458851 NTQ458775:NTQ458851 ODM458775:ODM458851 ONI458775:ONI458851 OXE458775:OXE458851 PHA458775:PHA458851 PQW458775:PQW458851 QAS458775:QAS458851 QKO458775:QKO458851 QUK458775:QUK458851 REG458775:REG458851 ROC458775:ROC458851 RXY458775:RXY458851 SHU458775:SHU458851 SRQ458775:SRQ458851 TBM458775:TBM458851 TLI458775:TLI458851 TVE458775:TVE458851 UFA458775:UFA458851 UOW458775:UOW458851 UYS458775:UYS458851 VIO458775:VIO458851 VSK458775:VSK458851 WCG458775:WCG458851 WMC458775:WMC458851 WVY458775:WVY458851 JM524311:JM524387 TI524311:TI524387 ADE524311:ADE524387 ANA524311:ANA524387 AWW524311:AWW524387 BGS524311:BGS524387 BQO524311:BQO524387 CAK524311:CAK524387 CKG524311:CKG524387 CUC524311:CUC524387 DDY524311:DDY524387 DNU524311:DNU524387 DXQ524311:DXQ524387 EHM524311:EHM524387 ERI524311:ERI524387 FBE524311:FBE524387 FLA524311:FLA524387 FUW524311:FUW524387 GES524311:GES524387 GOO524311:GOO524387 GYK524311:GYK524387 HIG524311:HIG524387 HSC524311:HSC524387 IBY524311:IBY524387 ILU524311:ILU524387 IVQ524311:IVQ524387 JFM524311:JFM524387 JPI524311:JPI524387 JZE524311:JZE524387 KJA524311:KJA524387 KSW524311:KSW524387 LCS524311:LCS524387 LMO524311:LMO524387 LWK524311:LWK524387 MGG524311:MGG524387 MQC524311:MQC524387 MZY524311:MZY524387 NJU524311:NJU524387 NTQ524311:NTQ524387 ODM524311:ODM524387 ONI524311:ONI524387 OXE524311:OXE524387 PHA524311:PHA524387 PQW524311:PQW524387 QAS524311:QAS524387 QKO524311:QKO524387 QUK524311:QUK524387 REG524311:REG524387 ROC524311:ROC524387 RXY524311:RXY524387 SHU524311:SHU524387 SRQ524311:SRQ524387 TBM524311:TBM524387 TLI524311:TLI524387 TVE524311:TVE524387 UFA524311:UFA524387 UOW524311:UOW524387 UYS524311:UYS524387 VIO524311:VIO524387 VSK524311:VSK524387 WCG524311:WCG524387 WMC524311:WMC524387 WVY524311:WVY524387 JM589847:JM589923 TI589847:TI589923 ADE589847:ADE589923 ANA589847:ANA589923 AWW589847:AWW589923 BGS589847:BGS589923 BQO589847:BQO589923 CAK589847:CAK589923 CKG589847:CKG589923 CUC589847:CUC589923 DDY589847:DDY589923 DNU589847:DNU589923 DXQ589847:DXQ589923 EHM589847:EHM589923 ERI589847:ERI589923 FBE589847:FBE589923 FLA589847:FLA589923 FUW589847:FUW589923 GES589847:GES589923 GOO589847:GOO589923 GYK589847:GYK589923 HIG589847:HIG589923 HSC589847:HSC589923 IBY589847:IBY589923 ILU589847:ILU589923 IVQ589847:IVQ589923 JFM589847:JFM589923 JPI589847:JPI589923 JZE589847:JZE589923 KJA589847:KJA589923 KSW589847:KSW589923 LCS589847:LCS589923 LMO589847:LMO589923 LWK589847:LWK589923 MGG589847:MGG589923 MQC589847:MQC589923 MZY589847:MZY589923 NJU589847:NJU589923 NTQ589847:NTQ589923 ODM589847:ODM589923 ONI589847:ONI589923 OXE589847:OXE589923 PHA589847:PHA589923 PQW589847:PQW589923 QAS589847:QAS589923 QKO589847:QKO589923 QUK589847:QUK589923 REG589847:REG589923 ROC589847:ROC589923 RXY589847:RXY589923 SHU589847:SHU589923 SRQ589847:SRQ589923 TBM589847:TBM589923 TLI589847:TLI589923 TVE589847:TVE589923 UFA589847:UFA589923 UOW589847:UOW589923 UYS589847:UYS589923 VIO589847:VIO589923 VSK589847:VSK589923 WCG589847:WCG589923 WMC589847:WMC589923 WVY589847:WVY589923 JM655383:JM655459 TI655383:TI655459 ADE655383:ADE655459 ANA655383:ANA655459 AWW655383:AWW655459 BGS655383:BGS655459 BQO655383:BQO655459 CAK655383:CAK655459 CKG655383:CKG655459 CUC655383:CUC655459 DDY655383:DDY655459 DNU655383:DNU655459 DXQ655383:DXQ655459 EHM655383:EHM655459 ERI655383:ERI655459 FBE655383:FBE655459 FLA655383:FLA655459 FUW655383:FUW655459 GES655383:GES655459 GOO655383:GOO655459 GYK655383:GYK655459 HIG655383:HIG655459 HSC655383:HSC655459 IBY655383:IBY655459 ILU655383:ILU655459 IVQ655383:IVQ655459 JFM655383:JFM655459 JPI655383:JPI655459 JZE655383:JZE655459 KJA655383:KJA655459 KSW655383:KSW655459 LCS655383:LCS655459 LMO655383:LMO655459 LWK655383:LWK655459 MGG655383:MGG655459 MQC655383:MQC655459 MZY655383:MZY655459 NJU655383:NJU655459 NTQ655383:NTQ655459 ODM655383:ODM655459 ONI655383:ONI655459 OXE655383:OXE655459 PHA655383:PHA655459 PQW655383:PQW655459 QAS655383:QAS655459 QKO655383:QKO655459 QUK655383:QUK655459 REG655383:REG655459 ROC655383:ROC655459 RXY655383:RXY655459 SHU655383:SHU655459 SRQ655383:SRQ655459 TBM655383:TBM655459 TLI655383:TLI655459 TVE655383:TVE655459 UFA655383:UFA655459 UOW655383:UOW655459 UYS655383:UYS655459 VIO655383:VIO655459 VSK655383:VSK655459 WCG655383:WCG655459 WMC655383:WMC655459 WVY655383:WVY655459 JM720919:JM720995 TI720919:TI720995 ADE720919:ADE720995 ANA720919:ANA720995 AWW720919:AWW720995 BGS720919:BGS720995 BQO720919:BQO720995 CAK720919:CAK720995 CKG720919:CKG720995 CUC720919:CUC720995 DDY720919:DDY720995 DNU720919:DNU720995 DXQ720919:DXQ720995 EHM720919:EHM720995 ERI720919:ERI720995 FBE720919:FBE720995 FLA720919:FLA720995 FUW720919:FUW720995 GES720919:GES720995 GOO720919:GOO720995 GYK720919:GYK720995 HIG720919:HIG720995 HSC720919:HSC720995 IBY720919:IBY720995 ILU720919:ILU720995 IVQ720919:IVQ720995 JFM720919:JFM720995 JPI720919:JPI720995 JZE720919:JZE720995 KJA720919:KJA720995 KSW720919:KSW720995 LCS720919:LCS720995 LMO720919:LMO720995 LWK720919:LWK720995 MGG720919:MGG720995 MQC720919:MQC720995 MZY720919:MZY720995 NJU720919:NJU720995 NTQ720919:NTQ720995 ODM720919:ODM720995 ONI720919:ONI720995 OXE720919:OXE720995 PHA720919:PHA720995 PQW720919:PQW720995 QAS720919:QAS720995 QKO720919:QKO720995 QUK720919:QUK720995 REG720919:REG720995 ROC720919:ROC720995 RXY720919:RXY720995 SHU720919:SHU720995 SRQ720919:SRQ720995 TBM720919:TBM720995 TLI720919:TLI720995 TVE720919:TVE720995 UFA720919:UFA720995 UOW720919:UOW720995 UYS720919:UYS720995 VIO720919:VIO720995 VSK720919:VSK720995 WCG720919:WCG720995 WMC720919:WMC720995 WVY720919:WVY720995 JM786455:JM786531 TI786455:TI786531 ADE786455:ADE786531 ANA786455:ANA786531 AWW786455:AWW786531 BGS786455:BGS786531 BQO786455:BQO786531 CAK786455:CAK786531 CKG786455:CKG786531 CUC786455:CUC786531 DDY786455:DDY786531 DNU786455:DNU786531 DXQ786455:DXQ786531 EHM786455:EHM786531 ERI786455:ERI786531 FBE786455:FBE786531 FLA786455:FLA786531 FUW786455:FUW786531 GES786455:GES786531 GOO786455:GOO786531 GYK786455:GYK786531 HIG786455:HIG786531 HSC786455:HSC786531 IBY786455:IBY786531 ILU786455:ILU786531 IVQ786455:IVQ786531 JFM786455:JFM786531 JPI786455:JPI786531 JZE786455:JZE786531 KJA786455:KJA786531 KSW786455:KSW786531 LCS786455:LCS786531 LMO786455:LMO786531 LWK786455:LWK786531 MGG786455:MGG786531 MQC786455:MQC786531 MZY786455:MZY786531 NJU786455:NJU786531 NTQ786455:NTQ786531 ODM786455:ODM786531 ONI786455:ONI786531 OXE786455:OXE786531 PHA786455:PHA786531 PQW786455:PQW786531 QAS786455:QAS786531 QKO786455:QKO786531 QUK786455:QUK786531 REG786455:REG786531 ROC786455:ROC786531 RXY786455:RXY786531 SHU786455:SHU786531 SRQ786455:SRQ786531 TBM786455:TBM786531 TLI786455:TLI786531 TVE786455:TVE786531 UFA786455:UFA786531 UOW786455:UOW786531 UYS786455:UYS786531 VIO786455:VIO786531 VSK786455:VSK786531 WCG786455:WCG786531 WMC786455:WMC786531 WVY786455:WVY786531 JM851991:JM852067 TI851991:TI852067 ADE851991:ADE852067 ANA851991:ANA852067 AWW851991:AWW852067 BGS851991:BGS852067 BQO851991:BQO852067 CAK851991:CAK852067 CKG851991:CKG852067 CUC851991:CUC852067 DDY851991:DDY852067 DNU851991:DNU852067 DXQ851991:DXQ852067 EHM851991:EHM852067 ERI851991:ERI852067 FBE851991:FBE852067 FLA851991:FLA852067 FUW851991:FUW852067 GES851991:GES852067 GOO851991:GOO852067 GYK851991:GYK852067 HIG851991:HIG852067 HSC851991:HSC852067 IBY851991:IBY852067 ILU851991:ILU852067 IVQ851991:IVQ852067 JFM851991:JFM852067 JPI851991:JPI852067 JZE851991:JZE852067 KJA851991:KJA852067 KSW851991:KSW852067 LCS851991:LCS852067 LMO851991:LMO852067 LWK851991:LWK852067 MGG851991:MGG852067 MQC851991:MQC852067 MZY851991:MZY852067 NJU851991:NJU852067 NTQ851991:NTQ852067 ODM851991:ODM852067 ONI851991:ONI852067 OXE851991:OXE852067 PHA851991:PHA852067 PQW851991:PQW852067 QAS851991:QAS852067 QKO851991:QKO852067 QUK851991:QUK852067 REG851991:REG852067 ROC851991:ROC852067 RXY851991:RXY852067 SHU851991:SHU852067 SRQ851991:SRQ852067 TBM851991:TBM852067 TLI851991:TLI852067 TVE851991:TVE852067 UFA851991:UFA852067 UOW851991:UOW852067 UYS851991:UYS852067 VIO851991:VIO852067 VSK851991:VSK852067 WCG851991:WCG852067 WMC851991:WMC852067 WVY851991:WVY852067 JM917527:JM917603 TI917527:TI917603 ADE917527:ADE917603 ANA917527:ANA917603 AWW917527:AWW917603 BGS917527:BGS917603 BQO917527:BQO917603 CAK917527:CAK917603 CKG917527:CKG917603 CUC917527:CUC917603 DDY917527:DDY917603 DNU917527:DNU917603 DXQ917527:DXQ917603 EHM917527:EHM917603 ERI917527:ERI917603 FBE917527:FBE917603 FLA917527:FLA917603 FUW917527:FUW917603 GES917527:GES917603 GOO917527:GOO917603 GYK917527:GYK917603 HIG917527:HIG917603 HSC917527:HSC917603 IBY917527:IBY917603 ILU917527:ILU917603 IVQ917527:IVQ917603 JFM917527:JFM917603 JPI917527:JPI917603 JZE917527:JZE917603 KJA917527:KJA917603 KSW917527:KSW917603 LCS917527:LCS917603 LMO917527:LMO917603 LWK917527:LWK917603 MGG917527:MGG917603 MQC917527:MQC917603 MZY917527:MZY917603 NJU917527:NJU917603 NTQ917527:NTQ917603 ODM917527:ODM917603 ONI917527:ONI917603 OXE917527:OXE917603 PHA917527:PHA917603 PQW917527:PQW917603 QAS917527:QAS917603 QKO917527:QKO917603 QUK917527:QUK917603 REG917527:REG917603 ROC917527:ROC917603 RXY917527:RXY917603 SHU917527:SHU917603 SRQ917527:SRQ917603 TBM917527:TBM917603 TLI917527:TLI917603 TVE917527:TVE917603 UFA917527:UFA917603 UOW917527:UOW917603 UYS917527:UYS917603 VIO917527:VIO917603 VSK917527:VSK917603 WCG917527:WCG917603 WMC917527:WMC917603 WVY917527:WVY917603 JM983063:JM983139 TI983063:TI983139 ADE983063:ADE983139 ANA983063:ANA983139 AWW983063:AWW983139 BGS983063:BGS983139 BQO983063:BQO983139 CAK983063:CAK983139 CKG983063:CKG983139 CUC983063:CUC983139 DDY983063:DDY983139 DNU983063:DNU983139 DXQ983063:DXQ983139 EHM983063:EHM983139 ERI983063:ERI983139 FBE983063:FBE983139 FLA983063:FLA983139 FUW983063:FUW983139 GES983063:GES983139 GOO983063:GOO983139 GYK983063:GYK983139 HIG983063:HIG983139 HSC983063:HSC983139 IBY983063:IBY983139 ILU983063:ILU983139 IVQ983063:IVQ983139 JFM983063:JFM983139 JPI983063:JPI983139 JZE983063:JZE983139 KJA983063:KJA983139 KSW983063:KSW983139 LCS983063:LCS983139 LMO983063:LMO983139 LWK983063:LWK983139 MGG983063:MGG983139 MQC983063:MQC983139 MZY983063:MZY983139 NJU983063:NJU983139 NTQ983063:NTQ983139 ODM983063:ODM983139 ONI983063:ONI983139 OXE983063:OXE983139 PHA983063:PHA983139 PQW983063:PQW983139 QAS983063:QAS983139 QKO983063:QKO983139 QUK983063:QUK983139 REG983063:REG983139 ROC983063:ROC983139 RXY983063:RXY983139 SHU983063:SHU983139 SRQ983063:SRQ983139 TBM983063:TBM983139 TLI983063:TLI983139 TVE983063:TVE983139 UFA983063:UFA983139 UOW983063:UOW983139 UYS983063:UYS983139 VIO983063:VIO983139 VSK983063:VSK983139 WCG983063:WCG983139 WMC983063:WMC983139 WVY99:WVY100 WMC99:WMC100 WCG99:WCG100 VSK99:VSK100 VIO99:VIO100 UYS99:UYS100 UOW99:UOW100 UFA99:UFA100 TVE99:TVE100 TLI99:TLI100 TBM99:TBM100 SRQ99:SRQ100 SHU99:SHU100 RXY99:RXY100 ROC99:ROC100 REG99:REG100 QUK99:QUK100 QKO99:QKO100 QAS99:QAS100 PQW99:PQW100 PHA99:PHA100 OXE99:OXE100 ONI99:ONI100 ODM99:ODM100 NTQ99:NTQ100 NJU99:NJU100 MZY99:MZY100 MQC99:MQC100 MGG99:MGG100 LWK99:LWK100 LMO99:LMO100 LCS99:LCS100 KSW99:KSW100 KJA99:KJA100 JZE99:JZE100 JPI99:JPI100 JFM99:JFM100 IVQ99:IVQ100 ILU99:ILU100 IBY99:IBY100 HSC99:HSC100 HIG99:HIG100 GYK99:GYK100 GOO99:GOO100 GES99:GES100 FUW99:FUW100 FLA99:FLA100 FBE99:FBE100 ERI99:ERI100 EHM99:EHM100 DXQ99:DXQ100 DNU99:DNU100 DDY99:DDY100 CUC99:CUC100 CKG99:CKG100 CAK99:CAK100 BQO99:BQO100 BGS99:BGS100 AWW99:AWW100 ANA99:ANA100 ADE99:ADE100 TI99:TI100 JM99:JM100 WVY10:WVY97 WMC10:WMC97 WCG10:WCG97 VSK10:VSK97 VIO10:VIO97 UYS10:UYS97 UOW10:UOW97 UFA10:UFA97 TVE10:TVE97 TLI10:TLI97 TBM10:TBM97 SRQ10:SRQ97 SHU10:SHU97 RXY10:RXY97 ROC10:ROC97 REG10:REG97 QUK10:QUK97 QKO10:QKO97 QAS10:QAS97 PQW10:PQW97 PHA10:PHA97 OXE10:OXE97 ONI10:ONI97 ODM10:ODM97 NTQ10:NTQ97 NJU10:NJU97 MZY10:MZY97 MQC10:MQC97 MGG10:MGG97 LWK10:LWK97 LMO10:LMO97 LCS10:LCS97 KSW10:KSW97 KJA10:KJA97 JZE10:JZE97 JPI10:JPI97 JFM10:JFM97 IVQ10:IVQ97 ILU10:ILU97 IBY10:IBY97 HSC10:HSC97 HIG10:HIG97 GYK10:GYK97 GOO10:GOO97 GES10:GES97 FUW10:FUW97 FLA10:FLA97 FBE10:FBE97 ERI10:ERI97 EHM10:EHM97 DXQ10:DXQ97 DNU10:DNU97 DDY10:DDY97 CUC10:CUC97 CKG10:CKG97 CAK10:CAK97 BQO10:BQO97 BGS10:BGS97 AWW10:AWW97 ANA10:ANA97 ADE10:ADE97 TI10:TI97 JM10:JM97">
      <formula1>$S$3:$S$6</formula1>
    </dataValidation>
  </dataValidations>
  <pageMargins left="0.62" right="0.2" top="0.4" bottom="0.21" header="0.28999999999999998" footer="0.2"/>
  <pageSetup paperSize="9" scale="7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552"/>
  <sheetViews>
    <sheetView topLeftCell="A87" zoomScale="70" zoomScaleNormal="70" workbookViewId="0">
      <selection activeCell="L110" sqref="L110"/>
    </sheetView>
  </sheetViews>
  <sheetFormatPr defaultRowHeight="17.25"/>
  <cols>
    <col min="1" max="1" width="7.85546875" style="50" customWidth="1"/>
    <col min="2" max="2" width="15.85546875" style="50" customWidth="1"/>
    <col min="3" max="3" width="9.140625" style="50"/>
    <col min="4" max="4" width="22.5703125" style="50" customWidth="1"/>
    <col min="5" max="7" width="20" style="50" customWidth="1"/>
    <col min="8" max="12" width="18" style="50" customWidth="1"/>
    <col min="13" max="13" width="16.85546875" style="50" customWidth="1"/>
    <col min="14" max="14" width="15.7109375" style="50" customWidth="1"/>
    <col min="15" max="15" width="14.85546875" style="50" customWidth="1"/>
    <col min="16" max="16" width="14.5703125" style="50" customWidth="1"/>
    <col min="17" max="17" width="14.7109375" style="50" customWidth="1"/>
    <col min="18" max="211" width="9.140625" style="50"/>
    <col min="212" max="212" width="7.85546875" style="50" customWidth="1"/>
    <col min="213" max="213" width="15.85546875" style="50" customWidth="1"/>
    <col min="214" max="214" width="9.140625" style="50"/>
    <col min="215" max="215" width="22.5703125" style="50" customWidth="1"/>
    <col min="216" max="219" width="20" style="50" customWidth="1"/>
    <col min="220" max="226" width="18" style="50" customWidth="1"/>
    <col min="227" max="227" width="16.85546875" style="50" customWidth="1"/>
    <col min="228" max="228" width="15.7109375" style="50" bestFit="1" customWidth="1"/>
    <col min="229" max="229" width="14.85546875" style="50" bestFit="1" customWidth="1"/>
    <col min="230" max="231" width="14.5703125" style="50" customWidth="1"/>
    <col min="232" max="233" width="14.7109375" style="50" customWidth="1"/>
    <col min="234" max="234" width="21.140625" style="50" bestFit="1" customWidth="1"/>
    <col min="235" max="235" width="9.140625" style="50"/>
    <col min="236" max="236" width="0" style="50" hidden="1" customWidth="1"/>
    <col min="237" max="467" width="9.140625" style="50"/>
    <col min="468" max="468" width="7.85546875" style="50" customWidth="1"/>
    <col min="469" max="469" width="15.85546875" style="50" customWidth="1"/>
    <col min="470" max="470" width="9.140625" style="50"/>
    <col min="471" max="471" width="22.5703125" style="50" customWidth="1"/>
    <col min="472" max="475" width="20" style="50" customWidth="1"/>
    <col min="476" max="482" width="18" style="50" customWidth="1"/>
    <col min="483" max="483" width="16.85546875" style="50" customWidth="1"/>
    <col min="484" max="484" width="15.7109375" style="50" bestFit="1" customWidth="1"/>
    <col min="485" max="485" width="14.85546875" style="50" bestFit="1" customWidth="1"/>
    <col min="486" max="487" width="14.5703125" style="50" customWidth="1"/>
    <col min="488" max="489" width="14.7109375" style="50" customWidth="1"/>
    <col min="490" max="490" width="21.140625" style="50" bestFit="1" customWidth="1"/>
    <col min="491" max="491" width="9.140625" style="50"/>
    <col min="492" max="492" width="0" style="50" hidden="1" customWidth="1"/>
    <col min="493" max="723" width="9.140625" style="50"/>
    <col min="724" max="724" width="7.85546875" style="50" customWidth="1"/>
    <col min="725" max="725" width="15.85546875" style="50" customWidth="1"/>
    <col min="726" max="726" width="9.140625" style="50"/>
    <col min="727" max="727" width="22.5703125" style="50" customWidth="1"/>
    <col min="728" max="731" width="20" style="50" customWidth="1"/>
    <col min="732" max="738" width="18" style="50" customWidth="1"/>
    <col min="739" max="739" width="16.85546875" style="50" customWidth="1"/>
    <col min="740" max="740" width="15.7109375" style="50" bestFit="1" customWidth="1"/>
    <col min="741" max="741" width="14.85546875" style="50" bestFit="1" customWidth="1"/>
    <col min="742" max="743" width="14.5703125" style="50" customWidth="1"/>
    <col min="744" max="745" width="14.7109375" style="50" customWidth="1"/>
    <col min="746" max="746" width="21.140625" style="50" bestFit="1" customWidth="1"/>
    <col min="747" max="747" width="9.140625" style="50"/>
    <col min="748" max="748" width="0" style="50" hidden="1" customWidth="1"/>
    <col min="749" max="979" width="9.140625" style="50"/>
    <col min="980" max="980" width="7.85546875" style="50" customWidth="1"/>
    <col min="981" max="981" width="15.85546875" style="50" customWidth="1"/>
    <col min="982" max="982" width="9.140625" style="50"/>
    <col min="983" max="983" width="22.5703125" style="50" customWidth="1"/>
    <col min="984" max="987" width="20" style="50" customWidth="1"/>
    <col min="988" max="994" width="18" style="50" customWidth="1"/>
    <col min="995" max="995" width="16.85546875" style="50" customWidth="1"/>
    <col min="996" max="996" width="15.7109375" style="50" bestFit="1" customWidth="1"/>
    <col min="997" max="997" width="14.85546875" style="50" bestFit="1" customWidth="1"/>
    <col min="998" max="999" width="14.5703125" style="50" customWidth="1"/>
    <col min="1000" max="1001" width="14.7109375" style="50" customWidth="1"/>
    <col min="1002" max="1002" width="21.140625" style="50" bestFit="1" customWidth="1"/>
    <col min="1003" max="1003" width="9.140625" style="50"/>
    <col min="1004" max="1004" width="0" style="50" hidden="1" customWidth="1"/>
    <col min="1005" max="1235" width="9.140625" style="50"/>
    <col min="1236" max="1236" width="7.85546875" style="50" customWidth="1"/>
    <col min="1237" max="1237" width="15.85546875" style="50" customWidth="1"/>
    <col min="1238" max="1238" width="9.140625" style="50"/>
    <col min="1239" max="1239" width="22.5703125" style="50" customWidth="1"/>
    <col min="1240" max="1243" width="20" style="50" customWidth="1"/>
    <col min="1244" max="1250" width="18" style="50" customWidth="1"/>
    <col min="1251" max="1251" width="16.85546875" style="50" customWidth="1"/>
    <col min="1252" max="1252" width="15.7109375" style="50" bestFit="1" customWidth="1"/>
    <col min="1253" max="1253" width="14.85546875" style="50" bestFit="1" customWidth="1"/>
    <col min="1254" max="1255" width="14.5703125" style="50" customWidth="1"/>
    <col min="1256" max="1257" width="14.7109375" style="50" customWidth="1"/>
    <col min="1258" max="1258" width="21.140625" style="50" bestFit="1" customWidth="1"/>
    <col min="1259" max="1259" width="9.140625" style="50"/>
    <col min="1260" max="1260" width="0" style="50" hidden="1" customWidth="1"/>
    <col min="1261" max="1491" width="9.140625" style="50"/>
    <col min="1492" max="1492" width="7.85546875" style="50" customWidth="1"/>
    <col min="1493" max="1493" width="15.85546875" style="50" customWidth="1"/>
    <col min="1494" max="1494" width="9.140625" style="50"/>
    <col min="1495" max="1495" width="22.5703125" style="50" customWidth="1"/>
    <col min="1496" max="1499" width="20" style="50" customWidth="1"/>
    <col min="1500" max="1506" width="18" style="50" customWidth="1"/>
    <col min="1507" max="1507" width="16.85546875" style="50" customWidth="1"/>
    <col min="1508" max="1508" width="15.7109375" style="50" bestFit="1" customWidth="1"/>
    <col min="1509" max="1509" width="14.85546875" style="50" bestFit="1" customWidth="1"/>
    <col min="1510" max="1511" width="14.5703125" style="50" customWidth="1"/>
    <col min="1512" max="1513" width="14.7109375" style="50" customWidth="1"/>
    <col min="1514" max="1514" width="21.140625" style="50" bestFit="1" customWidth="1"/>
    <col min="1515" max="1515" width="9.140625" style="50"/>
    <col min="1516" max="1516" width="0" style="50" hidden="1" customWidth="1"/>
    <col min="1517" max="1747" width="9.140625" style="50"/>
    <col min="1748" max="1748" width="7.85546875" style="50" customWidth="1"/>
    <col min="1749" max="1749" width="15.85546875" style="50" customWidth="1"/>
    <col min="1750" max="1750" width="9.140625" style="50"/>
    <col min="1751" max="1751" width="22.5703125" style="50" customWidth="1"/>
    <col min="1752" max="1755" width="20" style="50" customWidth="1"/>
    <col min="1756" max="1762" width="18" style="50" customWidth="1"/>
    <col min="1763" max="1763" width="16.85546875" style="50" customWidth="1"/>
    <col min="1764" max="1764" width="15.7109375" style="50" bestFit="1" customWidth="1"/>
    <col min="1765" max="1765" width="14.85546875" style="50" bestFit="1" customWidth="1"/>
    <col min="1766" max="1767" width="14.5703125" style="50" customWidth="1"/>
    <col min="1768" max="1769" width="14.7109375" style="50" customWidth="1"/>
    <col min="1770" max="1770" width="21.140625" style="50" bestFit="1" customWidth="1"/>
    <col min="1771" max="1771" width="9.140625" style="50"/>
    <col min="1772" max="1772" width="0" style="50" hidden="1" customWidth="1"/>
    <col min="1773" max="2003" width="9.140625" style="50"/>
    <col min="2004" max="2004" width="7.85546875" style="50" customWidth="1"/>
    <col min="2005" max="2005" width="15.85546875" style="50" customWidth="1"/>
    <col min="2006" max="2006" width="9.140625" style="50"/>
    <col min="2007" max="2007" width="22.5703125" style="50" customWidth="1"/>
    <col min="2008" max="2011" width="20" style="50" customWidth="1"/>
    <col min="2012" max="2018" width="18" style="50" customWidth="1"/>
    <col min="2019" max="2019" width="16.85546875" style="50" customWidth="1"/>
    <col min="2020" max="2020" width="15.7109375" style="50" bestFit="1" customWidth="1"/>
    <col min="2021" max="2021" width="14.85546875" style="50" bestFit="1" customWidth="1"/>
    <col min="2022" max="2023" width="14.5703125" style="50" customWidth="1"/>
    <col min="2024" max="2025" width="14.7109375" style="50" customWidth="1"/>
    <col min="2026" max="2026" width="21.140625" style="50" bestFit="1" customWidth="1"/>
    <col min="2027" max="2027" width="9.140625" style="50"/>
    <col min="2028" max="2028" width="0" style="50" hidden="1" customWidth="1"/>
    <col min="2029" max="2259" width="9.140625" style="50"/>
    <col min="2260" max="2260" width="7.85546875" style="50" customWidth="1"/>
    <col min="2261" max="2261" width="15.85546875" style="50" customWidth="1"/>
    <col min="2262" max="2262" width="9.140625" style="50"/>
    <col min="2263" max="2263" width="22.5703125" style="50" customWidth="1"/>
    <col min="2264" max="2267" width="20" style="50" customWidth="1"/>
    <col min="2268" max="2274" width="18" style="50" customWidth="1"/>
    <col min="2275" max="2275" width="16.85546875" style="50" customWidth="1"/>
    <col min="2276" max="2276" width="15.7109375" style="50" bestFit="1" customWidth="1"/>
    <col min="2277" max="2277" width="14.85546875" style="50" bestFit="1" customWidth="1"/>
    <col min="2278" max="2279" width="14.5703125" style="50" customWidth="1"/>
    <col min="2280" max="2281" width="14.7109375" style="50" customWidth="1"/>
    <col min="2282" max="2282" width="21.140625" style="50" bestFit="1" customWidth="1"/>
    <col min="2283" max="2283" width="9.140625" style="50"/>
    <col min="2284" max="2284" width="0" style="50" hidden="1" customWidth="1"/>
    <col min="2285" max="2515" width="9.140625" style="50"/>
    <col min="2516" max="2516" width="7.85546875" style="50" customWidth="1"/>
    <col min="2517" max="2517" width="15.85546875" style="50" customWidth="1"/>
    <col min="2518" max="2518" width="9.140625" style="50"/>
    <col min="2519" max="2519" width="22.5703125" style="50" customWidth="1"/>
    <col min="2520" max="2523" width="20" style="50" customWidth="1"/>
    <col min="2524" max="2530" width="18" style="50" customWidth="1"/>
    <col min="2531" max="2531" width="16.85546875" style="50" customWidth="1"/>
    <col min="2532" max="2532" width="15.7109375" style="50" bestFit="1" customWidth="1"/>
    <col min="2533" max="2533" width="14.85546875" style="50" bestFit="1" customWidth="1"/>
    <col min="2534" max="2535" width="14.5703125" style="50" customWidth="1"/>
    <col min="2536" max="2537" width="14.7109375" style="50" customWidth="1"/>
    <col min="2538" max="2538" width="21.140625" style="50" bestFit="1" customWidth="1"/>
    <col min="2539" max="2539" width="9.140625" style="50"/>
    <col min="2540" max="2540" width="0" style="50" hidden="1" customWidth="1"/>
    <col min="2541" max="2771" width="9.140625" style="50"/>
    <col min="2772" max="2772" width="7.85546875" style="50" customWidth="1"/>
    <col min="2773" max="2773" width="15.85546875" style="50" customWidth="1"/>
    <col min="2774" max="2774" width="9.140625" style="50"/>
    <col min="2775" max="2775" width="22.5703125" style="50" customWidth="1"/>
    <col min="2776" max="2779" width="20" style="50" customWidth="1"/>
    <col min="2780" max="2786" width="18" style="50" customWidth="1"/>
    <col min="2787" max="2787" width="16.85546875" style="50" customWidth="1"/>
    <col min="2788" max="2788" width="15.7109375" style="50" bestFit="1" customWidth="1"/>
    <col min="2789" max="2789" width="14.85546875" style="50" bestFit="1" customWidth="1"/>
    <col min="2790" max="2791" width="14.5703125" style="50" customWidth="1"/>
    <col min="2792" max="2793" width="14.7109375" style="50" customWidth="1"/>
    <col min="2794" max="2794" width="21.140625" style="50" bestFit="1" customWidth="1"/>
    <col min="2795" max="2795" width="9.140625" style="50"/>
    <col min="2796" max="2796" width="0" style="50" hidden="1" customWidth="1"/>
    <col min="2797" max="3027" width="9.140625" style="50"/>
    <col min="3028" max="3028" width="7.85546875" style="50" customWidth="1"/>
    <col min="3029" max="3029" width="15.85546875" style="50" customWidth="1"/>
    <col min="3030" max="3030" width="9.140625" style="50"/>
    <col min="3031" max="3031" width="22.5703125" style="50" customWidth="1"/>
    <col min="3032" max="3035" width="20" style="50" customWidth="1"/>
    <col min="3036" max="3042" width="18" style="50" customWidth="1"/>
    <col min="3043" max="3043" width="16.85546875" style="50" customWidth="1"/>
    <col min="3044" max="3044" width="15.7109375" style="50" bestFit="1" customWidth="1"/>
    <col min="3045" max="3045" width="14.85546875" style="50" bestFit="1" customWidth="1"/>
    <col min="3046" max="3047" width="14.5703125" style="50" customWidth="1"/>
    <col min="3048" max="3049" width="14.7109375" style="50" customWidth="1"/>
    <col min="3050" max="3050" width="21.140625" style="50" bestFit="1" customWidth="1"/>
    <col min="3051" max="3051" width="9.140625" style="50"/>
    <col min="3052" max="3052" width="0" style="50" hidden="1" customWidth="1"/>
    <col min="3053" max="3283" width="9.140625" style="50"/>
    <col min="3284" max="3284" width="7.85546875" style="50" customWidth="1"/>
    <col min="3285" max="3285" width="15.85546875" style="50" customWidth="1"/>
    <col min="3286" max="3286" width="9.140625" style="50"/>
    <col min="3287" max="3287" width="22.5703125" style="50" customWidth="1"/>
    <col min="3288" max="3291" width="20" style="50" customWidth="1"/>
    <col min="3292" max="3298" width="18" style="50" customWidth="1"/>
    <col min="3299" max="3299" width="16.85546875" style="50" customWidth="1"/>
    <col min="3300" max="3300" width="15.7109375" style="50" bestFit="1" customWidth="1"/>
    <col min="3301" max="3301" width="14.85546875" style="50" bestFit="1" customWidth="1"/>
    <col min="3302" max="3303" width="14.5703125" style="50" customWidth="1"/>
    <col min="3304" max="3305" width="14.7109375" style="50" customWidth="1"/>
    <col min="3306" max="3306" width="21.140625" style="50" bestFit="1" customWidth="1"/>
    <col min="3307" max="3307" width="9.140625" style="50"/>
    <col min="3308" max="3308" width="0" style="50" hidden="1" customWidth="1"/>
    <col min="3309" max="3539" width="9.140625" style="50"/>
    <col min="3540" max="3540" width="7.85546875" style="50" customWidth="1"/>
    <col min="3541" max="3541" width="15.85546875" style="50" customWidth="1"/>
    <col min="3542" max="3542" width="9.140625" style="50"/>
    <col min="3543" max="3543" width="22.5703125" style="50" customWidth="1"/>
    <col min="3544" max="3547" width="20" style="50" customWidth="1"/>
    <col min="3548" max="3554" width="18" style="50" customWidth="1"/>
    <col min="3555" max="3555" width="16.85546875" style="50" customWidth="1"/>
    <col min="3556" max="3556" width="15.7109375" style="50" bestFit="1" customWidth="1"/>
    <col min="3557" max="3557" width="14.85546875" style="50" bestFit="1" customWidth="1"/>
    <col min="3558" max="3559" width="14.5703125" style="50" customWidth="1"/>
    <col min="3560" max="3561" width="14.7109375" style="50" customWidth="1"/>
    <col min="3562" max="3562" width="21.140625" style="50" bestFit="1" customWidth="1"/>
    <col min="3563" max="3563" width="9.140625" style="50"/>
    <col min="3564" max="3564" width="0" style="50" hidden="1" customWidth="1"/>
    <col min="3565" max="3795" width="9.140625" style="50"/>
    <col min="3796" max="3796" width="7.85546875" style="50" customWidth="1"/>
    <col min="3797" max="3797" width="15.85546875" style="50" customWidth="1"/>
    <col min="3798" max="3798" width="9.140625" style="50"/>
    <col min="3799" max="3799" width="22.5703125" style="50" customWidth="1"/>
    <col min="3800" max="3803" width="20" style="50" customWidth="1"/>
    <col min="3804" max="3810" width="18" style="50" customWidth="1"/>
    <col min="3811" max="3811" width="16.85546875" style="50" customWidth="1"/>
    <col min="3812" max="3812" width="15.7109375" style="50" bestFit="1" customWidth="1"/>
    <col min="3813" max="3813" width="14.85546875" style="50" bestFit="1" customWidth="1"/>
    <col min="3814" max="3815" width="14.5703125" style="50" customWidth="1"/>
    <col min="3816" max="3817" width="14.7109375" style="50" customWidth="1"/>
    <col min="3818" max="3818" width="21.140625" style="50" bestFit="1" customWidth="1"/>
    <col min="3819" max="3819" width="9.140625" style="50"/>
    <col min="3820" max="3820" width="0" style="50" hidden="1" customWidth="1"/>
    <col min="3821" max="4051" width="9.140625" style="50"/>
    <col min="4052" max="4052" width="7.85546875" style="50" customWidth="1"/>
    <col min="4053" max="4053" width="15.85546875" style="50" customWidth="1"/>
    <col min="4054" max="4054" width="9.140625" style="50"/>
    <col min="4055" max="4055" width="22.5703125" style="50" customWidth="1"/>
    <col min="4056" max="4059" width="20" style="50" customWidth="1"/>
    <col min="4060" max="4066" width="18" style="50" customWidth="1"/>
    <col min="4067" max="4067" width="16.85546875" style="50" customWidth="1"/>
    <col min="4068" max="4068" width="15.7109375" style="50" bestFit="1" customWidth="1"/>
    <col min="4069" max="4069" width="14.85546875" style="50" bestFit="1" customWidth="1"/>
    <col min="4070" max="4071" width="14.5703125" style="50" customWidth="1"/>
    <col min="4072" max="4073" width="14.7109375" style="50" customWidth="1"/>
    <col min="4074" max="4074" width="21.140625" style="50" bestFit="1" customWidth="1"/>
    <col min="4075" max="4075" width="9.140625" style="50"/>
    <col min="4076" max="4076" width="0" style="50" hidden="1" customWidth="1"/>
    <col min="4077" max="4307" width="9.140625" style="50"/>
    <col min="4308" max="4308" width="7.85546875" style="50" customWidth="1"/>
    <col min="4309" max="4309" width="15.85546875" style="50" customWidth="1"/>
    <col min="4310" max="4310" width="9.140625" style="50"/>
    <col min="4311" max="4311" width="22.5703125" style="50" customWidth="1"/>
    <col min="4312" max="4315" width="20" style="50" customWidth="1"/>
    <col min="4316" max="4322" width="18" style="50" customWidth="1"/>
    <col min="4323" max="4323" width="16.85546875" style="50" customWidth="1"/>
    <col min="4324" max="4324" width="15.7109375" style="50" bestFit="1" customWidth="1"/>
    <col min="4325" max="4325" width="14.85546875" style="50" bestFit="1" customWidth="1"/>
    <col min="4326" max="4327" width="14.5703125" style="50" customWidth="1"/>
    <col min="4328" max="4329" width="14.7109375" style="50" customWidth="1"/>
    <col min="4330" max="4330" width="21.140625" style="50" bestFit="1" customWidth="1"/>
    <col min="4331" max="4331" width="9.140625" style="50"/>
    <col min="4332" max="4332" width="0" style="50" hidden="1" customWidth="1"/>
    <col min="4333" max="4563" width="9.140625" style="50"/>
    <col min="4564" max="4564" width="7.85546875" style="50" customWidth="1"/>
    <col min="4565" max="4565" width="15.85546875" style="50" customWidth="1"/>
    <col min="4566" max="4566" width="9.140625" style="50"/>
    <col min="4567" max="4567" width="22.5703125" style="50" customWidth="1"/>
    <col min="4568" max="4571" width="20" style="50" customWidth="1"/>
    <col min="4572" max="4578" width="18" style="50" customWidth="1"/>
    <col min="4579" max="4579" width="16.85546875" style="50" customWidth="1"/>
    <col min="4580" max="4580" width="15.7109375" style="50" bestFit="1" customWidth="1"/>
    <col min="4581" max="4581" width="14.85546875" style="50" bestFit="1" customWidth="1"/>
    <col min="4582" max="4583" width="14.5703125" style="50" customWidth="1"/>
    <col min="4584" max="4585" width="14.7109375" style="50" customWidth="1"/>
    <col min="4586" max="4586" width="21.140625" style="50" bestFit="1" customWidth="1"/>
    <col min="4587" max="4587" width="9.140625" style="50"/>
    <col min="4588" max="4588" width="0" style="50" hidden="1" customWidth="1"/>
    <col min="4589" max="4819" width="9.140625" style="50"/>
    <col min="4820" max="4820" width="7.85546875" style="50" customWidth="1"/>
    <col min="4821" max="4821" width="15.85546875" style="50" customWidth="1"/>
    <col min="4822" max="4822" width="9.140625" style="50"/>
    <col min="4823" max="4823" width="22.5703125" style="50" customWidth="1"/>
    <col min="4824" max="4827" width="20" style="50" customWidth="1"/>
    <col min="4828" max="4834" width="18" style="50" customWidth="1"/>
    <col min="4835" max="4835" width="16.85546875" style="50" customWidth="1"/>
    <col min="4836" max="4836" width="15.7109375" style="50" bestFit="1" customWidth="1"/>
    <col min="4837" max="4837" width="14.85546875" style="50" bestFit="1" customWidth="1"/>
    <col min="4838" max="4839" width="14.5703125" style="50" customWidth="1"/>
    <col min="4840" max="4841" width="14.7109375" style="50" customWidth="1"/>
    <col min="4842" max="4842" width="21.140625" style="50" bestFit="1" customWidth="1"/>
    <col min="4843" max="4843" width="9.140625" style="50"/>
    <col min="4844" max="4844" width="0" style="50" hidden="1" customWidth="1"/>
    <col min="4845" max="5075" width="9.140625" style="50"/>
    <col min="5076" max="5076" width="7.85546875" style="50" customWidth="1"/>
    <col min="5077" max="5077" width="15.85546875" style="50" customWidth="1"/>
    <col min="5078" max="5078" width="9.140625" style="50"/>
    <col min="5079" max="5079" width="22.5703125" style="50" customWidth="1"/>
    <col min="5080" max="5083" width="20" style="50" customWidth="1"/>
    <col min="5084" max="5090" width="18" style="50" customWidth="1"/>
    <col min="5091" max="5091" width="16.85546875" style="50" customWidth="1"/>
    <col min="5092" max="5092" width="15.7109375" style="50" bestFit="1" customWidth="1"/>
    <col min="5093" max="5093" width="14.85546875" style="50" bestFit="1" customWidth="1"/>
    <col min="5094" max="5095" width="14.5703125" style="50" customWidth="1"/>
    <col min="5096" max="5097" width="14.7109375" style="50" customWidth="1"/>
    <col min="5098" max="5098" width="21.140625" style="50" bestFit="1" customWidth="1"/>
    <col min="5099" max="5099" width="9.140625" style="50"/>
    <col min="5100" max="5100" width="0" style="50" hidden="1" customWidth="1"/>
    <col min="5101" max="5331" width="9.140625" style="50"/>
    <col min="5332" max="5332" width="7.85546875" style="50" customWidth="1"/>
    <col min="5333" max="5333" width="15.85546875" style="50" customWidth="1"/>
    <col min="5334" max="5334" width="9.140625" style="50"/>
    <col min="5335" max="5335" width="22.5703125" style="50" customWidth="1"/>
    <col min="5336" max="5339" width="20" style="50" customWidth="1"/>
    <col min="5340" max="5346" width="18" style="50" customWidth="1"/>
    <col min="5347" max="5347" width="16.85546875" style="50" customWidth="1"/>
    <col min="5348" max="5348" width="15.7109375" style="50" bestFit="1" customWidth="1"/>
    <col min="5349" max="5349" width="14.85546875" style="50" bestFit="1" customWidth="1"/>
    <col min="5350" max="5351" width="14.5703125" style="50" customWidth="1"/>
    <col min="5352" max="5353" width="14.7109375" style="50" customWidth="1"/>
    <col min="5354" max="5354" width="21.140625" style="50" bestFit="1" customWidth="1"/>
    <col min="5355" max="5355" width="9.140625" style="50"/>
    <col min="5356" max="5356" width="0" style="50" hidden="1" customWidth="1"/>
    <col min="5357" max="5587" width="9.140625" style="50"/>
    <col min="5588" max="5588" width="7.85546875" style="50" customWidth="1"/>
    <col min="5589" max="5589" width="15.85546875" style="50" customWidth="1"/>
    <col min="5590" max="5590" width="9.140625" style="50"/>
    <col min="5591" max="5591" width="22.5703125" style="50" customWidth="1"/>
    <col min="5592" max="5595" width="20" style="50" customWidth="1"/>
    <col min="5596" max="5602" width="18" style="50" customWidth="1"/>
    <col min="5603" max="5603" width="16.85546875" style="50" customWidth="1"/>
    <col min="5604" max="5604" width="15.7109375" style="50" bestFit="1" customWidth="1"/>
    <col min="5605" max="5605" width="14.85546875" style="50" bestFit="1" customWidth="1"/>
    <col min="5606" max="5607" width="14.5703125" style="50" customWidth="1"/>
    <col min="5608" max="5609" width="14.7109375" style="50" customWidth="1"/>
    <col min="5610" max="5610" width="21.140625" style="50" bestFit="1" customWidth="1"/>
    <col min="5611" max="5611" width="9.140625" style="50"/>
    <col min="5612" max="5612" width="0" style="50" hidden="1" customWidth="1"/>
    <col min="5613" max="5843" width="9.140625" style="50"/>
    <col min="5844" max="5844" width="7.85546875" style="50" customWidth="1"/>
    <col min="5845" max="5845" width="15.85546875" style="50" customWidth="1"/>
    <col min="5846" max="5846" width="9.140625" style="50"/>
    <col min="5847" max="5847" width="22.5703125" style="50" customWidth="1"/>
    <col min="5848" max="5851" width="20" style="50" customWidth="1"/>
    <col min="5852" max="5858" width="18" style="50" customWidth="1"/>
    <col min="5859" max="5859" width="16.85546875" style="50" customWidth="1"/>
    <col min="5860" max="5860" width="15.7109375" style="50" bestFit="1" customWidth="1"/>
    <col min="5861" max="5861" width="14.85546875" style="50" bestFit="1" customWidth="1"/>
    <col min="5862" max="5863" width="14.5703125" style="50" customWidth="1"/>
    <col min="5864" max="5865" width="14.7109375" style="50" customWidth="1"/>
    <col min="5866" max="5866" width="21.140625" style="50" bestFit="1" customWidth="1"/>
    <col min="5867" max="5867" width="9.140625" style="50"/>
    <col min="5868" max="5868" width="0" style="50" hidden="1" customWidth="1"/>
    <col min="5869" max="6099" width="9.140625" style="50"/>
    <col min="6100" max="6100" width="7.85546875" style="50" customWidth="1"/>
    <col min="6101" max="6101" width="15.85546875" style="50" customWidth="1"/>
    <col min="6102" max="6102" width="9.140625" style="50"/>
    <col min="6103" max="6103" width="22.5703125" style="50" customWidth="1"/>
    <col min="6104" max="6107" width="20" style="50" customWidth="1"/>
    <col min="6108" max="6114" width="18" style="50" customWidth="1"/>
    <col min="6115" max="6115" width="16.85546875" style="50" customWidth="1"/>
    <col min="6116" max="6116" width="15.7109375" style="50" bestFit="1" customWidth="1"/>
    <col min="6117" max="6117" width="14.85546875" style="50" bestFit="1" customWidth="1"/>
    <col min="6118" max="6119" width="14.5703125" style="50" customWidth="1"/>
    <col min="6120" max="6121" width="14.7109375" style="50" customWidth="1"/>
    <col min="6122" max="6122" width="21.140625" style="50" bestFit="1" customWidth="1"/>
    <col min="6123" max="6123" width="9.140625" style="50"/>
    <col min="6124" max="6124" width="0" style="50" hidden="1" customWidth="1"/>
    <col min="6125" max="6355" width="9.140625" style="50"/>
    <col min="6356" max="6356" width="7.85546875" style="50" customWidth="1"/>
    <col min="6357" max="6357" width="15.85546875" style="50" customWidth="1"/>
    <col min="6358" max="6358" width="9.140625" style="50"/>
    <col min="6359" max="6359" width="22.5703125" style="50" customWidth="1"/>
    <col min="6360" max="6363" width="20" style="50" customWidth="1"/>
    <col min="6364" max="6370" width="18" style="50" customWidth="1"/>
    <col min="6371" max="6371" width="16.85546875" style="50" customWidth="1"/>
    <col min="6372" max="6372" width="15.7109375" style="50" bestFit="1" customWidth="1"/>
    <col min="6373" max="6373" width="14.85546875" style="50" bestFit="1" customWidth="1"/>
    <col min="6374" max="6375" width="14.5703125" style="50" customWidth="1"/>
    <col min="6376" max="6377" width="14.7109375" style="50" customWidth="1"/>
    <col min="6378" max="6378" width="21.140625" style="50" bestFit="1" customWidth="1"/>
    <col min="6379" max="6379" width="9.140625" style="50"/>
    <col min="6380" max="6380" width="0" style="50" hidden="1" customWidth="1"/>
    <col min="6381" max="6611" width="9.140625" style="50"/>
    <col min="6612" max="6612" width="7.85546875" style="50" customWidth="1"/>
    <col min="6613" max="6613" width="15.85546875" style="50" customWidth="1"/>
    <col min="6614" max="6614" width="9.140625" style="50"/>
    <col min="6615" max="6615" width="22.5703125" style="50" customWidth="1"/>
    <col min="6616" max="6619" width="20" style="50" customWidth="1"/>
    <col min="6620" max="6626" width="18" style="50" customWidth="1"/>
    <col min="6627" max="6627" width="16.85546875" style="50" customWidth="1"/>
    <col min="6628" max="6628" width="15.7109375" style="50" bestFit="1" customWidth="1"/>
    <col min="6629" max="6629" width="14.85546875" style="50" bestFit="1" customWidth="1"/>
    <col min="6630" max="6631" width="14.5703125" style="50" customWidth="1"/>
    <col min="6632" max="6633" width="14.7109375" style="50" customWidth="1"/>
    <col min="6634" max="6634" width="21.140625" style="50" bestFit="1" customWidth="1"/>
    <col min="6635" max="6635" width="9.140625" style="50"/>
    <col min="6636" max="6636" width="0" style="50" hidden="1" customWidth="1"/>
    <col min="6637" max="6867" width="9.140625" style="50"/>
    <col min="6868" max="6868" width="7.85546875" style="50" customWidth="1"/>
    <col min="6869" max="6869" width="15.85546875" style="50" customWidth="1"/>
    <col min="6870" max="6870" width="9.140625" style="50"/>
    <col min="6871" max="6871" width="22.5703125" style="50" customWidth="1"/>
    <col min="6872" max="6875" width="20" style="50" customWidth="1"/>
    <col min="6876" max="6882" width="18" style="50" customWidth="1"/>
    <col min="6883" max="6883" width="16.85546875" style="50" customWidth="1"/>
    <col min="6884" max="6884" width="15.7109375" style="50" bestFit="1" customWidth="1"/>
    <col min="6885" max="6885" width="14.85546875" style="50" bestFit="1" customWidth="1"/>
    <col min="6886" max="6887" width="14.5703125" style="50" customWidth="1"/>
    <col min="6888" max="6889" width="14.7109375" style="50" customWidth="1"/>
    <col min="6890" max="6890" width="21.140625" style="50" bestFit="1" customWidth="1"/>
    <col min="6891" max="6891" width="9.140625" style="50"/>
    <col min="6892" max="6892" width="0" style="50" hidden="1" customWidth="1"/>
    <col min="6893" max="7123" width="9.140625" style="50"/>
    <col min="7124" max="7124" width="7.85546875" style="50" customWidth="1"/>
    <col min="7125" max="7125" width="15.85546875" style="50" customWidth="1"/>
    <col min="7126" max="7126" width="9.140625" style="50"/>
    <col min="7127" max="7127" width="22.5703125" style="50" customWidth="1"/>
    <col min="7128" max="7131" width="20" style="50" customWidth="1"/>
    <col min="7132" max="7138" width="18" style="50" customWidth="1"/>
    <col min="7139" max="7139" width="16.85546875" style="50" customWidth="1"/>
    <col min="7140" max="7140" width="15.7109375" style="50" bestFit="1" customWidth="1"/>
    <col min="7141" max="7141" width="14.85546875" style="50" bestFit="1" customWidth="1"/>
    <col min="7142" max="7143" width="14.5703125" style="50" customWidth="1"/>
    <col min="7144" max="7145" width="14.7109375" style="50" customWidth="1"/>
    <col min="7146" max="7146" width="21.140625" style="50" bestFit="1" customWidth="1"/>
    <col min="7147" max="7147" width="9.140625" style="50"/>
    <col min="7148" max="7148" width="0" style="50" hidden="1" customWidth="1"/>
    <col min="7149" max="7379" width="9.140625" style="50"/>
    <col min="7380" max="7380" width="7.85546875" style="50" customWidth="1"/>
    <col min="7381" max="7381" width="15.85546875" style="50" customWidth="1"/>
    <col min="7382" max="7382" width="9.140625" style="50"/>
    <col min="7383" max="7383" width="22.5703125" style="50" customWidth="1"/>
    <col min="7384" max="7387" width="20" style="50" customWidth="1"/>
    <col min="7388" max="7394" width="18" style="50" customWidth="1"/>
    <col min="7395" max="7395" width="16.85546875" style="50" customWidth="1"/>
    <col min="7396" max="7396" width="15.7109375" style="50" bestFit="1" customWidth="1"/>
    <col min="7397" max="7397" width="14.85546875" style="50" bestFit="1" customWidth="1"/>
    <col min="7398" max="7399" width="14.5703125" style="50" customWidth="1"/>
    <col min="7400" max="7401" width="14.7109375" style="50" customWidth="1"/>
    <col min="7402" max="7402" width="21.140625" style="50" bestFit="1" customWidth="1"/>
    <col min="7403" max="7403" width="9.140625" style="50"/>
    <col min="7404" max="7404" width="0" style="50" hidden="1" customWidth="1"/>
    <col min="7405" max="7635" width="9.140625" style="50"/>
    <col min="7636" max="7636" width="7.85546875" style="50" customWidth="1"/>
    <col min="7637" max="7637" width="15.85546875" style="50" customWidth="1"/>
    <col min="7638" max="7638" width="9.140625" style="50"/>
    <col min="7639" max="7639" width="22.5703125" style="50" customWidth="1"/>
    <col min="7640" max="7643" width="20" style="50" customWidth="1"/>
    <col min="7644" max="7650" width="18" style="50" customWidth="1"/>
    <col min="7651" max="7651" width="16.85546875" style="50" customWidth="1"/>
    <col min="7652" max="7652" width="15.7109375" style="50" bestFit="1" customWidth="1"/>
    <col min="7653" max="7653" width="14.85546875" style="50" bestFit="1" customWidth="1"/>
    <col min="7654" max="7655" width="14.5703125" style="50" customWidth="1"/>
    <col min="7656" max="7657" width="14.7109375" style="50" customWidth="1"/>
    <col min="7658" max="7658" width="21.140625" style="50" bestFit="1" customWidth="1"/>
    <col min="7659" max="7659" width="9.140625" style="50"/>
    <col min="7660" max="7660" width="0" style="50" hidden="1" customWidth="1"/>
    <col min="7661" max="7891" width="9.140625" style="50"/>
    <col min="7892" max="7892" width="7.85546875" style="50" customWidth="1"/>
    <col min="7893" max="7893" width="15.85546875" style="50" customWidth="1"/>
    <col min="7894" max="7894" width="9.140625" style="50"/>
    <col min="7895" max="7895" width="22.5703125" style="50" customWidth="1"/>
    <col min="7896" max="7899" width="20" style="50" customWidth="1"/>
    <col min="7900" max="7906" width="18" style="50" customWidth="1"/>
    <col min="7907" max="7907" width="16.85546875" style="50" customWidth="1"/>
    <col min="7908" max="7908" width="15.7109375" style="50" bestFit="1" customWidth="1"/>
    <col min="7909" max="7909" width="14.85546875" style="50" bestFit="1" customWidth="1"/>
    <col min="7910" max="7911" width="14.5703125" style="50" customWidth="1"/>
    <col min="7912" max="7913" width="14.7109375" style="50" customWidth="1"/>
    <col min="7914" max="7914" width="21.140625" style="50" bestFit="1" customWidth="1"/>
    <col min="7915" max="7915" width="9.140625" style="50"/>
    <col min="7916" max="7916" width="0" style="50" hidden="1" customWidth="1"/>
    <col min="7917" max="8147" width="9.140625" style="50"/>
    <col min="8148" max="8148" width="7.85546875" style="50" customWidth="1"/>
    <col min="8149" max="8149" width="15.85546875" style="50" customWidth="1"/>
    <col min="8150" max="8150" width="9.140625" style="50"/>
    <col min="8151" max="8151" width="22.5703125" style="50" customWidth="1"/>
    <col min="8152" max="8155" width="20" style="50" customWidth="1"/>
    <col min="8156" max="8162" width="18" style="50" customWidth="1"/>
    <col min="8163" max="8163" width="16.85546875" style="50" customWidth="1"/>
    <col min="8164" max="8164" width="15.7109375" style="50" bestFit="1" customWidth="1"/>
    <col min="8165" max="8165" width="14.85546875" style="50" bestFit="1" customWidth="1"/>
    <col min="8166" max="8167" width="14.5703125" style="50" customWidth="1"/>
    <col min="8168" max="8169" width="14.7109375" style="50" customWidth="1"/>
    <col min="8170" max="8170" width="21.140625" style="50" bestFit="1" customWidth="1"/>
    <col min="8171" max="8171" width="9.140625" style="50"/>
    <col min="8172" max="8172" width="0" style="50" hidden="1" customWidth="1"/>
    <col min="8173" max="8403" width="9.140625" style="50"/>
    <col min="8404" max="8404" width="7.85546875" style="50" customWidth="1"/>
    <col min="8405" max="8405" width="15.85546875" style="50" customWidth="1"/>
    <col min="8406" max="8406" width="9.140625" style="50"/>
    <col min="8407" max="8407" width="22.5703125" style="50" customWidth="1"/>
    <col min="8408" max="8411" width="20" style="50" customWidth="1"/>
    <col min="8412" max="8418" width="18" style="50" customWidth="1"/>
    <col min="8419" max="8419" width="16.85546875" style="50" customWidth="1"/>
    <col min="8420" max="8420" width="15.7109375" style="50" bestFit="1" customWidth="1"/>
    <col min="8421" max="8421" width="14.85546875" style="50" bestFit="1" customWidth="1"/>
    <col min="8422" max="8423" width="14.5703125" style="50" customWidth="1"/>
    <col min="8424" max="8425" width="14.7109375" style="50" customWidth="1"/>
    <col min="8426" max="8426" width="21.140625" style="50" bestFit="1" customWidth="1"/>
    <col min="8427" max="8427" width="9.140625" style="50"/>
    <col min="8428" max="8428" width="0" style="50" hidden="1" customWidth="1"/>
    <col min="8429" max="8659" width="9.140625" style="50"/>
    <col min="8660" max="8660" width="7.85546875" style="50" customWidth="1"/>
    <col min="8661" max="8661" width="15.85546875" style="50" customWidth="1"/>
    <col min="8662" max="8662" width="9.140625" style="50"/>
    <col min="8663" max="8663" width="22.5703125" style="50" customWidth="1"/>
    <col min="8664" max="8667" width="20" style="50" customWidth="1"/>
    <col min="8668" max="8674" width="18" style="50" customWidth="1"/>
    <col min="8675" max="8675" width="16.85546875" style="50" customWidth="1"/>
    <col min="8676" max="8676" width="15.7109375" style="50" bestFit="1" customWidth="1"/>
    <col min="8677" max="8677" width="14.85546875" style="50" bestFit="1" customWidth="1"/>
    <col min="8678" max="8679" width="14.5703125" style="50" customWidth="1"/>
    <col min="8680" max="8681" width="14.7109375" style="50" customWidth="1"/>
    <col min="8682" max="8682" width="21.140625" style="50" bestFit="1" customWidth="1"/>
    <col min="8683" max="8683" width="9.140625" style="50"/>
    <col min="8684" max="8684" width="0" style="50" hidden="1" customWidth="1"/>
    <col min="8685" max="8915" width="9.140625" style="50"/>
    <col min="8916" max="8916" width="7.85546875" style="50" customWidth="1"/>
    <col min="8917" max="8917" width="15.85546875" style="50" customWidth="1"/>
    <col min="8918" max="8918" width="9.140625" style="50"/>
    <col min="8919" max="8919" width="22.5703125" style="50" customWidth="1"/>
    <col min="8920" max="8923" width="20" style="50" customWidth="1"/>
    <col min="8924" max="8930" width="18" style="50" customWidth="1"/>
    <col min="8931" max="8931" width="16.85546875" style="50" customWidth="1"/>
    <col min="8932" max="8932" width="15.7109375" style="50" bestFit="1" customWidth="1"/>
    <col min="8933" max="8933" width="14.85546875" style="50" bestFit="1" customWidth="1"/>
    <col min="8934" max="8935" width="14.5703125" style="50" customWidth="1"/>
    <col min="8936" max="8937" width="14.7109375" style="50" customWidth="1"/>
    <col min="8938" max="8938" width="21.140625" style="50" bestFit="1" customWidth="1"/>
    <col min="8939" max="8939" width="9.140625" style="50"/>
    <col min="8940" max="8940" width="0" style="50" hidden="1" customWidth="1"/>
    <col min="8941" max="9171" width="9.140625" style="50"/>
    <col min="9172" max="9172" width="7.85546875" style="50" customWidth="1"/>
    <col min="9173" max="9173" width="15.85546875" style="50" customWidth="1"/>
    <col min="9174" max="9174" width="9.140625" style="50"/>
    <col min="9175" max="9175" width="22.5703125" style="50" customWidth="1"/>
    <col min="9176" max="9179" width="20" style="50" customWidth="1"/>
    <col min="9180" max="9186" width="18" style="50" customWidth="1"/>
    <col min="9187" max="9187" width="16.85546875" style="50" customWidth="1"/>
    <col min="9188" max="9188" width="15.7109375" style="50" bestFit="1" customWidth="1"/>
    <col min="9189" max="9189" width="14.85546875" style="50" bestFit="1" customWidth="1"/>
    <col min="9190" max="9191" width="14.5703125" style="50" customWidth="1"/>
    <col min="9192" max="9193" width="14.7109375" style="50" customWidth="1"/>
    <col min="9194" max="9194" width="21.140625" style="50" bestFit="1" customWidth="1"/>
    <col min="9195" max="9195" width="9.140625" style="50"/>
    <col min="9196" max="9196" width="0" style="50" hidden="1" customWidth="1"/>
    <col min="9197" max="9427" width="9.140625" style="50"/>
    <col min="9428" max="9428" width="7.85546875" style="50" customWidth="1"/>
    <col min="9429" max="9429" width="15.85546875" style="50" customWidth="1"/>
    <col min="9430" max="9430" width="9.140625" style="50"/>
    <col min="9431" max="9431" width="22.5703125" style="50" customWidth="1"/>
    <col min="9432" max="9435" width="20" style="50" customWidth="1"/>
    <col min="9436" max="9442" width="18" style="50" customWidth="1"/>
    <col min="9443" max="9443" width="16.85546875" style="50" customWidth="1"/>
    <col min="9444" max="9444" width="15.7109375" style="50" bestFit="1" customWidth="1"/>
    <col min="9445" max="9445" width="14.85546875" style="50" bestFit="1" customWidth="1"/>
    <col min="9446" max="9447" width="14.5703125" style="50" customWidth="1"/>
    <col min="9448" max="9449" width="14.7109375" style="50" customWidth="1"/>
    <col min="9450" max="9450" width="21.140625" style="50" bestFit="1" customWidth="1"/>
    <col min="9451" max="9451" width="9.140625" style="50"/>
    <col min="9452" max="9452" width="0" style="50" hidden="1" customWidth="1"/>
    <col min="9453" max="9683" width="9.140625" style="50"/>
    <col min="9684" max="9684" width="7.85546875" style="50" customWidth="1"/>
    <col min="9685" max="9685" width="15.85546875" style="50" customWidth="1"/>
    <col min="9686" max="9686" width="9.140625" style="50"/>
    <col min="9687" max="9687" width="22.5703125" style="50" customWidth="1"/>
    <col min="9688" max="9691" width="20" style="50" customWidth="1"/>
    <col min="9692" max="9698" width="18" style="50" customWidth="1"/>
    <col min="9699" max="9699" width="16.85546875" style="50" customWidth="1"/>
    <col min="9700" max="9700" width="15.7109375" style="50" bestFit="1" customWidth="1"/>
    <col min="9701" max="9701" width="14.85546875" style="50" bestFit="1" customWidth="1"/>
    <col min="9702" max="9703" width="14.5703125" style="50" customWidth="1"/>
    <col min="9704" max="9705" width="14.7109375" style="50" customWidth="1"/>
    <col min="9706" max="9706" width="21.140625" style="50" bestFit="1" customWidth="1"/>
    <col min="9707" max="9707" width="9.140625" style="50"/>
    <col min="9708" max="9708" width="0" style="50" hidden="1" customWidth="1"/>
    <col min="9709" max="9939" width="9.140625" style="50"/>
    <col min="9940" max="9940" width="7.85546875" style="50" customWidth="1"/>
    <col min="9941" max="9941" width="15.85546875" style="50" customWidth="1"/>
    <col min="9942" max="9942" width="9.140625" style="50"/>
    <col min="9943" max="9943" width="22.5703125" style="50" customWidth="1"/>
    <col min="9944" max="9947" width="20" style="50" customWidth="1"/>
    <col min="9948" max="9954" width="18" style="50" customWidth="1"/>
    <col min="9955" max="9955" width="16.85546875" style="50" customWidth="1"/>
    <col min="9956" max="9956" width="15.7109375" style="50" bestFit="1" customWidth="1"/>
    <col min="9957" max="9957" width="14.85546875" style="50" bestFit="1" customWidth="1"/>
    <col min="9958" max="9959" width="14.5703125" style="50" customWidth="1"/>
    <col min="9960" max="9961" width="14.7109375" style="50" customWidth="1"/>
    <col min="9962" max="9962" width="21.140625" style="50" bestFit="1" customWidth="1"/>
    <col min="9963" max="9963" width="9.140625" style="50"/>
    <col min="9964" max="9964" width="0" style="50" hidden="1" customWidth="1"/>
    <col min="9965" max="10195" width="9.140625" style="50"/>
    <col min="10196" max="10196" width="7.85546875" style="50" customWidth="1"/>
    <col min="10197" max="10197" width="15.85546875" style="50" customWidth="1"/>
    <col min="10198" max="10198" width="9.140625" style="50"/>
    <col min="10199" max="10199" width="22.5703125" style="50" customWidth="1"/>
    <col min="10200" max="10203" width="20" style="50" customWidth="1"/>
    <col min="10204" max="10210" width="18" style="50" customWidth="1"/>
    <col min="10211" max="10211" width="16.85546875" style="50" customWidth="1"/>
    <col min="10212" max="10212" width="15.7109375" style="50" bestFit="1" customWidth="1"/>
    <col min="10213" max="10213" width="14.85546875" style="50" bestFit="1" customWidth="1"/>
    <col min="10214" max="10215" width="14.5703125" style="50" customWidth="1"/>
    <col min="10216" max="10217" width="14.7109375" style="50" customWidth="1"/>
    <col min="10218" max="10218" width="21.140625" style="50" bestFit="1" customWidth="1"/>
    <col min="10219" max="10219" width="9.140625" style="50"/>
    <col min="10220" max="10220" width="0" style="50" hidden="1" customWidth="1"/>
    <col min="10221" max="10451" width="9.140625" style="50"/>
    <col min="10452" max="10452" width="7.85546875" style="50" customWidth="1"/>
    <col min="10453" max="10453" width="15.85546875" style="50" customWidth="1"/>
    <col min="10454" max="10454" width="9.140625" style="50"/>
    <col min="10455" max="10455" width="22.5703125" style="50" customWidth="1"/>
    <col min="10456" max="10459" width="20" style="50" customWidth="1"/>
    <col min="10460" max="10466" width="18" style="50" customWidth="1"/>
    <col min="10467" max="10467" width="16.85546875" style="50" customWidth="1"/>
    <col min="10468" max="10468" width="15.7109375" style="50" bestFit="1" customWidth="1"/>
    <col min="10469" max="10469" width="14.85546875" style="50" bestFit="1" customWidth="1"/>
    <col min="10470" max="10471" width="14.5703125" style="50" customWidth="1"/>
    <col min="10472" max="10473" width="14.7109375" style="50" customWidth="1"/>
    <col min="10474" max="10474" width="21.140625" style="50" bestFit="1" customWidth="1"/>
    <col min="10475" max="10475" width="9.140625" style="50"/>
    <col min="10476" max="10476" width="0" style="50" hidden="1" customWidth="1"/>
    <col min="10477" max="10707" width="9.140625" style="50"/>
    <col min="10708" max="10708" width="7.85546875" style="50" customWidth="1"/>
    <col min="10709" max="10709" width="15.85546875" style="50" customWidth="1"/>
    <col min="10710" max="10710" width="9.140625" style="50"/>
    <col min="10711" max="10711" width="22.5703125" style="50" customWidth="1"/>
    <col min="10712" max="10715" width="20" style="50" customWidth="1"/>
    <col min="10716" max="10722" width="18" style="50" customWidth="1"/>
    <col min="10723" max="10723" width="16.85546875" style="50" customWidth="1"/>
    <col min="10724" max="10724" width="15.7109375" style="50" bestFit="1" customWidth="1"/>
    <col min="10725" max="10725" width="14.85546875" style="50" bestFit="1" customWidth="1"/>
    <col min="10726" max="10727" width="14.5703125" style="50" customWidth="1"/>
    <col min="10728" max="10729" width="14.7109375" style="50" customWidth="1"/>
    <col min="10730" max="10730" width="21.140625" style="50" bestFit="1" customWidth="1"/>
    <col min="10731" max="10731" width="9.140625" style="50"/>
    <col min="10732" max="10732" width="0" style="50" hidden="1" customWidth="1"/>
    <col min="10733" max="10963" width="9.140625" style="50"/>
    <col min="10964" max="10964" width="7.85546875" style="50" customWidth="1"/>
    <col min="10965" max="10965" width="15.85546875" style="50" customWidth="1"/>
    <col min="10966" max="10966" width="9.140625" style="50"/>
    <col min="10967" max="10967" width="22.5703125" style="50" customWidth="1"/>
    <col min="10968" max="10971" width="20" style="50" customWidth="1"/>
    <col min="10972" max="10978" width="18" style="50" customWidth="1"/>
    <col min="10979" max="10979" width="16.85546875" style="50" customWidth="1"/>
    <col min="10980" max="10980" width="15.7109375" style="50" bestFit="1" customWidth="1"/>
    <col min="10981" max="10981" width="14.85546875" style="50" bestFit="1" customWidth="1"/>
    <col min="10982" max="10983" width="14.5703125" style="50" customWidth="1"/>
    <col min="10984" max="10985" width="14.7109375" style="50" customWidth="1"/>
    <col min="10986" max="10986" width="21.140625" style="50" bestFit="1" customWidth="1"/>
    <col min="10987" max="10987" width="9.140625" style="50"/>
    <col min="10988" max="10988" width="0" style="50" hidden="1" customWidth="1"/>
    <col min="10989" max="11219" width="9.140625" style="50"/>
    <col min="11220" max="11220" width="7.85546875" style="50" customWidth="1"/>
    <col min="11221" max="11221" width="15.85546875" style="50" customWidth="1"/>
    <col min="11222" max="11222" width="9.140625" style="50"/>
    <col min="11223" max="11223" width="22.5703125" style="50" customWidth="1"/>
    <col min="11224" max="11227" width="20" style="50" customWidth="1"/>
    <col min="11228" max="11234" width="18" style="50" customWidth="1"/>
    <col min="11235" max="11235" width="16.85546875" style="50" customWidth="1"/>
    <col min="11236" max="11236" width="15.7109375" style="50" bestFit="1" customWidth="1"/>
    <col min="11237" max="11237" width="14.85546875" style="50" bestFit="1" customWidth="1"/>
    <col min="11238" max="11239" width="14.5703125" style="50" customWidth="1"/>
    <col min="11240" max="11241" width="14.7109375" style="50" customWidth="1"/>
    <col min="11242" max="11242" width="21.140625" style="50" bestFit="1" customWidth="1"/>
    <col min="11243" max="11243" width="9.140625" style="50"/>
    <col min="11244" max="11244" width="0" style="50" hidden="1" customWidth="1"/>
    <col min="11245" max="11475" width="9.140625" style="50"/>
    <col min="11476" max="11476" width="7.85546875" style="50" customWidth="1"/>
    <col min="11477" max="11477" width="15.85546875" style="50" customWidth="1"/>
    <col min="11478" max="11478" width="9.140625" style="50"/>
    <col min="11479" max="11479" width="22.5703125" style="50" customWidth="1"/>
    <col min="11480" max="11483" width="20" style="50" customWidth="1"/>
    <col min="11484" max="11490" width="18" style="50" customWidth="1"/>
    <col min="11491" max="11491" width="16.85546875" style="50" customWidth="1"/>
    <col min="11492" max="11492" width="15.7109375" style="50" bestFit="1" customWidth="1"/>
    <col min="11493" max="11493" width="14.85546875" style="50" bestFit="1" customWidth="1"/>
    <col min="11494" max="11495" width="14.5703125" style="50" customWidth="1"/>
    <col min="11496" max="11497" width="14.7109375" style="50" customWidth="1"/>
    <col min="11498" max="11498" width="21.140625" style="50" bestFit="1" customWidth="1"/>
    <col min="11499" max="11499" width="9.140625" style="50"/>
    <col min="11500" max="11500" width="0" style="50" hidden="1" customWidth="1"/>
    <col min="11501" max="11731" width="9.140625" style="50"/>
    <col min="11732" max="11732" width="7.85546875" style="50" customWidth="1"/>
    <col min="11733" max="11733" width="15.85546875" style="50" customWidth="1"/>
    <col min="11734" max="11734" width="9.140625" style="50"/>
    <col min="11735" max="11735" width="22.5703125" style="50" customWidth="1"/>
    <col min="11736" max="11739" width="20" style="50" customWidth="1"/>
    <col min="11740" max="11746" width="18" style="50" customWidth="1"/>
    <col min="11747" max="11747" width="16.85546875" style="50" customWidth="1"/>
    <col min="11748" max="11748" width="15.7109375" style="50" bestFit="1" customWidth="1"/>
    <col min="11749" max="11749" width="14.85546875" style="50" bestFit="1" customWidth="1"/>
    <col min="11750" max="11751" width="14.5703125" style="50" customWidth="1"/>
    <col min="11752" max="11753" width="14.7109375" style="50" customWidth="1"/>
    <col min="11754" max="11754" width="21.140625" style="50" bestFit="1" customWidth="1"/>
    <col min="11755" max="11755" width="9.140625" style="50"/>
    <col min="11756" max="11756" width="0" style="50" hidden="1" customWidth="1"/>
    <col min="11757" max="11987" width="9.140625" style="50"/>
    <col min="11988" max="11988" width="7.85546875" style="50" customWidth="1"/>
    <col min="11989" max="11989" width="15.85546875" style="50" customWidth="1"/>
    <col min="11990" max="11990" width="9.140625" style="50"/>
    <col min="11991" max="11991" width="22.5703125" style="50" customWidth="1"/>
    <col min="11992" max="11995" width="20" style="50" customWidth="1"/>
    <col min="11996" max="12002" width="18" style="50" customWidth="1"/>
    <col min="12003" max="12003" width="16.85546875" style="50" customWidth="1"/>
    <col min="12004" max="12004" width="15.7109375" style="50" bestFit="1" customWidth="1"/>
    <col min="12005" max="12005" width="14.85546875" style="50" bestFit="1" customWidth="1"/>
    <col min="12006" max="12007" width="14.5703125" style="50" customWidth="1"/>
    <col min="12008" max="12009" width="14.7109375" style="50" customWidth="1"/>
    <col min="12010" max="12010" width="21.140625" style="50" bestFit="1" customWidth="1"/>
    <col min="12011" max="12011" width="9.140625" style="50"/>
    <col min="12012" max="12012" width="0" style="50" hidden="1" customWidth="1"/>
    <col min="12013" max="12243" width="9.140625" style="50"/>
    <col min="12244" max="12244" width="7.85546875" style="50" customWidth="1"/>
    <col min="12245" max="12245" width="15.85546875" style="50" customWidth="1"/>
    <col min="12246" max="12246" width="9.140625" style="50"/>
    <col min="12247" max="12247" width="22.5703125" style="50" customWidth="1"/>
    <col min="12248" max="12251" width="20" style="50" customWidth="1"/>
    <col min="12252" max="12258" width="18" style="50" customWidth="1"/>
    <col min="12259" max="12259" width="16.85546875" style="50" customWidth="1"/>
    <col min="12260" max="12260" width="15.7109375" style="50" bestFit="1" customWidth="1"/>
    <col min="12261" max="12261" width="14.85546875" style="50" bestFit="1" customWidth="1"/>
    <col min="12262" max="12263" width="14.5703125" style="50" customWidth="1"/>
    <col min="12264" max="12265" width="14.7109375" style="50" customWidth="1"/>
    <col min="12266" max="12266" width="21.140625" style="50" bestFit="1" customWidth="1"/>
    <col min="12267" max="12267" width="9.140625" style="50"/>
    <col min="12268" max="12268" width="0" style="50" hidden="1" customWidth="1"/>
    <col min="12269" max="12499" width="9.140625" style="50"/>
    <col min="12500" max="12500" width="7.85546875" style="50" customWidth="1"/>
    <col min="12501" max="12501" width="15.85546875" style="50" customWidth="1"/>
    <col min="12502" max="12502" width="9.140625" style="50"/>
    <col min="12503" max="12503" width="22.5703125" style="50" customWidth="1"/>
    <col min="12504" max="12507" width="20" style="50" customWidth="1"/>
    <col min="12508" max="12514" width="18" style="50" customWidth="1"/>
    <col min="12515" max="12515" width="16.85546875" style="50" customWidth="1"/>
    <col min="12516" max="12516" width="15.7109375" style="50" bestFit="1" customWidth="1"/>
    <col min="12517" max="12517" width="14.85546875" style="50" bestFit="1" customWidth="1"/>
    <col min="12518" max="12519" width="14.5703125" style="50" customWidth="1"/>
    <col min="12520" max="12521" width="14.7109375" style="50" customWidth="1"/>
    <col min="12522" max="12522" width="21.140625" style="50" bestFit="1" customWidth="1"/>
    <col min="12523" max="12523" width="9.140625" style="50"/>
    <col min="12524" max="12524" width="0" style="50" hidden="1" customWidth="1"/>
    <col min="12525" max="12755" width="9.140625" style="50"/>
    <col min="12756" max="12756" width="7.85546875" style="50" customWidth="1"/>
    <col min="12757" max="12757" width="15.85546875" style="50" customWidth="1"/>
    <col min="12758" max="12758" width="9.140625" style="50"/>
    <col min="12759" max="12759" width="22.5703125" style="50" customWidth="1"/>
    <col min="12760" max="12763" width="20" style="50" customWidth="1"/>
    <col min="12764" max="12770" width="18" style="50" customWidth="1"/>
    <col min="12771" max="12771" width="16.85546875" style="50" customWidth="1"/>
    <col min="12772" max="12772" width="15.7109375" style="50" bestFit="1" customWidth="1"/>
    <col min="12773" max="12773" width="14.85546875" style="50" bestFit="1" customWidth="1"/>
    <col min="12774" max="12775" width="14.5703125" style="50" customWidth="1"/>
    <col min="12776" max="12777" width="14.7109375" style="50" customWidth="1"/>
    <col min="12778" max="12778" width="21.140625" style="50" bestFit="1" customWidth="1"/>
    <col min="12779" max="12779" width="9.140625" style="50"/>
    <col min="12780" max="12780" width="0" style="50" hidden="1" customWidth="1"/>
    <col min="12781" max="13011" width="9.140625" style="50"/>
    <col min="13012" max="13012" width="7.85546875" style="50" customWidth="1"/>
    <col min="13013" max="13013" width="15.85546875" style="50" customWidth="1"/>
    <col min="13014" max="13014" width="9.140625" style="50"/>
    <col min="13015" max="13015" width="22.5703125" style="50" customWidth="1"/>
    <col min="13016" max="13019" width="20" style="50" customWidth="1"/>
    <col min="13020" max="13026" width="18" style="50" customWidth="1"/>
    <col min="13027" max="13027" width="16.85546875" style="50" customWidth="1"/>
    <col min="13028" max="13028" width="15.7109375" style="50" bestFit="1" customWidth="1"/>
    <col min="13029" max="13029" width="14.85546875" style="50" bestFit="1" customWidth="1"/>
    <col min="13030" max="13031" width="14.5703125" style="50" customWidth="1"/>
    <col min="13032" max="13033" width="14.7109375" style="50" customWidth="1"/>
    <col min="13034" max="13034" width="21.140625" style="50" bestFit="1" customWidth="1"/>
    <col min="13035" max="13035" width="9.140625" style="50"/>
    <col min="13036" max="13036" width="0" style="50" hidden="1" customWidth="1"/>
    <col min="13037" max="13267" width="9.140625" style="50"/>
    <col min="13268" max="13268" width="7.85546875" style="50" customWidth="1"/>
    <col min="13269" max="13269" width="15.85546875" style="50" customWidth="1"/>
    <col min="13270" max="13270" width="9.140625" style="50"/>
    <col min="13271" max="13271" width="22.5703125" style="50" customWidth="1"/>
    <col min="13272" max="13275" width="20" style="50" customWidth="1"/>
    <col min="13276" max="13282" width="18" style="50" customWidth="1"/>
    <col min="13283" max="13283" width="16.85546875" style="50" customWidth="1"/>
    <col min="13284" max="13284" width="15.7109375" style="50" bestFit="1" customWidth="1"/>
    <col min="13285" max="13285" width="14.85546875" style="50" bestFit="1" customWidth="1"/>
    <col min="13286" max="13287" width="14.5703125" style="50" customWidth="1"/>
    <col min="13288" max="13289" width="14.7109375" style="50" customWidth="1"/>
    <col min="13290" max="13290" width="21.140625" style="50" bestFit="1" customWidth="1"/>
    <col min="13291" max="13291" width="9.140625" style="50"/>
    <col min="13292" max="13292" width="0" style="50" hidden="1" customWidth="1"/>
    <col min="13293" max="13523" width="9.140625" style="50"/>
    <col min="13524" max="13524" width="7.85546875" style="50" customWidth="1"/>
    <col min="13525" max="13525" width="15.85546875" style="50" customWidth="1"/>
    <col min="13526" max="13526" width="9.140625" style="50"/>
    <col min="13527" max="13527" width="22.5703125" style="50" customWidth="1"/>
    <col min="13528" max="13531" width="20" style="50" customWidth="1"/>
    <col min="13532" max="13538" width="18" style="50" customWidth="1"/>
    <col min="13539" max="13539" width="16.85546875" style="50" customWidth="1"/>
    <col min="13540" max="13540" width="15.7109375" style="50" bestFit="1" customWidth="1"/>
    <col min="13541" max="13541" width="14.85546875" style="50" bestFit="1" customWidth="1"/>
    <col min="13542" max="13543" width="14.5703125" style="50" customWidth="1"/>
    <col min="13544" max="13545" width="14.7109375" style="50" customWidth="1"/>
    <col min="13546" max="13546" width="21.140625" style="50" bestFit="1" customWidth="1"/>
    <col min="13547" max="13547" width="9.140625" style="50"/>
    <col min="13548" max="13548" width="0" style="50" hidden="1" customWidth="1"/>
    <col min="13549" max="13779" width="9.140625" style="50"/>
    <col min="13780" max="13780" width="7.85546875" style="50" customWidth="1"/>
    <col min="13781" max="13781" width="15.85546875" style="50" customWidth="1"/>
    <col min="13782" max="13782" width="9.140625" style="50"/>
    <col min="13783" max="13783" width="22.5703125" style="50" customWidth="1"/>
    <col min="13784" max="13787" width="20" style="50" customWidth="1"/>
    <col min="13788" max="13794" width="18" style="50" customWidth="1"/>
    <col min="13795" max="13795" width="16.85546875" style="50" customWidth="1"/>
    <col min="13796" max="13796" width="15.7109375" style="50" bestFit="1" customWidth="1"/>
    <col min="13797" max="13797" width="14.85546875" style="50" bestFit="1" customWidth="1"/>
    <col min="13798" max="13799" width="14.5703125" style="50" customWidth="1"/>
    <col min="13800" max="13801" width="14.7109375" style="50" customWidth="1"/>
    <col min="13802" max="13802" width="21.140625" style="50" bestFit="1" customWidth="1"/>
    <col min="13803" max="13803" width="9.140625" style="50"/>
    <col min="13804" max="13804" width="0" style="50" hidden="1" customWidth="1"/>
    <col min="13805" max="14035" width="9.140625" style="50"/>
    <col min="14036" max="14036" width="7.85546875" style="50" customWidth="1"/>
    <col min="14037" max="14037" width="15.85546875" style="50" customWidth="1"/>
    <col min="14038" max="14038" width="9.140625" style="50"/>
    <col min="14039" max="14039" width="22.5703125" style="50" customWidth="1"/>
    <col min="14040" max="14043" width="20" style="50" customWidth="1"/>
    <col min="14044" max="14050" width="18" style="50" customWidth="1"/>
    <col min="14051" max="14051" width="16.85546875" style="50" customWidth="1"/>
    <col min="14052" max="14052" width="15.7109375" style="50" bestFit="1" customWidth="1"/>
    <col min="14053" max="14053" width="14.85546875" style="50" bestFit="1" customWidth="1"/>
    <col min="14054" max="14055" width="14.5703125" style="50" customWidth="1"/>
    <col min="14056" max="14057" width="14.7109375" style="50" customWidth="1"/>
    <col min="14058" max="14058" width="21.140625" style="50" bestFit="1" customWidth="1"/>
    <col min="14059" max="14059" width="9.140625" style="50"/>
    <col min="14060" max="14060" width="0" style="50" hidden="1" customWidth="1"/>
    <col min="14061" max="14291" width="9.140625" style="50"/>
    <col min="14292" max="14292" width="7.85546875" style="50" customWidth="1"/>
    <col min="14293" max="14293" width="15.85546875" style="50" customWidth="1"/>
    <col min="14294" max="14294" width="9.140625" style="50"/>
    <col min="14295" max="14295" width="22.5703125" style="50" customWidth="1"/>
    <col min="14296" max="14299" width="20" style="50" customWidth="1"/>
    <col min="14300" max="14306" width="18" style="50" customWidth="1"/>
    <col min="14307" max="14307" width="16.85546875" style="50" customWidth="1"/>
    <col min="14308" max="14308" width="15.7109375" style="50" bestFit="1" customWidth="1"/>
    <col min="14309" max="14309" width="14.85546875" style="50" bestFit="1" customWidth="1"/>
    <col min="14310" max="14311" width="14.5703125" style="50" customWidth="1"/>
    <col min="14312" max="14313" width="14.7109375" style="50" customWidth="1"/>
    <col min="14314" max="14314" width="21.140625" style="50" bestFit="1" customWidth="1"/>
    <col min="14315" max="14315" width="9.140625" style="50"/>
    <col min="14316" max="14316" width="0" style="50" hidden="1" customWidth="1"/>
    <col min="14317" max="14547" width="9.140625" style="50"/>
    <col min="14548" max="14548" width="7.85546875" style="50" customWidth="1"/>
    <col min="14549" max="14549" width="15.85546875" style="50" customWidth="1"/>
    <col min="14550" max="14550" width="9.140625" style="50"/>
    <col min="14551" max="14551" width="22.5703125" style="50" customWidth="1"/>
    <col min="14552" max="14555" width="20" style="50" customWidth="1"/>
    <col min="14556" max="14562" width="18" style="50" customWidth="1"/>
    <col min="14563" max="14563" width="16.85546875" style="50" customWidth="1"/>
    <col min="14564" max="14564" width="15.7109375" style="50" bestFit="1" customWidth="1"/>
    <col min="14565" max="14565" width="14.85546875" style="50" bestFit="1" customWidth="1"/>
    <col min="14566" max="14567" width="14.5703125" style="50" customWidth="1"/>
    <col min="14568" max="14569" width="14.7109375" style="50" customWidth="1"/>
    <col min="14570" max="14570" width="21.140625" style="50" bestFit="1" customWidth="1"/>
    <col min="14571" max="14571" width="9.140625" style="50"/>
    <col min="14572" max="14572" width="0" style="50" hidden="1" customWidth="1"/>
    <col min="14573" max="14803" width="9.140625" style="50"/>
    <col min="14804" max="14804" width="7.85546875" style="50" customWidth="1"/>
    <col min="14805" max="14805" width="15.85546875" style="50" customWidth="1"/>
    <col min="14806" max="14806" width="9.140625" style="50"/>
    <col min="14807" max="14807" width="22.5703125" style="50" customWidth="1"/>
    <col min="14808" max="14811" width="20" style="50" customWidth="1"/>
    <col min="14812" max="14818" width="18" style="50" customWidth="1"/>
    <col min="14819" max="14819" width="16.85546875" style="50" customWidth="1"/>
    <col min="14820" max="14820" width="15.7109375" style="50" bestFit="1" customWidth="1"/>
    <col min="14821" max="14821" width="14.85546875" style="50" bestFit="1" customWidth="1"/>
    <col min="14822" max="14823" width="14.5703125" style="50" customWidth="1"/>
    <col min="14824" max="14825" width="14.7109375" style="50" customWidth="1"/>
    <col min="14826" max="14826" width="21.140625" style="50" bestFit="1" customWidth="1"/>
    <col min="14827" max="14827" width="9.140625" style="50"/>
    <col min="14828" max="14828" width="0" style="50" hidden="1" customWidth="1"/>
    <col min="14829" max="15059" width="9.140625" style="50"/>
    <col min="15060" max="15060" width="7.85546875" style="50" customWidth="1"/>
    <col min="15061" max="15061" width="15.85546875" style="50" customWidth="1"/>
    <col min="15062" max="15062" width="9.140625" style="50"/>
    <col min="15063" max="15063" width="22.5703125" style="50" customWidth="1"/>
    <col min="15064" max="15067" width="20" style="50" customWidth="1"/>
    <col min="15068" max="15074" width="18" style="50" customWidth="1"/>
    <col min="15075" max="15075" width="16.85546875" style="50" customWidth="1"/>
    <col min="15076" max="15076" width="15.7109375" style="50" bestFit="1" customWidth="1"/>
    <col min="15077" max="15077" width="14.85546875" style="50" bestFit="1" customWidth="1"/>
    <col min="15078" max="15079" width="14.5703125" style="50" customWidth="1"/>
    <col min="15080" max="15081" width="14.7109375" style="50" customWidth="1"/>
    <col min="15082" max="15082" width="21.140625" style="50" bestFit="1" customWidth="1"/>
    <col min="15083" max="15083" width="9.140625" style="50"/>
    <col min="15084" max="15084" width="0" style="50" hidden="1" customWidth="1"/>
    <col min="15085" max="15315" width="9.140625" style="50"/>
    <col min="15316" max="15316" width="7.85546875" style="50" customWidth="1"/>
    <col min="15317" max="15317" width="15.85546875" style="50" customWidth="1"/>
    <col min="15318" max="15318" width="9.140625" style="50"/>
    <col min="15319" max="15319" width="22.5703125" style="50" customWidth="1"/>
    <col min="15320" max="15323" width="20" style="50" customWidth="1"/>
    <col min="15324" max="15330" width="18" style="50" customWidth="1"/>
    <col min="15331" max="15331" width="16.85546875" style="50" customWidth="1"/>
    <col min="15332" max="15332" width="15.7109375" style="50" bestFit="1" customWidth="1"/>
    <col min="15333" max="15333" width="14.85546875" style="50" bestFit="1" customWidth="1"/>
    <col min="15334" max="15335" width="14.5703125" style="50" customWidth="1"/>
    <col min="15336" max="15337" width="14.7109375" style="50" customWidth="1"/>
    <col min="15338" max="15338" width="21.140625" style="50" bestFit="1" customWidth="1"/>
    <col min="15339" max="15339" width="9.140625" style="50"/>
    <col min="15340" max="15340" width="0" style="50" hidden="1" customWidth="1"/>
    <col min="15341" max="15571" width="9.140625" style="50"/>
    <col min="15572" max="15572" width="7.85546875" style="50" customWidth="1"/>
    <col min="15573" max="15573" width="15.85546875" style="50" customWidth="1"/>
    <col min="15574" max="15574" width="9.140625" style="50"/>
    <col min="15575" max="15575" width="22.5703125" style="50" customWidth="1"/>
    <col min="15576" max="15579" width="20" style="50" customWidth="1"/>
    <col min="15580" max="15586" width="18" style="50" customWidth="1"/>
    <col min="15587" max="15587" width="16.85546875" style="50" customWidth="1"/>
    <col min="15588" max="15588" width="15.7109375" style="50" bestFit="1" customWidth="1"/>
    <col min="15589" max="15589" width="14.85546875" style="50" bestFit="1" customWidth="1"/>
    <col min="15590" max="15591" width="14.5703125" style="50" customWidth="1"/>
    <col min="15592" max="15593" width="14.7109375" style="50" customWidth="1"/>
    <col min="15594" max="15594" width="21.140625" style="50" bestFit="1" customWidth="1"/>
    <col min="15595" max="15595" width="9.140625" style="50"/>
    <col min="15596" max="15596" width="0" style="50" hidden="1" customWidth="1"/>
    <col min="15597" max="15827" width="9.140625" style="50"/>
    <col min="15828" max="15828" width="7.85546875" style="50" customWidth="1"/>
    <col min="15829" max="15829" width="15.85546875" style="50" customWidth="1"/>
    <col min="15830" max="15830" width="9.140625" style="50"/>
    <col min="15831" max="15831" width="22.5703125" style="50" customWidth="1"/>
    <col min="15832" max="15835" width="20" style="50" customWidth="1"/>
    <col min="15836" max="15842" width="18" style="50" customWidth="1"/>
    <col min="15843" max="15843" width="16.85546875" style="50" customWidth="1"/>
    <col min="15844" max="15844" width="15.7109375" style="50" bestFit="1" customWidth="1"/>
    <col min="15845" max="15845" width="14.85546875" style="50" bestFit="1" customWidth="1"/>
    <col min="15846" max="15847" width="14.5703125" style="50" customWidth="1"/>
    <col min="15848" max="15849" width="14.7109375" style="50" customWidth="1"/>
    <col min="15850" max="15850" width="21.140625" style="50" bestFit="1" customWidth="1"/>
    <col min="15851" max="15851" width="9.140625" style="50"/>
    <col min="15852" max="15852" width="0" style="50" hidden="1" customWidth="1"/>
    <col min="15853" max="16083" width="9.140625" style="50"/>
    <col min="16084" max="16084" width="7.85546875" style="50" customWidth="1"/>
    <col min="16085" max="16085" width="15.85546875" style="50" customWidth="1"/>
    <col min="16086" max="16086" width="9.140625" style="50"/>
    <col min="16087" max="16087" width="22.5703125" style="50" customWidth="1"/>
    <col min="16088" max="16091" width="20" style="50" customWidth="1"/>
    <col min="16092" max="16098" width="18" style="50" customWidth="1"/>
    <col min="16099" max="16099" width="16.85546875" style="50" customWidth="1"/>
    <col min="16100" max="16100" width="15.7109375" style="50" bestFit="1" customWidth="1"/>
    <col min="16101" max="16101" width="14.85546875" style="50" bestFit="1" customWidth="1"/>
    <col min="16102" max="16103" width="14.5703125" style="50" customWidth="1"/>
    <col min="16104" max="16105" width="14.7109375" style="50" customWidth="1"/>
    <col min="16106" max="16106" width="21.140625" style="50" bestFit="1" customWidth="1"/>
    <col min="16107" max="16107" width="9.140625" style="50"/>
    <col min="16108" max="16108" width="0" style="50" hidden="1" customWidth="1"/>
    <col min="16109" max="16384" width="9.140625" style="50"/>
  </cols>
  <sheetData>
    <row r="1" spans="1:17" ht="21">
      <c r="A1" s="1" t="s">
        <v>39</v>
      </c>
      <c r="B1" s="2"/>
      <c r="C1" s="49"/>
      <c r="D1" s="49"/>
      <c r="E1" s="49"/>
      <c r="F1" s="49"/>
      <c r="G1" s="49"/>
    </row>
    <row r="2" spans="1:17" s="51" customFormat="1" ht="48" customHeight="1" thickBot="1">
      <c r="A2" s="3" t="s">
        <v>40</v>
      </c>
      <c r="B2" s="4" t="s">
        <v>41</v>
      </c>
      <c r="C2" s="3" t="s">
        <v>42</v>
      </c>
      <c r="D2" s="3" t="s">
        <v>43</v>
      </c>
      <c r="E2" s="3" t="s">
        <v>44</v>
      </c>
      <c r="F2" s="5" t="s">
        <v>45</v>
      </c>
      <c r="G2" s="3" t="s">
        <v>46</v>
      </c>
      <c r="H2" s="44" t="s">
        <v>47</v>
      </c>
      <c r="I2" s="44"/>
      <c r="J2" s="44"/>
      <c r="K2" s="44"/>
      <c r="L2" s="5"/>
      <c r="M2" s="3" t="s">
        <v>48</v>
      </c>
      <c r="N2" s="3" t="s">
        <v>49</v>
      </c>
      <c r="O2" s="3" t="s">
        <v>50</v>
      </c>
      <c r="P2" s="3" t="s">
        <v>51</v>
      </c>
      <c r="Q2" s="3" t="s">
        <v>52</v>
      </c>
    </row>
    <row r="3" spans="1:17" s="10" customFormat="1">
      <c r="A3" s="6" t="s">
        <v>53</v>
      </c>
      <c r="B3" s="7" t="s">
        <v>54</v>
      </c>
      <c r="C3" s="7" t="s">
        <v>55</v>
      </c>
      <c r="D3" s="8" t="s">
        <v>56</v>
      </c>
      <c r="E3" s="6" t="s">
        <v>57</v>
      </c>
      <c r="F3" s="7" t="s">
        <v>58</v>
      </c>
      <c r="G3" s="43" t="s">
        <v>59</v>
      </c>
      <c r="H3" s="45" t="s">
        <v>60</v>
      </c>
      <c r="I3" s="46"/>
      <c r="J3" s="46"/>
      <c r="K3" s="46"/>
      <c r="L3" s="46"/>
      <c r="M3" s="47" t="s">
        <v>61</v>
      </c>
      <c r="N3" s="48"/>
      <c r="O3" s="48"/>
      <c r="P3" s="48"/>
      <c r="Q3" s="9" t="s">
        <v>62</v>
      </c>
    </row>
    <row r="4" spans="1:17" s="10" customFormat="1">
      <c r="A4" s="11" t="s">
        <v>63</v>
      </c>
      <c r="B4" s="12" t="s">
        <v>64</v>
      </c>
      <c r="C4" s="12" t="s">
        <v>37</v>
      </c>
      <c r="D4" s="13"/>
      <c r="E4" s="11" t="s">
        <v>65</v>
      </c>
      <c r="F4" s="12"/>
      <c r="G4" s="11" t="s">
        <v>247</v>
      </c>
      <c r="H4" s="14"/>
      <c r="I4" s="15"/>
      <c r="J4" s="15"/>
      <c r="K4" s="15"/>
      <c r="L4" s="16" t="s">
        <v>247</v>
      </c>
      <c r="M4" s="52" t="s">
        <v>66</v>
      </c>
      <c r="N4" s="18"/>
      <c r="O4" s="19"/>
      <c r="P4" s="20"/>
      <c r="Q4" s="21" t="s">
        <v>247</v>
      </c>
    </row>
    <row r="5" spans="1:17" s="10" customFormat="1">
      <c r="A5" s="11" t="s">
        <v>67</v>
      </c>
      <c r="B5" s="12"/>
      <c r="C5" s="12" t="s">
        <v>68</v>
      </c>
      <c r="D5" s="13" t="s">
        <v>241</v>
      </c>
      <c r="E5" s="22" t="s">
        <v>241</v>
      </c>
      <c r="F5" s="12" t="s">
        <v>69</v>
      </c>
      <c r="G5" s="11" t="s">
        <v>70</v>
      </c>
      <c r="H5" s="23" t="s">
        <v>247</v>
      </c>
      <c r="I5" s="24" t="s">
        <v>247</v>
      </c>
      <c r="J5" s="24" t="s">
        <v>247</v>
      </c>
      <c r="K5" s="24" t="s">
        <v>247</v>
      </c>
      <c r="L5" s="16" t="s">
        <v>71</v>
      </c>
      <c r="M5" s="25" t="s">
        <v>72</v>
      </c>
      <c r="N5" s="26" t="s">
        <v>73</v>
      </c>
      <c r="O5" s="27" t="s">
        <v>74</v>
      </c>
      <c r="P5" s="28" t="s">
        <v>75</v>
      </c>
      <c r="Q5" s="16" t="s">
        <v>76</v>
      </c>
    </row>
    <row r="6" spans="1:17" s="10" customFormat="1">
      <c r="A6" s="11" t="s">
        <v>77</v>
      </c>
      <c r="B6" s="12"/>
      <c r="C6" s="12"/>
      <c r="D6" s="13"/>
      <c r="E6" s="11"/>
      <c r="F6" s="12"/>
      <c r="G6" s="11" t="s">
        <v>78</v>
      </c>
      <c r="H6" s="16" t="s">
        <v>79</v>
      </c>
      <c r="I6" s="24" t="s">
        <v>80</v>
      </c>
      <c r="J6" s="24" t="s">
        <v>81</v>
      </c>
      <c r="K6" s="24" t="s">
        <v>82</v>
      </c>
      <c r="L6" s="16" t="s">
        <v>83</v>
      </c>
      <c r="M6" s="29" t="s">
        <v>84</v>
      </c>
      <c r="N6" s="30" t="s">
        <v>85</v>
      </c>
      <c r="O6" s="30" t="s">
        <v>72</v>
      </c>
      <c r="P6" s="16" t="s">
        <v>86</v>
      </c>
      <c r="Q6" s="16" t="s">
        <v>78</v>
      </c>
    </row>
    <row r="7" spans="1:17" s="10" customFormat="1">
      <c r="A7" s="11"/>
      <c r="B7" s="12"/>
      <c r="C7" s="12"/>
      <c r="D7" s="13"/>
      <c r="E7" s="11"/>
      <c r="F7" s="12"/>
      <c r="G7" s="11"/>
      <c r="H7" s="16" t="s">
        <v>83</v>
      </c>
      <c r="I7" s="24" t="s">
        <v>83</v>
      </c>
      <c r="J7" s="24" t="s">
        <v>83</v>
      </c>
      <c r="K7" s="24" t="s">
        <v>83</v>
      </c>
      <c r="L7" s="17"/>
      <c r="M7" s="29" t="s">
        <v>87</v>
      </c>
      <c r="N7" s="30" t="s">
        <v>88</v>
      </c>
      <c r="O7" s="30" t="s">
        <v>78</v>
      </c>
      <c r="P7" s="16" t="s">
        <v>89</v>
      </c>
      <c r="Q7" s="16"/>
    </row>
    <row r="8" spans="1:17" s="10" customFormat="1">
      <c r="A8" s="11"/>
      <c r="B8" s="12"/>
      <c r="C8" s="12"/>
      <c r="D8" s="13"/>
      <c r="E8" s="11"/>
      <c r="F8" s="12"/>
      <c r="G8" s="11"/>
      <c r="H8" s="16"/>
      <c r="I8" s="24"/>
      <c r="J8" s="24"/>
      <c r="K8" s="24"/>
      <c r="L8" s="17"/>
      <c r="M8" s="29" t="s">
        <v>88</v>
      </c>
      <c r="N8" s="30"/>
      <c r="O8" s="30"/>
      <c r="P8" s="16"/>
      <c r="Q8" s="16"/>
    </row>
    <row r="9" spans="1:17" ht="18" thickBot="1">
      <c r="A9" s="31"/>
      <c r="B9" s="32"/>
      <c r="C9" s="32"/>
      <c r="D9" s="33"/>
      <c r="E9" s="34" t="s">
        <v>90</v>
      </c>
      <c r="F9" s="35" t="s">
        <v>90</v>
      </c>
      <c r="G9" s="36" t="s">
        <v>90</v>
      </c>
      <c r="H9" s="37" t="s">
        <v>90</v>
      </c>
      <c r="I9" s="38" t="s">
        <v>91</v>
      </c>
      <c r="J9" s="38" t="s">
        <v>91</v>
      </c>
      <c r="K9" s="38" t="s">
        <v>91</v>
      </c>
      <c r="L9" s="39" t="s">
        <v>92</v>
      </c>
      <c r="M9" s="40" t="s">
        <v>90</v>
      </c>
      <c r="N9" s="41" t="s">
        <v>90</v>
      </c>
      <c r="O9" s="41" t="s">
        <v>90</v>
      </c>
      <c r="P9" s="41" t="s">
        <v>93</v>
      </c>
      <c r="Q9" s="42" t="s">
        <v>90</v>
      </c>
    </row>
    <row r="10" spans="1:17" ht="18" customHeight="1">
      <c r="A10" s="100">
        <v>20</v>
      </c>
      <c r="B10" s="101" t="s">
        <v>94</v>
      </c>
      <c r="C10" s="102">
        <v>208</v>
      </c>
      <c r="D10" s="133" t="s">
        <v>102</v>
      </c>
      <c r="E10" s="269">
        <v>43112</v>
      </c>
      <c r="F10" s="54">
        <f>SUM(G10,L10,P10,Q10)</f>
        <v>42323</v>
      </c>
      <c r="G10" s="256">
        <v>28901</v>
      </c>
      <c r="H10" s="256">
        <v>7966</v>
      </c>
      <c r="I10" s="256">
        <v>0</v>
      </c>
      <c r="J10" s="256">
        <v>0</v>
      </c>
      <c r="K10" s="256">
        <v>0</v>
      </c>
      <c r="L10" s="54">
        <f>SUM(H10:K10)</f>
        <v>7966</v>
      </c>
      <c r="M10" s="256">
        <v>8</v>
      </c>
      <c r="N10" s="273">
        <v>4862</v>
      </c>
      <c r="O10" s="256">
        <v>586</v>
      </c>
      <c r="P10" s="272">
        <v>5456</v>
      </c>
      <c r="Q10" s="256">
        <v>0</v>
      </c>
    </row>
    <row r="11" spans="1:17" ht="18" customHeight="1">
      <c r="A11" s="57">
        <v>20</v>
      </c>
      <c r="B11" s="58" t="s">
        <v>94</v>
      </c>
      <c r="C11" s="59">
        <v>217</v>
      </c>
      <c r="D11" s="134" t="s">
        <v>110</v>
      </c>
      <c r="E11" s="269">
        <v>99616</v>
      </c>
      <c r="F11" s="54">
        <f>SUM(G11,L11,P11,Q11)</f>
        <v>97142</v>
      </c>
      <c r="G11" s="256">
        <v>74031</v>
      </c>
      <c r="H11" s="256">
        <v>6252</v>
      </c>
      <c r="I11" s="256">
        <v>0</v>
      </c>
      <c r="J11" s="256">
        <v>0</v>
      </c>
      <c r="K11" s="256">
        <v>0</v>
      </c>
      <c r="L11" s="54">
        <f>SUM(H11:K11)</f>
        <v>6252</v>
      </c>
      <c r="M11" s="256">
        <v>0</v>
      </c>
      <c r="N11" s="273">
        <v>11881</v>
      </c>
      <c r="O11" s="256">
        <v>4764</v>
      </c>
      <c r="P11" s="272">
        <v>16645</v>
      </c>
      <c r="Q11" s="256">
        <v>214</v>
      </c>
    </row>
    <row r="12" spans="1:17" ht="18" customHeight="1">
      <c r="A12" s="57">
        <v>20</v>
      </c>
      <c r="B12" s="58" t="s">
        <v>94</v>
      </c>
      <c r="C12" s="59">
        <v>303</v>
      </c>
      <c r="D12" s="135" t="s">
        <v>114</v>
      </c>
      <c r="E12" s="269">
        <v>4840</v>
      </c>
      <c r="F12" s="54">
        <f>SUM(G12,L12,P12,Q12)</f>
        <v>4684</v>
      </c>
      <c r="G12" s="260">
        <v>3030</v>
      </c>
      <c r="H12" s="269">
        <v>540</v>
      </c>
      <c r="I12" s="256">
        <v>0</v>
      </c>
      <c r="J12" s="256">
        <v>0</v>
      </c>
      <c r="K12" s="256">
        <v>0</v>
      </c>
      <c r="L12" s="55">
        <f>SUM(H12:K12)</f>
        <v>540</v>
      </c>
      <c r="M12" s="260">
        <v>0</v>
      </c>
      <c r="N12" s="273">
        <v>1052</v>
      </c>
      <c r="O12" s="256">
        <v>62</v>
      </c>
      <c r="P12" s="272">
        <v>1114</v>
      </c>
      <c r="Q12" s="269">
        <v>0</v>
      </c>
    </row>
    <row r="13" spans="1:17" ht="18" customHeight="1">
      <c r="A13" s="57">
        <v>20</v>
      </c>
      <c r="B13" s="58" t="s">
        <v>94</v>
      </c>
      <c r="C13" s="59">
        <v>304</v>
      </c>
      <c r="D13" s="134" t="s">
        <v>115</v>
      </c>
      <c r="E13" s="269">
        <v>4058</v>
      </c>
      <c r="F13" s="53">
        <v>4073</v>
      </c>
      <c r="G13" s="260">
        <v>1967</v>
      </c>
      <c r="H13" s="269">
        <v>2031</v>
      </c>
      <c r="I13" s="256">
        <v>0</v>
      </c>
      <c r="J13" s="256">
        <v>0</v>
      </c>
      <c r="K13" s="256">
        <v>0</v>
      </c>
      <c r="L13" s="55">
        <f t="shared" ref="L13:L19" si="0">SUM(H13:K13)</f>
        <v>2031</v>
      </c>
      <c r="M13" s="260">
        <v>0</v>
      </c>
      <c r="N13" s="273">
        <v>55</v>
      </c>
      <c r="O13" s="256">
        <v>0</v>
      </c>
      <c r="P13" s="256">
        <v>55</v>
      </c>
      <c r="Q13" s="269">
        <v>0</v>
      </c>
    </row>
    <row r="14" spans="1:17" ht="18" customHeight="1">
      <c r="A14" s="57">
        <v>20</v>
      </c>
      <c r="B14" s="58" t="s">
        <v>94</v>
      </c>
      <c r="C14" s="59">
        <v>305</v>
      </c>
      <c r="D14" s="134" t="s">
        <v>116</v>
      </c>
      <c r="E14" s="269">
        <v>3235</v>
      </c>
      <c r="F14" s="53">
        <v>3151</v>
      </c>
      <c r="G14" s="260">
        <v>760</v>
      </c>
      <c r="H14" s="269">
        <v>241</v>
      </c>
      <c r="I14" s="256">
        <v>0</v>
      </c>
      <c r="J14" s="256">
        <v>0</v>
      </c>
      <c r="K14" s="256">
        <v>0</v>
      </c>
      <c r="L14" s="55">
        <f t="shared" si="0"/>
        <v>241</v>
      </c>
      <c r="M14" s="260">
        <v>275</v>
      </c>
      <c r="N14" s="273">
        <v>1635</v>
      </c>
      <c r="O14" s="256">
        <v>203</v>
      </c>
      <c r="P14" s="256">
        <v>2113</v>
      </c>
      <c r="Q14" s="269">
        <v>65</v>
      </c>
    </row>
    <row r="15" spans="1:17" ht="18" customHeight="1">
      <c r="A15" s="57">
        <v>20</v>
      </c>
      <c r="B15" s="58" t="s">
        <v>94</v>
      </c>
      <c r="C15" s="59">
        <v>306</v>
      </c>
      <c r="D15" s="134" t="s">
        <v>117</v>
      </c>
      <c r="E15" s="269">
        <v>1065</v>
      </c>
      <c r="F15" s="54">
        <v>994</v>
      </c>
      <c r="G15" s="260">
        <v>0</v>
      </c>
      <c r="H15" s="269">
        <v>0</v>
      </c>
      <c r="I15" s="256">
        <v>0</v>
      </c>
      <c r="J15" s="256">
        <v>0</v>
      </c>
      <c r="K15" s="256">
        <v>0</v>
      </c>
      <c r="L15" s="55">
        <f t="shared" si="0"/>
        <v>0</v>
      </c>
      <c r="M15" s="260">
        <v>207</v>
      </c>
      <c r="N15" s="273">
        <v>763</v>
      </c>
      <c r="O15" s="256">
        <v>6</v>
      </c>
      <c r="P15" s="256">
        <v>976</v>
      </c>
      <c r="Q15" s="269">
        <v>0</v>
      </c>
    </row>
    <row r="16" spans="1:17" ht="18" customHeight="1">
      <c r="A16" s="57">
        <v>20</v>
      </c>
      <c r="B16" s="58" t="s">
        <v>94</v>
      </c>
      <c r="C16" s="59">
        <v>307</v>
      </c>
      <c r="D16" s="134" t="s">
        <v>118</v>
      </c>
      <c r="E16" s="269">
        <v>778</v>
      </c>
      <c r="F16" s="54">
        <f>SUM(G16,L16,P16,Q16)</f>
        <v>617</v>
      </c>
      <c r="G16" s="260">
        <v>0</v>
      </c>
      <c r="H16" s="269">
        <v>0</v>
      </c>
      <c r="I16" s="256">
        <v>0</v>
      </c>
      <c r="J16" s="256">
        <v>0</v>
      </c>
      <c r="K16" s="256">
        <v>0</v>
      </c>
      <c r="L16" s="55">
        <f t="shared" si="0"/>
        <v>0</v>
      </c>
      <c r="M16" s="260">
        <v>0</v>
      </c>
      <c r="N16" s="273">
        <v>617</v>
      </c>
      <c r="O16" s="256">
        <v>0</v>
      </c>
      <c r="P16" s="272">
        <v>617</v>
      </c>
      <c r="Q16" s="269">
        <v>0</v>
      </c>
    </row>
    <row r="17" spans="1:17" ht="18" customHeight="1">
      <c r="A17" s="57">
        <v>20</v>
      </c>
      <c r="B17" s="58" t="s">
        <v>94</v>
      </c>
      <c r="C17" s="59">
        <v>309</v>
      </c>
      <c r="D17" s="134" t="s">
        <v>119</v>
      </c>
      <c r="E17" s="269">
        <v>11752</v>
      </c>
      <c r="F17" s="54">
        <v>11518</v>
      </c>
      <c r="G17" s="260">
        <v>9637</v>
      </c>
      <c r="H17" s="269">
        <v>1263</v>
      </c>
      <c r="I17" s="256">
        <v>0</v>
      </c>
      <c r="J17" s="256">
        <v>0</v>
      </c>
      <c r="K17" s="256">
        <v>0</v>
      </c>
      <c r="L17" s="55">
        <f t="shared" si="0"/>
        <v>1263</v>
      </c>
      <c r="M17" s="260">
        <v>0</v>
      </c>
      <c r="N17" s="273">
        <v>454</v>
      </c>
      <c r="O17" s="256">
        <v>0</v>
      </c>
      <c r="P17" s="256">
        <v>454</v>
      </c>
      <c r="Q17" s="269">
        <v>0</v>
      </c>
    </row>
    <row r="18" spans="1:17" ht="18" customHeight="1">
      <c r="A18" s="57">
        <v>20</v>
      </c>
      <c r="B18" s="58" t="s">
        <v>94</v>
      </c>
      <c r="C18" s="59">
        <v>321</v>
      </c>
      <c r="D18" s="134" t="s">
        <v>120</v>
      </c>
      <c r="E18" s="269">
        <v>20119</v>
      </c>
      <c r="F18" s="54">
        <f>SUM(G18,L18,P18,Q18)</f>
        <v>16028</v>
      </c>
      <c r="G18" s="260">
        <v>9927</v>
      </c>
      <c r="H18" s="269">
        <v>627</v>
      </c>
      <c r="I18" s="256">
        <v>0</v>
      </c>
      <c r="J18" s="256">
        <v>0</v>
      </c>
      <c r="K18" s="256">
        <v>0</v>
      </c>
      <c r="L18" s="55">
        <f t="shared" si="0"/>
        <v>627</v>
      </c>
      <c r="M18" s="260">
        <v>131</v>
      </c>
      <c r="N18" s="273">
        <v>5167</v>
      </c>
      <c r="O18" s="256">
        <v>176</v>
      </c>
      <c r="P18" s="256">
        <v>5474</v>
      </c>
      <c r="Q18" s="269">
        <v>0</v>
      </c>
    </row>
    <row r="19" spans="1:17" ht="18" customHeight="1">
      <c r="A19" s="57">
        <v>20</v>
      </c>
      <c r="B19" s="58" t="s">
        <v>94</v>
      </c>
      <c r="C19" s="59">
        <v>323</v>
      </c>
      <c r="D19" s="134" t="s">
        <v>121</v>
      </c>
      <c r="E19" s="269">
        <v>15526</v>
      </c>
      <c r="F19" s="54">
        <f>SUM(G19,L19,P19,Q19)</f>
        <v>14799</v>
      </c>
      <c r="G19" s="260">
        <v>13045</v>
      </c>
      <c r="H19" s="269">
        <v>533</v>
      </c>
      <c r="I19" s="256">
        <v>0</v>
      </c>
      <c r="J19" s="256">
        <v>0</v>
      </c>
      <c r="K19" s="256">
        <v>0</v>
      </c>
      <c r="L19" s="55">
        <f t="shared" si="0"/>
        <v>533</v>
      </c>
      <c r="M19" s="260">
        <v>260</v>
      </c>
      <c r="N19" s="273">
        <v>676</v>
      </c>
      <c r="O19" s="256">
        <v>285</v>
      </c>
      <c r="P19" s="256">
        <v>1221</v>
      </c>
      <c r="Q19" s="269">
        <v>0</v>
      </c>
    </row>
    <row r="20" spans="1:17" ht="18" customHeight="1" thickBot="1">
      <c r="A20" s="57">
        <v>20</v>
      </c>
      <c r="B20" s="58" t="s">
        <v>94</v>
      </c>
      <c r="C20" s="59">
        <v>324</v>
      </c>
      <c r="D20" s="134" t="s">
        <v>122</v>
      </c>
      <c r="E20" s="269">
        <v>7557</v>
      </c>
      <c r="F20" s="54">
        <f>SUM(G20,L20,P20,Q20)</f>
        <v>7404</v>
      </c>
      <c r="G20" s="260">
        <v>3487</v>
      </c>
      <c r="H20" s="269">
        <v>3371</v>
      </c>
      <c r="I20" s="256">
        <v>0</v>
      </c>
      <c r="J20" s="256">
        <v>0</v>
      </c>
      <c r="K20" s="256">
        <v>0</v>
      </c>
      <c r="L20" s="55">
        <f>SUM(H20:K20)</f>
        <v>3371</v>
      </c>
      <c r="M20" s="260">
        <v>196</v>
      </c>
      <c r="N20" s="256">
        <v>119</v>
      </c>
      <c r="O20" s="256">
        <v>11</v>
      </c>
      <c r="P20" s="256">
        <v>326</v>
      </c>
      <c r="Q20" s="269">
        <v>220</v>
      </c>
    </row>
    <row r="21" spans="1:17" s="108" customFormat="1" ht="18" customHeight="1" thickBot="1">
      <c r="A21" s="109" t="s">
        <v>186</v>
      </c>
      <c r="B21" s="110"/>
      <c r="C21" s="111" t="s">
        <v>187</v>
      </c>
      <c r="D21" s="136"/>
      <c r="E21" s="131">
        <f>SUM(E10:E20)</f>
        <v>211658</v>
      </c>
      <c r="F21" s="131">
        <f t="shared" ref="F21:Q21" si="1">SUM(F10:F20)</f>
        <v>202733</v>
      </c>
      <c r="G21" s="131">
        <f t="shared" si="1"/>
        <v>144785</v>
      </c>
      <c r="H21" s="131">
        <f t="shared" si="1"/>
        <v>22824</v>
      </c>
      <c r="I21" s="131">
        <f t="shared" si="1"/>
        <v>0</v>
      </c>
      <c r="J21" s="131">
        <f t="shared" si="1"/>
        <v>0</v>
      </c>
      <c r="K21" s="131">
        <f t="shared" si="1"/>
        <v>0</v>
      </c>
      <c r="L21" s="131">
        <f t="shared" si="1"/>
        <v>22824</v>
      </c>
      <c r="M21" s="131">
        <f t="shared" si="1"/>
        <v>1077</v>
      </c>
      <c r="N21" s="131">
        <f t="shared" si="1"/>
        <v>27281</v>
      </c>
      <c r="O21" s="131">
        <f t="shared" si="1"/>
        <v>6093</v>
      </c>
      <c r="P21" s="131">
        <f t="shared" si="1"/>
        <v>34451</v>
      </c>
      <c r="Q21" s="131">
        <f t="shared" si="1"/>
        <v>499</v>
      </c>
    </row>
    <row r="22" spans="1:17" ht="18" customHeight="1">
      <c r="A22" s="57">
        <v>20</v>
      </c>
      <c r="B22" s="58" t="s">
        <v>94</v>
      </c>
      <c r="C22" s="59">
        <v>203</v>
      </c>
      <c r="D22" s="134" t="s">
        <v>97</v>
      </c>
      <c r="E22" s="269">
        <v>159460</v>
      </c>
      <c r="F22" s="93">
        <f>SUM(G22,L22,P22,Q22)</f>
        <v>158286</v>
      </c>
      <c r="G22" s="256">
        <v>128656</v>
      </c>
      <c r="H22" s="256">
        <v>26555</v>
      </c>
      <c r="I22" s="256">
        <v>0</v>
      </c>
      <c r="J22" s="256">
        <v>0</v>
      </c>
      <c r="K22" s="256">
        <v>0</v>
      </c>
      <c r="L22" s="93">
        <f>SUM(H22:K22)</f>
        <v>26555</v>
      </c>
      <c r="M22" s="256">
        <v>283</v>
      </c>
      <c r="N22" s="256">
        <v>2278</v>
      </c>
      <c r="O22" s="256">
        <v>514</v>
      </c>
      <c r="P22" s="272">
        <v>3075</v>
      </c>
      <c r="Q22" s="256">
        <v>0</v>
      </c>
    </row>
    <row r="23" spans="1:17" ht="18" customHeight="1">
      <c r="A23" s="57">
        <v>20</v>
      </c>
      <c r="B23" s="58" t="s">
        <v>94</v>
      </c>
      <c r="C23" s="61">
        <v>219</v>
      </c>
      <c r="D23" s="138" t="s">
        <v>112</v>
      </c>
      <c r="E23" s="280">
        <v>30716</v>
      </c>
      <c r="F23" s="93">
        <f>SUM(G23,L23,P23,Q23)</f>
        <v>30218</v>
      </c>
      <c r="G23" s="259">
        <v>19061</v>
      </c>
      <c r="H23" s="259">
        <v>8720</v>
      </c>
      <c r="I23" s="259">
        <v>0</v>
      </c>
      <c r="J23" s="259">
        <v>0</v>
      </c>
      <c r="K23" s="259">
        <v>0</v>
      </c>
      <c r="L23" s="63">
        <f>SUM(H23:K23)</f>
        <v>8720</v>
      </c>
      <c r="M23" s="259">
        <v>8</v>
      </c>
      <c r="N23" s="274">
        <v>1854</v>
      </c>
      <c r="O23" s="259">
        <v>116</v>
      </c>
      <c r="P23" s="275">
        <v>1978</v>
      </c>
      <c r="Q23" s="259">
        <v>459</v>
      </c>
    </row>
    <row r="24" spans="1:17" ht="18" customHeight="1">
      <c r="A24" s="64">
        <v>20</v>
      </c>
      <c r="B24" s="65" t="s">
        <v>94</v>
      </c>
      <c r="C24" s="66">
        <v>349</v>
      </c>
      <c r="D24" s="135" t="s">
        <v>123</v>
      </c>
      <c r="E24" s="269">
        <v>4553</v>
      </c>
      <c r="F24" s="54">
        <f>SUM(G24,L24,P24,Q24)</f>
        <v>4404</v>
      </c>
      <c r="G24" s="260">
        <v>4093</v>
      </c>
      <c r="H24" s="269">
        <v>0</v>
      </c>
      <c r="I24" s="256">
        <v>0</v>
      </c>
      <c r="J24" s="256">
        <v>0</v>
      </c>
      <c r="K24" s="256">
        <v>0</v>
      </c>
      <c r="L24" s="288">
        <f>SUM(H24:K24)</f>
        <v>0</v>
      </c>
      <c r="M24" s="260">
        <v>0</v>
      </c>
      <c r="N24" s="273">
        <v>269</v>
      </c>
      <c r="O24" s="256">
        <v>42</v>
      </c>
      <c r="P24" s="256">
        <v>311</v>
      </c>
      <c r="Q24" s="269">
        <v>0</v>
      </c>
    </row>
    <row r="25" spans="1:17" ht="18" customHeight="1" thickBot="1">
      <c r="A25" s="57">
        <v>20</v>
      </c>
      <c r="B25" s="58" t="s">
        <v>124</v>
      </c>
      <c r="C25" s="59">
        <v>350</v>
      </c>
      <c r="D25" s="134" t="s">
        <v>125</v>
      </c>
      <c r="E25" s="269">
        <v>6405</v>
      </c>
      <c r="F25" s="54">
        <f>SUM(G25,L25,P25,Q25)</f>
        <v>6171</v>
      </c>
      <c r="G25" s="260">
        <v>5700</v>
      </c>
      <c r="H25" s="269">
        <v>0</v>
      </c>
      <c r="I25" s="256">
        <v>0</v>
      </c>
      <c r="J25" s="256">
        <v>0</v>
      </c>
      <c r="K25" s="256">
        <v>68</v>
      </c>
      <c r="L25" s="55">
        <f>SUM(H25:K25)</f>
        <v>68</v>
      </c>
      <c r="M25" s="260">
        <v>36</v>
      </c>
      <c r="N25" s="273">
        <v>367</v>
      </c>
      <c r="O25" s="256">
        <v>0</v>
      </c>
      <c r="P25" s="256">
        <v>403</v>
      </c>
      <c r="Q25" s="269">
        <v>0</v>
      </c>
    </row>
    <row r="26" spans="1:17" s="108" customFormat="1" ht="18" customHeight="1" thickBot="1">
      <c r="A26" s="109" t="s">
        <v>188</v>
      </c>
      <c r="B26" s="110"/>
      <c r="C26" s="111" t="s">
        <v>189</v>
      </c>
      <c r="D26" s="136"/>
      <c r="E26" s="131">
        <f>SUM(E22:E25)</f>
        <v>201134</v>
      </c>
      <c r="F26" s="131">
        <f t="shared" ref="F26:Q26" si="2">SUM(F22:F25)</f>
        <v>199079</v>
      </c>
      <c r="G26" s="131">
        <f t="shared" si="2"/>
        <v>157510</v>
      </c>
      <c r="H26" s="131">
        <f t="shared" si="2"/>
        <v>35275</v>
      </c>
      <c r="I26" s="131">
        <f t="shared" si="2"/>
        <v>0</v>
      </c>
      <c r="J26" s="131">
        <f t="shared" si="2"/>
        <v>0</v>
      </c>
      <c r="K26" s="131">
        <f t="shared" si="2"/>
        <v>68</v>
      </c>
      <c r="L26" s="131">
        <f t="shared" si="2"/>
        <v>35343</v>
      </c>
      <c r="M26" s="131">
        <f t="shared" si="2"/>
        <v>327</v>
      </c>
      <c r="N26" s="131">
        <f t="shared" si="2"/>
        <v>4768</v>
      </c>
      <c r="O26" s="131">
        <f t="shared" si="2"/>
        <v>672</v>
      </c>
      <c r="P26" s="131">
        <f t="shared" si="2"/>
        <v>5767</v>
      </c>
      <c r="Q26" s="131">
        <f t="shared" si="2"/>
        <v>459</v>
      </c>
    </row>
    <row r="27" spans="1:17" s="108" customFormat="1" ht="18" customHeight="1" thickBot="1">
      <c r="A27" s="113" t="s">
        <v>190</v>
      </c>
      <c r="B27" s="114"/>
      <c r="C27" s="115"/>
      <c r="D27" s="139"/>
      <c r="E27" s="132">
        <f t="shared" ref="E27:Q27" si="3">E21+E26</f>
        <v>412792</v>
      </c>
      <c r="F27" s="132">
        <f t="shared" si="3"/>
        <v>401812</v>
      </c>
      <c r="G27" s="132">
        <f t="shared" si="3"/>
        <v>302295</v>
      </c>
      <c r="H27" s="132">
        <f t="shared" si="3"/>
        <v>58099</v>
      </c>
      <c r="I27" s="132">
        <f t="shared" si="3"/>
        <v>0</v>
      </c>
      <c r="J27" s="132">
        <f t="shared" si="3"/>
        <v>0</v>
      </c>
      <c r="K27" s="132">
        <f t="shared" si="3"/>
        <v>68</v>
      </c>
      <c r="L27" s="132">
        <f t="shared" si="3"/>
        <v>58167</v>
      </c>
      <c r="M27" s="132">
        <f t="shared" si="3"/>
        <v>1404</v>
      </c>
      <c r="N27" s="132">
        <f t="shared" si="3"/>
        <v>32049</v>
      </c>
      <c r="O27" s="132">
        <f t="shared" si="3"/>
        <v>6765</v>
      </c>
      <c r="P27" s="132">
        <f t="shared" si="3"/>
        <v>40218</v>
      </c>
      <c r="Q27" s="132">
        <f t="shared" si="3"/>
        <v>958</v>
      </c>
    </row>
    <row r="28" spans="1:17" ht="18" customHeight="1">
      <c r="A28" s="81"/>
      <c r="B28" s="140"/>
      <c r="C28" s="81"/>
      <c r="D28" s="140"/>
      <c r="E28" s="81"/>
      <c r="F28" s="81"/>
      <c r="G28" s="81"/>
      <c r="H28" s="81"/>
      <c r="I28" s="81"/>
      <c r="J28" s="81"/>
      <c r="K28" s="81"/>
      <c r="L28" s="81"/>
      <c r="M28" s="81"/>
      <c r="N28" s="83"/>
      <c r="O28" s="81"/>
      <c r="P28" s="81"/>
      <c r="Q28" s="81"/>
    </row>
    <row r="29" spans="1:17" ht="18" customHeight="1">
      <c r="A29" s="57">
        <v>20</v>
      </c>
      <c r="B29" s="58" t="s">
        <v>94</v>
      </c>
      <c r="C29" s="59">
        <v>204</v>
      </c>
      <c r="D29" s="134" t="s">
        <v>98</v>
      </c>
      <c r="E29" s="269">
        <v>51039</v>
      </c>
      <c r="F29" s="93">
        <v>51330</v>
      </c>
      <c r="G29" s="256">
        <v>49522</v>
      </c>
      <c r="H29" s="256">
        <v>0</v>
      </c>
      <c r="I29" s="256">
        <v>0</v>
      </c>
      <c r="J29" s="256">
        <v>0</v>
      </c>
      <c r="K29" s="256">
        <v>0</v>
      </c>
      <c r="L29" s="54">
        <f t="shared" ref="L29:L34" si="4">SUM(H29:K29)</f>
        <v>0</v>
      </c>
      <c r="M29" s="256">
        <v>0</v>
      </c>
      <c r="N29" s="273">
        <v>0</v>
      </c>
      <c r="O29" s="256">
        <v>152</v>
      </c>
      <c r="P29" s="256">
        <v>152</v>
      </c>
      <c r="Q29" s="256">
        <v>0</v>
      </c>
    </row>
    <row r="30" spans="1:17" ht="18" customHeight="1">
      <c r="A30" s="57">
        <v>20</v>
      </c>
      <c r="B30" s="58" t="s">
        <v>94</v>
      </c>
      <c r="C30" s="59">
        <v>206</v>
      </c>
      <c r="D30" s="134" t="s">
        <v>100</v>
      </c>
      <c r="E30" s="269">
        <v>50503</v>
      </c>
      <c r="F30" s="54">
        <f>SUM(G30,L30,P30,Q30)</f>
        <v>50079</v>
      </c>
      <c r="G30" s="256">
        <v>49871</v>
      </c>
      <c r="H30" s="256">
        <v>0</v>
      </c>
      <c r="I30" s="256">
        <v>0</v>
      </c>
      <c r="J30" s="256">
        <v>0</v>
      </c>
      <c r="K30" s="256">
        <v>0</v>
      </c>
      <c r="L30" s="54">
        <f t="shared" si="4"/>
        <v>0</v>
      </c>
      <c r="M30" s="256">
        <v>0</v>
      </c>
      <c r="N30" s="273">
        <v>149</v>
      </c>
      <c r="O30" s="256">
        <v>59</v>
      </c>
      <c r="P30" s="272">
        <v>208</v>
      </c>
      <c r="Q30" s="256">
        <v>0</v>
      </c>
    </row>
    <row r="31" spans="1:17" ht="18" customHeight="1">
      <c r="A31" s="57">
        <v>20</v>
      </c>
      <c r="B31" s="58" t="s">
        <v>94</v>
      </c>
      <c r="C31" s="59">
        <v>214</v>
      </c>
      <c r="D31" s="134" t="s">
        <v>108</v>
      </c>
      <c r="E31" s="269">
        <v>55910</v>
      </c>
      <c r="F31" s="54">
        <f>SUM(G31,L31,P31,Q31)</f>
        <v>55400</v>
      </c>
      <c r="G31" s="256">
        <v>54060</v>
      </c>
      <c r="H31" s="256">
        <v>0</v>
      </c>
      <c r="I31" s="256">
        <v>0</v>
      </c>
      <c r="J31" s="256">
        <v>0</v>
      </c>
      <c r="K31" s="256">
        <v>0</v>
      </c>
      <c r="L31" s="54">
        <f t="shared" si="4"/>
        <v>0</v>
      </c>
      <c r="M31" s="256">
        <v>0</v>
      </c>
      <c r="N31" s="273">
        <v>979</v>
      </c>
      <c r="O31" s="256">
        <v>361</v>
      </c>
      <c r="P31" s="272">
        <v>1340</v>
      </c>
      <c r="Q31" s="256">
        <v>0</v>
      </c>
    </row>
    <row r="32" spans="1:17" ht="18" customHeight="1">
      <c r="A32" s="57">
        <v>20</v>
      </c>
      <c r="B32" s="58" t="s">
        <v>94</v>
      </c>
      <c r="C32" s="59">
        <v>361</v>
      </c>
      <c r="D32" s="134" t="s">
        <v>126</v>
      </c>
      <c r="E32" s="269">
        <v>20828</v>
      </c>
      <c r="F32" s="54">
        <f>SUM(G32,L32,P32,Q32)</f>
        <v>20813</v>
      </c>
      <c r="G32" s="260">
        <v>20813</v>
      </c>
      <c r="H32" s="269">
        <v>0</v>
      </c>
      <c r="I32" s="256">
        <v>0</v>
      </c>
      <c r="J32" s="256">
        <v>0</v>
      </c>
      <c r="K32" s="256">
        <v>0</v>
      </c>
      <c r="L32" s="55">
        <f t="shared" si="4"/>
        <v>0</v>
      </c>
      <c r="M32" s="260">
        <v>0</v>
      </c>
      <c r="N32" s="273">
        <v>0</v>
      </c>
      <c r="O32" s="256">
        <v>0</v>
      </c>
      <c r="P32" s="256">
        <v>0</v>
      </c>
      <c r="Q32" s="269">
        <v>0</v>
      </c>
    </row>
    <row r="33" spans="1:17" ht="18" customHeight="1">
      <c r="A33" s="57">
        <v>20</v>
      </c>
      <c r="B33" s="58" t="s">
        <v>94</v>
      </c>
      <c r="C33" s="59">
        <v>362</v>
      </c>
      <c r="D33" s="134" t="s">
        <v>127</v>
      </c>
      <c r="E33" s="269">
        <v>14987</v>
      </c>
      <c r="F33" s="54">
        <f>SUM(G33,L33,P33,Q33)</f>
        <v>14558</v>
      </c>
      <c r="G33" s="260">
        <v>10782</v>
      </c>
      <c r="H33" s="269">
        <v>3107</v>
      </c>
      <c r="I33" s="256">
        <v>0</v>
      </c>
      <c r="J33" s="256">
        <v>0</v>
      </c>
      <c r="K33" s="256">
        <v>0</v>
      </c>
      <c r="L33" s="55">
        <f t="shared" si="4"/>
        <v>3107</v>
      </c>
      <c r="M33" s="260">
        <v>0</v>
      </c>
      <c r="N33" s="273">
        <v>512</v>
      </c>
      <c r="O33" s="256">
        <v>157</v>
      </c>
      <c r="P33" s="256">
        <v>669</v>
      </c>
      <c r="Q33" s="269">
        <v>0</v>
      </c>
    </row>
    <row r="34" spans="1:17" ht="18" customHeight="1" thickBot="1">
      <c r="A34" s="57">
        <v>20</v>
      </c>
      <c r="B34" s="58" t="s">
        <v>128</v>
      </c>
      <c r="C34" s="59">
        <v>363</v>
      </c>
      <c r="D34" s="134" t="s">
        <v>129</v>
      </c>
      <c r="E34" s="269">
        <v>7444</v>
      </c>
      <c r="F34" s="54">
        <f>SUM(G34,L34,P34,Q34)</f>
        <v>7399</v>
      </c>
      <c r="G34" s="260">
        <v>6330</v>
      </c>
      <c r="H34" s="269">
        <v>0</v>
      </c>
      <c r="I34" s="256">
        <v>0</v>
      </c>
      <c r="J34" s="256">
        <v>0</v>
      </c>
      <c r="K34" s="256">
        <v>0</v>
      </c>
      <c r="L34" s="55">
        <f t="shared" si="4"/>
        <v>0</v>
      </c>
      <c r="M34" s="260">
        <v>0</v>
      </c>
      <c r="N34" s="273">
        <v>1040</v>
      </c>
      <c r="O34" s="256">
        <v>29</v>
      </c>
      <c r="P34" s="256">
        <v>1069</v>
      </c>
      <c r="Q34" s="269">
        <v>0</v>
      </c>
    </row>
    <row r="35" spans="1:17" s="108" customFormat="1" ht="18" customHeight="1" thickBot="1">
      <c r="A35" s="109" t="s">
        <v>191</v>
      </c>
      <c r="B35" s="110"/>
      <c r="C35" s="111" t="s">
        <v>192</v>
      </c>
      <c r="D35" s="136"/>
      <c r="E35" s="131">
        <f>SUM(E29:E34)</f>
        <v>200711</v>
      </c>
      <c r="F35" s="131">
        <f t="shared" ref="F35:Q35" si="5">SUM(F29:F34)</f>
        <v>199579</v>
      </c>
      <c r="G35" s="131">
        <f t="shared" si="5"/>
        <v>191378</v>
      </c>
      <c r="H35" s="131">
        <f t="shared" si="5"/>
        <v>3107</v>
      </c>
      <c r="I35" s="131">
        <f t="shared" si="5"/>
        <v>0</v>
      </c>
      <c r="J35" s="131">
        <f t="shared" si="5"/>
        <v>0</v>
      </c>
      <c r="K35" s="131">
        <f t="shared" si="5"/>
        <v>0</v>
      </c>
      <c r="L35" s="131">
        <f t="shared" si="5"/>
        <v>3107</v>
      </c>
      <c r="M35" s="131">
        <f t="shared" si="5"/>
        <v>0</v>
      </c>
      <c r="N35" s="131">
        <f t="shared" si="5"/>
        <v>2680</v>
      </c>
      <c r="O35" s="131">
        <f t="shared" si="5"/>
        <v>758</v>
      </c>
      <c r="P35" s="131">
        <f t="shared" si="5"/>
        <v>3438</v>
      </c>
      <c r="Q35" s="131">
        <f t="shared" si="5"/>
        <v>0</v>
      </c>
    </row>
    <row r="36" spans="1:17" ht="18" customHeight="1">
      <c r="A36" s="57">
        <v>20</v>
      </c>
      <c r="B36" s="58" t="s">
        <v>94</v>
      </c>
      <c r="C36" s="59">
        <v>209</v>
      </c>
      <c r="D36" s="134" t="s">
        <v>103</v>
      </c>
      <c r="E36" s="269">
        <v>69297</v>
      </c>
      <c r="F36" s="54">
        <f>SUM(G36,L36,P36,Q36)</f>
        <v>64453</v>
      </c>
      <c r="G36" s="256">
        <v>48678</v>
      </c>
      <c r="H36" s="256">
        <v>11367</v>
      </c>
      <c r="I36" s="256">
        <v>0</v>
      </c>
      <c r="J36" s="256">
        <v>0</v>
      </c>
      <c r="K36" s="256">
        <v>47</v>
      </c>
      <c r="L36" s="54">
        <f t="shared" ref="L36:L43" si="6">SUM(H36:K36)</f>
        <v>11414</v>
      </c>
      <c r="M36" s="256">
        <v>1509</v>
      </c>
      <c r="N36" s="273">
        <v>1777</v>
      </c>
      <c r="O36" s="256">
        <v>1075</v>
      </c>
      <c r="P36" s="272">
        <v>4361</v>
      </c>
      <c r="Q36" s="256">
        <v>0</v>
      </c>
    </row>
    <row r="37" spans="1:17" ht="18" customHeight="1">
      <c r="A37" s="57">
        <v>20</v>
      </c>
      <c r="B37" s="58" t="s">
        <v>94</v>
      </c>
      <c r="C37" s="59">
        <v>210</v>
      </c>
      <c r="D37" s="134" t="s">
        <v>104</v>
      </c>
      <c r="E37" s="269">
        <v>33266</v>
      </c>
      <c r="F37" s="54">
        <f>SUM(G37,L37,P37,Q37)</f>
        <v>31626</v>
      </c>
      <c r="G37" s="256">
        <v>19262</v>
      </c>
      <c r="H37" s="256">
        <v>11383</v>
      </c>
      <c r="I37" s="256">
        <v>0</v>
      </c>
      <c r="J37" s="256">
        <v>0</v>
      </c>
      <c r="K37" s="256">
        <v>0</v>
      </c>
      <c r="L37" s="54">
        <f t="shared" si="6"/>
        <v>11383</v>
      </c>
      <c r="M37" s="256">
        <v>0</v>
      </c>
      <c r="N37" s="273">
        <v>930</v>
      </c>
      <c r="O37" s="256">
        <v>51</v>
      </c>
      <c r="P37" s="272">
        <v>981</v>
      </c>
      <c r="Q37" s="256">
        <v>0</v>
      </c>
    </row>
    <row r="38" spans="1:17" ht="18" customHeight="1">
      <c r="A38" s="57">
        <v>20</v>
      </c>
      <c r="B38" s="58" t="s">
        <v>94</v>
      </c>
      <c r="C38" s="59">
        <v>382</v>
      </c>
      <c r="D38" s="134" t="s">
        <v>130</v>
      </c>
      <c r="E38" s="269">
        <v>20237</v>
      </c>
      <c r="F38" s="54">
        <f>SUM(G38,L38,P38,Q38)</f>
        <v>20140</v>
      </c>
      <c r="G38" s="260">
        <v>17819</v>
      </c>
      <c r="H38" s="269">
        <v>1699</v>
      </c>
      <c r="I38" s="256">
        <v>0</v>
      </c>
      <c r="J38" s="256">
        <v>0</v>
      </c>
      <c r="K38" s="256">
        <v>0</v>
      </c>
      <c r="L38" s="55">
        <f t="shared" si="6"/>
        <v>1699</v>
      </c>
      <c r="M38" s="260">
        <v>152</v>
      </c>
      <c r="N38" s="273">
        <v>366</v>
      </c>
      <c r="O38" s="256">
        <v>104</v>
      </c>
      <c r="P38" s="256">
        <v>622</v>
      </c>
      <c r="Q38" s="269">
        <v>0</v>
      </c>
    </row>
    <row r="39" spans="1:17" ht="18" customHeight="1">
      <c r="A39" s="57">
        <v>20</v>
      </c>
      <c r="B39" s="58" t="s">
        <v>94</v>
      </c>
      <c r="C39" s="59">
        <v>383</v>
      </c>
      <c r="D39" s="134" t="s">
        <v>131</v>
      </c>
      <c r="E39" s="269">
        <v>24998</v>
      </c>
      <c r="F39" s="54">
        <f>SUM(G39,L39,P39,Q39)</f>
        <v>24891</v>
      </c>
      <c r="G39" s="260">
        <v>18322</v>
      </c>
      <c r="H39" s="269">
        <v>6192</v>
      </c>
      <c r="I39" s="256">
        <v>0</v>
      </c>
      <c r="J39" s="256">
        <v>0</v>
      </c>
      <c r="K39" s="256">
        <v>0</v>
      </c>
      <c r="L39" s="55">
        <f t="shared" si="6"/>
        <v>6192</v>
      </c>
      <c r="M39" s="260">
        <v>9</v>
      </c>
      <c r="N39" s="273">
        <v>155</v>
      </c>
      <c r="O39" s="256">
        <v>213</v>
      </c>
      <c r="P39" s="256">
        <v>377</v>
      </c>
      <c r="Q39" s="269">
        <v>0</v>
      </c>
    </row>
    <row r="40" spans="1:17" ht="18" customHeight="1">
      <c r="A40" s="57">
        <v>20</v>
      </c>
      <c r="B40" s="58" t="s">
        <v>94</v>
      </c>
      <c r="C40" s="59">
        <v>384</v>
      </c>
      <c r="D40" s="134" t="s">
        <v>132</v>
      </c>
      <c r="E40" s="269">
        <v>9780</v>
      </c>
      <c r="F40" s="54">
        <f>SUM(G40,L40,P40,Q40)</f>
        <v>9413</v>
      </c>
      <c r="G40" s="260">
        <v>5558</v>
      </c>
      <c r="H40" s="269">
        <v>1934</v>
      </c>
      <c r="I40" s="256">
        <v>0</v>
      </c>
      <c r="J40" s="256">
        <v>0</v>
      </c>
      <c r="K40" s="256">
        <v>0</v>
      </c>
      <c r="L40" s="55">
        <f t="shared" si="6"/>
        <v>1934</v>
      </c>
      <c r="M40" s="260">
        <v>0</v>
      </c>
      <c r="N40" s="273">
        <v>1921</v>
      </c>
      <c r="O40" s="256">
        <v>0</v>
      </c>
      <c r="P40" s="256">
        <v>1921</v>
      </c>
      <c r="Q40" s="269">
        <v>0</v>
      </c>
    </row>
    <row r="41" spans="1:17" ht="18" customHeight="1">
      <c r="A41" s="57">
        <v>20</v>
      </c>
      <c r="B41" s="58" t="s">
        <v>94</v>
      </c>
      <c r="C41" s="59">
        <v>385</v>
      </c>
      <c r="D41" s="134" t="s">
        <v>133</v>
      </c>
      <c r="E41" s="269">
        <v>15169</v>
      </c>
      <c r="F41" s="54">
        <v>15027</v>
      </c>
      <c r="G41" s="260">
        <v>14896</v>
      </c>
      <c r="H41" s="269">
        <v>0</v>
      </c>
      <c r="I41" s="256">
        <v>0</v>
      </c>
      <c r="J41" s="256">
        <v>0</v>
      </c>
      <c r="K41" s="256">
        <v>0</v>
      </c>
      <c r="L41" s="55">
        <f t="shared" si="6"/>
        <v>0</v>
      </c>
      <c r="M41" s="260">
        <v>0</v>
      </c>
      <c r="N41" s="273">
        <v>154</v>
      </c>
      <c r="O41" s="256">
        <v>88</v>
      </c>
      <c r="P41" s="256">
        <v>242</v>
      </c>
      <c r="Q41" s="269">
        <v>0</v>
      </c>
    </row>
    <row r="42" spans="1:17" ht="18" customHeight="1">
      <c r="A42" s="57">
        <v>20</v>
      </c>
      <c r="B42" s="58" t="s">
        <v>94</v>
      </c>
      <c r="C42" s="59">
        <v>386</v>
      </c>
      <c r="D42" s="134" t="s">
        <v>134</v>
      </c>
      <c r="E42" s="269">
        <v>5040</v>
      </c>
      <c r="F42" s="54">
        <f>SUM(G42,L42,P42,Q42)</f>
        <v>4852</v>
      </c>
      <c r="G42" s="260">
        <v>2865</v>
      </c>
      <c r="H42" s="269">
        <v>1266</v>
      </c>
      <c r="I42" s="256">
        <v>0</v>
      </c>
      <c r="J42" s="256">
        <v>0</v>
      </c>
      <c r="K42" s="256">
        <v>0</v>
      </c>
      <c r="L42" s="55">
        <f t="shared" si="6"/>
        <v>1266</v>
      </c>
      <c r="M42" s="260">
        <v>0</v>
      </c>
      <c r="N42" s="273">
        <v>721</v>
      </c>
      <c r="O42" s="256">
        <v>0</v>
      </c>
      <c r="P42" s="256">
        <v>721</v>
      </c>
      <c r="Q42" s="269">
        <v>0</v>
      </c>
    </row>
    <row r="43" spans="1:17" ht="18" customHeight="1" thickBot="1">
      <c r="A43" s="57">
        <v>20</v>
      </c>
      <c r="B43" s="58" t="s">
        <v>38</v>
      </c>
      <c r="C43" s="59">
        <v>388</v>
      </c>
      <c r="D43" s="134" t="s">
        <v>135</v>
      </c>
      <c r="E43" s="269">
        <v>9189</v>
      </c>
      <c r="F43" s="54">
        <f>SUM(G43,L43,P43,Q43)</f>
        <v>9189</v>
      </c>
      <c r="G43" s="260">
        <v>6788</v>
      </c>
      <c r="H43" s="269">
        <v>2291</v>
      </c>
      <c r="I43" s="256">
        <v>0</v>
      </c>
      <c r="J43" s="256">
        <v>0</v>
      </c>
      <c r="K43" s="256">
        <v>0</v>
      </c>
      <c r="L43" s="55">
        <f t="shared" si="6"/>
        <v>2291</v>
      </c>
      <c r="M43" s="260">
        <v>0</v>
      </c>
      <c r="N43" s="273">
        <v>0</v>
      </c>
      <c r="O43" s="256">
        <v>110</v>
      </c>
      <c r="P43" s="256">
        <v>110</v>
      </c>
      <c r="Q43" s="269">
        <v>0</v>
      </c>
    </row>
    <row r="44" spans="1:17" s="108" customFormat="1" ht="18" customHeight="1" thickBot="1">
      <c r="A44" s="109" t="s">
        <v>193</v>
      </c>
      <c r="B44" s="110"/>
      <c r="C44" s="117" t="s">
        <v>194</v>
      </c>
      <c r="D44" s="136"/>
      <c r="E44" s="131">
        <f>SUM(E36:E43)</f>
        <v>186976</v>
      </c>
      <c r="F44" s="131">
        <f t="shared" ref="F44:Q44" si="7">SUM(F36:F43)</f>
        <v>179591</v>
      </c>
      <c r="G44" s="131">
        <f t="shared" si="7"/>
        <v>134188</v>
      </c>
      <c r="H44" s="131">
        <f t="shared" si="7"/>
        <v>36132</v>
      </c>
      <c r="I44" s="131">
        <f t="shared" si="7"/>
        <v>0</v>
      </c>
      <c r="J44" s="131">
        <f t="shared" si="7"/>
        <v>0</v>
      </c>
      <c r="K44" s="131">
        <f t="shared" si="7"/>
        <v>47</v>
      </c>
      <c r="L44" s="131">
        <f t="shared" si="7"/>
        <v>36179</v>
      </c>
      <c r="M44" s="131">
        <f t="shared" si="7"/>
        <v>1670</v>
      </c>
      <c r="N44" s="131">
        <f t="shared" si="7"/>
        <v>6024</v>
      </c>
      <c r="O44" s="131">
        <f t="shared" si="7"/>
        <v>1641</v>
      </c>
      <c r="P44" s="131">
        <f t="shared" si="7"/>
        <v>9335</v>
      </c>
      <c r="Q44" s="131">
        <f t="shared" si="7"/>
        <v>0</v>
      </c>
    </row>
    <row r="45" spans="1:17" ht="18" customHeight="1">
      <c r="A45" s="57">
        <v>20</v>
      </c>
      <c r="B45" s="58" t="s">
        <v>94</v>
      </c>
      <c r="C45" s="59">
        <v>205</v>
      </c>
      <c r="D45" s="134" t="s">
        <v>99</v>
      </c>
      <c r="E45" s="269">
        <v>103712</v>
      </c>
      <c r="F45" s="54">
        <f t="shared" ref="F45:F58" si="8">SUM(G45,L45,P45,Q45)</f>
        <v>100457</v>
      </c>
      <c r="G45" s="256">
        <v>85853</v>
      </c>
      <c r="H45" s="256">
        <v>6231</v>
      </c>
      <c r="I45" s="256">
        <v>0</v>
      </c>
      <c r="J45" s="256">
        <v>0</v>
      </c>
      <c r="K45" s="256">
        <v>0</v>
      </c>
      <c r="L45" s="54">
        <f t="shared" ref="L45:L58" si="9">SUM(H45:K45)</f>
        <v>6231</v>
      </c>
      <c r="M45" s="256">
        <v>63</v>
      </c>
      <c r="N45" s="273">
        <v>8040</v>
      </c>
      <c r="O45" s="256">
        <v>270</v>
      </c>
      <c r="P45" s="272">
        <v>8373</v>
      </c>
      <c r="Q45" s="256">
        <v>0</v>
      </c>
    </row>
    <row r="46" spans="1:17" ht="18" customHeight="1">
      <c r="A46" s="57">
        <v>20</v>
      </c>
      <c r="B46" s="58" t="s">
        <v>94</v>
      </c>
      <c r="C46" s="59">
        <v>402</v>
      </c>
      <c r="D46" s="134" t="s">
        <v>136</v>
      </c>
      <c r="E46" s="269">
        <v>13617</v>
      </c>
      <c r="F46" s="54">
        <f t="shared" si="8"/>
        <v>13209</v>
      </c>
      <c r="G46" s="260">
        <v>5647</v>
      </c>
      <c r="H46" s="269">
        <v>5846</v>
      </c>
      <c r="I46" s="256">
        <v>0</v>
      </c>
      <c r="J46" s="256">
        <v>0</v>
      </c>
      <c r="K46" s="256">
        <v>0</v>
      </c>
      <c r="L46" s="55">
        <f t="shared" si="9"/>
        <v>5846</v>
      </c>
      <c r="M46" s="260">
        <v>0</v>
      </c>
      <c r="N46" s="273">
        <v>1716</v>
      </c>
      <c r="O46" s="256">
        <v>0</v>
      </c>
      <c r="P46" s="256">
        <v>1716</v>
      </c>
      <c r="Q46" s="269">
        <v>0</v>
      </c>
    </row>
    <row r="47" spans="1:17" ht="18" customHeight="1">
      <c r="A47" s="57">
        <v>20</v>
      </c>
      <c r="B47" s="58" t="s">
        <v>94</v>
      </c>
      <c r="C47" s="59">
        <v>403</v>
      </c>
      <c r="D47" s="134" t="s">
        <v>137</v>
      </c>
      <c r="E47" s="269">
        <v>13279</v>
      </c>
      <c r="F47" s="54">
        <f t="shared" si="8"/>
        <v>13119</v>
      </c>
      <c r="G47" s="260">
        <v>7141</v>
      </c>
      <c r="H47" s="269">
        <v>4748</v>
      </c>
      <c r="I47" s="256">
        <v>0</v>
      </c>
      <c r="J47" s="256">
        <v>0</v>
      </c>
      <c r="K47" s="256">
        <v>0</v>
      </c>
      <c r="L47" s="55">
        <f t="shared" si="9"/>
        <v>4748</v>
      </c>
      <c r="M47" s="260">
        <v>0</v>
      </c>
      <c r="N47" s="273">
        <v>1160</v>
      </c>
      <c r="O47" s="256">
        <v>70</v>
      </c>
      <c r="P47" s="256">
        <v>1230</v>
      </c>
      <c r="Q47" s="269">
        <v>0</v>
      </c>
    </row>
    <row r="48" spans="1:17" ht="18" customHeight="1">
      <c r="A48" s="57">
        <v>20</v>
      </c>
      <c r="B48" s="58" t="s">
        <v>94</v>
      </c>
      <c r="C48" s="59">
        <v>404</v>
      </c>
      <c r="D48" s="134" t="s">
        <v>138</v>
      </c>
      <c r="E48" s="269">
        <v>4919</v>
      </c>
      <c r="F48" s="54">
        <f t="shared" si="8"/>
        <v>4450</v>
      </c>
      <c r="G48" s="260">
        <v>0</v>
      </c>
      <c r="H48" s="269">
        <v>2770</v>
      </c>
      <c r="I48" s="256">
        <v>0</v>
      </c>
      <c r="J48" s="256">
        <v>0</v>
      </c>
      <c r="K48" s="256">
        <v>0</v>
      </c>
      <c r="L48" s="55">
        <f t="shared" si="9"/>
        <v>2770</v>
      </c>
      <c r="M48" s="260">
        <v>356</v>
      </c>
      <c r="N48" s="273">
        <v>1324</v>
      </c>
      <c r="O48" s="256">
        <v>0</v>
      </c>
      <c r="P48" s="256">
        <v>1680</v>
      </c>
      <c r="Q48" s="269">
        <v>0</v>
      </c>
    </row>
    <row r="49" spans="1:17" ht="18" customHeight="1">
      <c r="A49" s="57">
        <v>20</v>
      </c>
      <c r="B49" s="58" t="s">
        <v>94</v>
      </c>
      <c r="C49" s="59">
        <v>407</v>
      </c>
      <c r="D49" s="134" t="s">
        <v>139</v>
      </c>
      <c r="E49" s="269">
        <v>6656</v>
      </c>
      <c r="F49" s="54">
        <f t="shared" si="8"/>
        <v>6064</v>
      </c>
      <c r="G49" s="260">
        <v>3049</v>
      </c>
      <c r="H49" s="269">
        <v>1096</v>
      </c>
      <c r="I49" s="256">
        <v>0</v>
      </c>
      <c r="J49" s="256">
        <v>0</v>
      </c>
      <c r="K49" s="256">
        <v>0</v>
      </c>
      <c r="L49" s="55">
        <f t="shared" si="9"/>
        <v>1096</v>
      </c>
      <c r="M49" s="260">
        <v>0</v>
      </c>
      <c r="N49" s="273">
        <v>1288</v>
      </c>
      <c r="O49" s="256">
        <v>631</v>
      </c>
      <c r="P49" s="256">
        <v>1919</v>
      </c>
      <c r="Q49" s="269">
        <v>0</v>
      </c>
    </row>
    <row r="50" spans="1:17" ht="18" customHeight="1">
      <c r="A50" s="57">
        <v>20</v>
      </c>
      <c r="B50" s="58" t="s">
        <v>94</v>
      </c>
      <c r="C50" s="59">
        <v>409</v>
      </c>
      <c r="D50" s="134" t="s">
        <v>140</v>
      </c>
      <c r="E50" s="269">
        <v>460</v>
      </c>
      <c r="F50" s="54">
        <f t="shared" si="8"/>
        <v>444</v>
      </c>
      <c r="G50" s="260">
        <v>0</v>
      </c>
      <c r="H50" s="269">
        <v>412</v>
      </c>
      <c r="I50" s="256">
        <v>0</v>
      </c>
      <c r="J50" s="256">
        <v>0</v>
      </c>
      <c r="K50" s="256">
        <v>0</v>
      </c>
      <c r="L50" s="55">
        <f t="shared" si="9"/>
        <v>412</v>
      </c>
      <c r="M50" s="260">
        <v>0</v>
      </c>
      <c r="N50" s="273">
        <v>32</v>
      </c>
      <c r="O50" s="256">
        <v>0</v>
      </c>
      <c r="P50" s="256">
        <v>32</v>
      </c>
      <c r="Q50" s="269">
        <v>0</v>
      </c>
    </row>
    <row r="51" spans="1:17" ht="18" customHeight="1">
      <c r="A51" s="57">
        <v>20</v>
      </c>
      <c r="B51" s="58" t="s">
        <v>94</v>
      </c>
      <c r="C51" s="59">
        <v>410</v>
      </c>
      <c r="D51" s="134" t="s">
        <v>141</v>
      </c>
      <c r="E51" s="269">
        <v>988</v>
      </c>
      <c r="F51" s="54">
        <f t="shared" si="8"/>
        <v>954</v>
      </c>
      <c r="G51" s="260">
        <v>0</v>
      </c>
      <c r="H51" s="269">
        <v>717</v>
      </c>
      <c r="I51" s="256">
        <v>0</v>
      </c>
      <c r="J51" s="256">
        <v>0</v>
      </c>
      <c r="K51" s="256">
        <v>0</v>
      </c>
      <c r="L51" s="55">
        <f t="shared" si="9"/>
        <v>717</v>
      </c>
      <c r="M51" s="260">
        <v>0</v>
      </c>
      <c r="N51" s="273">
        <v>237</v>
      </c>
      <c r="O51" s="256">
        <v>0</v>
      </c>
      <c r="P51" s="256">
        <v>237</v>
      </c>
      <c r="Q51" s="269">
        <v>0</v>
      </c>
    </row>
    <row r="52" spans="1:17" ht="18" customHeight="1">
      <c r="A52" s="57">
        <v>20</v>
      </c>
      <c r="B52" s="58" t="s">
        <v>94</v>
      </c>
      <c r="C52" s="59">
        <v>411</v>
      </c>
      <c r="D52" s="134" t="s">
        <v>142</v>
      </c>
      <c r="E52" s="269">
        <v>3917</v>
      </c>
      <c r="F52" s="54">
        <f t="shared" si="8"/>
        <v>3756</v>
      </c>
      <c r="G52" s="260">
        <v>0</v>
      </c>
      <c r="H52" s="269">
        <v>0</v>
      </c>
      <c r="I52" s="256">
        <v>0</v>
      </c>
      <c r="J52" s="256">
        <v>0</v>
      </c>
      <c r="K52" s="256">
        <v>0</v>
      </c>
      <c r="L52" s="55">
        <f t="shared" si="9"/>
        <v>0</v>
      </c>
      <c r="M52" s="260">
        <v>0</v>
      </c>
      <c r="N52" s="273">
        <v>3535</v>
      </c>
      <c r="O52" s="256">
        <v>221</v>
      </c>
      <c r="P52" s="256">
        <v>3756</v>
      </c>
      <c r="Q52" s="269">
        <v>0</v>
      </c>
    </row>
    <row r="53" spans="1:17" ht="18" customHeight="1">
      <c r="A53" s="57">
        <v>20</v>
      </c>
      <c r="B53" s="58" t="s">
        <v>94</v>
      </c>
      <c r="C53" s="59">
        <v>412</v>
      </c>
      <c r="D53" s="134" t="s">
        <v>143</v>
      </c>
      <c r="E53" s="269">
        <v>577</v>
      </c>
      <c r="F53" s="54">
        <f t="shared" si="8"/>
        <v>561</v>
      </c>
      <c r="G53" s="260">
        <v>0</v>
      </c>
      <c r="H53" s="269">
        <v>384</v>
      </c>
      <c r="I53" s="256">
        <v>0</v>
      </c>
      <c r="J53" s="256">
        <v>0</v>
      </c>
      <c r="K53" s="256">
        <v>0</v>
      </c>
      <c r="L53" s="55">
        <f t="shared" si="9"/>
        <v>384</v>
      </c>
      <c r="M53" s="260">
        <v>25</v>
      </c>
      <c r="N53" s="273">
        <v>152</v>
      </c>
      <c r="O53" s="256">
        <v>0</v>
      </c>
      <c r="P53" s="256">
        <v>177</v>
      </c>
      <c r="Q53" s="269">
        <v>0</v>
      </c>
    </row>
    <row r="54" spans="1:17" ht="18" customHeight="1">
      <c r="A54" s="57">
        <v>20</v>
      </c>
      <c r="B54" s="58" t="s">
        <v>94</v>
      </c>
      <c r="C54" s="59">
        <v>413</v>
      </c>
      <c r="D54" s="134" t="s">
        <v>144</v>
      </c>
      <c r="E54" s="269">
        <v>1410</v>
      </c>
      <c r="F54" s="54">
        <f t="shared" si="8"/>
        <v>1142</v>
      </c>
      <c r="G54" s="260">
        <v>889</v>
      </c>
      <c r="H54" s="269">
        <v>0</v>
      </c>
      <c r="I54" s="256">
        <v>0</v>
      </c>
      <c r="J54" s="256">
        <v>0</v>
      </c>
      <c r="K54" s="256">
        <v>0</v>
      </c>
      <c r="L54" s="55">
        <f t="shared" si="9"/>
        <v>0</v>
      </c>
      <c r="M54" s="260">
        <v>0</v>
      </c>
      <c r="N54" s="273">
        <v>230</v>
      </c>
      <c r="O54" s="256">
        <v>23</v>
      </c>
      <c r="P54" s="256">
        <v>253</v>
      </c>
      <c r="Q54" s="269">
        <v>0</v>
      </c>
    </row>
    <row r="55" spans="1:17" ht="18" customHeight="1">
      <c r="A55" s="57">
        <v>20</v>
      </c>
      <c r="B55" s="58" t="s">
        <v>94</v>
      </c>
      <c r="C55" s="59">
        <v>414</v>
      </c>
      <c r="D55" s="134" t="s">
        <v>145</v>
      </c>
      <c r="E55" s="269">
        <v>1716</v>
      </c>
      <c r="F55" s="54">
        <f t="shared" si="8"/>
        <v>1210</v>
      </c>
      <c r="G55" s="260">
        <v>0</v>
      </c>
      <c r="H55" s="269">
        <v>0</v>
      </c>
      <c r="I55" s="256">
        <v>0</v>
      </c>
      <c r="J55" s="256">
        <v>0</v>
      </c>
      <c r="K55" s="256">
        <v>0</v>
      </c>
      <c r="L55" s="55">
        <f t="shared" si="9"/>
        <v>0</v>
      </c>
      <c r="M55" s="260">
        <v>320</v>
      </c>
      <c r="N55" s="273">
        <v>870</v>
      </c>
      <c r="O55" s="256">
        <v>20</v>
      </c>
      <c r="P55" s="256">
        <v>1210</v>
      </c>
      <c r="Q55" s="269">
        <v>0</v>
      </c>
    </row>
    <row r="56" spans="1:17" ht="18" customHeight="1">
      <c r="A56" s="57">
        <v>20</v>
      </c>
      <c r="B56" s="58" t="s">
        <v>94</v>
      </c>
      <c r="C56" s="59">
        <v>415</v>
      </c>
      <c r="D56" s="134" t="s">
        <v>146</v>
      </c>
      <c r="E56" s="269">
        <v>6587</v>
      </c>
      <c r="F56" s="54">
        <f t="shared" si="8"/>
        <v>6429</v>
      </c>
      <c r="G56" s="260">
        <v>3785</v>
      </c>
      <c r="H56" s="269">
        <v>1604</v>
      </c>
      <c r="I56" s="256">
        <v>0</v>
      </c>
      <c r="J56" s="256">
        <v>0</v>
      </c>
      <c r="K56" s="256">
        <v>0</v>
      </c>
      <c r="L56" s="55">
        <f t="shared" si="9"/>
        <v>1604</v>
      </c>
      <c r="M56" s="260">
        <v>1040</v>
      </c>
      <c r="N56" s="273">
        <v>0</v>
      </c>
      <c r="O56" s="256">
        <v>0</v>
      </c>
      <c r="P56" s="256">
        <v>1040</v>
      </c>
      <c r="Q56" s="269">
        <v>0</v>
      </c>
    </row>
    <row r="57" spans="1:17" ht="18" customHeight="1">
      <c r="A57" s="57">
        <v>20</v>
      </c>
      <c r="B57" s="58" t="s">
        <v>94</v>
      </c>
      <c r="C57" s="59">
        <v>416</v>
      </c>
      <c r="D57" s="134" t="s">
        <v>147</v>
      </c>
      <c r="E57" s="269">
        <v>6831</v>
      </c>
      <c r="F57" s="54">
        <f t="shared" si="8"/>
        <v>6777</v>
      </c>
      <c r="G57" s="260">
        <v>3438</v>
      </c>
      <c r="H57" s="269">
        <v>2153</v>
      </c>
      <c r="I57" s="256">
        <v>0</v>
      </c>
      <c r="J57" s="256">
        <v>0</v>
      </c>
      <c r="K57" s="256">
        <v>0</v>
      </c>
      <c r="L57" s="55">
        <f t="shared" si="9"/>
        <v>2153</v>
      </c>
      <c r="M57" s="260">
        <v>0</v>
      </c>
      <c r="N57" s="273">
        <v>1186</v>
      </c>
      <c r="O57" s="256">
        <v>0</v>
      </c>
      <c r="P57" s="256">
        <v>1186</v>
      </c>
      <c r="Q57" s="269">
        <v>0</v>
      </c>
    </row>
    <row r="58" spans="1:17" ht="18" customHeight="1" thickBot="1">
      <c r="A58" s="57">
        <v>20</v>
      </c>
      <c r="B58" s="58" t="s">
        <v>94</v>
      </c>
      <c r="C58" s="59">
        <v>417</v>
      </c>
      <c r="D58" s="134" t="s">
        <v>148</v>
      </c>
      <c r="E58" s="269">
        <v>1054</v>
      </c>
      <c r="F58" s="54">
        <f t="shared" si="8"/>
        <v>536</v>
      </c>
      <c r="G58" s="260">
        <v>0</v>
      </c>
      <c r="H58" s="269">
        <v>0</v>
      </c>
      <c r="I58" s="256">
        <v>0</v>
      </c>
      <c r="J58" s="256">
        <v>0</v>
      </c>
      <c r="K58" s="256">
        <v>0</v>
      </c>
      <c r="L58" s="55">
        <f t="shared" si="9"/>
        <v>0</v>
      </c>
      <c r="M58" s="260">
        <v>133</v>
      </c>
      <c r="N58" s="273">
        <v>403</v>
      </c>
      <c r="O58" s="256">
        <v>0</v>
      </c>
      <c r="P58" s="256">
        <v>536</v>
      </c>
      <c r="Q58" s="269">
        <v>0</v>
      </c>
    </row>
    <row r="59" spans="1:17" s="108" customFormat="1" ht="18" customHeight="1" thickBot="1">
      <c r="A59" s="109" t="s">
        <v>195</v>
      </c>
      <c r="B59" s="110"/>
      <c r="C59" s="111" t="s">
        <v>196</v>
      </c>
      <c r="D59" s="136"/>
      <c r="E59" s="131">
        <f>SUM(E45:E58)</f>
        <v>165723</v>
      </c>
      <c r="F59" s="131">
        <f t="shared" ref="F59:Q59" si="10">SUM(F45:F58)</f>
        <v>159108</v>
      </c>
      <c r="G59" s="131">
        <f t="shared" si="10"/>
        <v>109802</v>
      </c>
      <c r="H59" s="131">
        <f t="shared" si="10"/>
        <v>25961</v>
      </c>
      <c r="I59" s="131">
        <f t="shared" si="10"/>
        <v>0</v>
      </c>
      <c r="J59" s="131">
        <f t="shared" si="10"/>
        <v>0</v>
      </c>
      <c r="K59" s="131">
        <f t="shared" si="10"/>
        <v>0</v>
      </c>
      <c r="L59" s="131">
        <f t="shared" si="10"/>
        <v>25961</v>
      </c>
      <c r="M59" s="131">
        <f t="shared" si="10"/>
        <v>1937</v>
      </c>
      <c r="N59" s="131">
        <f t="shared" si="10"/>
        <v>20173</v>
      </c>
      <c r="O59" s="131">
        <f t="shared" si="10"/>
        <v>1235</v>
      </c>
      <c r="P59" s="131">
        <f t="shared" si="10"/>
        <v>23345</v>
      </c>
      <c r="Q59" s="157">
        <f t="shared" si="10"/>
        <v>0</v>
      </c>
    </row>
    <row r="60" spans="1:17" s="108" customFormat="1" ht="18" customHeight="1" thickBot="1">
      <c r="A60" s="113" t="s">
        <v>197</v>
      </c>
      <c r="B60" s="114"/>
      <c r="C60" s="115"/>
      <c r="D60" s="139"/>
      <c r="E60" s="132">
        <f>E35+E44+E59</f>
        <v>553410</v>
      </c>
      <c r="F60" s="132">
        <f t="shared" ref="F60:Q60" si="11">F35+F44+F59</f>
        <v>538278</v>
      </c>
      <c r="G60" s="132">
        <f t="shared" si="11"/>
        <v>435368</v>
      </c>
      <c r="H60" s="132">
        <f t="shared" si="11"/>
        <v>65200</v>
      </c>
      <c r="I60" s="132">
        <f t="shared" si="11"/>
        <v>0</v>
      </c>
      <c r="J60" s="132">
        <f t="shared" si="11"/>
        <v>0</v>
      </c>
      <c r="K60" s="132">
        <f t="shared" si="11"/>
        <v>47</v>
      </c>
      <c r="L60" s="132">
        <f t="shared" si="11"/>
        <v>65247</v>
      </c>
      <c r="M60" s="132">
        <f t="shared" si="11"/>
        <v>3607</v>
      </c>
      <c r="N60" s="132">
        <f t="shared" si="11"/>
        <v>28877</v>
      </c>
      <c r="O60" s="132">
        <f t="shared" si="11"/>
        <v>3634</v>
      </c>
      <c r="P60" s="132">
        <f t="shared" si="11"/>
        <v>36118</v>
      </c>
      <c r="Q60" s="161">
        <f t="shared" si="11"/>
        <v>0</v>
      </c>
    </row>
    <row r="61" spans="1:17" ht="18" customHeight="1">
      <c r="A61" s="81"/>
      <c r="B61" s="140"/>
      <c r="C61" s="81"/>
      <c r="D61" s="140"/>
      <c r="E61" s="81"/>
      <c r="F61" s="81"/>
      <c r="G61" s="81"/>
      <c r="H61" s="81"/>
      <c r="I61" s="81"/>
      <c r="J61" s="81"/>
      <c r="K61" s="81"/>
      <c r="L61" s="81"/>
      <c r="M61" s="81"/>
      <c r="N61" s="83"/>
      <c r="O61" s="81"/>
      <c r="P61" s="81"/>
      <c r="Q61" s="81"/>
    </row>
    <row r="62" spans="1:17" ht="18" customHeight="1">
      <c r="A62" s="57">
        <v>20</v>
      </c>
      <c r="B62" s="58" t="s">
        <v>94</v>
      </c>
      <c r="C62" s="59">
        <v>422</v>
      </c>
      <c r="D62" s="134" t="s">
        <v>149</v>
      </c>
      <c r="E62" s="260">
        <v>4786</v>
      </c>
      <c r="F62" s="93">
        <f>SUM(G62,L62,P62,Q62)</f>
        <v>4013</v>
      </c>
      <c r="G62" s="260">
        <v>3369</v>
      </c>
      <c r="H62" s="269">
        <v>0</v>
      </c>
      <c r="I62" s="256">
        <v>0</v>
      </c>
      <c r="J62" s="256">
        <v>0</v>
      </c>
      <c r="K62" s="256">
        <v>0</v>
      </c>
      <c r="L62" s="150">
        <f t="shared" ref="L62:L67" si="12">SUM(H62:K62)</f>
        <v>0</v>
      </c>
      <c r="M62" s="260">
        <v>0</v>
      </c>
      <c r="N62" s="273">
        <v>479</v>
      </c>
      <c r="O62" s="256">
        <v>165</v>
      </c>
      <c r="P62" s="256">
        <v>644</v>
      </c>
      <c r="Q62" s="269">
        <v>0</v>
      </c>
    </row>
    <row r="63" spans="1:17" ht="18" customHeight="1">
      <c r="A63" s="57">
        <v>20</v>
      </c>
      <c r="B63" s="58" t="s">
        <v>94</v>
      </c>
      <c r="C63" s="59">
        <v>423</v>
      </c>
      <c r="D63" s="134" t="s">
        <v>150</v>
      </c>
      <c r="E63" s="260">
        <v>4370</v>
      </c>
      <c r="F63" s="93">
        <v>3629</v>
      </c>
      <c r="G63" s="260">
        <v>341</v>
      </c>
      <c r="H63" s="269">
        <v>738</v>
      </c>
      <c r="I63" s="256">
        <v>0</v>
      </c>
      <c r="J63" s="256">
        <v>0</v>
      </c>
      <c r="K63" s="256">
        <v>0</v>
      </c>
      <c r="L63" s="150">
        <f t="shared" si="12"/>
        <v>738</v>
      </c>
      <c r="M63" s="260">
        <v>1296</v>
      </c>
      <c r="N63" s="273">
        <v>1184</v>
      </c>
      <c r="O63" s="256">
        <v>20</v>
      </c>
      <c r="P63" s="256">
        <v>2500</v>
      </c>
      <c r="Q63" s="269">
        <v>0</v>
      </c>
    </row>
    <row r="64" spans="1:17" ht="18" customHeight="1">
      <c r="A64" s="57">
        <v>20</v>
      </c>
      <c r="B64" s="58" t="s">
        <v>94</v>
      </c>
      <c r="C64" s="59">
        <v>425</v>
      </c>
      <c r="D64" s="134" t="s">
        <v>151</v>
      </c>
      <c r="E64" s="260">
        <v>3038</v>
      </c>
      <c r="F64" s="93">
        <f>SUM(G64,L64,P64,Q64)</f>
        <v>2902</v>
      </c>
      <c r="G64" s="260">
        <v>1956</v>
      </c>
      <c r="H64" s="269">
        <v>341</v>
      </c>
      <c r="I64" s="256">
        <v>0</v>
      </c>
      <c r="J64" s="256">
        <v>0</v>
      </c>
      <c r="K64" s="256">
        <v>0</v>
      </c>
      <c r="L64" s="150">
        <f t="shared" si="12"/>
        <v>341</v>
      </c>
      <c r="M64" s="260">
        <v>480</v>
      </c>
      <c r="N64" s="273">
        <v>95</v>
      </c>
      <c r="O64" s="256">
        <v>30</v>
      </c>
      <c r="P64" s="256">
        <v>605</v>
      </c>
      <c r="Q64" s="269">
        <v>0</v>
      </c>
    </row>
    <row r="65" spans="1:17" ht="18" customHeight="1">
      <c r="A65" s="57">
        <v>20</v>
      </c>
      <c r="B65" s="58" t="s">
        <v>94</v>
      </c>
      <c r="C65" s="66">
        <v>429</v>
      </c>
      <c r="D65" s="134" t="s">
        <v>152</v>
      </c>
      <c r="E65" s="260">
        <v>828</v>
      </c>
      <c r="F65" s="93">
        <f>SUM(G65,L65,P65,Q65)</f>
        <v>806</v>
      </c>
      <c r="G65" s="260">
        <v>0</v>
      </c>
      <c r="H65" s="269">
        <v>624</v>
      </c>
      <c r="I65" s="256">
        <v>0</v>
      </c>
      <c r="J65" s="256">
        <v>0</v>
      </c>
      <c r="K65" s="256">
        <v>79</v>
      </c>
      <c r="L65" s="150">
        <f t="shared" si="12"/>
        <v>703</v>
      </c>
      <c r="M65" s="260">
        <v>0</v>
      </c>
      <c r="N65" s="273">
        <v>81</v>
      </c>
      <c r="O65" s="256">
        <v>22</v>
      </c>
      <c r="P65" s="256">
        <v>103</v>
      </c>
      <c r="Q65" s="269">
        <v>0</v>
      </c>
    </row>
    <row r="66" spans="1:17" ht="18" customHeight="1">
      <c r="A66" s="57">
        <v>20</v>
      </c>
      <c r="B66" s="58" t="s">
        <v>128</v>
      </c>
      <c r="C66" s="59">
        <v>430</v>
      </c>
      <c r="D66" s="134" t="s">
        <v>153</v>
      </c>
      <c r="E66" s="260">
        <v>3965</v>
      </c>
      <c r="F66" s="93">
        <f>SUM(G66,L66,P66,Q66)</f>
        <v>3791</v>
      </c>
      <c r="G66" s="260">
        <v>1304</v>
      </c>
      <c r="H66" s="269">
        <v>1816</v>
      </c>
      <c r="I66" s="256">
        <v>0</v>
      </c>
      <c r="J66" s="256">
        <v>0</v>
      </c>
      <c r="K66" s="256">
        <v>0</v>
      </c>
      <c r="L66" s="150">
        <f t="shared" si="12"/>
        <v>1816</v>
      </c>
      <c r="M66" s="260">
        <v>29</v>
      </c>
      <c r="N66" s="273">
        <v>522</v>
      </c>
      <c r="O66" s="256">
        <v>120</v>
      </c>
      <c r="P66" s="256">
        <v>671</v>
      </c>
      <c r="Q66" s="269">
        <v>0</v>
      </c>
    </row>
    <row r="67" spans="1:17" ht="18" customHeight="1" thickBot="1">
      <c r="A67" s="57">
        <v>20</v>
      </c>
      <c r="B67" s="58" t="s">
        <v>94</v>
      </c>
      <c r="C67" s="61">
        <v>432</v>
      </c>
      <c r="D67" s="153" t="s">
        <v>154</v>
      </c>
      <c r="E67" s="279">
        <v>11754</v>
      </c>
      <c r="F67" s="154">
        <v>11332</v>
      </c>
      <c r="G67" s="279">
        <v>8084</v>
      </c>
      <c r="H67" s="280">
        <v>1253</v>
      </c>
      <c r="I67" s="259">
        <v>0</v>
      </c>
      <c r="J67" s="259">
        <v>28</v>
      </c>
      <c r="K67" s="259">
        <v>0</v>
      </c>
      <c r="L67" s="150">
        <f t="shared" si="12"/>
        <v>1281</v>
      </c>
      <c r="M67" s="279">
        <v>230</v>
      </c>
      <c r="N67" s="274">
        <v>1279</v>
      </c>
      <c r="O67" s="259">
        <v>281</v>
      </c>
      <c r="P67" s="259">
        <v>1790</v>
      </c>
      <c r="Q67" s="280">
        <v>0</v>
      </c>
    </row>
    <row r="68" spans="1:17" s="108" customFormat="1" ht="18" customHeight="1" thickBot="1">
      <c r="A68" s="109" t="s">
        <v>198</v>
      </c>
      <c r="B68" s="152"/>
      <c r="C68" s="156" t="s">
        <v>199</v>
      </c>
      <c r="D68" s="136"/>
      <c r="E68" s="142">
        <f>SUM(E62:E67)</f>
        <v>28741</v>
      </c>
      <c r="F68" s="131">
        <f t="shared" ref="F68:Q68" si="13">SUM(F62:F67)</f>
        <v>26473</v>
      </c>
      <c r="G68" s="131">
        <f t="shared" si="13"/>
        <v>15054</v>
      </c>
      <c r="H68" s="131">
        <f t="shared" si="13"/>
        <v>4772</v>
      </c>
      <c r="I68" s="131">
        <f t="shared" si="13"/>
        <v>0</v>
      </c>
      <c r="J68" s="131">
        <f t="shared" si="13"/>
        <v>28</v>
      </c>
      <c r="K68" s="131">
        <f t="shared" si="13"/>
        <v>79</v>
      </c>
      <c r="L68" s="131">
        <f t="shared" si="13"/>
        <v>4879</v>
      </c>
      <c r="M68" s="131">
        <f t="shared" si="13"/>
        <v>2035</v>
      </c>
      <c r="N68" s="131">
        <f t="shared" si="13"/>
        <v>3640</v>
      </c>
      <c r="O68" s="131">
        <f t="shared" si="13"/>
        <v>638</v>
      </c>
      <c r="P68" s="131">
        <f t="shared" si="13"/>
        <v>6313</v>
      </c>
      <c r="Q68" s="157">
        <f t="shared" si="13"/>
        <v>0</v>
      </c>
    </row>
    <row r="69" spans="1:17" ht="18" customHeight="1">
      <c r="A69" s="57">
        <v>20</v>
      </c>
      <c r="B69" s="58" t="s">
        <v>94</v>
      </c>
      <c r="C69" s="53">
        <v>202</v>
      </c>
      <c r="D69" s="137" t="s">
        <v>96</v>
      </c>
      <c r="E69" s="281">
        <v>241112</v>
      </c>
      <c r="F69" s="54">
        <f t="shared" ref="F69:F75" si="14">SUM(G69,L69,P69,Q69)</f>
        <v>240290</v>
      </c>
      <c r="G69" s="282">
        <v>232652</v>
      </c>
      <c r="H69" s="282">
        <v>1202</v>
      </c>
      <c r="I69" s="282">
        <v>0</v>
      </c>
      <c r="J69" s="282">
        <v>0</v>
      </c>
      <c r="K69" s="282">
        <v>0</v>
      </c>
      <c r="L69" s="54">
        <f t="shared" ref="L69:L75" si="15">SUM(H69:K69)</f>
        <v>1202</v>
      </c>
      <c r="M69" s="282">
        <v>3161</v>
      </c>
      <c r="N69" s="282">
        <v>2886</v>
      </c>
      <c r="O69" s="282">
        <v>389</v>
      </c>
      <c r="P69" s="283">
        <v>6436</v>
      </c>
      <c r="Q69" s="282">
        <v>0</v>
      </c>
    </row>
    <row r="70" spans="1:17" ht="18" customHeight="1">
      <c r="A70" s="57">
        <v>20</v>
      </c>
      <c r="B70" s="58" t="s">
        <v>94</v>
      </c>
      <c r="C70" s="59">
        <v>215</v>
      </c>
      <c r="D70" s="134" t="s">
        <v>109</v>
      </c>
      <c r="E70" s="260">
        <v>67447</v>
      </c>
      <c r="F70" s="93">
        <f t="shared" si="14"/>
        <v>67279</v>
      </c>
      <c r="G70" s="256">
        <v>60572</v>
      </c>
      <c r="H70" s="256">
        <v>6244</v>
      </c>
      <c r="I70" s="256">
        <v>0</v>
      </c>
      <c r="J70" s="256">
        <v>0</v>
      </c>
      <c r="K70" s="256">
        <v>0</v>
      </c>
      <c r="L70" s="93">
        <f t="shared" si="15"/>
        <v>6244</v>
      </c>
      <c r="M70" s="256">
        <v>43</v>
      </c>
      <c r="N70" s="273">
        <v>292</v>
      </c>
      <c r="O70" s="256">
        <v>128</v>
      </c>
      <c r="P70" s="272">
        <v>463</v>
      </c>
      <c r="Q70" s="256">
        <v>0</v>
      </c>
    </row>
    <row r="71" spans="1:17" ht="18" customHeight="1">
      <c r="A71" s="57">
        <v>20</v>
      </c>
      <c r="B71" s="58" t="s">
        <v>94</v>
      </c>
      <c r="C71" s="59">
        <v>446</v>
      </c>
      <c r="D71" s="134" t="s">
        <v>155</v>
      </c>
      <c r="E71" s="260">
        <v>2886</v>
      </c>
      <c r="F71" s="93">
        <f t="shared" si="14"/>
        <v>2720</v>
      </c>
      <c r="G71" s="260">
        <v>1888</v>
      </c>
      <c r="H71" s="269">
        <v>449</v>
      </c>
      <c r="I71" s="256">
        <v>0</v>
      </c>
      <c r="J71" s="256">
        <v>0</v>
      </c>
      <c r="K71" s="256">
        <v>0</v>
      </c>
      <c r="L71" s="150">
        <f t="shared" si="15"/>
        <v>449</v>
      </c>
      <c r="M71" s="260">
        <v>340</v>
      </c>
      <c r="N71" s="273">
        <v>0</v>
      </c>
      <c r="O71" s="256">
        <v>43</v>
      </c>
      <c r="P71" s="256">
        <v>383</v>
      </c>
      <c r="Q71" s="269">
        <v>0</v>
      </c>
    </row>
    <row r="72" spans="1:17" ht="18" customHeight="1">
      <c r="A72" s="57">
        <v>20</v>
      </c>
      <c r="B72" s="58" t="s">
        <v>94</v>
      </c>
      <c r="C72" s="59">
        <v>448</v>
      </c>
      <c r="D72" s="134" t="s">
        <v>156</v>
      </c>
      <c r="E72" s="260">
        <v>1879</v>
      </c>
      <c r="F72" s="93">
        <f t="shared" si="14"/>
        <v>1642</v>
      </c>
      <c r="G72" s="260">
        <v>0</v>
      </c>
      <c r="H72" s="269">
        <v>936</v>
      </c>
      <c r="I72" s="256">
        <v>0</v>
      </c>
      <c r="J72" s="256">
        <v>0</v>
      </c>
      <c r="K72" s="256">
        <v>0</v>
      </c>
      <c r="L72" s="150">
        <f t="shared" si="15"/>
        <v>936</v>
      </c>
      <c r="M72" s="260">
        <v>404</v>
      </c>
      <c r="N72" s="273">
        <v>302</v>
      </c>
      <c r="O72" s="256">
        <v>0</v>
      </c>
      <c r="P72" s="256">
        <v>706</v>
      </c>
      <c r="Q72" s="269">
        <v>0</v>
      </c>
    </row>
    <row r="73" spans="1:17" ht="18" customHeight="1">
      <c r="A73" s="57">
        <v>20</v>
      </c>
      <c r="B73" s="58" t="s">
        <v>94</v>
      </c>
      <c r="C73" s="59">
        <v>450</v>
      </c>
      <c r="D73" s="135" t="s">
        <v>157</v>
      </c>
      <c r="E73" s="260">
        <v>8760</v>
      </c>
      <c r="F73" s="93">
        <f t="shared" si="14"/>
        <v>8745</v>
      </c>
      <c r="G73" s="260">
        <v>8744</v>
      </c>
      <c r="H73" s="269">
        <v>0</v>
      </c>
      <c r="I73" s="256">
        <v>0</v>
      </c>
      <c r="J73" s="256">
        <v>0</v>
      </c>
      <c r="K73" s="256">
        <v>0</v>
      </c>
      <c r="L73" s="150">
        <f t="shared" si="15"/>
        <v>0</v>
      </c>
      <c r="M73" s="260">
        <v>0</v>
      </c>
      <c r="N73" s="273">
        <v>0</v>
      </c>
      <c r="O73" s="256">
        <v>1</v>
      </c>
      <c r="P73" s="256">
        <v>1</v>
      </c>
      <c r="Q73" s="269">
        <v>0</v>
      </c>
    </row>
    <row r="74" spans="1:17" ht="18" customHeight="1">
      <c r="A74" s="57">
        <v>20</v>
      </c>
      <c r="B74" s="58" t="s">
        <v>94</v>
      </c>
      <c r="C74" s="59">
        <v>451</v>
      </c>
      <c r="D74" s="134" t="s">
        <v>158</v>
      </c>
      <c r="E74" s="260">
        <v>4646</v>
      </c>
      <c r="F74" s="93">
        <f t="shared" si="14"/>
        <v>4646</v>
      </c>
      <c r="G74" s="260">
        <v>4646</v>
      </c>
      <c r="H74" s="269">
        <v>0</v>
      </c>
      <c r="I74" s="256">
        <v>0</v>
      </c>
      <c r="J74" s="256">
        <v>0</v>
      </c>
      <c r="K74" s="256">
        <v>0</v>
      </c>
      <c r="L74" s="150">
        <f t="shared" si="15"/>
        <v>0</v>
      </c>
      <c r="M74" s="260">
        <v>0</v>
      </c>
      <c r="N74" s="273">
        <v>0</v>
      </c>
      <c r="O74" s="256">
        <v>0</v>
      </c>
      <c r="P74" s="256">
        <v>0</v>
      </c>
      <c r="Q74" s="269">
        <v>0</v>
      </c>
    </row>
    <row r="75" spans="1:17" ht="18" customHeight="1" thickBot="1">
      <c r="A75" s="57">
        <v>20</v>
      </c>
      <c r="B75" s="58" t="s">
        <v>94</v>
      </c>
      <c r="C75" s="61">
        <v>452</v>
      </c>
      <c r="D75" s="138" t="s">
        <v>159</v>
      </c>
      <c r="E75" s="279">
        <v>4853</v>
      </c>
      <c r="F75" s="154">
        <f t="shared" si="14"/>
        <v>4444</v>
      </c>
      <c r="G75" s="279">
        <v>0</v>
      </c>
      <c r="H75" s="280">
        <v>2820</v>
      </c>
      <c r="I75" s="259">
        <v>0</v>
      </c>
      <c r="J75" s="259">
        <v>73</v>
      </c>
      <c r="K75" s="259">
        <v>0</v>
      </c>
      <c r="L75" s="155">
        <f t="shared" si="15"/>
        <v>2893</v>
      </c>
      <c r="M75" s="279">
        <v>1525</v>
      </c>
      <c r="N75" s="274">
        <v>0</v>
      </c>
      <c r="O75" s="259">
        <v>26</v>
      </c>
      <c r="P75" s="259">
        <v>1551</v>
      </c>
      <c r="Q75" s="280">
        <v>0</v>
      </c>
    </row>
    <row r="76" spans="1:17" s="108" customFormat="1" ht="18" customHeight="1" thickBot="1">
      <c r="A76" s="118"/>
      <c r="B76" s="119"/>
      <c r="C76" s="156" t="s">
        <v>200</v>
      </c>
      <c r="D76" s="158"/>
      <c r="E76" s="142">
        <f>SUM(E69:E75)</f>
        <v>331583</v>
      </c>
      <c r="F76" s="131">
        <f t="shared" ref="F76:Q76" si="16">SUM(F69:F75)</f>
        <v>329766</v>
      </c>
      <c r="G76" s="131">
        <f t="shared" si="16"/>
        <v>308502</v>
      </c>
      <c r="H76" s="131">
        <f t="shared" si="16"/>
        <v>11651</v>
      </c>
      <c r="I76" s="131">
        <f t="shared" si="16"/>
        <v>0</v>
      </c>
      <c r="J76" s="131">
        <f t="shared" si="16"/>
        <v>73</v>
      </c>
      <c r="K76" s="131">
        <f t="shared" si="16"/>
        <v>0</v>
      </c>
      <c r="L76" s="131">
        <f t="shared" si="16"/>
        <v>11724</v>
      </c>
      <c r="M76" s="131">
        <f t="shared" si="16"/>
        <v>5473</v>
      </c>
      <c r="N76" s="131">
        <f t="shared" si="16"/>
        <v>3480</v>
      </c>
      <c r="O76" s="131">
        <f t="shared" si="16"/>
        <v>587</v>
      </c>
      <c r="P76" s="131">
        <f t="shared" si="16"/>
        <v>9540</v>
      </c>
      <c r="Q76" s="157">
        <f t="shared" si="16"/>
        <v>0</v>
      </c>
    </row>
    <row r="77" spans="1:17" ht="18" customHeight="1" thickBot="1">
      <c r="A77" s="62">
        <v>20</v>
      </c>
      <c r="B77" s="104" t="s">
        <v>94</v>
      </c>
      <c r="C77" s="77">
        <v>220</v>
      </c>
      <c r="D77" s="159" t="s">
        <v>113</v>
      </c>
      <c r="E77" s="284">
        <v>98255</v>
      </c>
      <c r="F77" s="63">
        <f>SUM(G77,L77,P77,Q77)</f>
        <v>95518</v>
      </c>
      <c r="G77" s="285">
        <v>87788</v>
      </c>
      <c r="H77" s="285">
        <v>2946</v>
      </c>
      <c r="I77" s="285">
        <v>0</v>
      </c>
      <c r="J77" s="285">
        <v>0</v>
      </c>
      <c r="K77" s="285">
        <v>0</v>
      </c>
      <c r="L77" s="63">
        <f>SUM(H77:K77)</f>
        <v>2946</v>
      </c>
      <c r="M77" s="285">
        <v>67</v>
      </c>
      <c r="N77" s="286">
        <v>1597</v>
      </c>
      <c r="O77" s="285">
        <v>3120</v>
      </c>
      <c r="P77" s="287">
        <v>4784</v>
      </c>
      <c r="Q77" s="285">
        <v>0</v>
      </c>
    </row>
    <row r="78" spans="1:17" s="108" customFormat="1" ht="18" customHeight="1" thickBot="1">
      <c r="A78" s="118"/>
      <c r="B78" s="119"/>
      <c r="C78" s="160" t="s">
        <v>201</v>
      </c>
      <c r="D78" s="136"/>
      <c r="E78" s="142">
        <f>SUM(E77)</f>
        <v>98255</v>
      </c>
      <c r="F78" s="131">
        <f t="shared" ref="F78:Q78" si="17">SUM(F77)</f>
        <v>95518</v>
      </c>
      <c r="G78" s="131">
        <f t="shared" si="17"/>
        <v>87788</v>
      </c>
      <c r="H78" s="131">
        <f t="shared" si="17"/>
        <v>2946</v>
      </c>
      <c r="I78" s="131">
        <f t="shared" si="17"/>
        <v>0</v>
      </c>
      <c r="J78" s="131">
        <f t="shared" si="17"/>
        <v>0</v>
      </c>
      <c r="K78" s="131">
        <f t="shared" si="17"/>
        <v>0</v>
      </c>
      <c r="L78" s="131">
        <f t="shared" si="17"/>
        <v>2946</v>
      </c>
      <c r="M78" s="131">
        <f t="shared" si="17"/>
        <v>67</v>
      </c>
      <c r="N78" s="131">
        <f t="shared" si="17"/>
        <v>1597</v>
      </c>
      <c r="O78" s="131">
        <f t="shared" si="17"/>
        <v>3120</v>
      </c>
      <c r="P78" s="131">
        <f t="shared" si="17"/>
        <v>4784</v>
      </c>
      <c r="Q78" s="157">
        <f t="shared" si="17"/>
        <v>0</v>
      </c>
    </row>
    <row r="79" spans="1:17" s="108" customFormat="1" ht="18" customHeight="1">
      <c r="A79" s="144" t="s">
        <v>202</v>
      </c>
      <c r="B79" s="124"/>
      <c r="C79" s="162"/>
      <c r="D79" s="163"/>
      <c r="E79" s="164">
        <f>E76+E78</f>
        <v>429838</v>
      </c>
      <c r="F79" s="164">
        <f t="shared" ref="F79:Q79" si="18">F76+F78</f>
        <v>425284</v>
      </c>
      <c r="G79" s="164">
        <f t="shared" si="18"/>
        <v>396290</v>
      </c>
      <c r="H79" s="164">
        <f t="shared" si="18"/>
        <v>14597</v>
      </c>
      <c r="I79" s="164">
        <f t="shared" si="18"/>
        <v>0</v>
      </c>
      <c r="J79" s="164">
        <f t="shared" si="18"/>
        <v>73</v>
      </c>
      <c r="K79" s="164">
        <f t="shared" si="18"/>
        <v>0</v>
      </c>
      <c r="L79" s="164">
        <f t="shared" si="18"/>
        <v>14670</v>
      </c>
      <c r="M79" s="164">
        <f t="shared" si="18"/>
        <v>5540</v>
      </c>
      <c r="N79" s="164">
        <f t="shared" si="18"/>
        <v>5077</v>
      </c>
      <c r="O79" s="164">
        <f t="shared" si="18"/>
        <v>3707</v>
      </c>
      <c r="P79" s="164">
        <f t="shared" si="18"/>
        <v>14324</v>
      </c>
      <c r="Q79" s="164">
        <f t="shared" si="18"/>
        <v>0</v>
      </c>
    </row>
    <row r="80" spans="1:17" ht="18" customHeight="1">
      <c r="A80" s="57">
        <v>20</v>
      </c>
      <c r="B80" s="58" t="s">
        <v>94</v>
      </c>
      <c r="C80" s="59">
        <v>212</v>
      </c>
      <c r="D80" s="134" t="s">
        <v>106</v>
      </c>
      <c r="E80" s="260">
        <v>28666</v>
      </c>
      <c r="F80" s="93">
        <f>SUM(G80,L80,P80,Q80)</f>
        <v>26259</v>
      </c>
      <c r="G80" s="256">
        <v>20674</v>
      </c>
      <c r="H80" s="256">
        <v>1006</v>
      </c>
      <c r="I80" s="256">
        <v>0</v>
      </c>
      <c r="J80" s="256">
        <v>0</v>
      </c>
      <c r="K80" s="256">
        <v>0</v>
      </c>
      <c r="L80" s="93">
        <f>SUM(H80:K80)</f>
        <v>1006</v>
      </c>
      <c r="M80" s="256">
        <v>483</v>
      </c>
      <c r="N80" s="273">
        <v>3984</v>
      </c>
      <c r="O80" s="256">
        <v>112</v>
      </c>
      <c r="P80" s="272">
        <v>4579</v>
      </c>
      <c r="Q80" s="256">
        <v>0</v>
      </c>
    </row>
    <row r="81" spans="1:17" ht="18" customHeight="1">
      <c r="A81" s="57">
        <v>20</v>
      </c>
      <c r="B81" s="58" t="s">
        <v>94</v>
      </c>
      <c r="C81" s="59">
        <v>481</v>
      </c>
      <c r="D81" s="134" t="s">
        <v>160</v>
      </c>
      <c r="E81" s="260">
        <v>10213</v>
      </c>
      <c r="F81" s="93">
        <f>SUM(G81,L81,P81,Q81)</f>
        <v>10019</v>
      </c>
      <c r="G81" s="260">
        <v>9613</v>
      </c>
      <c r="H81" s="269">
        <v>0</v>
      </c>
      <c r="I81" s="256">
        <v>0</v>
      </c>
      <c r="J81" s="256">
        <v>0</v>
      </c>
      <c r="K81" s="256">
        <v>0</v>
      </c>
      <c r="L81" s="150">
        <f>SUM(H81:K81)</f>
        <v>0</v>
      </c>
      <c r="M81" s="260">
        <v>314</v>
      </c>
      <c r="N81" s="273">
        <v>72</v>
      </c>
      <c r="O81" s="256">
        <v>20</v>
      </c>
      <c r="P81" s="256">
        <v>406</v>
      </c>
      <c r="Q81" s="269">
        <v>0</v>
      </c>
    </row>
    <row r="82" spans="1:17" ht="18" customHeight="1">
      <c r="A82" s="57">
        <v>20</v>
      </c>
      <c r="B82" s="58" t="s">
        <v>94</v>
      </c>
      <c r="C82" s="59">
        <v>482</v>
      </c>
      <c r="D82" s="134" t="s">
        <v>161</v>
      </c>
      <c r="E82" s="260">
        <v>10003</v>
      </c>
      <c r="F82" s="93">
        <v>9993</v>
      </c>
      <c r="G82" s="260">
        <v>9896</v>
      </c>
      <c r="H82" s="269">
        <v>0</v>
      </c>
      <c r="I82" s="256">
        <v>0</v>
      </c>
      <c r="J82" s="256">
        <v>0</v>
      </c>
      <c r="K82" s="256">
        <v>0</v>
      </c>
      <c r="L82" s="150">
        <f>SUM(H82:K82)</f>
        <v>0</v>
      </c>
      <c r="M82" s="260">
        <v>0</v>
      </c>
      <c r="N82" s="273">
        <v>0</v>
      </c>
      <c r="O82" s="256">
        <v>41</v>
      </c>
      <c r="P82" s="256">
        <v>41</v>
      </c>
      <c r="Q82" s="269">
        <v>0</v>
      </c>
    </row>
    <row r="83" spans="1:17" ht="18" customHeight="1">
      <c r="A83" s="57">
        <v>20</v>
      </c>
      <c r="B83" s="58" t="s">
        <v>94</v>
      </c>
      <c r="C83" s="59">
        <v>485</v>
      </c>
      <c r="D83" s="134" t="s">
        <v>162</v>
      </c>
      <c r="E83" s="260">
        <v>9156</v>
      </c>
      <c r="F83" s="93">
        <f>SUM(G83,L83,P83,Q83)</f>
        <v>8775</v>
      </c>
      <c r="G83" s="260">
        <v>6905</v>
      </c>
      <c r="H83" s="269">
        <v>46</v>
      </c>
      <c r="I83" s="256">
        <v>0</v>
      </c>
      <c r="J83" s="256">
        <v>0</v>
      </c>
      <c r="K83" s="256">
        <v>0</v>
      </c>
      <c r="L83" s="150">
        <f>SUM(H83:K83)</f>
        <v>46</v>
      </c>
      <c r="M83" s="260">
        <v>0</v>
      </c>
      <c r="N83" s="273">
        <v>650</v>
      </c>
      <c r="O83" s="256">
        <v>1174</v>
      </c>
      <c r="P83" s="256">
        <v>1824</v>
      </c>
      <c r="Q83" s="269">
        <v>0</v>
      </c>
    </row>
    <row r="84" spans="1:17" ht="18" customHeight="1">
      <c r="A84" s="57">
        <v>20</v>
      </c>
      <c r="B84" s="58" t="s">
        <v>94</v>
      </c>
      <c r="C84" s="59">
        <v>486</v>
      </c>
      <c r="D84" s="134" t="s">
        <v>163</v>
      </c>
      <c r="E84" s="260">
        <v>3033</v>
      </c>
      <c r="F84" s="93">
        <f>SUM(G84,L84,P84,Q84)</f>
        <v>2337</v>
      </c>
      <c r="G84" s="260">
        <v>336</v>
      </c>
      <c r="H84" s="269">
        <v>749</v>
      </c>
      <c r="I84" s="256">
        <v>0</v>
      </c>
      <c r="J84" s="256">
        <v>0</v>
      </c>
      <c r="K84" s="256">
        <v>0</v>
      </c>
      <c r="L84" s="150">
        <f>SUM(H84:K84)</f>
        <v>749</v>
      </c>
      <c r="M84" s="260">
        <v>0</v>
      </c>
      <c r="N84" s="273">
        <v>1027</v>
      </c>
      <c r="O84" s="256">
        <v>225</v>
      </c>
      <c r="P84" s="256">
        <v>1252</v>
      </c>
      <c r="Q84" s="269">
        <v>0</v>
      </c>
    </row>
    <row r="85" spans="1:17" s="108" customFormat="1" ht="18" customHeight="1">
      <c r="A85" s="121" t="s">
        <v>203</v>
      </c>
      <c r="B85" s="124"/>
      <c r="C85" s="149" t="s">
        <v>204</v>
      </c>
      <c r="D85" s="145"/>
      <c r="E85" s="143">
        <f>SUM(E80:E84)</f>
        <v>61071</v>
      </c>
      <c r="F85" s="151">
        <f t="shared" ref="F85:Q85" si="19">SUM(F80:F84)</f>
        <v>57383</v>
      </c>
      <c r="G85" s="151">
        <f t="shared" si="19"/>
        <v>47424</v>
      </c>
      <c r="H85" s="151">
        <f t="shared" si="19"/>
        <v>1801</v>
      </c>
      <c r="I85" s="151">
        <f t="shared" si="19"/>
        <v>0</v>
      </c>
      <c r="J85" s="151">
        <f t="shared" si="19"/>
        <v>0</v>
      </c>
      <c r="K85" s="151">
        <f t="shared" si="19"/>
        <v>0</v>
      </c>
      <c r="L85" s="151">
        <f t="shared" si="19"/>
        <v>1801</v>
      </c>
      <c r="M85" s="151">
        <f t="shared" si="19"/>
        <v>797</v>
      </c>
      <c r="N85" s="151">
        <f t="shared" si="19"/>
        <v>5733</v>
      </c>
      <c r="O85" s="151">
        <f t="shared" si="19"/>
        <v>1572</v>
      </c>
      <c r="P85" s="151">
        <f t="shared" si="19"/>
        <v>8102</v>
      </c>
      <c r="Q85" s="151">
        <f t="shared" si="19"/>
        <v>0</v>
      </c>
    </row>
    <row r="86" spans="1:17" s="108" customFormat="1" ht="18" customHeight="1">
      <c r="A86" s="125" t="s">
        <v>205</v>
      </c>
      <c r="B86" s="126"/>
      <c r="C86" s="127"/>
      <c r="D86" s="146"/>
      <c r="E86" s="147">
        <f>E68+E76+E78+E85</f>
        <v>519650</v>
      </c>
      <c r="F86" s="148">
        <f t="shared" ref="F86:Q86" si="20">F68+F76+F78+F85</f>
        <v>509140</v>
      </c>
      <c r="G86" s="148">
        <f t="shared" si="20"/>
        <v>458768</v>
      </c>
      <c r="H86" s="148">
        <f t="shared" si="20"/>
        <v>21170</v>
      </c>
      <c r="I86" s="148">
        <f t="shared" si="20"/>
        <v>0</v>
      </c>
      <c r="J86" s="148">
        <f t="shared" si="20"/>
        <v>101</v>
      </c>
      <c r="K86" s="148">
        <f t="shared" si="20"/>
        <v>79</v>
      </c>
      <c r="L86" s="148">
        <f t="shared" si="20"/>
        <v>21350</v>
      </c>
      <c r="M86" s="148">
        <f t="shared" si="20"/>
        <v>8372</v>
      </c>
      <c r="N86" s="148">
        <f t="shared" si="20"/>
        <v>14450</v>
      </c>
      <c r="O86" s="148">
        <f t="shared" si="20"/>
        <v>5917</v>
      </c>
      <c r="P86" s="148">
        <f t="shared" si="20"/>
        <v>28739</v>
      </c>
      <c r="Q86" s="148">
        <f t="shared" si="20"/>
        <v>0</v>
      </c>
    </row>
    <row r="87" spans="1:17" ht="18" customHeight="1">
      <c r="A87" s="80"/>
      <c r="B87" s="88"/>
      <c r="C87" s="80"/>
      <c r="D87" s="88"/>
      <c r="E87" s="80"/>
      <c r="F87" s="89"/>
      <c r="G87" s="80"/>
      <c r="H87" s="80"/>
      <c r="I87" s="80"/>
      <c r="J87" s="80"/>
      <c r="K87" s="80"/>
      <c r="L87" s="89"/>
      <c r="M87" s="80"/>
      <c r="N87" s="94"/>
      <c r="O87" s="80"/>
      <c r="P87" s="90"/>
      <c r="Q87" s="80"/>
    </row>
    <row r="88" spans="1:17" ht="18" customHeight="1">
      <c r="A88" s="57">
        <v>20</v>
      </c>
      <c r="B88" s="58" t="s">
        <v>94</v>
      </c>
      <c r="C88" s="59">
        <v>218</v>
      </c>
      <c r="D88" s="58" t="s">
        <v>111</v>
      </c>
      <c r="E88" s="256">
        <v>61358</v>
      </c>
      <c r="F88" s="54">
        <f>SUM(G88,L88,P88,Q88)</f>
        <v>61318</v>
      </c>
      <c r="G88" s="256">
        <v>56321</v>
      </c>
      <c r="H88" s="256">
        <v>4791</v>
      </c>
      <c r="I88" s="256">
        <v>0</v>
      </c>
      <c r="J88" s="256">
        <v>0</v>
      </c>
      <c r="K88" s="256">
        <v>0</v>
      </c>
      <c r="L88" s="54">
        <f>SUM(H88:K88)</f>
        <v>4791</v>
      </c>
      <c r="M88" s="256">
        <v>0</v>
      </c>
      <c r="N88" s="273">
        <v>121</v>
      </c>
      <c r="O88" s="256">
        <v>85</v>
      </c>
      <c r="P88" s="272">
        <v>206</v>
      </c>
      <c r="Q88" s="256">
        <v>0</v>
      </c>
    </row>
    <row r="89" spans="1:17" ht="18" customHeight="1">
      <c r="A89" s="57">
        <v>20</v>
      </c>
      <c r="B89" s="58" t="s">
        <v>94</v>
      </c>
      <c r="C89" s="59">
        <v>521</v>
      </c>
      <c r="D89" s="60" t="s">
        <v>164</v>
      </c>
      <c r="E89" s="260">
        <v>15380</v>
      </c>
      <c r="F89" s="54">
        <f>SUM(G89,L89,P89,Q89)</f>
        <v>13689</v>
      </c>
      <c r="G89" s="260">
        <v>11576</v>
      </c>
      <c r="H89" s="269">
        <v>0</v>
      </c>
      <c r="I89" s="256">
        <v>0</v>
      </c>
      <c r="J89" s="256">
        <v>0</v>
      </c>
      <c r="K89" s="256">
        <v>0</v>
      </c>
      <c r="L89" s="55">
        <f>SUM(H89:K89)</f>
        <v>0</v>
      </c>
      <c r="M89" s="260">
        <v>0</v>
      </c>
      <c r="N89" s="273">
        <v>2113</v>
      </c>
      <c r="O89" s="256">
        <v>0</v>
      </c>
      <c r="P89" s="256">
        <v>2113</v>
      </c>
      <c r="Q89" s="269">
        <v>0</v>
      </c>
    </row>
    <row r="90" spans="1:17" s="108" customFormat="1" ht="18" customHeight="1">
      <c r="A90" s="118"/>
      <c r="B90" s="119"/>
      <c r="C90" s="119" t="s">
        <v>206</v>
      </c>
      <c r="D90" s="120"/>
      <c r="E90" s="143">
        <f>SUM(E88:E89)</f>
        <v>76738</v>
      </c>
      <c r="F90" s="143">
        <f t="shared" ref="F90:Q90" si="21">SUM(F88:F89)</f>
        <v>75007</v>
      </c>
      <c r="G90" s="143">
        <f t="shared" si="21"/>
        <v>67897</v>
      </c>
      <c r="H90" s="143">
        <f t="shared" si="21"/>
        <v>4791</v>
      </c>
      <c r="I90" s="143">
        <f t="shared" si="21"/>
        <v>0</v>
      </c>
      <c r="J90" s="143">
        <f t="shared" si="21"/>
        <v>0</v>
      </c>
      <c r="K90" s="143">
        <f t="shared" si="21"/>
        <v>0</v>
      </c>
      <c r="L90" s="143">
        <f t="shared" si="21"/>
        <v>4791</v>
      </c>
      <c r="M90" s="143">
        <f t="shared" si="21"/>
        <v>0</v>
      </c>
      <c r="N90" s="143">
        <f t="shared" si="21"/>
        <v>2234</v>
      </c>
      <c r="O90" s="143">
        <f t="shared" si="21"/>
        <v>85</v>
      </c>
      <c r="P90" s="143">
        <f t="shared" si="21"/>
        <v>2319</v>
      </c>
      <c r="Q90" s="143">
        <f t="shared" si="21"/>
        <v>0</v>
      </c>
    </row>
    <row r="91" spans="1:17" ht="18" customHeight="1">
      <c r="A91" s="57">
        <v>20</v>
      </c>
      <c r="B91" s="58" t="s">
        <v>94</v>
      </c>
      <c r="C91" s="59">
        <v>207</v>
      </c>
      <c r="D91" s="58" t="s">
        <v>101</v>
      </c>
      <c r="E91" s="256">
        <v>51521</v>
      </c>
      <c r="F91" s="54">
        <f>SUM(G91,L91,P91,Q91)</f>
        <v>50877</v>
      </c>
      <c r="G91" s="256">
        <v>49635</v>
      </c>
      <c r="H91" s="256">
        <v>974</v>
      </c>
      <c r="I91" s="256">
        <v>0</v>
      </c>
      <c r="J91" s="256">
        <v>0</v>
      </c>
      <c r="K91" s="256">
        <v>0</v>
      </c>
      <c r="L91" s="54">
        <f>SUM(H91:K91)</f>
        <v>974</v>
      </c>
      <c r="M91" s="256">
        <v>0</v>
      </c>
      <c r="N91" s="273">
        <v>98</v>
      </c>
      <c r="O91" s="256">
        <v>170</v>
      </c>
      <c r="P91" s="272">
        <v>268</v>
      </c>
      <c r="Q91" s="256">
        <v>0</v>
      </c>
    </row>
    <row r="92" spans="1:17" ht="18" customHeight="1">
      <c r="A92" s="57">
        <v>20</v>
      </c>
      <c r="B92" s="58" t="s">
        <v>94</v>
      </c>
      <c r="C92" s="59">
        <v>541</v>
      </c>
      <c r="D92" s="60" t="s">
        <v>165</v>
      </c>
      <c r="E92" s="260">
        <v>11163</v>
      </c>
      <c r="F92" s="54">
        <f>SUM(G92,L92,P92,Q92)</f>
        <v>11163</v>
      </c>
      <c r="G92" s="260">
        <v>8900</v>
      </c>
      <c r="H92" s="269">
        <v>2263</v>
      </c>
      <c r="I92" s="256">
        <v>0</v>
      </c>
      <c r="J92" s="256">
        <v>0</v>
      </c>
      <c r="K92" s="256">
        <v>0</v>
      </c>
      <c r="L92" s="55">
        <f>SUM(H92:K92)</f>
        <v>2263</v>
      </c>
      <c r="M92" s="260">
        <v>0</v>
      </c>
      <c r="N92" s="273">
        <v>0</v>
      </c>
      <c r="O92" s="256">
        <v>0</v>
      </c>
      <c r="P92" s="256">
        <v>0</v>
      </c>
      <c r="Q92" s="269">
        <v>0</v>
      </c>
    </row>
    <row r="93" spans="1:17" ht="18" customHeight="1">
      <c r="A93" s="57">
        <v>20</v>
      </c>
      <c r="B93" s="58" t="s">
        <v>94</v>
      </c>
      <c r="C93" s="59">
        <v>543</v>
      </c>
      <c r="D93" s="60" t="s">
        <v>166</v>
      </c>
      <c r="E93" s="260">
        <v>7291</v>
      </c>
      <c r="F93" s="54">
        <f>SUM(G93,L93,P93,Q93)</f>
        <v>7259</v>
      </c>
      <c r="G93" s="260">
        <v>4857</v>
      </c>
      <c r="H93" s="269">
        <v>2285</v>
      </c>
      <c r="I93" s="256">
        <v>0</v>
      </c>
      <c r="J93" s="256">
        <v>0</v>
      </c>
      <c r="K93" s="256">
        <v>0</v>
      </c>
      <c r="L93" s="55">
        <f>SUM(H93:K93)</f>
        <v>2285</v>
      </c>
      <c r="M93" s="260">
        <v>0</v>
      </c>
      <c r="N93" s="273">
        <v>7</v>
      </c>
      <c r="O93" s="256">
        <v>110</v>
      </c>
      <c r="P93" s="256">
        <v>117</v>
      </c>
      <c r="Q93" s="269">
        <v>0</v>
      </c>
    </row>
    <row r="94" spans="1:17" s="108" customFormat="1" ht="18" customHeight="1" thickBot="1">
      <c r="A94" s="118"/>
      <c r="B94" s="119"/>
      <c r="C94" s="128" t="s">
        <v>207</v>
      </c>
      <c r="D94" s="120"/>
      <c r="E94" s="143">
        <f>SUM(E91:E93)</f>
        <v>69975</v>
      </c>
      <c r="F94" s="143">
        <f t="shared" ref="F94:Q94" si="22">SUM(F91:F93)</f>
        <v>69299</v>
      </c>
      <c r="G94" s="143">
        <f t="shared" si="22"/>
        <v>63392</v>
      </c>
      <c r="H94" s="143">
        <f t="shared" si="22"/>
        <v>5522</v>
      </c>
      <c r="I94" s="143">
        <f t="shared" si="22"/>
        <v>0</v>
      </c>
      <c r="J94" s="143">
        <f t="shared" si="22"/>
        <v>0</v>
      </c>
      <c r="K94" s="143">
        <f t="shared" si="22"/>
        <v>0</v>
      </c>
      <c r="L94" s="143">
        <f t="shared" si="22"/>
        <v>5522</v>
      </c>
      <c r="M94" s="143">
        <f t="shared" si="22"/>
        <v>0</v>
      </c>
      <c r="N94" s="143">
        <f t="shared" si="22"/>
        <v>105</v>
      </c>
      <c r="O94" s="143">
        <f t="shared" si="22"/>
        <v>280</v>
      </c>
      <c r="P94" s="143">
        <f t="shared" si="22"/>
        <v>385</v>
      </c>
      <c r="Q94" s="143">
        <f t="shared" si="22"/>
        <v>0</v>
      </c>
    </row>
    <row r="95" spans="1:17" ht="18" customHeight="1">
      <c r="A95" s="100">
        <v>20</v>
      </c>
      <c r="B95" s="101" t="s">
        <v>94</v>
      </c>
      <c r="C95" s="102">
        <v>201</v>
      </c>
      <c r="D95" s="101" t="s">
        <v>95</v>
      </c>
      <c r="E95" s="254">
        <v>382141</v>
      </c>
      <c r="F95" s="103">
        <f>SUM(G95,L95,P95,Q95)</f>
        <v>371977</v>
      </c>
      <c r="G95" s="254">
        <v>356690</v>
      </c>
      <c r="H95" s="254">
        <v>7805</v>
      </c>
      <c r="I95" s="254">
        <v>0</v>
      </c>
      <c r="J95" s="254">
        <v>0</v>
      </c>
      <c r="K95" s="254">
        <v>0</v>
      </c>
      <c r="L95" s="103">
        <f>SUM(H95:K95)</f>
        <v>7805</v>
      </c>
      <c r="M95" s="254">
        <v>2634</v>
      </c>
      <c r="N95" s="254">
        <v>2160</v>
      </c>
      <c r="O95" s="254">
        <v>2688</v>
      </c>
      <c r="P95" s="271">
        <v>7482</v>
      </c>
      <c r="Q95" s="254">
        <v>0</v>
      </c>
    </row>
    <row r="96" spans="1:17" ht="18" customHeight="1">
      <c r="A96" s="57">
        <v>20</v>
      </c>
      <c r="B96" s="58" t="s">
        <v>94</v>
      </c>
      <c r="C96" s="59">
        <v>583</v>
      </c>
      <c r="D96" s="60" t="s">
        <v>170</v>
      </c>
      <c r="E96" s="260">
        <v>8887</v>
      </c>
      <c r="F96" s="54">
        <f>SUM(G96,L96,P96,Q96)</f>
        <v>7982</v>
      </c>
      <c r="G96" s="260">
        <v>4024</v>
      </c>
      <c r="H96" s="269">
        <v>2339</v>
      </c>
      <c r="I96" s="256">
        <v>0</v>
      </c>
      <c r="J96" s="256">
        <v>0</v>
      </c>
      <c r="K96" s="256">
        <v>0</v>
      </c>
      <c r="L96" s="55">
        <f>SUM(H96:K96)</f>
        <v>2339</v>
      </c>
      <c r="M96" s="260">
        <v>194</v>
      </c>
      <c r="N96" s="273">
        <v>788</v>
      </c>
      <c r="O96" s="256">
        <v>637</v>
      </c>
      <c r="P96" s="256">
        <v>1619</v>
      </c>
      <c r="Q96" s="269">
        <v>0</v>
      </c>
    </row>
    <row r="97" spans="1:17" ht="18" customHeight="1">
      <c r="A97" s="57">
        <v>20</v>
      </c>
      <c r="B97" s="58" t="s">
        <v>94</v>
      </c>
      <c r="C97" s="59">
        <v>588</v>
      </c>
      <c r="D97" s="60" t="s">
        <v>171</v>
      </c>
      <c r="E97" s="260">
        <v>2695</v>
      </c>
      <c r="F97" s="54">
        <f>SUM(G97,L97,P97,Q97)</f>
        <v>2451</v>
      </c>
      <c r="G97" s="260">
        <v>2152</v>
      </c>
      <c r="H97" s="269">
        <v>0</v>
      </c>
      <c r="I97" s="256">
        <v>0</v>
      </c>
      <c r="J97" s="256">
        <v>0</v>
      </c>
      <c r="K97" s="256">
        <v>0</v>
      </c>
      <c r="L97" s="55">
        <f>SUM(H97:K97)</f>
        <v>0</v>
      </c>
      <c r="M97" s="260">
        <v>0</v>
      </c>
      <c r="N97" s="273">
        <v>297</v>
      </c>
      <c r="O97" s="256">
        <v>2</v>
      </c>
      <c r="P97" s="256">
        <v>299</v>
      </c>
      <c r="Q97" s="269">
        <v>0</v>
      </c>
    </row>
    <row r="98" spans="1:17" ht="18" customHeight="1">
      <c r="A98" s="57">
        <v>20</v>
      </c>
      <c r="B98" s="58" t="s">
        <v>94</v>
      </c>
      <c r="C98" s="59">
        <v>590</v>
      </c>
      <c r="D98" s="60" t="s">
        <v>172</v>
      </c>
      <c r="E98" s="260">
        <v>11643</v>
      </c>
      <c r="F98" s="54">
        <f>SUM(G98,L98,P98,Q98)</f>
        <v>11410</v>
      </c>
      <c r="G98" s="260">
        <v>6760</v>
      </c>
      <c r="H98" s="269">
        <v>4129</v>
      </c>
      <c r="I98" s="256">
        <v>0</v>
      </c>
      <c r="J98" s="256">
        <v>0</v>
      </c>
      <c r="K98" s="256">
        <v>0</v>
      </c>
      <c r="L98" s="55">
        <f>SUM(H98:K98)</f>
        <v>4129</v>
      </c>
      <c r="M98" s="260">
        <v>126</v>
      </c>
      <c r="N98" s="273">
        <v>119</v>
      </c>
      <c r="O98" s="256">
        <v>276</v>
      </c>
      <c r="P98" s="272">
        <v>521</v>
      </c>
      <c r="Q98" s="269">
        <v>0</v>
      </c>
    </row>
    <row r="99" spans="1:17" s="108" customFormat="1" ht="18" customHeight="1">
      <c r="A99" s="118"/>
      <c r="B99" s="119"/>
      <c r="C99" s="128" t="s">
        <v>208</v>
      </c>
      <c r="D99" s="120"/>
      <c r="E99" s="143">
        <f>SUM(E95:E98)</f>
        <v>405366</v>
      </c>
      <c r="F99" s="143">
        <f t="shared" ref="F99:Q99" si="23">SUM(F95:F98)</f>
        <v>393820</v>
      </c>
      <c r="G99" s="143">
        <f t="shared" si="23"/>
        <v>369626</v>
      </c>
      <c r="H99" s="143">
        <f t="shared" si="23"/>
        <v>14273</v>
      </c>
      <c r="I99" s="143">
        <f t="shared" si="23"/>
        <v>0</v>
      </c>
      <c r="J99" s="143">
        <f t="shared" si="23"/>
        <v>0</v>
      </c>
      <c r="K99" s="143">
        <f t="shared" si="23"/>
        <v>0</v>
      </c>
      <c r="L99" s="143">
        <f t="shared" si="23"/>
        <v>14273</v>
      </c>
      <c r="M99" s="143">
        <f t="shared" si="23"/>
        <v>2954</v>
      </c>
      <c r="N99" s="143">
        <f t="shared" si="23"/>
        <v>3364</v>
      </c>
      <c r="O99" s="143">
        <f t="shared" si="23"/>
        <v>3603</v>
      </c>
      <c r="P99" s="143">
        <f t="shared" si="23"/>
        <v>9921</v>
      </c>
      <c r="Q99" s="143">
        <f t="shared" si="23"/>
        <v>0</v>
      </c>
    </row>
    <row r="100" spans="1:17" s="108" customFormat="1" ht="18" customHeight="1">
      <c r="A100" s="129" t="s">
        <v>209</v>
      </c>
      <c r="B100" s="130"/>
      <c r="C100" s="122"/>
      <c r="D100" s="123"/>
      <c r="E100" s="141">
        <f>E90+E94+E99</f>
        <v>552079</v>
      </c>
      <c r="F100" s="141">
        <f t="shared" ref="F100:Q100" si="24">F90+F94+F99</f>
        <v>538126</v>
      </c>
      <c r="G100" s="141">
        <f t="shared" si="24"/>
        <v>500915</v>
      </c>
      <c r="H100" s="141">
        <f t="shared" si="24"/>
        <v>24586</v>
      </c>
      <c r="I100" s="141">
        <f t="shared" si="24"/>
        <v>0</v>
      </c>
      <c r="J100" s="141">
        <f t="shared" si="24"/>
        <v>0</v>
      </c>
      <c r="K100" s="141">
        <f t="shared" si="24"/>
        <v>0</v>
      </c>
      <c r="L100" s="141">
        <f t="shared" si="24"/>
        <v>24586</v>
      </c>
      <c r="M100" s="141">
        <f t="shared" si="24"/>
        <v>2954</v>
      </c>
      <c r="N100" s="141">
        <f t="shared" si="24"/>
        <v>5703</v>
      </c>
      <c r="O100" s="141">
        <f t="shared" si="24"/>
        <v>3968</v>
      </c>
      <c r="P100" s="141">
        <f t="shared" si="24"/>
        <v>12625</v>
      </c>
      <c r="Q100" s="141">
        <f t="shared" si="24"/>
        <v>0</v>
      </c>
    </row>
    <row r="101" spans="1:17" ht="18" customHeight="1">
      <c r="A101" s="57">
        <v>20</v>
      </c>
      <c r="B101" s="58" t="s">
        <v>94</v>
      </c>
      <c r="C101" s="59">
        <v>211</v>
      </c>
      <c r="D101" s="58" t="s">
        <v>105</v>
      </c>
      <c r="E101" s="256">
        <v>45616</v>
      </c>
      <c r="F101" s="93">
        <f t="shared" ref="F101:F106" si="25">SUM(G101,L101,P101,Q101)</f>
        <v>43897</v>
      </c>
      <c r="G101" s="256">
        <v>30946</v>
      </c>
      <c r="H101" s="256">
        <v>12384</v>
      </c>
      <c r="I101" s="256">
        <v>0</v>
      </c>
      <c r="J101" s="256">
        <v>0</v>
      </c>
      <c r="K101" s="256">
        <v>0</v>
      </c>
      <c r="L101" s="93">
        <f t="shared" ref="L101:L106" si="26">SUM(H101:K101)</f>
        <v>12384</v>
      </c>
      <c r="M101" s="256">
        <v>0</v>
      </c>
      <c r="N101" s="273">
        <v>465</v>
      </c>
      <c r="O101" s="256">
        <v>102</v>
      </c>
      <c r="P101" s="272">
        <v>567</v>
      </c>
      <c r="Q101" s="256">
        <v>0</v>
      </c>
    </row>
    <row r="102" spans="1:17" ht="18" customHeight="1">
      <c r="A102" s="57">
        <v>20</v>
      </c>
      <c r="B102" s="58" t="s">
        <v>94</v>
      </c>
      <c r="C102" s="59">
        <v>213</v>
      </c>
      <c r="D102" s="58" t="s">
        <v>107</v>
      </c>
      <c r="E102" s="256">
        <v>22124</v>
      </c>
      <c r="F102" s="93">
        <f t="shared" si="25"/>
        <v>21928</v>
      </c>
      <c r="G102" s="256">
        <v>16436</v>
      </c>
      <c r="H102" s="256">
        <v>5307</v>
      </c>
      <c r="I102" s="256">
        <v>0</v>
      </c>
      <c r="J102" s="256">
        <v>0</v>
      </c>
      <c r="K102" s="256">
        <v>0</v>
      </c>
      <c r="L102" s="93">
        <f t="shared" si="26"/>
        <v>5307</v>
      </c>
      <c r="M102" s="256">
        <v>106</v>
      </c>
      <c r="N102" s="273">
        <v>68</v>
      </c>
      <c r="O102" s="256">
        <v>11</v>
      </c>
      <c r="P102" s="272">
        <v>185</v>
      </c>
      <c r="Q102" s="256">
        <v>0</v>
      </c>
    </row>
    <row r="103" spans="1:17" ht="18" customHeight="1">
      <c r="A103" s="57">
        <v>20</v>
      </c>
      <c r="B103" s="58" t="s">
        <v>94</v>
      </c>
      <c r="C103" s="59">
        <v>561</v>
      </c>
      <c r="D103" s="58" t="s">
        <v>167</v>
      </c>
      <c r="E103" s="256">
        <v>13196</v>
      </c>
      <c r="F103" s="93">
        <f t="shared" si="25"/>
        <v>12792</v>
      </c>
      <c r="G103" s="256">
        <v>9083</v>
      </c>
      <c r="H103" s="256">
        <v>3079</v>
      </c>
      <c r="I103" s="256">
        <v>0</v>
      </c>
      <c r="J103" s="256">
        <v>0</v>
      </c>
      <c r="K103" s="256">
        <v>0</v>
      </c>
      <c r="L103" s="93">
        <f t="shared" si="26"/>
        <v>3079</v>
      </c>
      <c r="M103" s="256">
        <v>0</v>
      </c>
      <c r="N103" s="273">
        <v>75</v>
      </c>
      <c r="O103" s="256">
        <v>555</v>
      </c>
      <c r="P103" s="256">
        <v>630</v>
      </c>
      <c r="Q103" s="256">
        <v>0</v>
      </c>
    </row>
    <row r="104" spans="1:17" ht="18" customHeight="1">
      <c r="A104" s="57">
        <v>20</v>
      </c>
      <c r="B104" s="58" t="s">
        <v>94</v>
      </c>
      <c r="C104" s="59">
        <v>602</v>
      </c>
      <c r="D104" s="58" t="s">
        <v>173</v>
      </c>
      <c r="E104" s="256">
        <v>4914</v>
      </c>
      <c r="F104" s="93">
        <f t="shared" si="25"/>
        <v>4902</v>
      </c>
      <c r="G104" s="256">
        <v>4681</v>
      </c>
      <c r="H104" s="256">
        <v>146</v>
      </c>
      <c r="I104" s="256">
        <v>0</v>
      </c>
      <c r="J104" s="256">
        <v>0</v>
      </c>
      <c r="K104" s="256">
        <v>0</v>
      </c>
      <c r="L104" s="93">
        <f t="shared" si="26"/>
        <v>146</v>
      </c>
      <c r="M104" s="256">
        <v>0</v>
      </c>
      <c r="N104" s="273">
        <v>51</v>
      </c>
      <c r="O104" s="256">
        <v>24</v>
      </c>
      <c r="P104" s="272">
        <v>75</v>
      </c>
      <c r="Q104" s="256">
        <v>0</v>
      </c>
    </row>
    <row r="105" spans="1:17" ht="18" customHeight="1">
      <c r="A105" s="57">
        <v>20</v>
      </c>
      <c r="B105" s="58" t="s">
        <v>94</v>
      </c>
      <c r="C105" s="59">
        <v>562</v>
      </c>
      <c r="D105" s="58" t="s">
        <v>168</v>
      </c>
      <c r="E105" s="256">
        <v>3718</v>
      </c>
      <c r="F105" s="93">
        <f t="shared" si="25"/>
        <v>3718</v>
      </c>
      <c r="G105" s="256">
        <v>2852</v>
      </c>
      <c r="H105" s="256">
        <v>838</v>
      </c>
      <c r="I105" s="256">
        <v>0</v>
      </c>
      <c r="J105" s="256">
        <v>0</v>
      </c>
      <c r="K105" s="256">
        <v>28</v>
      </c>
      <c r="L105" s="93">
        <f t="shared" si="26"/>
        <v>866</v>
      </c>
      <c r="M105" s="256">
        <v>0</v>
      </c>
      <c r="N105" s="273">
        <v>0</v>
      </c>
      <c r="O105" s="256">
        <v>0</v>
      </c>
      <c r="P105" s="256">
        <v>0</v>
      </c>
      <c r="Q105" s="256">
        <v>0</v>
      </c>
    </row>
    <row r="106" spans="1:17" ht="18" customHeight="1" thickBot="1">
      <c r="A106" s="57">
        <v>20</v>
      </c>
      <c r="B106" s="58" t="s">
        <v>94</v>
      </c>
      <c r="C106" s="59">
        <v>563</v>
      </c>
      <c r="D106" s="58" t="s">
        <v>169</v>
      </c>
      <c r="E106" s="256">
        <v>2034</v>
      </c>
      <c r="F106" s="93">
        <f t="shared" si="25"/>
        <v>1667</v>
      </c>
      <c r="G106" s="256">
        <v>0</v>
      </c>
      <c r="H106" s="256">
        <v>196</v>
      </c>
      <c r="I106" s="256">
        <v>0</v>
      </c>
      <c r="J106" s="256">
        <v>0</v>
      </c>
      <c r="K106" s="256">
        <v>0</v>
      </c>
      <c r="L106" s="93">
        <f t="shared" si="26"/>
        <v>196</v>
      </c>
      <c r="M106" s="256">
        <v>1314</v>
      </c>
      <c r="N106" s="273">
        <v>150</v>
      </c>
      <c r="O106" s="256">
        <v>7</v>
      </c>
      <c r="P106" s="256">
        <v>1471</v>
      </c>
      <c r="Q106" s="256">
        <v>0</v>
      </c>
    </row>
    <row r="107" spans="1:17" s="108" customFormat="1" ht="18" customHeight="1" thickBot="1">
      <c r="A107" s="109" t="s">
        <v>210</v>
      </c>
      <c r="B107" s="110"/>
      <c r="C107" s="117" t="s">
        <v>211</v>
      </c>
      <c r="D107" s="112"/>
      <c r="E107" s="143">
        <f>SUM(E101:E106)</f>
        <v>91602</v>
      </c>
      <c r="F107" s="143">
        <f t="shared" ref="F107:Q107" si="27">SUM(F101:F106)</f>
        <v>88904</v>
      </c>
      <c r="G107" s="143">
        <f t="shared" si="27"/>
        <v>63998</v>
      </c>
      <c r="H107" s="143">
        <f t="shared" si="27"/>
        <v>21950</v>
      </c>
      <c r="I107" s="143">
        <f t="shared" si="27"/>
        <v>0</v>
      </c>
      <c r="J107" s="143">
        <f t="shared" si="27"/>
        <v>0</v>
      </c>
      <c r="K107" s="143">
        <f t="shared" si="27"/>
        <v>28</v>
      </c>
      <c r="L107" s="143">
        <f t="shared" si="27"/>
        <v>21978</v>
      </c>
      <c r="M107" s="143">
        <f t="shared" si="27"/>
        <v>1420</v>
      </c>
      <c r="N107" s="143">
        <f t="shared" si="27"/>
        <v>809</v>
      </c>
      <c r="O107" s="143">
        <f t="shared" si="27"/>
        <v>699</v>
      </c>
      <c r="P107" s="143">
        <f t="shared" si="27"/>
        <v>2928</v>
      </c>
      <c r="Q107" s="143">
        <f t="shared" si="27"/>
        <v>0</v>
      </c>
    </row>
    <row r="108" spans="1:17" s="108" customFormat="1" ht="18" customHeight="1" thickBot="1">
      <c r="A108" s="113" t="s">
        <v>212</v>
      </c>
      <c r="B108" s="114"/>
      <c r="C108" s="115"/>
      <c r="D108" s="116"/>
      <c r="E108" s="132">
        <f>E100+E107</f>
        <v>643681</v>
      </c>
      <c r="F108" s="132">
        <f t="shared" ref="F108:Q108" si="28">F100+F107</f>
        <v>627030</v>
      </c>
      <c r="G108" s="132">
        <f t="shared" si="28"/>
        <v>564913</v>
      </c>
      <c r="H108" s="132">
        <f t="shared" si="28"/>
        <v>46536</v>
      </c>
      <c r="I108" s="132">
        <f t="shared" si="28"/>
        <v>0</v>
      </c>
      <c r="J108" s="132">
        <f t="shared" si="28"/>
        <v>0</v>
      </c>
      <c r="K108" s="132">
        <f t="shared" si="28"/>
        <v>28</v>
      </c>
      <c r="L108" s="132">
        <f t="shared" si="28"/>
        <v>46564</v>
      </c>
      <c r="M108" s="132">
        <f t="shared" si="28"/>
        <v>4374</v>
      </c>
      <c r="N108" s="132">
        <f t="shared" si="28"/>
        <v>6512</v>
      </c>
      <c r="O108" s="132">
        <f t="shared" si="28"/>
        <v>4667</v>
      </c>
      <c r="P108" s="132">
        <f t="shared" si="28"/>
        <v>15553</v>
      </c>
      <c r="Q108" s="132">
        <f t="shared" si="28"/>
        <v>0</v>
      </c>
    </row>
    <row r="109" spans="1:17" ht="18" customHeight="1">
      <c r="A109" s="84"/>
      <c r="B109" s="85"/>
      <c r="C109" s="86"/>
      <c r="D109" s="87" t="s">
        <v>174</v>
      </c>
      <c r="E109" s="86">
        <f>E27+E60+E86+E108</f>
        <v>2129533</v>
      </c>
      <c r="F109" s="86">
        <f t="shared" ref="F109:Q109" si="29">F27+F60+F86+F108</f>
        <v>2076260</v>
      </c>
      <c r="G109" s="86">
        <f t="shared" si="29"/>
        <v>1761344</v>
      </c>
      <c r="H109" s="86">
        <f t="shared" si="29"/>
        <v>191005</v>
      </c>
      <c r="I109" s="86">
        <f t="shared" si="29"/>
        <v>0</v>
      </c>
      <c r="J109" s="86">
        <f t="shared" si="29"/>
        <v>101</v>
      </c>
      <c r="K109" s="86">
        <f t="shared" si="29"/>
        <v>222</v>
      </c>
      <c r="L109" s="86">
        <f t="shared" si="29"/>
        <v>191328</v>
      </c>
      <c r="M109" s="86">
        <f t="shared" si="29"/>
        <v>17757</v>
      </c>
      <c r="N109" s="86">
        <f t="shared" si="29"/>
        <v>81888</v>
      </c>
      <c r="O109" s="86">
        <f t="shared" si="29"/>
        <v>20983</v>
      </c>
      <c r="P109" s="86">
        <f t="shared" si="29"/>
        <v>120628</v>
      </c>
      <c r="Q109" s="86">
        <f t="shared" si="29"/>
        <v>958</v>
      </c>
    </row>
    <row r="110" spans="1:17">
      <c r="A110" s="50" t="s">
        <v>175</v>
      </c>
      <c r="H110" s="67"/>
      <c r="I110" s="67"/>
      <c r="J110" s="67"/>
      <c r="K110" s="67"/>
      <c r="L110" s="67"/>
      <c r="M110" s="68"/>
      <c r="N110" s="68"/>
      <c r="O110" s="68"/>
      <c r="P110" s="68"/>
      <c r="Q110" s="68"/>
    </row>
    <row r="111" spans="1:17">
      <c r="H111" s="68"/>
      <c r="I111" s="68"/>
      <c r="J111" s="68"/>
      <c r="K111" s="68"/>
      <c r="L111" s="68"/>
      <c r="M111" s="68"/>
      <c r="N111" s="68"/>
      <c r="O111" s="68"/>
      <c r="P111" s="68"/>
      <c r="Q111" s="68"/>
    </row>
    <row r="112" spans="1:17">
      <c r="H112" s="68"/>
      <c r="I112" s="68"/>
      <c r="J112" s="68"/>
      <c r="K112" s="68"/>
      <c r="L112" s="68"/>
      <c r="M112" s="68"/>
      <c r="N112" s="68"/>
      <c r="O112" s="68"/>
      <c r="P112" s="68"/>
      <c r="Q112" s="68"/>
    </row>
    <row r="113" spans="8:17">
      <c r="H113" s="68"/>
      <c r="I113" s="68"/>
      <c r="J113" s="68"/>
      <c r="K113" s="68"/>
      <c r="L113" s="68"/>
      <c r="M113" s="68"/>
      <c r="N113" s="68"/>
      <c r="O113" s="68"/>
      <c r="P113" s="68"/>
      <c r="Q113" s="68"/>
    </row>
    <row r="114" spans="8:17">
      <c r="H114" s="69"/>
      <c r="I114" s="69"/>
      <c r="J114" s="69"/>
      <c r="K114" s="69"/>
      <c r="L114" s="69"/>
      <c r="M114" s="68"/>
      <c r="N114" s="68"/>
      <c r="O114" s="68"/>
      <c r="P114" s="68"/>
      <c r="Q114" s="68"/>
    </row>
    <row r="115" spans="8:17">
      <c r="H115" s="69"/>
      <c r="I115" s="69"/>
      <c r="J115" s="69"/>
      <c r="K115" s="69"/>
      <c r="L115" s="69"/>
      <c r="M115" s="68"/>
      <c r="N115" s="68"/>
      <c r="O115" s="68"/>
      <c r="P115" s="68"/>
      <c r="Q115" s="68"/>
    </row>
    <row r="116" spans="8:17">
      <c r="H116" s="69"/>
      <c r="I116" s="69"/>
      <c r="J116" s="69"/>
      <c r="K116" s="69"/>
      <c r="L116" s="69"/>
      <c r="M116" s="68"/>
      <c r="N116" s="68"/>
      <c r="O116" s="68"/>
      <c r="P116" s="68"/>
      <c r="Q116" s="68"/>
    </row>
    <row r="117" spans="8:17">
      <c r="H117" s="69"/>
      <c r="I117" s="69"/>
      <c r="J117" s="69"/>
      <c r="K117" s="69"/>
      <c r="L117" s="69"/>
      <c r="M117" s="68"/>
      <c r="N117" s="68"/>
      <c r="O117" s="68"/>
      <c r="P117" s="68"/>
      <c r="Q117" s="68"/>
    </row>
    <row r="118" spans="8:17">
      <c r="H118" s="68"/>
      <c r="I118" s="68"/>
      <c r="J118" s="68"/>
      <c r="K118" s="68"/>
      <c r="L118" s="68"/>
      <c r="M118" s="68"/>
      <c r="N118" s="68"/>
      <c r="O118" s="68"/>
      <c r="P118" s="68"/>
      <c r="Q118" s="68"/>
    </row>
    <row r="119" spans="8:17">
      <c r="H119" s="69"/>
      <c r="I119" s="69"/>
      <c r="J119" s="69"/>
      <c r="K119" s="69"/>
      <c r="L119" s="69"/>
      <c r="M119" s="68"/>
      <c r="N119" s="68"/>
      <c r="O119" s="68"/>
      <c r="P119" s="68"/>
      <c r="Q119" s="68"/>
    </row>
    <row r="120" spans="8:17">
      <c r="H120" s="69"/>
      <c r="I120" s="69"/>
      <c r="J120" s="69"/>
      <c r="K120" s="69"/>
      <c r="L120" s="69"/>
      <c r="M120" s="68"/>
      <c r="N120" s="68"/>
      <c r="O120" s="68"/>
      <c r="P120" s="68"/>
      <c r="Q120" s="68"/>
    </row>
    <row r="121" spans="8:17">
      <c r="H121" s="68"/>
      <c r="I121" s="68"/>
      <c r="J121" s="68"/>
      <c r="K121" s="68"/>
      <c r="L121" s="68"/>
      <c r="M121" s="68"/>
      <c r="N121" s="68"/>
      <c r="O121" s="68"/>
      <c r="P121" s="68"/>
      <c r="Q121" s="68"/>
    </row>
    <row r="122" spans="8:17">
      <c r="H122" s="70"/>
      <c r="I122" s="70"/>
      <c r="J122" s="70"/>
      <c r="K122" s="70"/>
      <c r="L122" s="70"/>
      <c r="M122" s="68"/>
      <c r="N122" s="68"/>
      <c r="O122" s="68"/>
      <c r="P122" s="68"/>
      <c r="Q122" s="68"/>
    </row>
    <row r="123" spans="8:17">
      <c r="H123" s="70"/>
      <c r="I123" s="70"/>
      <c r="J123" s="70"/>
      <c r="K123" s="70"/>
      <c r="L123" s="70"/>
      <c r="M123" s="68"/>
      <c r="N123" s="68"/>
      <c r="O123" s="68"/>
      <c r="P123" s="68"/>
      <c r="Q123" s="68"/>
    </row>
    <row r="124" spans="8:17">
      <c r="H124" s="70"/>
      <c r="I124" s="70"/>
      <c r="J124" s="70"/>
      <c r="K124" s="70"/>
      <c r="L124" s="70"/>
      <c r="M124" s="68"/>
      <c r="N124" s="68"/>
      <c r="O124" s="68"/>
      <c r="P124" s="68"/>
      <c r="Q124" s="68"/>
    </row>
    <row r="125" spans="8:17">
      <c r="H125" s="69"/>
      <c r="I125" s="69"/>
      <c r="J125" s="69"/>
      <c r="K125" s="69"/>
      <c r="L125" s="69"/>
      <c r="M125" s="68"/>
      <c r="N125" s="68"/>
      <c r="O125" s="68"/>
      <c r="P125" s="68"/>
      <c r="Q125" s="68"/>
    </row>
    <row r="126" spans="8:17">
      <c r="H126" s="69"/>
      <c r="I126" s="69"/>
      <c r="J126" s="69"/>
      <c r="K126" s="69"/>
      <c r="L126" s="69"/>
      <c r="M126" s="68"/>
      <c r="N126" s="68"/>
      <c r="O126" s="68"/>
      <c r="P126" s="68"/>
      <c r="Q126" s="68"/>
    </row>
    <row r="127" spans="8:17">
      <c r="H127" s="69"/>
      <c r="I127" s="69"/>
      <c r="J127" s="69"/>
      <c r="K127" s="69"/>
      <c r="L127" s="69"/>
      <c r="M127" s="68"/>
      <c r="N127" s="68"/>
      <c r="O127" s="68"/>
      <c r="P127" s="68"/>
      <c r="Q127" s="68"/>
    </row>
    <row r="128" spans="8:17">
      <c r="H128" s="69"/>
      <c r="I128" s="69"/>
      <c r="J128" s="69"/>
      <c r="K128" s="69"/>
      <c r="L128" s="69"/>
      <c r="M128" s="68"/>
      <c r="N128" s="68"/>
      <c r="O128" s="68"/>
      <c r="P128" s="68"/>
      <c r="Q128" s="68"/>
    </row>
    <row r="129" spans="8:17">
      <c r="H129" s="69"/>
      <c r="I129" s="69"/>
      <c r="J129" s="69"/>
      <c r="K129" s="69"/>
      <c r="L129" s="69"/>
      <c r="M129" s="68"/>
      <c r="N129" s="68"/>
      <c r="O129" s="68"/>
      <c r="P129" s="68"/>
      <c r="Q129" s="68"/>
    </row>
    <row r="130" spans="8:17">
      <c r="H130" s="69"/>
      <c r="I130" s="69"/>
      <c r="J130" s="69"/>
      <c r="K130" s="69"/>
      <c r="L130" s="69"/>
      <c r="M130" s="68"/>
      <c r="N130" s="68"/>
      <c r="O130" s="68"/>
      <c r="P130" s="68"/>
      <c r="Q130" s="68"/>
    </row>
    <row r="131" spans="8:17">
      <c r="H131" s="69"/>
      <c r="I131" s="69"/>
      <c r="J131" s="69"/>
      <c r="K131" s="69"/>
      <c r="L131" s="69"/>
      <c r="M131" s="68"/>
      <c r="N131" s="68"/>
      <c r="O131" s="68"/>
      <c r="P131" s="68"/>
      <c r="Q131" s="68"/>
    </row>
    <row r="132" spans="8:17">
      <c r="H132" s="69"/>
      <c r="I132" s="69"/>
      <c r="J132" s="69"/>
      <c r="K132" s="69"/>
      <c r="L132" s="69"/>
      <c r="M132" s="68"/>
      <c r="N132" s="68"/>
      <c r="O132" s="68"/>
      <c r="P132" s="68"/>
      <c r="Q132" s="68"/>
    </row>
    <row r="133" spans="8:17">
      <c r="H133" s="69"/>
      <c r="I133" s="69"/>
      <c r="J133" s="69"/>
      <c r="K133" s="69"/>
      <c r="L133" s="69"/>
      <c r="M133" s="68"/>
      <c r="N133" s="68"/>
      <c r="O133" s="68"/>
      <c r="P133" s="68"/>
      <c r="Q133" s="68"/>
    </row>
    <row r="134" spans="8:17">
      <c r="H134" s="69"/>
      <c r="I134" s="69"/>
      <c r="J134" s="69"/>
      <c r="K134" s="69"/>
      <c r="L134" s="69"/>
      <c r="M134" s="68"/>
      <c r="N134" s="68"/>
      <c r="O134" s="68"/>
      <c r="P134" s="68"/>
      <c r="Q134" s="68"/>
    </row>
    <row r="135" spans="8:17">
      <c r="H135" s="69"/>
      <c r="I135" s="69"/>
      <c r="J135" s="69"/>
      <c r="K135" s="69"/>
      <c r="L135" s="69"/>
      <c r="M135" s="68"/>
      <c r="N135" s="68"/>
      <c r="O135" s="68"/>
      <c r="P135" s="68"/>
      <c r="Q135" s="68"/>
    </row>
    <row r="136" spans="8:17">
      <c r="H136" s="69"/>
      <c r="I136" s="69"/>
      <c r="J136" s="69"/>
      <c r="K136" s="69"/>
      <c r="L136" s="69"/>
      <c r="M136" s="71"/>
      <c r="N136" s="71"/>
      <c r="O136" s="71"/>
      <c r="P136" s="71"/>
      <c r="Q136" s="71"/>
    </row>
    <row r="137" spans="8:17">
      <c r="H137" s="70"/>
      <c r="I137" s="70"/>
      <c r="J137" s="70"/>
      <c r="K137" s="70"/>
      <c r="L137" s="70"/>
      <c r="M137" s="71"/>
      <c r="N137" s="71"/>
      <c r="O137" s="71"/>
      <c r="P137" s="71"/>
      <c r="Q137" s="71"/>
    </row>
    <row r="138" spans="8:17">
      <c r="H138" s="70"/>
      <c r="I138" s="70"/>
      <c r="J138" s="70"/>
      <c r="K138" s="70"/>
      <c r="L138" s="70"/>
      <c r="M138" s="71"/>
      <c r="N138" s="71"/>
      <c r="O138" s="71"/>
      <c r="P138" s="71"/>
      <c r="Q138" s="71"/>
    </row>
    <row r="139" spans="8:17">
      <c r="H139" s="71"/>
      <c r="I139" s="71"/>
      <c r="J139" s="71"/>
      <c r="K139" s="71"/>
      <c r="L139" s="71"/>
      <c r="M139" s="71"/>
      <c r="N139" s="71"/>
      <c r="O139" s="71"/>
      <c r="P139" s="71"/>
      <c r="Q139" s="71"/>
    </row>
    <row r="140" spans="8:17">
      <c r="H140" s="72"/>
      <c r="I140" s="72"/>
      <c r="J140" s="72"/>
      <c r="K140" s="72"/>
      <c r="L140" s="72"/>
      <c r="M140" s="71"/>
      <c r="N140" s="71"/>
      <c r="O140" s="71"/>
      <c r="P140" s="71"/>
      <c r="Q140" s="71"/>
    </row>
    <row r="141" spans="8:17">
      <c r="H141" s="73"/>
      <c r="I141" s="73"/>
      <c r="J141" s="73"/>
      <c r="K141" s="73"/>
      <c r="L141" s="73"/>
      <c r="M141" s="71"/>
      <c r="N141" s="71"/>
      <c r="O141" s="71"/>
      <c r="P141" s="71"/>
      <c r="Q141" s="71"/>
    </row>
    <row r="142" spans="8:17">
      <c r="H142" s="72"/>
      <c r="I142" s="72"/>
      <c r="J142" s="72"/>
      <c r="K142" s="72"/>
      <c r="L142" s="72"/>
      <c r="M142" s="71"/>
      <c r="N142" s="71"/>
      <c r="O142" s="71"/>
      <c r="P142" s="71"/>
      <c r="Q142" s="71"/>
    </row>
    <row r="143" spans="8:17">
      <c r="H143" s="73"/>
      <c r="I143" s="73"/>
      <c r="J143" s="73"/>
      <c r="K143" s="73"/>
      <c r="L143" s="73"/>
      <c r="M143" s="71"/>
      <c r="N143" s="71"/>
      <c r="O143" s="71"/>
      <c r="P143" s="71"/>
      <c r="Q143" s="71"/>
    </row>
    <row r="144" spans="8:17">
      <c r="H144" s="73"/>
      <c r="I144" s="73"/>
      <c r="J144" s="73"/>
      <c r="K144" s="73"/>
      <c r="L144" s="73"/>
      <c r="M144" s="71"/>
      <c r="N144" s="71"/>
      <c r="O144" s="71"/>
      <c r="P144" s="71"/>
      <c r="Q144" s="71"/>
    </row>
    <row r="145" spans="8:17">
      <c r="H145" s="72"/>
      <c r="I145" s="72"/>
      <c r="J145" s="72"/>
      <c r="K145" s="72"/>
      <c r="L145" s="72"/>
      <c r="M145" s="71"/>
      <c r="N145" s="71"/>
      <c r="O145" s="71"/>
      <c r="P145" s="71"/>
      <c r="Q145" s="71"/>
    </row>
    <row r="146" spans="8:17">
      <c r="H146" s="72"/>
      <c r="I146" s="72"/>
      <c r="J146" s="72"/>
      <c r="K146" s="72"/>
      <c r="L146" s="72"/>
      <c r="M146" s="71"/>
      <c r="N146" s="71"/>
      <c r="O146" s="71"/>
      <c r="P146" s="71"/>
      <c r="Q146" s="71"/>
    </row>
    <row r="147" spans="8:17">
      <c r="H147" s="72"/>
      <c r="I147" s="72"/>
      <c r="J147" s="72"/>
      <c r="K147" s="72"/>
      <c r="L147" s="72"/>
      <c r="M147" s="71"/>
      <c r="N147" s="71"/>
      <c r="O147" s="71"/>
      <c r="P147" s="71"/>
      <c r="Q147" s="71"/>
    </row>
    <row r="148" spans="8:17">
      <c r="H148" s="74"/>
      <c r="I148" s="74"/>
      <c r="J148" s="74"/>
      <c r="K148" s="74"/>
      <c r="L148" s="74"/>
      <c r="M148" s="68"/>
      <c r="N148" s="68"/>
      <c r="O148" s="68"/>
      <c r="P148" s="68"/>
      <c r="Q148" s="68"/>
    </row>
    <row r="149" spans="8:17">
      <c r="H149" s="74"/>
      <c r="I149" s="74"/>
      <c r="J149" s="74"/>
      <c r="K149" s="74"/>
      <c r="L149" s="74"/>
      <c r="M149" s="68"/>
      <c r="N149" s="68"/>
      <c r="O149" s="68"/>
      <c r="P149" s="68"/>
      <c r="Q149" s="68"/>
    </row>
    <row r="150" spans="8:17">
      <c r="H150" s="74"/>
      <c r="I150" s="74"/>
      <c r="J150" s="74"/>
      <c r="K150" s="74"/>
      <c r="L150" s="74"/>
      <c r="M150" s="68"/>
      <c r="N150" s="68"/>
      <c r="O150" s="68"/>
      <c r="P150" s="68"/>
      <c r="Q150" s="68"/>
    </row>
    <row r="151" spans="8:17">
      <c r="H151" s="74"/>
      <c r="I151" s="74"/>
      <c r="J151" s="74"/>
      <c r="K151" s="74"/>
      <c r="L151" s="74"/>
      <c r="M151" s="68"/>
      <c r="N151" s="68"/>
      <c r="O151" s="68"/>
      <c r="P151" s="68"/>
      <c r="Q151" s="68"/>
    </row>
    <row r="152" spans="8:17">
      <c r="H152" s="74"/>
      <c r="I152" s="74"/>
      <c r="J152" s="74"/>
      <c r="K152" s="74"/>
      <c r="L152" s="74"/>
      <c r="M152" s="68"/>
      <c r="N152" s="68"/>
      <c r="O152" s="68"/>
      <c r="P152" s="68"/>
      <c r="Q152" s="68"/>
    </row>
    <row r="153" spans="8:17">
      <c r="H153" s="74"/>
      <c r="I153" s="74"/>
      <c r="J153" s="74"/>
      <c r="K153" s="74"/>
      <c r="L153" s="74"/>
      <c r="M153" s="68"/>
      <c r="N153" s="68"/>
      <c r="O153" s="68"/>
      <c r="P153" s="68"/>
      <c r="Q153" s="68"/>
    </row>
    <row r="154" spans="8:17">
      <c r="H154" s="74"/>
      <c r="I154" s="74"/>
      <c r="J154" s="74"/>
      <c r="K154" s="74"/>
      <c r="L154" s="74"/>
      <c r="M154" s="68"/>
      <c r="N154" s="68"/>
      <c r="O154" s="68"/>
      <c r="P154" s="68"/>
      <c r="Q154" s="68"/>
    </row>
    <row r="155" spans="8:17">
      <c r="H155" s="74"/>
      <c r="I155" s="74"/>
      <c r="J155" s="74"/>
      <c r="K155" s="74"/>
      <c r="L155" s="74"/>
      <c r="M155" s="68"/>
      <c r="N155" s="68"/>
      <c r="O155" s="68"/>
      <c r="P155" s="68"/>
      <c r="Q155" s="68"/>
    </row>
    <row r="156" spans="8:17">
      <c r="H156" s="74"/>
      <c r="I156" s="74"/>
      <c r="J156" s="74"/>
      <c r="K156" s="74"/>
      <c r="L156" s="74"/>
      <c r="M156" s="68"/>
      <c r="N156" s="68"/>
      <c r="O156" s="68"/>
      <c r="P156" s="68"/>
      <c r="Q156" s="68"/>
    </row>
    <row r="157" spans="8:17">
      <c r="H157" s="74"/>
      <c r="I157" s="74"/>
      <c r="J157" s="74"/>
      <c r="K157" s="74"/>
      <c r="L157" s="74"/>
      <c r="M157" s="68"/>
      <c r="N157" s="68"/>
      <c r="O157" s="68"/>
      <c r="P157" s="68"/>
      <c r="Q157" s="68"/>
    </row>
    <row r="158" spans="8:17">
      <c r="H158" s="74"/>
      <c r="I158" s="74"/>
      <c r="J158" s="74"/>
      <c r="K158" s="74"/>
      <c r="L158" s="74"/>
      <c r="M158" s="68"/>
      <c r="N158" s="68"/>
      <c r="O158" s="68"/>
      <c r="P158" s="68"/>
      <c r="Q158" s="68"/>
    </row>
    <row r="159" spans="8:17">
      <c r="H159" s="74"/>
      <c r="I159" s="74"/>
      <c r="J159" s="74"/>
      <c r="K159" s="74"/>
      <c r="L159" s="74"/>
      <c r="M159" s="68"/>
      <c r="N159" s="68"/>
      <c r="O159" s="68"/>
      <c r="P159" s="68"/>
      <c r="Q159" s="68"/>
    </row>
    <row r="160" spans="8:17">
      <c r="H160" s="74"/>
      <c r="I160" s="74"/>
      <c r="J160" s="74"/>
      <c r="K160" s="74"/>
      <c r="L160" s="74"/>
      <c r="M160" s="68"/>
      <c r="N160" s="68"/>
      <c r="O160" s="68"/>
      <c r="P160" s="68"/>
      <c r="Q160" s="68"/>
    </row>
    <row r="161" spans="8:17">
      <c r="H161" s="74"/>
      <c r="I161" s="74"/>
      <c r="J161" s="74"/>
      <c r="K161" s="74"/>
      <c r="L161" s="74"/>
      <c r="M161" s="68"/>
      <c r="N161" s="68"/>
      <c r="O161" s="68"/>
      <c r="P161" s="68"/>
      <c r="Q161" s="68"/>
    </row>
    <row r="162" spans="8:17">
      <c r="H162" s="74"/>
      <c r="I162" s="74"/>
      <c r="J162" s="74"/>
      <c r="K162" s="74"/>
      <c r="L162" s="74"/>
      <c r="M162" s="68"/>
      <c r="N162" s="68"/>
      <c r="O162" s="68"/>
      <c r="P162" s="68"/>
      <c r="Q162" s="68"/>
    </row>
    <row r="163" spans="8:17">
      <c r="H163" s="74"/>
      <c r="I163" s="74"/>
      <c r="J163" s="74"/>
      <c r="K163" s="74"/>
      <c r="L163" s="74"/>
      <c r="M163" s="68"/>
      <c r="N163" s="68"/>
      <c r="O163" s="68"/>
      <c r="P163" s="68"/>
      <c r="Q163" s="68"/>
    </row>
    <row r="164" spans="8:17">
      <c r="H164" s="74"/>
      <c r="I164" s="74"/>
      <c r="J164" s="74"/>
      <c r="K164" s="74"/>
      <c r="L164" s="74"/>
      <c r="M164" s="68"/>
      <c r="N164" s="68"/>
      <c r="O164" s="68"/>
      <c r="P164" s="68"/>
      <c r="Q164" s="68"/>
    </row>
    <row r="165" spans="8:17">
      <c r="H165" s="74"/>
      <c r="I165" s="74"/>
      <c r="J165" s="74"/>
      <c r="K165" s="74"/>
      <c r="L165" s="74"/>
      <c r="M165" s="68"/>
      <c r="N165" s="68"/>
      <c r="O165" s="68"/>
      <c r="P165" s="68"/>
      <c r="Q165" s="68"/>
    </row>
    <row r="166" spans="8:17">
      <c r="H166" s="74"/>
      <c r="I166" s="74"/>
      <c r="J166" s="74"/>
      <c r="K166" s="74"/>
      <c r="L166" s="74"/>
      <c r="M166" s="68"/>
      <c r="N166" s="68"/>
      <c r="O166" s="68"/>
      <c r="P166" s="68"/>
      <c r="Q166" s="68"/>
    </row>
    <row r="167" spans="8:17">
      <c r="H167" s="74"/>
      <c r="I167" s="74"/>
      <c r="J167" s="74"/>
      <c r="K167" s="74"/>
      <c r="L167" s="74"/>
      <c r="M167" s="68"/>
      <c r="N167" s="68"/>
      <c r="O167" s="68"/>
      <c r="P167" s="68"/>
      <c r="Q167" s="68"/>
    </row>
    <row r="168" spans="8:17">
      <c r="H168" s="74"/>
      <c r="I168" s="74"/>
      <c r="J168" s="74"/>
      <c r="K168" s="74"/>
      <c r="L168" s="74"/>
      <c r="M168" s="68"/>
      <c r="N168" s="68"/>
      <c r="O168" s="68"/>
      <c r="P168" s="68"/>
      <c r="Q168" s="68"/>
    </row>
    <row r="169" spans="8:17">
      <c r="H169" s="74"/>
      <c r="I169" s="74"/>
      <c r="J169" s="74"/>
      <c r="K169" s="74"/>
      <c r="L169" s="74"/>
      <c r="M169" s="68"/>
      <c r="N169" s="68"/>
      <c r="O169" s="68"/>
      <c r="P169" s="68"/>
      <c r="Q169" s="68"/>
    </row>
    <row r="170" spans="8:17">
      <c r="H170" s="74"/>
      <c r="I170" s="74"/>
      <c r="J170" s="74"/>
      <c r="K170" s="74"/>
      <c r="L170" s="74"/>
      <c r="M170" s="68"/>
      <c r="N170" s="68"/>
      <c r="O170" s="68"/>
      <c r="P170" s="68"/>
      <c r="Q170" s="68"/>
    </row>
    <row r="171" spans="8:17">
      <c r="H171" s="74"/>
      <c r="I171" s="74"/>
      <c r="J171" s="74"/>
      <c r="K171" s="74"/>
      <c r="L171" s="74"/>
      <c r="M171" s="68"/>
      <c r="N171" s="68"/>
      <c r="O171" s="68"/>
      <c r="P171" s="68"/>
      <c r="Q171" s="68"/>
    </row>
    <row r="172" spans="8:17">
      <c r="H172" s="74"/>
      <c r="I172" s="74"/>
      <c r="J172" s="74"/>
      <c r="K172" s="74"/>
      <c r="L172" s="74"/>
      <c r="M172" s="68"/>
      <c r="N172" s="68"/>
      <c r="O172" s="68"/>
      <c r="P172" s="68"/>
      <c r="Q172" s="68"/>
    </row>
    <row r="173" spans="8:17">
      <c r="H173" s="74"/>
      <c r="I173" s="74"/>
      <c r="J173" s="74"/>
      <c r="K173" s="74"/>
      <c r="L173" s="74"/>
      <c r="M173" s="68"/>
      <c r="N173" s="68"/>
      <c r="O173" s="68"/>
      <c r="P173" s="68"/>
      <c r="Q173" s="68"/>
    </row>
    <row r="174" spans="8:17">
      <c r="H174" s="74"/>
      <c r="I174" s="74"/>
      <c r="J174" s="74"/>
      <c r="K174" s="74"/>
      <c r="L174" s="74"/>
      <c r="M174" s="68"/>
      <c r="N174" s="68"/>
      <c r="O174" s="68"/>
      <c r="P174" s="68"/>
      <c r="Q174" s="68"/>
    </row>
    <row r="175" spans="8:17">
      <c r="H175" s="74"/>
      <c r="I175" s="74"/>
      <c r="J175" s="74"/>
      <c r="K175" s="74"/>
      <c r="L175" s="74"/>
      <c r="M175" s="68"/>
      <c r="N175" s="68"/>
      <c r="O175" s="68"/>
      <c r="P175" s="68"/>
      <c r="Q175" s="68"/>
    </row>
    <row r="176" spans="8:17">
      <c r="H176" s="74"/>
      <c r="I176" s="74"/>
      <c r="J176" s="74"/>
      <c r="K176" s="74"/>
      <c r="L176" s="74"/>
      <c r="M176" s="68"/>
      <c r="N176" s="68"/>
      <c r="O176" s="68"/>
      <c r="P176" s="68"/>
      <c r="Q176" s="68"/>
    </row>
    <row r="177" spans="8:17">
      <c r="H177" s="74"/>
      <c r="I177" s="74"/>
      <c r="J177" s="74"/>
      <c r="K177" s="74"/>
      <c r="L177" s="74"/>
      <c r="M177" s="68"/>
      <c r="N177" s="68"/>
      <c r="O177" s="68"/>
      <c r="P177" s="68"/>
      <c r="Q177" s="68"/>
    </row>
    <row r="178" spans="8:17">
      <c r="H178" s="74"/>
      <c r="I178" s="74"/>
      <c r="J178" s="74"/>
      <c r="K178" s="74"/>
      <c r="L178" s="74"/>
      <c r="M178" s="68"/>
      <c r="N178" s="68"/>
      <c r="O178" s="68"/>
      <c r="P178" s="68"/>
      <c r="Q178" s="68"/>
    </row>
    <row r="179" spans="8:17">
      <c r="H179" s="74"/>
      <c r="I179" s="74"/>
      <c r="J179" s="74"/>
      <c r="K179" s="74"/>
      <c r="L179" s="74"/>
      <c r="M179" s="68"/>
      <c r="N179" s="68"/>
      <c r="O179" s="68"/>
      <c r="P179" s="68"/>
      <c r="Q179" s="68"/>
    </row>
    <row r="180" spans="8:17">
      <c r="H180" s="74"/>
      <c r="I180" s="74"/>
      <c r="J180" s="74"/>
      <c r="K180" s="74"/>
      <c r="L180" s="74"/>
      <c r="M180" s="68"/>
      <c r="N180" s="68"/>
      <c r="O180" s="68"/>
      <c r="P180" s="68"/>
      <c r="Q180" s="68"/>
    </row>
    <row r="181" spans="8:17">
      <c r="H181" s="74"/>
      <c r="I181" s="74"/>
      <c r="J181" s="74"/>
      <c r="K181" s="74"/>
      <c r="L181" s="74"/>
      <c r="M181" s="68"/>
      <c r="N181" s="68"/>
      <c r="O181" s="68"/>
      <c r="P181" s="68"/>
      <c r="Q181" s="68"/>
    </row>
    <row r="182" spans="8:17">
      <c r="H182" s="74"/>
      <c r="I182" s="74"/>
      <c r="J182" s="74"/>
      <c r="K182" s="74"/>
      <c r="L182" s="74"/>
      <c r="M182" s="68"/>
      <c r="N182" s="68"/>
      <c r="O182" s="68"/>
      <c r="P182" s="68"/>
      <c r="Q182" s="68"/>
    </row>
    <row r="183" spans="8:17">
      <c r="H183" s="74"/>
      <c r="I183" s="74"/>
      <c r="J183" s="74"/>
      <c r="K183" s="74"/>
      <c r="L183" s="74"/>
      <c r="M183" s="68"/>
      <c r="N183" s="68"/>
      <c r="O183" s="68"/>
      <c r="P183" s="68"/>
      <c r="Q183" s="68"/>
    </row>
    <row r="184" spans="8:17">
      <c r="H184" s="74"/>
      <c r="I184" s="74"/>
      <c r="J184" s="74"/>
      <c r="K184" s="74"/>
      <c r="L184" s="74"/>
      <c r="M184" s="68"/>
      <c r="N184" s="68"/>
      <c r="O184" s="68"/>
      <c r="P184" s="68"/>
      <c r="Q184" s="68"/>
    </row>
    <row r="185" spans="8:17">
      <c r="H185" s="74"/>
      <c r="I185" s="74"/>
      <c r="J185" s="74"/>
      <c r="K185" s="74"/>
      <c r="L185" s="74"/>
      <c r="M185" s="68"/>
      <c r="N185" s="68"/>
      <c r="O185" s="68"/>
      <c r="P185" s="68"/>
      <c r="Q185" s="68"/>
    </row>
    <row r="186" spans="8:17">
      <c r="H186" s="74"/>
      <c r="I186" s="74"/>
      <c r="J186" s="74"/>
      <c r="K186" s="74"/>
      <c r="L186" s="74"/>
      <c r="M186" s="68"/>
      <c r="N186" s="68"/>
      <c r="O186" s="68"/>
      <c r="P186" s="68"/>
      <c r="Q186" s="68"/>
    </row>
    <row r="187" spans="8:17">
      <c r="H187" s="74"/>
      <c r="I187" s="74"/>
      <c r="J187" s="74"/>
      <c r="K187" s="74"/>
      <c r="L187" s="74"/>
      <c r="M187" s="68"/>
      <c r="N187" s="68"/>
      <c r="O187" s="68"/>
      <c r="P187" s="68"/>
      <c r="Q187" s="68"/>
    </row>
    <row r="188" spans="8:17">
      <c r="H188" s="74"/>
      <c r="I188" s="74"/>
      <c r="J188" s="74"/>
      <c r="K188" s="74"/>
      <c r="L188" s="74"/>
      <c r="M188" s="68"/>
      <c r="N188" s="68"/>
      <c r="O188" s="68"/>
      <c r="P188" s="68"/>
      <c r="Q188" s="68"/>
    </row>
    <row r="189" spans="8:17">
      <c r="H189" s="74"/>
      <c r="I189" s="74"/>
      <c r="J189" s="74"/>
      <c r="K189" s="74"/>
      <c r="L189" s="74"/>
      <c r="M189" s="68"/>
      <c r="N189" s="68"/>
      <c r="O189" s="68"/>
      <c r="P189" s="68"/>
      <c r="Q189" s="68"/>
    </row>
    <row r="190" spans="8:17">
      <c r="H190" s="74"/>
      <c r="I190" s="74"/>
      <c r="J190" s="74"/>
      <c r="K190" s="74"/>
      <c r="L190" s="74"/>
      <c r="M190" s="68"/>
      <c r="N190" s="68"/>
      <c r="O190" s="68"/>
      <c r="P190" s="68"/>
      <c r="Q190" s="68"/>
    </row>
    <row r="191" spans="8:17">
      <c r="H191" s="74"/>
      <c r="I191" s="74"/>
      <c r="J191" s="74"/>
      <c r="K191" s="74"/>
      <c r="L191" s="74"/>
      <c r="M191" s="68"/>
      <c r="N191" s="68"/>
      <c r="O191" s="68"/>
      <c r="P191" s="68"/>
      <c r="Q191" s="68"/>
    </row>
    <row r="192" spans="8:17">
      <c r="H192" s="74"/>
      <c r="I192" s="74"/>
      <c r="J192" s="74"/>
      <c r="K192" s="74"/>
      <c r="L192" s="74"/>
      <c r="M192" s="68"/>
      <c r="N192" s="68"/>
      <c r="O192" s="68"/>
      <c r="P192" s="68"/>
      <c r="Q192" s="68"/>
    </row>
    <row r="193" spans="8:17">
      <c r="H193" s="74"/>
      <c r="I193" s="74"/>
      <c r="J193" s="74"/>
      <c r="K193" s="74"/>
      <c r="L193" s="74"/>
      <c r="M193" s="68"/>
      <c r="N193" s="68"/>
      <c r="O193" s="68"/>
      <c r="P193" s="68"/>
      <c r="Q193" s="68"/>
    </row>
    <row r="194" spans="8:17">
      <c r="H194" s="74"/>
      <c r="I194" s="74"/>
      <c r="J194" s="74"/>
      <c r="K194" s="74"/>
      <c r="L194" s="74"/>
      <c r="M194" s="68"/>
      <c r="N194" s="68"/>
      <c r="O194" s="68"/>
      <c r="P194" s="68"/>
      <c r="Q194" s="68"/>
    </row>
    <row r="195" spans="8:17">
      <c r="H195" s="74"/>
      <c r="I195" s="74"/>
      <c r="J195" s="74"/>
      <c r="K195" s="74"/>
      <c r="L195" s="74"/>
      <c r="M195" s="68"/>
      <c r="N195" s="68"/>
      <c r="O195" s="68"/>
      <c r="P195" s="68"/>
      <c r="Q195" s="68"/>
    </row>
    <row r="196" spans="8:17">
      <c r="H196" s="74"/>
      <c r="I196" s="74"/>
      <c r="J196" s="74"/>
      <c r="K196" s="74"/>
      <c r="L196" s="74"/>
      <c r="M196" s="68"/>
      <c r="N196" s="68"/>
      <c r="O196" s="68"/>
      <c r="P196" s="68"/>
      <c r="Q196" s="68"/>
    </row>
    <row r="197" spans="8:17">
      <c r="H197" s="74"/>
      <c r="I197" s="74"/>
      <c r="J197" s="74"/>
      <c r="K197" s="74"/>
      <c r="L197" s="74"/>
      <c r="M197" s="68"/>
      <c r="N197" s="68"/>
      <c r="O197" s="68"/>
      <c r="P197" s="68"/>
      <c r="Q197" s="68"/>
    </row>
    <row r="198" spans="8:17">
      <c r="H198" s="74"/>
      <c r="I198" s="74"/>
      <c r="J198" s="74"/>
      <c r="K198" s="74"/>
      <c r="L198" s="74"/>
      <c r="M198" s="68"/>
      <c r="N198" s="68"/>
      <c r="O198" s="68"/>
      <c r="P198" s="68"/>
      <c r="Q198" s="68"/>
    </row>
    <row r="199" spans="8:17">
      <c r="H199" s="74"/>
      <c r="I199" s="74"/>
      <c r="J199" s="74"/>
      <c r="K199" s="74"/>
      <c r="L199" s="74"/>
      <c r="M199" s="68"/>
      <c r="N199" s="68"/>
      <c r="O199" s="68"/>
      <c r="P199" s="68"/>
      <c r="Q199" s="68"/>
    </row>
    <row r="200" spans="8:17">
      <c r="H200" s="74"/>
      <c r="I200" s="74"/>
      <c r="J200" s="74"/>
      <c r="K200" s="74"/>
      <c r="L200" s="74"/>
      <c r="M200" s="68"/>
      <c r="N200" s="68"/>
      <c r="O200" s="68"/>
      <c r="P200" s="68"/>
      <c r="Q200" s="68"/>
    </row>
    <row r="201" spans="8:17">
      <c r="H201" s="74"/>
      <c r="I201" s="74"/>
      <c r="J201" s="74"/>
      <c r="K201" s="74"/>
      <c r="L201" s="74"/>
      <c r="M201" s="68"/>
      <c r="N201" s="68"/>
      <c r="O201" s="68"/>
      <c r="P201" s="68"/>
      <c r="Q201" s="68"/>
    </row>
    <row r="202" spans="8:17">
      <c r="H202" s="74"/>
      <c r="I202" s="74"/>
      <c r="J202" s="74"/>
      <c r="K202" s="74"/>
      <c r="L202" s="74"/>
      <c r="M202" s="68"/>
      <c r="N202" s="68"/>
      <c r="O202" s="68"/>
      <c r="P202" s="68"/>
      <c r="Q202" s="68"/>
    </row>
    <row r="203" spans="8:17">
      <c r="H203" s="74"/>
      <c r="I203" s="74"/>
      <c r="J203" s="74"/>
      <c r="K203" s="74"/>
      <c r="L203" s="74"/>
      <c r="M203" s="68"/>
      <c r="N203" s="68"/>
      <c r="O203" s="68"/>
      <c r="P203" s="68"/>
      <c r="Q203" s="68"/>
    </row>
    <row r="204" spans="8:17">
      <c r="H204" s="74"/>
      <c r="I204" s="74"/>
      <c r="J204" s="74"/>
      <c r="K204" s="74"/>
      <c r="L204" s="74"/>
      <c r="M204" s="68"/>
      <c r="N204" s="68"/>
      <c r="O204" s="68"/>
      <c r="P204" s="68"/>
      <c r="Q204" s="68"/>
    </row>
    <row r="205" spans="8:17">
      <c r="H205" s="74"/>
      <c r="I205" s="74"/>
      <c r="J205" s="74"/>
      <c r="K205" s="74"/>
      <c r="L205" s="74"/>
      <c r="M205" s="68"/>
      <c r="N205" s="68"/>
      <c r="O205" s="68"/>
      <c r="P205" s="68"/>
      <c r="Q205" s="68"/>
    </row>
    <row r="206" spans="8:17">
      <c r="H206" s="74"/>
      <c r="I206" s="74"/>
      <c r="J206" s="74"/>
      <c r="K206" s="74"/>
      <c r="L206" s="74"/>
      <c r="M206" s="68"/>
      <c r="N206" s="68"/>
      <c r="O206" s="68"/>
      <c r="P206" s="68"/>
      <c r="Q206" s="68"/>
    </row>
    <row r="207" spans="8:17">
      <c r="H207" s="74"/>
      <c r="I207" s="74"/>
      <c r="J207" s="74"/>
      <c r="K207" s="74"/>
      <c r="L207" s="74"/>
      <c r="M207" s="68"/>
      <c r="N207" s="68"/>
      <c r="O207" s="68"/>
      <c r="P207" s="68"/>
      <c r="Q207" s="68"/>
    </row>
    <row r="208" spans="8:17">
      <c r="H208" s="74"/>
      <c r="I208" s="74"/>
      <c r="J208" s="74"/>
      <c r="K208" s="74"/>
      <c r="L208" s="74"/>
      <c r="M208" s="68"/>
      <c r="N208" s="68"/>
      <c r="O208" s="68"/>
      <c r="P208" s="68"/>
      <c r="Q208" s="68"/>
    </row>
    <row r="209" spans="8:17">
      <c r="H209" s="74"/>
      <c r="I209" s="74"/>
      <c r="J209" s="74"/>
      <c r="K209" s="74"/>
      <c r="L209" s="74"/>
      <c r="M209" s="68"/>
      <c r="N209" s="68"/>
      <c r="O209" s="68"/>
      <c r="P209" s="68"/>
      <c r="Q209" s="68"/>
    </row>
    <row r="210" spans="8:17">
      <c r="H210" s="74"/>
      <c r="I210" s="74"/>
      <c r="J210" s="74"/>
      <c r="K210" s="74"/>
      <c r="L210" s="74"/>
      <c r="M210" s="68"/>
      <c r="N210" s="68"/>
      <c r="O210" s="68"/>
      <c r="P210" s="68"/>
      <c r="Q210" s="68"/>
    </row>
    <row r="211" spans="8:17">
      <c r="H211" s="74"/>
      <c r="I211" s="74"/>
      <c r="J211" s="74"/>
      <c r="K211" s="74"/>
      <c r="L211" s="74"/>
      <c r="M211" s="68"/>
      <c r="N211" s="68"/>
      <c r="O211" s="68"/>
      <c r="P211" s="68"/>
      <c r="Q211" s="68"/>
    </row>
    <row r="212" spans="8:17">
      <c r="H212" s="74"/>
      <c r="I212" s="74"/>
      <c r="J212" s="74"/>
      <c r="K212" s="74"/>
      <c r="L212" s="74"/>
      <c r="M212" s="68"/>
      <c r="N212" s="68"/>
      <c r="O212" s="68"/>
      <c r="P212" s="68"/>
      <c r="Q212" s="68"/>
    </row>
    <row r="213" spans="8:17">
      <c r="H213" s="74"/>
      <c r="I213" s="74"/>
      <c r="J213" s="74"/>
      <c r="K213" s="74"/>
      <c r="L213" s="74"/>
      <c r="M213" s="68"/>
      <c r="N213" s="68"/>
      <c r="O213" s="68"/>
      <c r="P213" s="68"/>
      <c r="Q213" s="68"/>
    </row>
    <row r="214" spans="8:17">
      <c r="H214" s="74"/>
      <c r="I214" s="74"/>
      <c r="J214" s="74"/>
      <c r="K214" s="74"/>
      <c r="L214" s="74"/>
      <c r="M214" s="68"/>
      <c r="N214" s="68"/>
      <c r="O214" s="68"/>
      <c r="P214" s="68"/>
      <c r="Q214" s="68"/>
    </row>
    <row r="215" spans="8:17">
      <c r="H215" s="74"/>
      <c r="I215" s="74"/>
      <c r="J215" s="74"/>
      <c r="K215" s="74"/>
      <c r="L215" s="74"/>
      <c r="M215" s="68"/>
      <c r="N215" s="68"/>
      <c r="O215" s="68"/>
      <c r="P215" s="68"/>
      <c r="Q215" s="68"/>
    </row>
    <row r="216" spans="8:17">
      <c r="H216" s="74"/>
      <c r="I216" s="74"/>
      <c r="J216" s="74"/>
      <c r="K216" s="74"/>
      <c r="L216" s="74"/>
      <c r="M216" s="68"/>
      <c r="N216" s="68"/>
      <c r="O216" s="68"/>
      <c r="P216" s="68"/>
      <c r="Q216" s="68"/>
    </row>
    <row r="217" spans="8:17">
      <c r="H217" s="74"/>
      <c r="I217" s="74"/>
      <c r="J217" s="74"/>
      <c r="K217" s="74"/>
      <c r="L217" s="74"/>
      <c r="M217" s="68"/>
      <c r="N217" s="68"/>
      <c r="O217" s="68"/>
      <c r="P217" s="68"/>
      <c r="Q217" s="68"/>
    </row>
    <row r="218" spans="8:17">
      <c r="H218" s="74"/>
      <c r="I218" s="74"/>
      <c r="J218" s="74"/>
      <c r="K218" s="74"/>
      <c r="L218" s="74"/>
      <c r="M218" s="68"/>
      <c r="N218" s="68"/>
      <c r="O218" s="68"/>
      <c r="P218" s="68"/>
      <c r="Q218" s="68"/>
    </row>
    <row r="219" spans="8:17">
      <c r="H219" s="74"/>
      <c r="I219" s="74"/>
      <c r="J219" s="74"/>
      <c r="K219" s="74"/>
      <c r="L219" s="74"/>
      <c r="M219" s="68"/>
      <c r="N219" s="68"/>
      <c r="O219" s="68"/>
      <c r="P219" s="68"/>
      <c r="Q219" s="68"/>
    </row>
    <row r="220" spans="8:17">
      <c r="H220" s="74"/>
      <c r="I220" s="74"/>
      <c r="J220" s="74"/>
      <c r="K220" s="74"/>
      <c r="L220" s="74"/>
      <c r="M220" s="68"/>
      <c r="N220" s="68"/>
      <c r="O220" s="68"/>
      <c r="P220" s="68"/>
      <c r="Q220" s="68"/>
    </row>
    <row r="221" spans="8:17">
      <c r="H221" s="74"/>
      <c r="I221" s="74"/>
      <c r="J221" s="74"/>
      <c r="K221" s="74"/>
      <c r="L221" s="74"/>
      <c r="M221" s="68"/>
      <c r="N221" s="68"/>
      <c r="O221" s="68"/>
      <c r="P221" s="68"/>
      <c r="Q221" s="68"/>
    </row>
    <row r="222" spans="8:17">
      <c r="H222" s="74"/>
      <c r="I222" s="74"/>
      <c r="J222" s="74"/>
      <c r="K222" s="74"/>
      <c r="L222" s="74"/>
      <c r="M222" s="68"/>
      <c r="N222" s="68"/>
      <c r="O222" s="68"/>
      <c r="P222" s="68"/>
      <c r="Q222" s="68"/>
    </row>
    <row r="223" spans="8:17">
      <c r="H223" s="74"/>
      <c r="I223" s="74"/>
      <c r="J223" s="74"/>
      <c r="K223" s="74"/>
      <c r="L223" s="74"/>
      <c r="M223" s="68"/>
      <c r="N223" s="68"/>
      <c r="O223" s="68"/>
      <c r="P223" s="68"/>
      <c r="Q223" s="68"/>
    </row>
    <row r="224" spans="8:17">
      <c r="H224" s="74"/>
      <c r="I224" s="74"/>
      <c r="J224" s="74"/>
      <c r="K224" s="74"/>
      <c r="L224" s="74"/>
      <c r="M224" s="68"/>
      <c r="N224" s="68"/>
      <c r="O224" s="68"/>
      <c r="P224" s="68"/>
      <c r="Q224" s="68"/>
    </row>
    <row r="225" spans="8:17">
      <c r="H225" s="74"/>
      <c r="I225" s="74"/>
      <c r="J225" s="74"/>
      <c r="K225" s="74"/>
      <c r="L225" s="74"/>
      <c r="M225" s="68"/>
      <c r="N225" s="68"/>
      <c r="O225" s="68"/>
      <c r="P225" s="68"/>
      <c r="Q225" s="68"/>
    </row>
    <row r="226" spans="8:17">
      <c r="H226" s="74"/>
      <c r="I226" s="74"/>
      <c r="J226" s="74"/>
      <c r="K226" s="74"/>
      <c r="L226" s="74"/>
      <c r="M226" s="68"/>
      <c r="N226" s="68"/>
      <c r="O226" s="68"/>
      <c r="P226" s="68"/>
      <c r="Q226" s="68"/>
    </row>
    <row r="227" spans="8:17">
      <c r="H227" s="74"/>
      <c r="I227" s="74"/>
      <c r="J227" s="74"/>
      <c r="K227" s="74"/>
      <c r="L227" s="74"/>
      <c r="M227" s="68"/>
      <c r="N227" s="68"/>
      <c r="O227" s="68"/>
      <c r="P227" s="68"/>
      <c r="Q227" s="68"/>
    </row>
    <row r="228" spans="8:17">
      <c r="H228" s="74"/>
      <c r="I228" s="74"/>
      <c r="J228" s="74"/>
      <c r="K228" s="74"/>
      <c r="L228" s="74"/>
      <c r="M228" s="68"/>
      <c r="N228" s="68"/>
      <c r="O228" s="68"/>
      <c r="P228" s="68"/>
      <c r="Q228" s="68"/>
    </row>
    <row r="229" spans="8:17">
      <c r="H229" s="74"/>
      <c r="I229" s="74"/>
      <c r="J229" s="74"/>
      <c r="K229" s="74"/>
      <c r="L229" s="74"/>
      <c r="M229" s="68"/>
      <c r="N229" s="68"/>
      <c r="O229" s="68"/>
      <c r="P229" s="68"/>
      <c r="Q229" s="68"/>
    </row>
    <row r="230" spans="8:17">
      <c r="H230" s="74"/>
      <c r="I230" s="74"/>
      <c r="J230" s="74"/>
      <c r="K230" s="74"/>
      <c r="L230" s="74"/>
      <c r="M230" s="68"/>
      <c r="N230" s="68"/>
      <c r="O230" s="68"/>
      <c r="P230" s="68"/>
      <c r="Q230" s="68"/>
    </row>
    <row r="231" spans="8:17">
      <c r="H231" s="74"/>
      <c r="I231" s="74"/>
      <c r="J231" s="74"/>
      <c r="K231" s="74"/>
      <c r="L231" s="74"/>
      <c r="M231" s="68"/>
      <c r="N231" s="68"/>
      <c r="O231" s="68"/>
      <c r="P231" s="68"/>
      <c r="Q231" s="68"/>
    </row>
    <row r="232" spans="8:17">
      <c r="H232" s="74"/>
      <c r="I232" s="74"/>
      <c r="J232" s="74"/>
      <c r="K232" s="74"/>
      <c r="L232" s="74"/>
      <c r="M232" s="68"/>
      <c r="N232" s="68"/>
      <c r="O232" s="68"/>
      <c r="P232" s="68"/>
      <c r="Q232" s="68"/>
    </row>
    <row r="233" spans="8:17">
      <c r="H233" s="74"/>
      <c r="I233" s="74"/>
      <c r="J233" s="74"/>
      <c r="K233" s="74"/>
      <c r="L233" s="74"/>
      <c r="M233" s="68"/>
      <c r="N233" s="68"/>
      <c r="O233" s="68"/>
      <c r="P233" s="68"/>
      <c r="Q233" s="68"/>
    </row>
    <row r="234" spans="8:17">
      <c r="H234" s="74"/>
      <c r="I234" s="74"/>
      <c r="J234" s="74"/>
      <c r="K234" s="74"/>
      <c r="L234" s="74"/>
      <c r="M234" s="68"/>
      <c r="N234" s="68"/>
      <c r="O234" s="68"/>
      <c r="P234" s="68"/>
      <c r="Q234" s="68"/>
    </row>
    <row r="235" spans="8:17">
      <c r="H235" s="74"/>
      <c r="I235" s="74"/>
      <c r="J235" s="74"/>
      <c r="K235" s="74"/>
      <c r="L235" s="74"/>
      <c r="M235" s="68"/>
      <c r="N235" s="68"/>
      <c r="O235" s="68"/>
      <c r="P235" s="68"/>
      <c r="Q235" s="68"/>
    </row>
    <row r="236" spans="8:17">
      <c r="H236" s="74"/>
      <c r="I236" s="74"/>
      <c r="J236" s="74"/>
      <c r="K236" s="74"/>
      <c r="L236" s="74"/>
      <c r="M236" s="68"/>
      <c r="N236" s="68"/>
      <c r="O236" s="68"/>
      <c r="P236" s="68"/>
      <c r="Q236" s="68"/>
    </row>
    <row r="237" spans="8:17">
      <c r="H237" s="74"/>
      <c r="I237" s="74"/>
      <c r="J237" s="74"/>
      <c r="K237" s="74"/>
      <c r="L237" s="74"/>
      <c r="M237" s="68"/>
      <c r="N237" s="68"/>
      <c r="O237" s="68"/>
      <c r="P237" s="68"/>
      <c r="Q237" s="68"/>
    </row>
    <row r="238" spans="8:17">
      <c r="H238" s="74"/>
      <c r="I238" s="74"/>
      <c r="J238" s="74"/>
      <c r="K238" s="74"/>
      <c r="L238" s="74"/>
      <c r="M238" s="68"/>
      <c r="N238" s="68"/>
      <c r="O238" s="68"/>
      <c r="P238" s="68"/>
      <c r="Q238" s="68"/>
    </row>
    <row r="239" spans="8:17">
      <c r="H239" s="74"/>
      <c r="I239" s="74"/>
      <c r="J239" s="74"/>
      <c r="K239" s="74"/>
      <c r="L239" s="74"/>
      <c r="M239" s="68"/>
      <c r="N239" s="68"/>
      <c r="O239" s="68"/>
      <c r="P239" s="68"/>
      <c r="Q239" s="68"/>
    </row>
    <row r="240" spans="8:17">
      <c r="H240" s="74"/>
      <c r="I240" s="74"/>
      <c r="J240" s="74"/>
      <c r="K240" s="74"/>
      <c r="L240" s="74"/>
      <c r="M240" s="68"/>
      <c r="N240" s="68"/>
      <c r="O240" s="68"/>
      <c r="P240" s="68"/>
      <c r="Q240" s="68"/>
    </row>
    <row r="241" spans="8:17">
      <c r="H241" s="74"/>
      <c r="I241" s="74"/>
      <c r="J241" s="74"/>
      <c r="K241" s="74"/>
      <c r="L241" s="74"/>
      <c r="M241" s="68"/>
      <c r="N241" s="68"/>
      <c r="O241" s="68"/>
      <c r="P241" s="68"/>
      <c r="Q241" s="68"/>
    </row>
    <row r="242" spans="8:17">
      <c r="H242" s="74"/>
      <c r="I242" s="74"/>
      <c r="J242" s="74"/>
      <c r="K242" s="74"/>
      <c r="L242" s="74"/>
      <c r="M242" s="68"/>
      <c r="N242" s="68"/>
      <c r="O242" s="68"/>
      <c r="P242" s="68"/>
      <c r="Q242" s="68"/>
    </row>
    <row r="243" spans="8:17">
      <c r="H243" s="74"/>
      <c r="I243" s="74"/>
      <c r="J243" s="74"/>
      <c r="K243" s="74"/>
      <c r="L243" s="74"/>
      <c r="M243" s="68"/>
      <c r="N243" s="68"/>
      <c r="O243" s="68"/>
      <c r="P243" s="68"/>
      <c r="Q243" s="68"/>
    </row>
    <row r="244" spans="8:17">
      <c r="H244" s="74"/>
      <c r="I244" s="74"/>
      <c r="J244" s="74"/>
      <c r="K244" s="74"/>
      <c r="L244" s="74"/>
      <c r="M244" s="68"/>
      <c r="N244" s="68"/>
      <c r="O244" s="68"/>
      <c r="P244" s="68"/>
      <c r="Q244" s="68"/>
    </row>
    <row r="245" spans="8:17">
      <c r="H245" s="74"/>
      <c r="I245" s="74"/>
      <c r="J245" s="74"/>
      <c r="K245" s="74"/>
      <c r="L245" s="74"/>
      <c r="M245" s="68"/>
      <c r="N245" s="68"/>
      <c r="O245" s="68"/>
      <c r="P245" s="68"/>
      <c r="Q245" s="68"/>
    </row>
    <row r="246" spans="8:17">
      <c r="H246" s="74"/>
      <c r="I246" s="74"/>
      <c r="J246" s="74"/>
      <c r="K246" s="74"/>
      <c r="L246" s="74"/>
      <c r="M246" s="68"/>
      <c r="N246" s="68"/>
      <c r="O246" s="68"/>
      <c r="P246" s="68"/>
      <c r="Q246" s="68"/>
    </row>
    <row r="247" spans="8:17">
      <c r="H247" s="74"/>
      <c r="I247" s="74"/>
      <c r="J247" s="74"/>
      <c r="K247" s="74"/>
      <c r="L247" s="74"/>
      <c r="M247" s="68"/>
      <c r="N247" s="68"/>
      <c r="O247" s="68"/>
      <c r="P247" s="68"/>
      <c r="Q247" s="68"/>
    </row>
    <row r="248" spans="8:17">
      <c r="H248" s="74"/>
      <c r="I248" s="74"/>
      <c r="J248" s="74"/>
      <c r="K248" s="74"/>
      <c r="L248" s="74"/>
      <c r="M248" s="68"/>
      <c r="N248" s="68"/>
      <c r="O248" s="68"/>
      <c r="P248" s="68"/>
      <c r="Q248" s="68"/>
    </row>
    <row r="249" spans="8:17">
      <c r="H249" s="74"/>
      <c r="I249" s="74"/>
      <c r="J249" s="74"/>
      <c r="K249" s="74"/>
      <c r="L249" s="74"/>
      <c r="M249" s="68"/>
      <c r="N249" s="68"/>
      <c r="O249" s="68"/>
      <c r="P249" s="68"/>
      <c r="Q249" s="68"/>
    </row>
    <row r="250" spans="8:17">
      <c r="H250" s="74"/>
      <c r="I250" s="74"/>
      <c r="J250" s="74"/>
      <c r="K250" s="74"/>
      <c r="L250" s="74"/>
      <c r="M250" s="68"/>
      <c r="N250" s="68"/>
      <c r="O250" s="68"/>
      <c r="P250" s="68"/>
      <c r="Q250" s="68"/>
    </row>
    <row r="251" spans="8:17">
      <c r="H251" s="74"/>
      <c r="I251" s="74"/>
      <c r="J251" s="74"/>
      <c r="K251" s="74"/>
      <c r="L251" s="74"/>
      <c r="M251" s="68"/>
      <c r="N251" s="68"/>
      <c r="O251" s="68"/>
      <c r="P251" s="68"/>
      <c r="Q251" s="68"/>
    </row>
    <row r="252" spans="8:17">
      <c r="H252" s="74"/>
      <c r="I252" s="74"/>
      <c r="J252" s="74"/>
      <c r="K252" s="74"/>
      <c r="L252" s="74"/>
      <c r="M252" s="68"/>
      <c r="N252" s="68"/>
      <c r="O252" s="68"/>
      <c r="P252" s="68"/>
      <c r="Q252" s="68"/>
    </row>
    <row r="253" spans="8:17">
      <c r="H253" s="74"/>
      <c r="I253" s="74"/>
      <c r="J253" s="74"/>
      <c r="K253" s="74"/>
      <c r="L253" s="74"/>
      <c r="M253" s="68"/>
      <c r="N253" s="68"/>
      <c r="O253" s="68"/>
      <c r="P253" s="68"/>
      <c r="Q253" s="68"/>
    </row>
    <row r="254" spans="8:17">
      <c r="H254" s="74"/>
      <c r="I254" s="74"/>
      <c r="J254" s="74"/>
      <c r="K254" s="74"/>
      <c r="L254" s="74"/>
      <c r="M254" s="68"/>
      <c r="N254" s="68"/>
      <c r="O254" s="68"/>
      <c r="P254" s="68"/>
      <c r="Q254" s="68"/>
    </row>
    <row r="255" spans="8:17">
      <c r="H255" s="74"/>
      <c r="I255" s="74"/>
      <c r="J255" s="74"/>
      <c r="K255" s="74"/>
      <c r="L255" s="74"/>
      <c r="M255" s="68"/>
      <c r="N255" s="68"/>
      <c r="O255" s="68"/>
      <c r="P255" s="68"/>
      <c r="Q255" s="68"/>
    </row>
    <row r="256" spans="8:17">
      <c r="H256" s="74"/>
      <c r="I256" s="74"/>
      <c r="J256" s="74"/>
      <c r="K256" s="74"/>
      <c r="L256" s="74"/>
      <c r="M256" s="68"/>
      <c r="N256" s="68"/>
      <c r="O256" s="68"/>
      <c r="P256" s="68"/>
      <c r="Q256" s="68"/>
    </row>
    <row r="257" spans="8:17">
      <c r="H257" s="74"/>
      <c r="I257" s="74"/>
      <c r="J257" s="74"/>
      <c r="K257" s="74"/>
      <c r="L257" s="74"/>
      <c r="M257" s="68"/>
      <c r="N257" s="68"/>
      <c r="O257" s="68"/>
      <c r="P257" s="68"/>
      <c r="Q257" s="68"/>
    </row>
    <row r="258" spans="8:17">
      <c r="H258" s="74"/>
      <c r="I258" s="74"/>
      <c r="J258" s="74"/>
      <c r="K258" s="74"/>
      <c r="L258" s="74"/>
      <c r="M258" s="68"/>
      <c r="N258" s="68"/>
      <c r="O258" s="68"/>
      <c r="P258" s="68"/>
      <c r="Q258" s="68"/>
    </row>
    <row r="259" spans="8:17">
      <c r="H259" s="74"/>
      <c r="I259" s="74"/>
      <c r="J259" s="74"/>
      <c r="K259" s="74"/>
      <c r="L259" s="74"/>
      <c r="M259" s="68"/>
      <c r="N259" s="68"/>
      <c r="O259" s="68"/>
      <c r="P259" s="68"/>
      <c r="Q259" s="68"/>
    </row>
    <row r="260" spans="8:17">
      <c r="H260" s="74"/>
      <c r="I260" s="74"/>
      <c r="J260" s="74"/>
      <c r="K260" s="74"/>
      <c r="L260" s="74"/>
      <c r="M260" s="68"/>
      <c r="N260" s="68"/>
      <c r="O260" s="68"/>
      <c r="P260" s="68"/>
      <c r="Q260" s="68"/>
    </row>
    <row r="261" spans="8:17">
      <c r="H261" s="74"/>
      <c r="I261" s="74"/>
      <c r="J261" s="74"/>
      <c r="K261" s="74"/>
      <c r="L261" s="74"/>
      <c r="M261" s="68"/>
      <c r="N261" s="68"/>
      <c r="O261" s="68"/>
      <c r="P261" s="68"/>
      <c r="Q261" s="68"/>
    </row>
    <row r="262" spans="8:17">
      <c r="H262" s="74"/>
      <c r="I262" s="74"/>
      <c r="J262" s="74"/>
      <c r="K262" s="74"/>
      <c r="L262" s="74"/>
      <c r="M262" s="68"/>
      <c r="N262" s="68"/>
      <c r="O262" s="68"/>
      <c r="P262" s="68"/>
      <c r="Q262" s="68"/>
    </row>
    <row r="263" spans="8:17">
      <c r="H263" s="74"/>
      <c r="I263" s="74"/>
      <c r="J263" s="74"/>
      <c r="K263" s="74"/>
      <c r="L263" s="74"/>
      <c r="M263" s="68"/>
      <c r="N263" s="68"/>
      <c r="O263" s="68"/>
      <c r="P263" s="68"/>
      <c r="Q263" s="68"/>
    </row>
    <row r="264" spans="8:17">
      <c r="H264" s="74"/>
      <c r="I264" s="74"/>
      <c r="J264" s="74"/>
      <c r="K264" s="74"/>
      <c r="L264" s="74"/>
      <c r="M264" s="68"/>
      <c r="N264" s="68"/>
      <c r="O264" s="68"/>
      <c r="P264" s="68"/>
      <c r="Q264" s="68"/>
    </row>
    <row r="265" spans="8:17">
      <c r="H265" s="74"/>
      <c r="I265" s="74"/>
      <c r="J265" s="74"/>
      <c r="K265" s="74"/>
      <c r="L265" s="74"/>
      <c r="M265" s="68"/>
      <c r="N265" s="68"/>
      <c r="O265" s="68"/>
      <c r="P265" s="68"/>
      <c r="Q265" s="68"/>
    </row>
    <row r="266" spans="8:17">
      <c r="H266" s="74"/>
      <c r="I266" s="74"/>
      <c r="J266" s="74"/>
      <c r="K266" s="74"/>
      <c r="L266" s="74"/>
      <c r="M266" s="68"/>
      <c r="N266" s="68"/>
      <c r="O266" s="68"/>
      <c r="P266" s="68"/>
      <c r="Q266" s="68"/>
    </row>
    <row r="267" spans="8:17">
      <c r="H267" s="74"/>
      <c r="I267" s="74"/>
      <c r="J267" s="74"/>
      <c r="K267" s="74"/>
      <c r="L267" s="74"/>
      <c r="M267" s="68"/>
      <c r="N267" s="68"/>
      <c r="O267" s="68"/>
      <c r="P267" s="68"/>
      <c r="Q267" s="68"/>
    </row>
    <row r="268" spans="8:17">
      <c r="H268" s="74"/>
      <c r="I268" s="74"/>
      <c r="J268" s="74"/>
      <c r="K268" s="74"/>
      <c r="L268" s="74"/>
      <c r="M268" s="68"/>
      <c r="N268" s="68"/>
      <c r="O268" s="68"/>
      <c r="P268" s="68"/>
      <c r="Q268" s="68"/>
    </row>
    <row r="269" spans="8:17">
      <c r="H269" s="74"/>
      <c r="I269" s="74"/>
      <c r="J269" s="74"/>
      <c r="K269" s="74"/>
      <c r="L269" s="74"/>
      <c r="M269" s="68"/>
      <c r="N269" s="68"/>
      <c r="O269" s="68"/>
      <c r="P269" s="68"/>
      <c r="Q269" s="68"/>
    </row>
    <row r="270" spans="8:17">
      <c r="H270" s="74"/>
      <c r="I270" s="74"/>
      <c r="J270" s="74"/>
      <c r="K270" s="74"/>
      <c r="L270" s="74"/>
      <c r="M270" s="68"/>
      <c r="N270" s="68"/>
      <c r="O270" s="68"/>
      <c r="P270" s="68"/>
      <c r="Q270" s="68"/>
    </row>
    <row r="271" spans="8:17">
      <c r="H271" s="74"/>
      <c r="I271" s="74"/>
      <c r="J271" s="74"/>
      <c r="K271" s="74"/>
      <c r="L271" s="74"/>
      <c r="M271" s="68"/>
      <c r="N271" s="68"/>
      <c r="O271" s="68"/>
      <c r="P271" s="68"/>
      <c r="Q271" s="68"/>
    </row>
    <row r="272" spans="8:17">
      <c r="H272" s="74"/>
      <c r="I272" s="74"/>
      <c r="J272" s="74"/>
      <c r="K272" s="74"/>
      <c r="L272" s="74"/>
      <c r="M272" s="68"/>
      <c r="N272" s="68"/>
      <c r="O272" s="68"/>
      <c r="P272" s="68"/>
      <c r="Q272" s="68"/>
    </row>
    <row r="273" spans="8:17">
      <c r="H273" s="74"/>
      <c r="I273" s="74"/>
      <c r="J273" s="74"/>
      <c r="K273" s="74"/>
      <c r="L273" s="74"/>
      <c r="M273" s="68"/>
      <c r="N273" s="68"/>
      <c r="O273" s="68"/>
      <c r="P273" s="68"/>
      <c r="Q273" s="68"/>
    </row>
    <row r="274" spans="8:17">
      <c r="H274" s="74"/>
      <c r="I274" s="74"/>
      <c r="J274" s="74"/>
      <c r="K274" s="74"/>
      <c r="L274" s="74"/>
      <c r="M274" s="68"/>
      <c r="N274" s="68"/>
      <c r="O274" s="68"/>
      <c r="P274" s="68"/>
      <c r="Q274" s="68"/>
    </row>
    <row r="275" spans="8:17">
      <c r="H275" s="74"/>
      <c r="I275" s="74"/>
      <c r="J275" s="74"/>
      <c r="K275" s="74"/>
      <c r="L275" s="74"/>
      <c r="M275" s="68"/>
      <c r="N275" s="68"/>
      <c r="O275" s="68"/>
      <c r="P275" s="68"/>
      <c r="Q275" s="68"/>
    </row>
    <row r="276" spans="8:17">
      <c r="H276" s="74"/>
      <c r="I276" s="74"/>
      <c r="J276" s="74"/>
      <c r="K276" s="74"/>
      <c r="L276" s="74"/>
      <c r="M276" s="68"/>
      <c r="N276" s="68"/>
      <c r="O276" s="68"/>
      <c r="P276" s="68"/>
      <c r="Q276" s="68"/>
    </row>
    <row r="277" spans="8:17">
      <c r="H277" s="74"/>
      <c r="I277" s="74"/>
      <c r="J277" s="74"/>
      <c r="K277" s="74"/>
      <c r="L277" s="74"/>
      <c r="M277" s="68"/>
      <c r="N277" s="68"/>
      <c r="O277" s="68"/>
      <c r="P277" s="68"/>
      <c r="Q277" s="68"/>
    </row>
    <row r="278" spans="8:17">
      <c r="H278" s="74"/>
      <c r="I278" s="74"/>
      <c r="J278" s="74"/>
      <c r="K278" s="74"/>
      <c r="L278" s="74"/>
      <c r="M278" s="68"/>
      <c r="N278" s="68"/>
      <c r="O278" s="68"/>
      <c r="P278" s="68"/>
      <c r="Q278" s="68"/>
    </row>
    <row r="279" spans="8:17">
      <c r="H279" s="74"/>
      <c r="I279" s="74"/>
      <c r="J279" s="74"/>
      <c r="K279" s="74"/>
      <c r="L279" s="74"/>
      <c r="M279" s="68"/>
      <c r="N279" s="68"/>
      <c r="O279" s="68"/>
      <c r="P279" s="68"/>
      <c r="Q279" s="68"/>
    </row>
    <row r="280" spans="8:17">
      <c r="H280" s="74"/>
      <c r="I280" s="74"/>
      <c r="J280" s="74"/>
      <c r="K280" s="74"/>
      <c r="L280" s="74"/>
      <c r="M280" s="68"/>
      <c r="N280" s="68"/>
      <c r="O280" s="68"/>
      <c r="P280" s="68"/>
      <c r="Q280" s="68"/>
    </row>
    <row r="281" spans="8:17">
      <c r="H281" s="74"/>
      <c r="I281" s="74"/>
      <c r="J281" s="74"/>
      <c r="K281" s="74"/>
      <c r="L281" s="74"/>
      <c r="M281" s="68"/>
      <c r="N281" s="68"/>
      <c r="O281" s="68"/>
      <c r="P281" s="68"/>
      <c r="Q281" s="68"/>
    </row>
    <row r="282" spans="8:17">
      <c r="H282" s="74"/>
      <c r="I282" s="74"/>
      <c r="J282" s="74"/>
      <c r="K282" s="74"/>
      <c r="L282" s="74"/>
      <c r="M282" s="68"/>
      <c r="N282" s="68"/>
      <c r="O282" s="68"/>
      <c r="P282" s="68"/>
      <c r="Q282" s="68"/>
    </row>
    <row r="283" spans="8:17">
      <c r="H283" s="74"/>
      <c r="I283" s="74"/>
      <c r="J283" s="74"/>
      <c r="K283" s="74"/>
      <c r="L283" s="74"/>
      <c r="M283" s="68"/>
      <c r="N283" s="68"/>
      <c r="O283" s="68"/>
      <c r="P283" s="68"/>
      <c r="Q283" s="68"/>
    </row>
    <row r="284" spans="8:17">
      <c r="H284" s="74"/>
      <c r="I284" s="74"/>
      <c r="J284" s="74"/>
      <c r="K284" s="74"/>
      <c r="L284" s="74"/>
      <c r="M284" s="68"/>
      <c r="N284" s="68"/>
      <c r="O284" s="68"/>
      <c r="P284" s="68"/>
      <c r="Q284" s="68"/>
    </row>
    <row r="285" spans="8:17">
      <c r="H285" s="74"/>
      <c r="I285" s="74"/>
      <c r="J285" s="74"/>
      <c r="K285" s="74"/>
      <c r="L285" s="74"/>
      <c r="M285" s="68"/>
      <c r="N285" s="68"/>
      <c r="O285" s="68"/>
      <c r="P285" s="68"/>
      <c r="Q285" s="68"/>
    </row>
    <row r="286" spans="8:17">
      <c r="H286" s="74"/>
      <c r="I286" s="74"/>
      <c r="J286" s="74"/>
      <c r="K286" s="74"/>
      <c r="L286" s="74"/>
      <c r="M286" s="68"/>
      <c r="N286" s="68"/>
      <c r="O286" s="68"/>
      <c r="P286" s="68"/>
      <c r="Q286" s="68"/>
    </row>
    <row r="287" spans="8:17">
      <c r="H287" s="74"/>
      <c r="I287" s="74"/>
      <c r="J287" s="74"/>
      <c r="K287" s="74"/>
      <c r="L287" s="74"/>
      <c r="M287" s="68"/>
      <c r="N287" s="68"/>
      <c r="O287" s="68"/>
      <c r="P287" s="68"/>
      <c r="Q287" s="68"/>
    </row>
    <row r="288" spans="8:17">
      <c r="H288" s="74"/>
      <c r="I288" s="74"/>
      <c r="J288" s="74"/>
      <c r="K288" s="74"/>
      <c r="L288" s="74"/>
      <c r="M288" s="68"/>
      <c r="N288" s="68"/>
      <c r="O288" s="68"/>
      <c r="P288" s="68"/>
      <c r="Q288" s="68"/>
    </row>
    <row r="289" spans="8:17">
      <c r="H289" s="74"/>
      <c r="I289" s="74"/>
      <c r="J289" s="74"/>
      <c r="K289" s="74"/>
      <c r="L289" s="74"/>
      <c r="M289" s="68"/>
      <c r="N289" s="68"/>
      <c r="O289" s="68"/>
      <c r="P289" s="68"/>
      <c r="Q289" s="68"/>
    </row>
    <row r="290" spans="8:17">
      <c r="H290" s="74"/>
      <c r="I290" s="74"/>
      <c r="J290" s="74"/>
      <c r="K290" s="74"/>
      <c r="L290" s="74"/>
      <c r="M290" s="68"/>
      <c r="N290" s="68"/>
      <c r="O290" s="68"/>
      <c r="P290" s="68"/>
      <c r="Q290" s="68"/>
    </row>
    <row r="291" spans="8:17">
      <c r="H291" s="74"/>
      <c r="I291" s="74"/>
      <c r="J291" s="74"/>
      <c r="K291" s="74"/>
      <c r="L291" s="74"/>
      <c r="M291" s="68"/>
      <c r="N291" s="68"/>
      <c r="O291" s="68"/>
      <c r="P291" s="68"/>
      <c r="Q291" s="68"/>
    </row>
    <row r="292" spans="8:17">
      <c r="H292" s="74"/>
      <c r="I292" s="74"/>
      <c r="J292" s="74"/>
      <c r="K292" s="74"/>
      <c r="L292" s="74"/>
      <c r="M292" s="68"/>
      <c r="N292" s="68"/>
      <c r="O292" s="68"/>
      <c r="P292" s="68"/>
      <c r="Q292" s="68"/>
    </row>
    <row r="293" spans="8:17">
      <c r="H293" s="74"/>
      <c r="I293" s="74"/>
      <c r="J293" s="74"/>
      <c r="K293" s="74"/>
      <c r="L293" s="74"/>
      <c r="M293" s="68"/>
      <c r="N293" s="68"/>
      <c r="O293" s="68"/>
      <c r="P293" s="68"/>
      <c r="Q293" s="68"/>
    </row>
    <row r="294" spans="8:17">
      <c r="H294" s="74"/>
      <c r="I294" s="74"/>
      <c r="J294" s="74"/>
      <c r="K294" s="74"/>
      <c r="L294" s="74"/>
      <c r="M294" s="68"/>
      <c r="N294" s="68"/>
      <c r="O294" s="68"/>
      <c r="P294" s="68"/>
      <c r="Q294" s="68"/>
    </row>
    <row r="295" spans="8:17">
      <c r="H295" s="74"/>
      <c r="I295" s="74"/>
      <c r="J295" s="74"/>
      <c r="K295" s="74"/>
      <c r="L295" s="74"/>
      <c r="M295" s="68"/>
      <c r="N295" s="68"/>
      <c r="O295" s="68"/>
      <c r="P295" s="68"/>
      <c r="Q295" s="68"/>
    </row>
    <row r="296" spans="8:17">
      <c r="H296" s="74"/>
      <c r="I296" s="74"/>
      <c r="J296" s="74"/>
      <c r="K296" s="74"/>
      <c r="L296" s="74"/>
      <c r="M296" s="68"/>
      <c r="N296" s="68"/>
      <c r="O296" s="68"/>
      <c r="P296" s="68"/>
      <c r="Q296" s="68"/>
    </row>
    <row r="297" spans="8:17">
      <c r="H297" s="74"/>
      <c r="I297" s="74"/>
      <c r="J297" s="74"/>
      <c r="K297" s="74"/>
      <c r="L297" s="74"/>
      <c r="M297" s="68"/>
      <c r="N297" s="68"/>
      <c r="O297" s="68"/>
      <c r="P297" s="68"/>
      <c r="Q297" s="68"/>
    </row>
    <row r="298" spans="8:17">
      <c r="H298" s="74"/>
      <c r="I298" s="74"/>
      <c r="J298" s="74"/>
      <c r="K298" s="74"/>
      <c r="L298" s="74"/>
      <c r="M298" s="68"/>
      <c r="N298" s="68"/>
      <c r="O298" s="68"/>
      <c r="P298" s="68"/>
      <c r="Q298" s="68"/>
    </row>
    <row r="299" spans="8:17">
      <c r="H299" s="74"/>
      <c r="I299" s="74"/>
      <c r="J299" s="74"/>
      <c r="K299" s="74"/>
      <c r="L299" s="74"/>
      <c r="M299" s="68"/>
      <c r="N299" s="68"/>
      <c r="O299" s="68"/>
      <c r="P299" s="68"/>
      <c r="Q299" s="68"/>
    </row>
    <row r="300" spans="8:17">
      <c r="H300" s="74"/>
      <c r="I300" s="74"/>
      <c r="J300" s="74"/>
      <c r="K300" s="74"/>
      <c r="L300" s="74"/>
      <c r="M300" s="68"/>
      <c r="N300" s="68"/>
      <c r="O300" s="68"/>
      <c r="P300" s="68"/>
      <c r="Q300" s="68"/>
    </row>
    <row r="301" spans="8:17">
      <c r="H301" s="74"/>
      <c r="I301" s="74"/>
      <c r="J301" s="74"/>
      <c r="K301" s="74"/>
      <c r="L301" s="74"/>
      <c r="M301" s="68"/>
      <c r="N301" s="68"/>
      <c r="O301" s="68"/>
      <c r="P301" s="68"/>
      <c r="Q301" s="68"/>
    </row>
    <row r="302" spans="8:17">
      <c r="H302" s="74"/>
      <c r="I302" s="74"/>
      <c r="J302" s="74"/>
      <c r="K302" s="74"/>
      <c r="L302" s="74"/>
      <c r="M302" s="68"/>
      <c r="N302" s="68"/>
      <c r="O302" s="68"/>
      <c r="P302" s="68"/>
      <c r="Q302" s="68"/>
    </row>
    <row r="303" spans="8:17">
      <c r="H303" s="74"/>
      <c r="I303" s="74"/>
      <c r="J303" s="74"/>
      <c r="K303" s="74"/>
      <c r="L303" s="74"/>
      <c r="M303" s="68"/>
      <c r="N303" s="68"/>
      <c r="O303" s="68"/>
      <c r="P303" s="68"/>
      <c r="Q303" s="68"/>
    </row>
    <row r="304" spans="8:17">
      <c r="H304" s="74"/>
      <c r="I304" s="74"/>
      <c r="J304" s="74"/>
      <c r="K304" s="74"/>
      <c r="L304" s="74"/>
      <c r="M304" s="68"/>
      <c r="N304" s="68"/>
      <c r="O304" s="68"/>
      <c r="P304" s="68"/>
      <c r="Q304" s="68"/>
    </row>
    <row r="305" spans="8:17">
      <c r="H305" s="74"/>
      <c r="I305" s="74"/>
      <c r="J305" s="74"/>
      <c r="K305" s="74"/>
      <c r="L305" s="74"/>
      <c r="M305" s="68"/>
      <c r="N305" s="68"/>
      <c r="O305" s="68"/>
      <c r="P305" s="68"/>
      <c r="Q305" s="68"/>
    </row>
    <row r="306" spans="8:17">
      <c r="H306" s="74"/>
      <c r="I306" s="74"/>
      <c r="J306" s="74"/>
      <c r="K306" s="74"/>
      <c r="L306" s="74"/>
      <c r="M306" s="68"/>
      <c r="N306" s="68"/>
      <c r="O306" s="68"/>
      <c r="P306" s="68"/>
      <c r="Q306" s="68"/>
    </row>
    <row r="307" spans="8:17">
      <c r="H307" s="74"/>
      <c r="I307" s="74"/>
      <c r="J307" s="74"/>
      <c r="K307" s="74"/>
      <c r="L307" s="74"/>
      <c r="M307" s="68"/>
      <c r="N307" s="68"/>
      <c r="O307" s="68"/>
      <c r="P307" s="68"/>
      <c r="Q307" s="68"/>
    </row>
    <row r="308" spans="8:17">
      <c r="H308" s="74"/>
      <c r="I308" s="74"/>
      <c r="J308" s="74"/>
      <c r="K308" s="74"/>
      <c r="L308" s="74"/>
      <c r="M308" s="68"/>
      <c r="N308" s="68"/>
      <c r="O308" s="68"/>
      <c r="P308" s="68"/>
      <c r="Q308" s="68"/>
    </row>
    <row r="309" spans="8:17">
      <c r="H309" s="74"/>
      <c r="I309" s="74"/>
      <c r="J309" s="74"/>
      <c r="K309" s="74"/>
      <c r="L309" s="74"/>
      <c r="M309" s="68"/>
      <c r="N309" s="68"/>
      <c r="O309" s="68"/>
      <c r="P309" s="68"/>
      <c r="Q309" s="68"/>
    </row>
    <row r="310" spans="8:17">
      <c r="H310" s="74"/>
      <c r="I310" s="74"/>
      <c r="J310" s="74"/>
      <c r="K310" s="74"/>
      <c r="L310" s="74"/>
      <c r="M310" s="68"/>
      <c r="N310" s="68"/>
      <c r="O310" s="68"/>
      <c r="P310" s="68"/>
      <c r="Q310" s="68"/>
    </row>
    <row r="311" spans="8:17">
      <c r="H311" s="74"/>
      <c r="I311" s="74"/>
      <c r="J311" s="74"/>
      <c r="K311" s="74"/>
      <c r="L311" s="74"/>
      <c r="M311" s="68"/>
      <c r="N311" s="68"/>
      <c r="O311" s="68"/>
      <c r="P311" s="68"/>
      <c r="Q311" s="68"/>
    </row>
    <row r="312" spans="8:17">
      <c r="H312" s="74"/>
      <c r="I312" s="74"/>
      <c r="J312" s="74"/>
      <c r="K312" s="74"/>
      <c r="L312" s="74"/>
      <c r="M312" s="68"/>
      <c r="N312" s="68"/>
      <c r="O312" s="68"/>
      <c r="P312" s="68"/>
      <c r="Q312" s="68"/>
    </row>
    <row r="313" spans="8:17">
      <c r="H313" s="74"/>
      <c r="I313" s="74"/>
      <c r="J313" s="74"/>
      <c r="K313" s="74"/>
      <c r="L313" s="74"/>
      <c r="M313" s="68"/>
      <c r="N313" s="68"/>
      <c r="O313" s="68"/>
      <c r="P313" s="68"/>
      <c r="Q313" s="68"/>
    </row>
    <row r="314" spans="8:17">
      <c r="H314" s="74"/>
      <c r="I314" s="74"/>
      <c r="J314" s="74"/>
      <c r="K314" s="74"/>
      <c r="L314" s="74"/>
      <c r="M314" s="68"/>
      <c r="N314" s="68"/>
      <c r="O314" s="68"/>
      <c r="P314" s="68"/>
      <c r="Q314" s="68"/>
    </row>
    <row r="315" spans="8:17">
      <c r="H315" s="74"/>
      <c r="I315" s="74"/>
      <c r="J315" s="74"/>
      <c r="K315" s="74"/>
      <c r="L315" s="74"/>
      <c r="M315" s="68"/>
      <c r="N315" s="68"/>
      <c r="O315" s="68"/>
      <c r="P315" s="68"/>
      <c r="Q315" s="68"/>
    </row>
    <row r="316" spans="8:17">
      <c r="H316" s="74"/>
      <c r="I316" s="74"/>
      <c r="J316" s="74"/>
      <c r="K316" s="74"/>
      <c r="L316" s="74"/>
      <c r="M316" s="68"/>
      <c r="N316" s="68"/>
      <c r="O316" s="68"/>
      <c r="P316" s="68"/>
      <c r="Q316" s="68"/>
    </row>
    <row r="317" spans="8:17">
      <c r="H317" s="74"/>
      <c r="I317" s="74"/>
      <c r="J317" s="74"/>
      <c r="K317" s="74"/>
      <c r="L317" s="74"/>
      <c r="M317" s="68"/>
      <c r="N317" s="68"/>
      <c r="O317" s="68"/>
      <c r="P317" s="68"/>
      <c r="Q317" s="68"/>
    </row>
    <row r="318" spans="8:17">
      <c r="H318" s="74"/>
      <c r="I318" s="74"/>
      <c r="J318" s="74"/>
      <c r="K318" s="74"/>
      <c r="L318" s="74"/>
      <c r="M318" s="68"/>
      <c r="N318" s="68"/>
      <c r="O318" s="68"/>
      <c r="P318" s="68"/>
      <c r="Q318" s="68"/>
    </row>
    <row r="319" spans="8:17">
      <c r="H319" s="74"/>
      <c r="I319" s="74"/>
      <c r="J319" s="74"/>
      <c r="K319" s="74"/>
      <c r="L319" s="74"/>
      <c r="M319" s="68"/>
      <c r="N319" s="68"/>
      <c r="O319" s="68"/>
      <c r="P319" s="68"/>
      <c r="Q319" s="68"/>
    </row>
    <row r="320" spans="8:17">
      <c r="H320" s="74"/>
      <c r="I320" s="74"/>
      <c r="J320" s="74"/>
      <c r="K320" s="74"/>
      <c r="L320" s="74"/>
      <c r="M320" s="68"/>
      <c r="N320" s="68"/>
      <c r="O320" s="68"/>
      <c r="P320" s="68"/>
      <c r="Q320" s="68"/>
    </row>
    <row r="321" spans="8:17">
      <c r="H321" s="74"/>
      <c r="I321" s="74"/>
      <c r="J321" s="74"/>
      <c r="K321" s="74"/>
      <c r="L321" s="74"/>
      <c r="M321" s="68"/>
      <c r="N321" s="68"/>
      <c r="O321" s="68"/>
      <c r="P321" s="68"/>
      <c r="Q321" s="68"/>
    </row>
    <row r="322" spans="8:17">
      <c r="H322" s="74"/>
      <c r="I322" s="74"/>
      <c r="J322" s="74"/>
      <c r="K322" s="74"/>
      <c r="L322" s="74"/>
      <c r="M322" s="68"/>
      <c r="N322" s="68"/>
      <c r="O322" s="68"/>
      <c r="P322" s="68"/>
      <c r="Q322" s="68"/>
    </row>
    <row r="323" spans="8:17">
      <c r="H323" s="74"/>
      <c r="I323" s="74"/>
      <c r="J323" s="74"/>
      <c r="K323" s="74"/>
      <c r="L323" s="74"/>
      <c r="M323" s="68"/>
      <c r="N323" s="68"/>
      <c r="O323" s="68"/>
      <c r="P323" s="68"/>
      <c r="Q323" s="68"/>
    </row>
    <row r="324" spans="8:17">
      <c r="H324" s="74"/>
      <c r="I324" s="74"/>
      <c r="J324" s="74"/>
      <c r="K324" s="74"/>
      <c r="L324" s="74"/>
      <c r="M324" s="68"/>
      <c r="N324" s="68"/>
      <c r="O324" s="68"/>
      <c r="P324" s="68"/>
      <c r="Q324" s="68"/>
    </row>
    <row r="325" spans="8:17">
      <c r="H325" s="74"/>
      <c r="I325" s="74"/>
      <c r="J325" s="74"/>
      <c r="K325" s="74"/>
      <c r="L325" s="74"/>
      <c r="M325" s="68"/>
      <c r="N325" s="68"/>
      <c r="O325" s="68"/>
      <c r="P325" s="68"/>
      <c r="Q325" s="68"/>
    </row>
    <row r="326" spans="8:17">
      <c r="H326" s="74"/>
      <c r="I326" s="74"/>
      <c r="J326" s="74"/>
      <c r="K326" s="74"/>
      <c r="L326" s="74"/>
      <c r="M326" s="68"/>
      <c r="N326" s="68"/>
      <c r="O326" s="68"/>
      <c r="P326" s="68"/>
      <c r="Q326" s="68"/>
    </row>
    <row r="327" spans="8:17">
      <c r="H327" s="74"/>
      <c r="I327" s="74"/>
      <c r="J327" s="74"/>
      <c r="K327" s="74"/>
      <c r="L327" s="74"/>
      <c r="M327" s="68"/>
      <c r="N327" s="68"/>
      <c r="O327" s="68"/>
      <c r="P327" s="68"/>
      <c r="Q327" s="68"/>
    </row>
    <row r="328" spans="8:17">
      <c r="H328" s="74"/>
      <c r="I328" s="74"/>
      <c r="J328" s="74"/>
      <c r="K328" s="74"/>
      <c r="L328" s="74"/>
      <c r="M328" s="68"/>
      <c r="N328" s="68"/>
      <c r="O328" s="68"/>
      <c r="P328" s="68"/>
      <c r="Q328" s="68"/>
    </row>
    <row r="329" spans="8:17">
      <c r="H329" s="74"/>
      <c r="I329" s="74"/>
      <c r="J329" s="74"/>
      <c r="K329" s="74"/>
      <c r="L329" s="74"/>
      <c r="M329" s="68"/>
      <c r="N329" s="68"/>
      <c r="O329" s="68"/>
      <c r="P329" s="68"/>
      <c r="Q329" s="68"/>
    </row>
    <row r="330" spans="8:17">
      <c r="H330" s="74"/>
      <c r="I330" s="74"/>
      <c r="J330" s="74"/>
      <c r="K330" s="74"/>
      <c r="L330" s="74"/>
      <c r="M330" s="68"/>
      <c r="N330" s="68"/>
      <c r="O330" s="68"/>
      <c r="P330" s="68"/>
      <c r="Q330" s="68"/>
    </row>
    <row r="331" spans="8:17">
      <c r="H331" s="74"/>
      <c r="I331" s="74"/>
      <c r="J331" s="74"/>
      <c r="K331" s="74"/>
      <c r="L331" s="74"/>
      <c r="M331" s="68"/>
      <c r="N331" s="68"/>
      <c r="O331" s="68"/>
      <c r="P331" s="68"/>
      <c r="Q331" s="68"/>
    </row>
    <row r="332" spans="8:17">
      <c r="H332" s="74"/>
      <c r="I332" s="74"/>
      <c r="J332" s="74"/>
      <c r="K332" s="74"/>
      <c r="L332" s="74"/>
      <c r="M332" s="68"/>
      <c r="N332" s="68"/>
      <c r="O332" s="68"/>
      <c r="P332" s="68"/>
      <c r="Q332" s="68"/>
    </row>
    <row r="333" spans="8:17">
      <c r="H333" s="74"/>
      <c r="I333" s="74"/>
      <c r="J333" s="74"/>
      <c r="K333" s="74"/>
      <c r="L333" s="74"/>
      <c r="M333" s="68"/>
      <c r="N333" s="68"/>
      <c r="O333" s="68"/>
      <c r="P333" s="68"/>
      <c r="Q333" s="68"/>
    </row>
    <row r="334" spans="8:17">
      <c r="H334" s="74"/>
      <c r="I334" s="74"/>
      <c r="J334" s="74"/>
      <c r="K334" s="74"/>
      <c r="L334" s="74"/>
      <c r="M334" s="68"/>
      <c r="N334" s="68"/>
      <c r="O334" s="68"/>
      <c r="P334" s="68"/>
      <c r="Q334" s="68"/>
    </row>
    <row r="335" spans="8:17">
      <c r="H335" s="74"/>
      <c r="I335" s="74"/>
      <c r="J335" s="74"/>
      <c r="K335" s="74"/>
      <c r="L335" s="74"/>
      <c r="M335" s="68"/>
      <c r="N335" s="68"/>
      <c r="O335" s="68"/>
      <c r="P335" s="68"/>
      <c r="Q335" s="68"/>
    </row>
    <row r="336" spans="8:17">
      <c r="H336" s="74"/>
      <c r="I336" s="74"/>
      <c r="J336" s="74"/>
      <c r="K336" s="74"/>
      <c r="L336" s="74"/>
      <c r="M336" s="68"/>
      <c r="N336" s="68"/>
      <c r="O336" s="68"/>
      <c r="P336" s="68"/>
      <c r="Q336" s="68"/>
    </row>
    <row r="337" spans="8:17">
      <c r="H337" s="74"/>
      <c r="I337" s="74"/>
      <c r="J337" s="74"/>
      <c r="K337" s="74"/>
      <c r="L337" s="74"/>
      <c r="M337" s="68"/>
      <c r="N337" s="68"/>
      <c r="O337" s="68"/>
      <c r="P337" s="68"/>
      <c r="Q337" s="68"/>
    </row>
    <row r="338" spans="8:17">
      <c r="H338" s="74"/>
      <c r="I338" s="74"/>
      <c r="J338" s="74"/>
      <c r="K338" s="74"/>
      <c r="L338" s="74"/>
      <c r="M338" s="68"/>
      <c r="N338" s="68"/>
      <c r="O338" s="68"/>
      <c r="P338" s="68"/>
      <c r="Q338" s="68"/>
    </row>
    <row r="339" spans="8:17">
      <c r="H339" s="74"/>
      <c r="I339" s="74"/>
      <c r="J339" s="74"/>
      <c r="K339" s="74"/>
      <c r="L339" s="74"/>
      <c r="M339" s="68"/>
      <c r="N339" s="68"/>
      <c r="O339" s="68"/>
      <c r="P339" s="68"/>
      <c r="Q339" s="68"/>
    </row>
    <row r="340" spans="8:17">
      <c r="H340" s="74"/>
      <c r="I340" s="74"/>
      <c r="J340" s="74"/>
      <c r="K340" s="74"/>
      <c r="L340" s="74"/>
      <c r="M340" s="68"/>
      <c r="N340" s="68"/>
      <c r="O340" s="68"/>
      <c r="P340" s="68"/>
      <c r="Q340" s="68"/>
    </row>
    <row r="341" spans="8:17">
      <c r="H341" s="74"/>
      <c r="I341" s="74"/>
      <c r="J341" s="74"/>
      <c r="K341" s="74"/>
      <c r="L341" s="74"/>
      <c r="M341" s="68"/>
      <c r="N341" s="68"/>
      <c r="O341" s="68"/>
      <c r="P341" s="68"/>
      <c r="Q341" s="68"/>
    </row>
    <row r="342" spans="8:17">
      <c r="H342" s="74"/>
      <c r="I342" s="74"/>
      <c r="J342" s="74"/>
      <c r="K342" s="74"/>
      <c r="L342" s="74"/>
      <c r="M342" s="68"/>
      <c r="N342" s="68"/>
      <c r="O342" s="68"/>
      <c r="P342" s="68"/>
      <c r="Q342" s="68"/>
    </row>
    <row r="343" spans="8:17">
      <c r="H343" s="74"/>
      <c r="I343" s="74"/>
      <c r="J343" s="74"/>
      <c r="K343" s="74"/>
      <c r="L343" s="74"/>
      <c r="M343" s="68"/>
      <c r="N343" s="68"/>
      <c r="O343" s="68"/>
      <c r="P343" s="68"/>
      <c r="Q343" s="68"/>
    </row>
    <row r="344" spans="8:17">
      <c r="H344" s="74"/>
      <c r="I344" s="74"/>
      <c r="J344" s="74"/>
      <c r="K344" s="74"/>
      <c r="L344" s="74"/>
      <c r="M344" s="68"/>
      <c r="N344" s="68"/>
      <c r="O344" s="68"/>
      <c r="P344" s="68"/>
      <c r="Q344" s="68"/>
    </row>
    <row r="345" spans="8:17">
      <c r="H345" s="74"/>
      <c r="I345" s="74"/>
      <c r="J345" s="74"/>
      <c r="K345" s="74"/>
      <c r="L345" s="74"/>
      <c r="M345" s="68"/>
      <c r="N345" s="68"/>
      <c r="O345" s="68"/>
      <c r="P345" s="68"/>
      <c r="Q345" s="68"/>
    </row>
    <row r="346" spans="8:17">
      <c r="H346" s="74"/>
      <c r="I346" s="74"/>
      <c r="J346" s="74"/>
      <c r="K346" s="74"/>
      <c r="L346" s="74"/>
      <c r="M346" s="68"/>
      <c r="N346" s="68"/>
      <c r="O346" s="68"/>
      <c r="P346" s="68"/>
      <c r="Q346" s="68"/>
    </row>
    <row r="347" spans="8:17">
      <c r="H347" s="74"/>
      <c r="I347" s="74"/>
      <c r="J347" s="74"/>
      <c r="K347" s="74"/>
      <c r="L347" s="74"/>
      <c r="M347" s="68"/>
      <c r="N347" s="68"/>
      <c r="O347" s="68"/>
      <c r="P347" s="68"/>
      <c r="Q347" s="68"/>
    </row>
    <row r="348" spans="8:17">
      <c r="H348" s="74"/>
      <c r="I348" s="74"/>
      <c r="J348" s="74"/>
      <c r="K348" s="74"/>
      <c r="L348" s="74"/>
      <c r="M348" s="68"/>
      <c r="N348" s="68"/>
      <c r="O348" s="68"/>
      <c r="P348" s="68"/>
      <c r="Q348" s="68"/>
    </row>
    <row r="349" spans="8:17">
      <c r="H349" s="74"/>
      <c r="I349" s="74"/>
      <c r="J349" s="74"/>
      <c r="K349" s="74"/>
      <c r="L349" s="74"/>
      <c r="M349" s="68"/>
      <c r="N349" s="68"/>
      <c r="O349" s="68"/>
      <c r="P349" s="68"/>
      <c r="Q349" s="68"/>
    </row>
    <row r="350" spans="8:17">
      <c r="H350" s="74"/>
      <c r="I350" s="74"/>
      <c r="J350" s="74"/>
      <c r="K350" s="74"/>
      <c r="L350" s="74"/>
      <c r="M350" s="68"/>
      <c r="N350" s="68"/>
      <c r="O350" s="68"/>
      <c r="P350" s="68"/>
      <c r="Q350" s="68"/>
    </row>
    <row r="351" spans="8:17">
      <c r="H351" s="74"/>
      <c r="I351" s="74"/>
      <c r="J351" s="74"/>
      <c r="K351" s="74"/>
      <c r="L351" s="74"/>
      <c r="M351" s="68"/>
      <c r="N351" s="68"/>
      <c r="O351" s="68"/>
      <c r="P351" s="68"/>
      <c r="Q351" s="68"/>
    </row>
    <row r="352" spans="8:17">
      <c r="H352" s="74"/>
      <c r="I352" s="74"/>
      <c r="J352" s="74"/>
      <c r="K352" s="74"/>
      <c r="L352" s="74"/>
      <c r="M352" s="68"/>
      <c r="N352" s="68"/>
      <c r="O352" s="68"/>
      <c r="P352" s="68"/>
      <c r="Q352" s="68"/>
    </row>
    <row r="353" spans="8:17">
      <c r="H353" s="74"/>
      <c r="I353" s="74"/>
      <c r="J353" s="74"/>
      <c r="K353" s="74"/>
      <c r="L353" s="74"/>
      <c r="M353" s="68"/>
      <c r="N353" s="68"/>
      <c r="O353" s="68"/>
      <c r="P353" s="68"/>
      <c r="Q353" s="68"/>
    </row>
    <row r="354" spans="8:17">
      <c r="H354" s="74"/>
      <c r="I354" s="74"/>
      <c r="J354" s="74"/>
      <c r="K354" s="74"/>
      <c r="L354" s="74"/>
      <c r="M354" s="68"/>
      <c r="N354" s="68"/>
      <c r="O354" s="68"/>
      <c r="P354" s="68"/>
      <c r="Q354" s="68"/>
    </row>
    <row r="355" spans="8:17">
      <c r="H355" s="74"/>
      <c r="I355" s="74"/>
      <c r="J355" s="74"/>
      <c r="K355" s="74"/>
      <c r="L355" s="74"/>
      <c r="M355" s="68"/>
      <c r="N355" s="68"/>
      <c r="O355" s="68"/>
      <c r="P355" s="68"/>
      <c r="Q355" s="68"/>
    </row>
    <row r="356" spans="8:17">
      <c r="H356" s="74"/>
      <c r="I356" s="74"/>
      <c r="J356" s="74"/>
      <c r="K356" s="74"/>
      <c r="L356" s="74"/>
      <c r="M356" s="68"/>
      <c r="N356" s="68"/>
      <c r="O356" s="68"/>
      <c r="P356" s="68"/>
      <c r="Q356" s="68"/>
    </row>
    <row r="357" spans="8:17">
      <c r="H357" s="74"/>
      <c r="I357" s="74"/>
      <c r="J357" s="74"/>
      <c r="K357" s="74"/>
      <c r="L357" s="74"/>
      <c r="M357" s="68"/>
      <c r="N357" s="68"/>
      <c r="O357" s="68"/>
      <c r="P357" s="68"/>
      <c r="Q357" s="68"/>
    </row>
    <row r="358" spans="8:17">
      <c r="H358" s="74"/>
      <c r="I358" s="74"/>
      <c r="J358" s="74"/>
      <c r="K358" s="74"/>
      <c r="L358" s="74"/>
      <c r="M358" s="68"/>
      <c r="N358" s="68"/>
      <c r="O358" s="68"/>
      <c r="P358" s="68"/>
      <c r="Q358" s="68"/>
    </row>
    <row r="359" spans="8:17">
      <c r="H359" s="74"/>
      <c r="I359" s="74"/>
      <c r="J359" s="74"/>
      <c r="K359" s="74"/>
      <c r="L359" s="74"/>
      <c r="M359" s="68"/>
      <c r="N359" s="68"/>
      <c r="O359" s="68"/>
      <c r="P359" s="68"/>
      <c r="Q359" s="68"/>
    </row>
    <row r="360" spans="8:17">
      <c r="H360" s="74"/>
      <c r="I360" s="74"/>
      <c r="J360" s="74"/>
      <c r="K360" s="74"/>
      <c r="L360" s="74"/>
      <c r="M360" s="68"/>
      <c r="N360" s="68"/>
      <c r="O360" s="68"/>
      <c r="P360" s="68"/>
      <c r="Q360" s="68"/>
    </row>
    <row r="361" spans="8:17">
      <c r="H361" s="74"/>
      <c r="I361" s="74"/>
      <c r="J361" s="74"/>
      <c r="K361" s="74"/>
      <c r="L361" s="74"/>
      <c r="M361" s="68"/>
      <c r="N361" s="68"/>
      <c r="O361" s="68"/>
      <c r="P361" s="68"/>
      <c r="Q361" s="68"/>
    </row>
    <row r="362" spans="8:17">
      <c r="H362" s="74"/>
      <c r="I362" s="74"/>
      <c r="J362" s="74"/>
      <c r="K362" s="74"/>
      <c r="L362" s="74"/>
      <c r="M362" s="68"/>
      <c r="N362" s="68"/>
      <c r="O362" s="68"/>
      <c r="P362" s="68"/>
      <c r="Q362" s="68"/>
    </row>
    <row r="363" spans="8:17">
      <c r="H363" s="74"/>
      <c r="I363" s="74"/>
      <c r="J363" s="74"/>
      <c r="K363" s="74"/>
      <c r="L363" s="74"/>
      <c r="M363" s="68"/>
      <c r="N363" s="68"/>
      <c r="O363" s="68"/>
      <c r="P363" s="68"/>
      <c r="Q363" s="68"/>
    </row>
    <row r="364" spans="8:17">
      <c r="H364" s="74"/>
      <c r="I364" s="74"/>
      <c r="J364" s="74"/>
      <c r="K364" s="74"/>
      <c r="L364" s="74"/>
      <c r="M364" s="68"/>
      <c r="N364" s="68"/>
      <c r="O364" s="68"/>
      <c r="P364" s="68"/>
      <c r="Q364" s="68"/>
    </row>
    <row r="365" spans="8:17">
      <c r="H365" s="74"/>
      <c r="I365" s="74"/>
      <c r="J365" s="74"/>
      <c r="K365" s="74"/>
      <c r="L365" s="74"/>
      <c r="M365" s="68"/>
      <c r="N365" s="68"/>
      <c r="O365" s="68"/>
      <c r="P365" s="68"/>
      <c r="Q365" s="68"/>
    </row>
    <row r="366" spans="8:17">
      <c r="H366" s="74"/>
      <c r="I366" s="74"/>
      <c r="J366" s="74"/>
      <c r="K366" s="74"/>
      <c r="L366" s="74"/>
      <c r="M366" s="68"/>
      <c r="N366" s="68"/>
      <c r="O366" s="68"/>
      <c r="P366" s="68"/>
      <c r="Q366" s="68"/>
    </row>
    <row r="367" spans="8:17">
      <c r="H367" s="74"/>
      <c r="I367" s="74"/>
      <c r="J367" s="74"/>
      <c r="K367" s="74"/>
      <c r="L367" s="74"/>
      <c r="M367" s="68"/>
      <c r="N367" s="68"/>
      <c r="O367" s="68"/>
      <c r="P367" s="68"/>
      <c r="Q367" s="68"/>
    </row>
    <row r="368" spans="8:17">
      <c r="H368" s="74"/>
      <c r="I368" s="74"/>
      <c r="J368" s="74"/>
      <c r="K368" s="74"/>
      <c r="L368" s="74"/>
      <c r="M368" s="68"/>
      <c r="N368" s="68"/>
      <c r="O368" s="68"/>
      <c r="P368" s="68"/>
      <c r="Q368" s="68"/>
    </row>
    <row r="369" spans="8:17">
      <c r="H369" s="74"/>
      <c r="I369" s="74"/>
      <c r="J369" s="74"/>
      <c r="K369" s="74"/>
      <c r="L369" s="74"/>
      <c r="M369" s="68"/>
      <c r="N369" s="68"/>
      <c r="O369" s="68"/>
      <c r="P369" s="68"/>
      <c r="Q369" s="68"/>
    </row>
    <row r="370" spans="8:17">
      <c r="H370" s="74"/>
      <c r="I370" s="74"/>
      <c r="J370" s="74"/>
      <c r="K370" s="74"/>
      <c r="L370" s="74"/>
      <c r="M370" s="68"/>
      <c r="N370" s="68"/>
      <c r="O370" s="68"/>
      <c r="P370" s="68"/>
      <c r="Q370" s="68"/>
    </row>
    <row r="371" spans="8:17">
      <c r="H371" s="74"/>
      <c r="I371" s="74"/>
      <c r="J371" s="74"/>
      <c r="K371" s="74"/>
      <c r="L371" s="74"/>
      <c r="M371" s="68"/>
      <c r="N371" s="68"/>
      <c r="O371" s="68"/>
      <c r="P371" s="68"/>
      <c r="Q371" s="68"/>
    </row>
    <row r="372" spans="8:17">
      <c r="H372" s="74"/>
      <c r="I372" s="74"/>
      <c r="J372" s="74"/>
      <c r="K372" s="74"/>
      <c r="L372" s="74"/>
      <c r="M372" s="68"/>
      <c r="N372" s="68"/>
      <c r="O372" s="68"/>
      <c r="P372" s="68"/>
      <c r="Q372" s="68"/>
    </row>
    <row r="373" spans="8:17">
      <c r="H373" s="74"/>
      <c r="I373" s="74"/>
      <c r="J373" s="74"/>
      <c r="K373" s="74"/>
      <c r="L373" s="74"/>
      <c r="M373" s="68"/>
      <c r="N373" s="68"/>
      <c r="O373" s="68"/>
      <c r="P373" s="68"/>
      <c r="Q373" s="68"/>
    </row>
    <row r="374" spans="8:17">
      <c r="H374" s="74"/>
      <c r="I374" s="74"/>
      <c r="J374" s="74"/>
      <c r="K374" s="74"/>
      <c r="L374" s="74"/>
      <c r="M374" s="68"/>
      <c r="N374" s="68"/>
      <c r="O374" s="68"/>
      <c r="P374" s="68"/>
      <c r="Q374" s="68"/>
    </row>
    <row r="375" spans="8:17">
      <c r="H375" s="74"/>
      <c r="I375" s="74"/>
      <c r="J375" s="74"/>
      <c r="K375" s="74"/>
      <c r="L375" s="74"/>
      <c r="M375" s="68"/>
      <c r="N375" s="68"/>
      <c r="O375" s="68"/>
      <c r="P375" s="68"/>
      <c r="Q375" s="68"/>
    </row>
    <row r="376" spans="8:17">
      <c r="H376" s="74"/>
      <c r="I376" s="74"/>
      <c r="J376" s="74"/>
      <c r="K376" s="74"/>
      <c r="L376" s="74"/>
      <c r="M376" s="68"/>
      <c r="N376" s="68"/>
      <c r="O376" s="68"/>
      <c r="P376" s="68"/>
      <c r="Q376" s="68"/>
    </row>
    <row r="377" spans="8:17">
      <c r="H377" s="74"/>
      <c r="I377" s="74"/>
      <c r="J377" s="74"/>
      <c r="K377" s="74"/>
      <c r="L377" s="74"/>
      <c r="M377" s="68"/>
      <c r="N377" s="68"/>
      <c r="O377" s="68"/>
      <c r="P377" s="68"/>
      <c r="Q377" s="68"/>
    </row>
    <row r="378" spans="8:17">
      <c r="H378" s="74"/>
      <c r="I378" s="74"/>
      <c r="J378" s="74"/>
      <c r="K378" s="74"/>
      <c r="L378" s="74"/>
      <c r="M378" s="68"/>
      <c r="N378" s="68"/>
      <c r="O378" s="68"/>
      <c r="P378" s="68"/>
      <c r="Q378" s="68"/>
    </row>
    <row r="379" spans="8:17">
      <c r="H379" s="74"/>
      <c r="I379" s="74"/>
      <c r="J379" s="74"/>
      <c r="K379" s="74"/>
      <c r="L379" s="74"/>
      <c r="M379" s="68"/>
      <c r="N379" s="68"/>
      <c r="O379" s="68"/>
      <c r="P379" s="68"/>
      <c r="Q379" s="68"/>
    </row>
    <row r="380" spans="8:17">
      <c r="H380" s="74"/>
      <c r="I380" s="74"/>
      <c r="J380" s="74"/>
      <c r="K380" s="74"/>
      <c r="L380" s="74"/>
      <c r="M380" s="68"/>
      <c r="N380" s="68"/>
      <c r="O380" s="68"/>
      <c r="P380" s="68"/>
      <c r="Q380" s="68"/>
    </row>
    <row r="381" spans="8:17">
      <c r="H381" s="74"/>
      <c r="I381" s="74"/>
      <c r="J381" s="74"/>
      <c r="K381" s="74"/>
      <c r="L381" s="74"/>
      <c r="M381" s="74"/>
      <c r="N381" s="74"/>
      <c r="O381" s="74"/>
      <c r="P381" s="74"/>
      <c r="Q381" s="74"/>
    </row>
    <row r="382" spans="8:17">
      <c r="H382" s="74"/>
      <c r="I382" s="74"/>
      <c r="J382" s="74"/>
      <c r="K382" s="74"/>
      <c r="L382" s="74"/>
      <c r="M382" s="74"/>
      <c r="N382" s="74"/>
      <c r="O382" s="74"/>
      <c r="P382" s="74"/>
      <c r="Q382" s="74"/>
    </row>
    <row r="383" spans="8:17">
      <c r="H383" s="74"/>
      <c r="I383" s="74"/>
      <c r="J383" s="74"/>
      <c r="K383" s="74"/>
      <c r="L383" s="74"/>
      <c r="M383" s="74"/>
      <c r="N383" s="74"/>
      <c r="O383" s="74"/>
      <c r="P383" s="74"/>
      <c r="Q383" s="74"/>
    </row>
    <row r="384" spans="8:17">
      <c r="H384" s="74"/>
      <c r="I384" s="74"/>
      <c r="J384" s="74"/>
      <c r="K384" s="74"/>
      <c r="L384" s="74"/>
      <c r="M384" s="74"/>
      <c r="N384" s="74"/>
      <c r="O384" s="74"/>
      <c r="P384" s="74"/>
      <c r="Q384" s="74"/>
    </row>
    <row r="385" spans="8:17">
      <c r="H385" s="74"/>
      <c r="I385" s="74"/>
      <c r="J385" s="74"/>
      <c r="K385" s="74"/>
      <c r="L385" s="74"/>
      <c r="M385" s="74"/>
      <c r="N385" s="74"/>
      <c r="O385" s="74"/>
      <c r="P385" s="74"/>
      <c r="Q385" s="74"/>
    </row>
    <row r="386" spans="8:17">
      <c r="H386" s="74"/>
      <c r="I386" s="74"/>
      <c r="J386" s="74"/>
      <c r="K386" s="74"/>
      <c r="L386" s="74"/>
      <c r="M386" s="74"/>
      <c r="N386" s="74"/>
      <c r="O386" s="74"/>
      <c r="P386" s="74"/>
      <c r="Q386" s="74"/>
    </row>
    <row r="387" spans="8:17">
      <c r="H387" s="74"/>
      <c r="I387" s="74"/>
      <c r="J387" s="74"/>
      <c r="K387" s="74"/>
      <c r="L387" s="74"/>
      <c r="M387" s="74"/>
      <c r="N387" s="74"/>
      <c r="O387" s="74"/>
      <c r="P387" s="74"/>
      <c r="Q387" s="74"/>
    </row>
    <row r="388" spans="8:17">
      <c r="H388" s="74"/>
      <c r="I388" s="74"/>
      <c r="J388" s="74"/>
      <c r="K388" s="74"/>
      <c r="L388" s="74"/>
      <c r="M388" s="74"/>
      <c r="N388" s="74"/>
      <c r="O388" s="74"/>
      <c r="P388" s="74"/>
      <c r="Q388" s="74"/>
    </row>
    <row r="389" spans="8:17">
      <c r="H389" s="74"/>
      <c r="I389" s="74"/>
      <c r="J389" s="74"/>
      <c r="K389" s="74"/>
      <c r="L389" s="74"/>
      <c r="M389" s="74"/>
      <c r="N389" s="74"/>
      <c r="O389" s="74"/>
      <c r="P389" s="74"/>
      <c r="Q389" s="74"/>
    </row>
    <row r="390" spans="8:17">
      <c r="H390" s="74"/>
      <c r="I390" s="74"/>
      <c r="J390" s="74"/>
      <c r="K390" s="74"/>
      <c r="L390" s="74"/>
      <c r="M390" s="74"/>
      <c r="N390" s="74"/>
      <c r="O390" s="74"/>
      <c r="P390" s="74"/>
      <c r="Q390" s="74"/>
    </row>
    <row r="391" spans="8:17">
      <c r="H391" s="74"/>
      <c r="I391" s="74"/>
      <c r="J391" s="74"/>
      <c r="K391" s="74"/>
      <c r="L391" s="74"/>
      <c r="M391" s="74"/>
      <c r="N391" s="74"/>
      <c r="O391" s="74"/>
      <c r="P391" s="74"/>
      <c r="Q391" s="74"/>
    </row>
    <row r="392" spans="8:17">
      <c r="H392" s="74"/>
      <c r="I392" s="74"/>
      <c r="J392" s="74"/>
      <c r="K392" s="74"/>
      <c r="L392" s="74"/>
      <c r="M392" s="74"/>
      <c r="N392" s="74"/>
      <c r="O392" s="74"/>
      <c r="P392" s="74"/>
      <c r="Q392" s="74"/>
    </row>
    <row r="393" spans="8:17">
      <c r="H393" s="74"/>
      <c r="I393" s="74"/>
      <c r="J393" s="74"/>
      <c r="K393" s="74"/>
      <c r="L393" s="74"/>
      <c r="M393" s="74"/>
      <c r="N393" s="74"/>
      <c r="O393" s="74"/>
      <c r="P393" s="74"/>
      <c r="Q393" s="74"/>
    </row>
    <row r="394" spans="8:17">
      <c r="H394" s="74"/>
      <c r="I394" s="74"/>
      <c r="J394" s="74"/>
      <c r="K394" s="74"/>
      <c r="L394" s="74"/>
      <c r="M394" s="74"/>
      <c r="N394" s="74"/>
      <c r="O394" s="74"/>
      <c r="P394" s="74"/>
      <c r="Q394" s="74"/>
    </row>
    <row r="395" spans="8:17">
      <c r="H395" s="74"/>
      <c r="I395" s="74"/>
      <c r="J395" s="74"/>
      <c r="K395" s="74"/>
      <c r="L395" s="74"/>
      <c r="M395" s="74"/>
      <c r="N395" s="74"/>
      <c r="O395" s="74"/>
      <c r="P395" s="74"/>
      <c r="Q395" s="74"/>
    </row>
    <row r="396" spans="8:17">
      <c r="H396" s="74"/>
      <c r="I396" s="74"/>
      <c r="J396" s="74"/>
      <c r="K396" s="74"/>
      <c r="L396" s="74"/>
      <c r="M396" s="74"/>
      <c r="N396" s="74"/>
      <c r="O396" s="74"/>
      <c r="P396" s="74"/>
      <c r="Q396" s="74"/>
    </row>
    <row r="397" spans="8:17">
      <c r="H397" s="74"/>
      <c r="I397" s="74"/>
      <c r="J397" s="74"/>
      <c r="K397" s="74"/>
      <c r="L397" s="74"/>
      <c r="M397" s="74"/>
      <c r="N397" s="74"/>
      <c r="O397" s="74"/>
      <c r="P397" s="74"/>
      <c r="Q397" s="74"/>
    </row>
    <row r="398" spans="8:17">
      <c r="H398" s="74"/>
      <c r="I398" s="74"/>
      <c r="J398" s="74"/>
      <c r="K398" s="74"/>
      <c r="L398" s="74"/>
      <c r="M398" s="74"/>
      <c r="N398" s="74"/>
      <c r="O398" s="74"/>
      <c r="P398" s="74"/>
      <c r="Q398" s="74"/>
    </row>
    <row r="399" spans="8:17">
      <c r="H399" s="74"/>
      <c r="I399" s="74"/>
      <c r="J399" s="74"/>
      <c r="K399" s="74"/>
      <c r="L399" s="74"/>
      <c r="M399" s="74"/>
      <c r="N399" s="74"/>
      <c r="O399" s="74"/>
      <c r="P399" s="74"/>
      <c r="Q399" s="74"/>
    </row>
    <row r="400" spans="8:17">
      <c r="H400" s="74"/>
      <c r="I400" s="74"/>
      <c r="J400" s="74"/>
      <c r="K400" s="74"/>
      <c r="L400" s="74"/>
      <c r="M400" s="74"/>
      <c r="N400" s="74"/>
      <c r="O400" s="74"/>
      <c r="P400" s="74"/>
      <c r="Q400" s="74"/>
    </row>
    <row r="401" spans="8:17">
      <c r="H401" s="74"/>
      <c r="I401" s="74"/>
      <c r="J401" s="74"/>
      <c r="K401" s="74"/>
      <c r="L401" s="74"/>
      <c r="M401" s="74"/>
      <c r="N401" s="74"/>
      <c r="O401" s="74"/>
      <c r="P401" s="74"/>
      <c r="Q401" s="74"/>
    </row>
    <row r="402" spans="8:17">
      <c r="H402" s="74"/>
      <c r="I402" s="74"/>
      <c r="J402" s="74"/>
      <c r="K402" s="74"/>
      <c r="L402" s="74"/>
      <c r="M402" s="74"/>
      <c r="N402" s="74"/>
      <c r="O402" s="74"/>
      <c r="P402" s="74"/>
      <c r="Q402" s="74"/>
    </row>
    <row r="403" spans="8:17">
      <c r="H403" s="74"/>
      <c r="I403" s="74"/>
      <c r="J403" s="74"/>
      <c r="K403" s="74"/>
      <c r="L403" s="74"/>
      <c r="M403" s="74"/>
      <c r="N403" s="74"/>
      <c r="O403" s="74"/>
      <c r="P403" s="74"/>
      <c r="Q403" s="74"/>
    </row>
    <row r="404" spans="8:17">
      <c r="H404" s="74"/>
      <c r="I404" s="74"/>
      <c r="J404" s="74"/>
      <c r="K404" s="74"/>
      <c r="L404" s="74"/>
      <c r="M404" s="74"/>
      <c r="N404" s="74"/>
      <c r="O404" s="74"/>
      <c r="P404" s="74"/>
      <c r="Q404" s="74"/>
    </row>
    <row r="405" spans="8:17">
      <c r="H405" s="74"/>
      <c r="I405" s="74"/>
      <c r="J405" s="74"/>
      <c r="K405" s="74"/>
      <c r="L405" s="74"/>
      <c r="M405" s="74"/>
      <c r="N405" s="74"/>
      <c r="O405" s="74"/>
      <c r="P405" s="74"/>
      <c r="Q405" s="74"/>
    </row>
    <row r="406" spans="8:17">
      <c r="H406" s="74"/>
      <c r="I406" s="74"/>
      <c r="J406" s="74"/>
      <c r="K406" s="74"/>
      <c r="L406" s="74"/>
      <c r="M406" s="74"/>
      <c r="N406" s="74"/>
      <c r="O406" s="74"/>
      <c r="P406" s="74"/>
      <c r="Q406" s="74"/>
    </row>
    <row r="407" spans="8:17">
      <c r="H407" s="74"/>
      <c r="I407" s="74"/>
      <c r="J407" s="74"/>
      <c r="K407" s="74"/>
      <c r="L407" s="74"/>
      <c r="M407" s="74"/>
      <c r="N407" s="74"/>
      <c r="O407" s="74"/>
      <c r="P407" s="74"/>
      <c r="Q407" s="74"/>
    </row>
    <row r="408" spans="8:17">
      <c r="H408" s="74"/>
      <c r="I408" s="74"/>
      <c r="J408" s="74"/>
      <c r="K408" s="74"/>
      <c r="L408" s="74"/>
      <c r="M408" s="74"/>
      <c r="N408" s="74"/>
      <c r="O408" s="74"/>
      <c r="P408" s="74"/>
      <c r="Q408" s="74"/>
    </row>
    <row r="409" spans="8:17">
      <c r="H409" s="74"/>
      <c r="I409" s="74"/>
      <c r="J409" s="74"/>
      <c r="K409" s="74"/>
      <c r="L409" s="74"/>
      <c r="M409" s="74"/>
      <c r="N409" s="74"/>
      <c r="O409" s="74"/>
      <c r="P409" s="74"/>
      <c r="Q409" s="74"/>
    </row>
    <row r="410" spans="8:17">
      <c r="H410" s="74"/>
      <c r="I410" s="74"/>
      <c r="J410" s="74"/>
      <c r="K410" s="74"/>
      <c r="L410" s="74"/>
      <c r="M410" s="74"/>
      <c r="N410" s="74"/>
      <c r="O410" s="74"/>
      <c r="P410" s="74"/>
      <c r="Q410" s="74"/>
    </row>
    <row r="411" spans="8:17">
      <c r="H411" s="74"/>
      <c r="I411" s="74"/>
      <c r="J411" s="74"/>
      <c r="K411" s="74"/>
      <c r="L411" s="74"/>
      <c r="M411" s="74"/>
      <c r="N411" s="74"/>
      <c r="O411" s="74"/>
      <c r="P411" s="74"/>
      <c r="Q411" s="74"/>
    </row>
    <row r="412" spans="8:17">
      <c r="H412" s="74"/>
      <c r="I412" s="74"/>
      <c r="J412" s="74"/>
      <c r="K412" s="74"/>
      <c r="L412" s="74"/>
      <c r="M412" s="74"/>
      <c r="N412" s="74"/>
      <c r="O412" s="74"/>
      <c r="P412" s="74"/>
      <c r="Q412" s="74"/>
    </row>
    <row r="413" spans="8:17">
      <c r="H413" s="74"/>
      <c r="I413" s="74"/>
      <c r="J413" s="74"/>
      <c r="K413" s="74"/>
      <c r="L413" s="74"/>
      <c r="M413" s="74"/>
      <c r="N413" s="74"/>
      <c r="O413" s="74"/>
      <c r="P413" s="74"/>
      <c r="Q413" s="74"/>
    </row>
    <row r="414" spans="8:17">
      <c r="H414" s="74"/>
      <c r="I414" s="74"/>
      <c r="J414" s="74"/>
      <c r="K414" s="74"/>
      <c r="L414" s="74"/>
      <c r="M414" s="74"/>
      <c r="N414" s="74"/>
      <c r="O414" s="74"/>
      <c r="P414" s="74"/>
      <c r="Q414" s="74"/>
    </row>
    <row r="415" spans="8:17">
      <c r="H415" s="74"/>
      <c r="I415" s="74"/>
      <c r="J415" s="74"/>
      <c r="K415" s="74"/>
      <c r="L415" s="74"/>
      <c r="M415" s="74"/>
      <c r="N415" s="74"/>
      <c r="O415" s="74"/>
      <c r="P415" s="74"/>
      <c r="Q415" s="74"/>
    </row>
    <row r="416" spans="8:17">
      <c r="H416" s="74"/>
      <c r="I416" s="74"/>
      <c r="J416" s="74"/>
      <c r="K416" s="74"/>
      <c r="L416" s="74"/>
      <c r="M416" s="74"/>
      <c r="N416" s="74"/>
      <c r="O416" s="74"/>
      <c r="P416" s="74"/>
      <c r="Q416" s="74"/>
    </row>
    <row r="417" spans="8:17">
      <c r="H417" s="74"/>
      <c r="I417" s="74"/>
      <c r="J417" s="74"/>
      <c r="K417" s="74"/>
      <c r="L417" s="74"/>
      <c r="M417" s="74"/>
      <c r="N417" s="74"/>
      <c r="O417" s="74"/>
      <c r="P417" s="74"/>
      <c r="Q417" s="74"/>
    </row>
    <row r="418" spans="8:17">
      <c r="H418" s="74"/>
      <c r="I418" s="74"/>
      <c r="J418" s="74"/>
      <c r="K418" s="74"/>
      <c r="L418" s="74"/>
      <c r="M418" s="74"/>
      <c r="N418" s="74"/>
      <c r="O418" s="74"/>
      <c r="P418" s="74"/>
      <c r="Q418" s="74"/>
    </row>
    <row r="419" spans="8:17">
      <c r="H419" s="74"/>
      <c r="I419" s="74"/>
      <c r="J419" s="74"/>
      <c r="K419" s="74"/>
      <c r="L419" s="74"/>
      <c r="M419" s="74"/>
      <c r="N419" s="74"/>
      <c r="O419" s="74"/>
      <c r="P419" s="74"/>
      <c r="Q419" s="74"/>
    </row>
    <row r="420" spans="8:17">
      <c r="H420" s="74"/>
      <c r="I420" s="74"/>
      <c r="J420" s="74"/>
      <c r="K420" s="74"/>
      <c r="L420" s="74"/>
      <c r="M420" s="74"/>
      <c r="N420" s="74"/>
      <c r="O420" s="74"/>
      <c r="P420" s="74"/>
      <c r="Q420" s="74"/>
    </row>
    <row r="421" spans="8:17">
      <c r="H421" s="74"/>
      <c r="I421" s="74"/>
      <c r="J421" s="74"/>
      <c r="K421" s="74"/>
      <c r="L421" s="74"/>
      <c r="M421" s="74"/>
      <c r="N421" s="74"/>
      <c r="O421" s="74"/>
      <c r="P421" s="74"/>
      <c r="Q421" s="74"/>
    </row>
    <row r="422" spans="8:17">
      <c r="H422" s="74"/>
      <c r="I422" s="74"/>
      <c r="J422" s="74"/>
      <c r="K422" s="74"/>
      <c r="L422" s="74"/>
      <c r="M422" s="74"/>
      <c r="N422" s="74"/>
      <c r="O422" s="74"/>
      <c r="P422" s="74"/>
      <c r="Q422" s="74"/>
    </row>
    <row r="423" spans="8:17">
      <c r="H423" s="74"/>
      <c r="I423" s="74"/>
      <c r="J423" s="74"/>
      <c r="K423" s="74"/>
      <c r="L423" s="74"/>
      <c r="M423" s="74"/>
      <c r="N423" s="74"/>
      <c r="O423" s="74"/>
      <c r="P423" s="74"/>
      <c r="Q423" s="74"/>
    </row>
    <row r="424" spans="8:17">
      <c r="H424" s="74"/>
      <c r="I424" s="74"/>
      <c r="J424" s="74"/>
      <c r="K424" s="74"/>
      <c r="L424" s="74"/>
      <c r="M424" s="74"/>
      <c r="N424" s="74"/>
      <c r="O424" s="74"/>
      <c r="P424" s="74"/>
      <c r="Q424" s="74"/>
    </row>
    <row r="425" spans="8:17">
      <c r="H425" s="74"/>
      <c r="I425" s="74"/>
      <c r="J425" s="74"/>
      <c r="K425" s="74"/>
      <c r="L425" s="74"/>
      <c r="M425" s="74"/>
      <c r="N425" s="74"/>
      <c r="O425" s="74"/>
      <c r="P425" s="74"/>
      <c r="Q425" s="74"/>
    </row>
    <row r="426" spans="8:17">
      <c r="H426" s="74"/>
      <c r="I426" s="74"/>
      <c r="J426" s="74"/>
      <c r="K426" s="74"/>
      <c r="L426" s="74"/>
      <c r="M426" s="74"/>
      <c r="N426" s="74"/>
      <c r="O426" s="74"/>
      <c r="P426" s="74"/>
      <c r="Q426" s="74"/>
    </row>
    <row r="427" spans="8:17">
      <c r="H427" s="74"/>
      <c r="I427" s="74"/>
      <c r="J427" s="74"/>
      <c r="K427" s="74"/>
      <c r="L427" s="74"/>
      <c r="M427" s="74"/>
      <c r="N427" s="74"/>
      <c r="O427" s="74"/>
      <c r="P427" s="74"/>
      <c r="Q427" s="74"/>
    </row>
    <row r="428" spans="8:17">
      <c r="H428" s="74"/>
      <c r="I428" s="74"/>
      <c r="J428" s="74"/>
      <c r="K428" s="74"/>
      <c r="L428" s="74"/>
      <c r="M428" s="74"/>
      <c r="N428" s="74"/>
      <c r="O428" s="74"/>
      <c r="P428" s="74"/>
      <c r="Q428" s="74"/>
    </row>
    <row r="429" spans="8:17">
      <c r="H429" s="74"/>
      <c r="I429" s="74"/>
      <c r="J429" s="74"/>
      <c r="K429" s="74"/>
      <c r="L429" s="74"/>
      <c r="M429" s="74"/>
      <c r="N429" s="74"/>
      <c r="O429" s="74"/>
      <c r="P429" s="74"/>
      <c r="Q429" s="74"/>
    </row>
    <row r="430" spans="8:17">
      <c r="H430" s="74"/>
      <c r="I430" s="74"/>
      <c r="J430" s="74"/>
      <c r="K430" s="74"/>
      <c r="L430" s="74"/>
      <c r="M430" s="74"/>
      <c r="N430" s="74"/>
      <c r="O430" s="74"/>
      <c r="P430" s="74"/>
      <c r="Q430" s="74"/>
    </row>
    <row r="431" spans="8:17">
      <c r="H431" s="74"/>
      <c r="I431" s="74"/>
      <c r="J431" s="74"/>
      <c r="K431" s="74"/>
      <c r="L431" s="74"/>
      <c r="M431" s="74"/>
      <c r="N431" s="74"/>
      <c r="O431" s="74"/>
      <c r="P431" s="74"/>
      <c r="Q431" s="74"/>
    </row>
    <row r="432" spans="8:17">
      <c r="H432" s="74"/>
      <c r="I432" s="74"/>
      <c r="J432" s="74"/>
      <c r="K432" s="74"/>
      <c r="L432" s="74"/>
      <c r="M432" s="74"/>
      <c r="N432" s="74"/>
      <c r="O432" s="74"/>
      <c r="P432" s="74"/>
      <c r="Q432" s="74"/>
    </row>
    <row r="433" spans="8:17">
      <c r="H433" s="74"/>
      <c r="I433" s="74"/>
      <c r="J433" s="74"/>
      <c r="K433" s="74"/>
      <c r="L433" s="74"/>
      <c r="M433" s="74"/>
      <c r="N433" s="74"/>
      <c r="O433" s="74"/>
      <c r="P433" s="74"/>
      <c r="Q433" s="74"/>
    </row>
    <row r="434" spans="8:17">
      <c r="H434" s="74"/>
      <c r="I434" s="74"/>
      <c r="J434" s="74"/>
      <c r="K434" s="74"/>
      <c r="L434" s="74"/>
      <c r="M434" s="74"/>
      <c r="N434" s="74"/>
      <c r="O434" s="74"/>
      <c r="P434" s="74"/>
      <c r="Q434" s="74"/>
    </row>
    <row r="435" spans="8:17">
      <c r="H435" s="74"/>
      <c r="I435" s="74"/>
      <c r="J435" s="74"/>
      <c r="K435" s="74"/>
      <c r="L435" s="74"/>
      <c r="M435" s="74"/>
      <c r="N435" s="74"/>
      <c r="O435" s="74"/>
      <c r="P435" s="74"/>
      <c r="Q435" s="74"/>
    </row>
    <row r="436" spans="8:17">
      <c r="H436" s="74"/>
      <c r="I436" s="74"/>
      <c r="J436" s="74"/>
      <c r="K436" s="74"/>
      <c r="L436" s="74"/>
      <c r="M436" s="74"/>
      <c r="N436" s="74"/>
      <c r="O436" s="74"/>
      <c r="P436" s="74"/>
      <c r="Q436" s="74"/>
    </row>
    <row r="437" spans="8:17">
      <c r="H437" s="74"/>
      <c r="I437" s="74"/>
      <c r="J437" s="74"/>
      <c r="K437" s="74"/>
      <c r="L437" s="74"/>
      <c r="M437" s="74"/>
      <c r="N437" s="74"/>
      <c r="O437" s="74"/>
      <c r="P437" s="74"/>
      <c r="Q437" s="74"/>
    </row>
    <row r="438" spans="8:17">
      <c r="H438" s="74"/>
      <c r="I438" s="74"/>
      <c r="J438" s="74"/>
      <c r="K438" s="74"/>
      <c r="L438" s="74"/>
      <c r="M438" s="74"/>
      <c r="N438" s="74"/>
      <c r="O438" s="74"/>
      <c r="P438" s="74"/>
      <c r="Q438" s="74"/>
    </row>
    <row r="439" spans="8:17">
      <c r="H439" s="74"/>
      <c r="I439" s="74"/>
      <c r="J439" s="74"/>
      <c r="K439" s="74"/>
      <c r="L439" s="74"/>
      <c r="M439" s="74"/>
      <c r="N439" s="74"/>
      <c r="O439" s="74"/>
      <c r="P439" s="74"/>
      <c r="Q439" s="74"/>
    </row>
    <row r="440" spans="8:17">
      <c r="H440" s="74"/>
      <c r="I440" s="74"/>
      <c r="J440" s="74"/>
      <c r="K440" s="74"/>
      <c r="L440" s="74"/>
      <c r="M440" s="74"/>
      <c r="N440" s="74"/>
      <c r="O440" s="74"/>
      <c r="P440" s="74"/>
      <c r="Q440" s="74"/>
    </row>
    <row r="441" spans="8:17">
      <c r="H441" s="74"/>
      <c r="I441" s="74"/>
      <c r="J441" s="74"/>
      <c r="K441" s="74"/>
      <c r="L441" s="74"/>
      <c r="M441" s="74"/>
      <c r="N441" s="74"/>
      <c r="O441" s="74"/>
      <c r="P441" s="74"/>
      <c r="Q441" s="74"/>
    </row>
    <row r="442" spans="8:17">
      <c r="H442" s="74"/>
      <c r="I442" s="74"/>
      <c r="J442" s="74"/>
      <c r="K442" s="74"/>
      <c r="L442" s="74"/>
      <c r="M442" s="74"/>
      <c r="N442" s="74"/>
      <c r="O442" s="74"/>
      <c r="P442" s="74"/>
      <c r="Q442" s="74"/>
    </row>
    <row r="443" spans="8:17">
      <c r="H443" s="74"/>
      <c r="I443" s="74"/>
      <c r="J443" s="74"/>
      <c r="K443" s="74"/>
      <c r="L443" s="74"/>
      <c r="M443" s="74"/>
      <c r="N443" s="74"/>
      <c r="O443" s="74"/>
      <c r="P443" s="74"/>
      <c r="Q443" s="74"/>
    </row>
    <row r="444" spans="8:17">
      <c r="H444" s="74"/>
      <c r="I444" s="74"/>
      <c r="J444" s="74"/>
      <c r="K444" s="74"/>
      <c r="L444" s="74"/>
      <c r="M444" s="74"/>
      <c r="N444" s="74"/>
      <c r="O444" s="74"/>
      <c r="P444" s="74"/>
      <c r="Q444" s="74"/>
    </row>
    <row r="445" spans="8:17">
      <c r="H445" s="74"/>
      <c r="I445" s="74"/>
      <c r="J445" s="74"/>
      <c r="K445" s="74"/>
      <c r="L445" s="74"/>
      <c r="M445" s="74"/>
      <c r="N445" s="74"/>
      <c r="O445" s="74"/>
      <c r="P445" s="74"/>
      <c r="Q445" s="74"/>
    </row>
    <row r="446" spans="8:17">
      <c r="H446" s="74"/>
      <c r="I446" s="74"/>
      <c r="J446" s="74"/>
      <c r="K446" s="74"/>
      <c r="L446" s="74"/>
      <c r="M446" s="74"/>
      <c r="N446" s="74"/>
      <c r="O446" s="74"/>
      <c r="P446" s="74"/>
      <c r="Q446" s="74"/>
    </row>
    <row r="447" spans="8:17">
      <c r="H447" s="74"/>
      <c r="I447" s="74"/>
      <c r="J447" s="74"/>
      <c r="K447" s="74"/>
      <c r="L447" s="74"/>
      <c r="M447" s="74"/>
      <c r="N447" s="74"/>
      <c r="O447" s="74"/>
      <c r="P447" s="74"/>
      <c r="Q447" s="74"/>
    </row>
    <row r="448" spans="8:17">
      <c r="H448" s="74"/>
      <c r="I448" s="74"/>
      <c r="J448" s="74"/>
      <c r="K448" s="74"/>
      <c r="L448" s="74"/>
      <c r="M448" s="74"/>
      <c r="N448" s="74"/>
      <c r="O448" s="74"/>
      <c r="P448" s="74"/>
      <c r="Q448" s="74"/>
    </row>
    <row r="449" spans="8:17">
      <c r="H449" s="74"/>
      <c r="I449" s="74"/>
      <c r="J449" s="74"/>
      <c r="K449" s="74"/>
      <c r="L449" s="74"/>
      <c r="M449" s="74"/>
      <c r="N449" s="74"/>
      <c r="O449" s="74"/>
      <c r="P449" s="74"/>
      <c r="Q449" s="74"/>
    </row>
    <row r="450" spans="8:17">
      <c r="H450" s="74"/>
      <c r="I450" s="74"/>
      <c r="J450" s="74"/>
      <c r="K450" s="74"/>
      <c r="L450" s="74"/>
      <c r="M450" s="74"/>
      <c r="N450" s="74"/>
      <c r="O450" s="74"/>
      <c r="P450" s="74"/>
      <c r="Q450" s="74"/>
    </row>
    <row r="451" spans="8:17">
      <c r="H451" s="74"/>
      <c r="I451" s="74"/>
      <c r="J451" s="74"/>
      <c r="K451" s="74"/>
      <c r="L451" s="74"/>
      <c r="M451" s="74"/>
      <c r="N451" s="74"/>
      <c r="O451" s="74"/>
      <c r="P451" s="74"/>
      <c r="Q451" s="74"/>
    </row>
    <row r="452" spans="8:17">
      <c r="H452" s="74"/>
      <c r="I452" s="74"/>
      <c r="J452" s="74"/>
      <c r="K452" s="74"/>
      <c r="L452" s="74"/>
      <c r="M452" s="74"/>
      <c r="N452" s="74"/>
      <c r="O452" s="74"/>
      <c r="P452" s="74"/>
      <c r="Q452" s="74"/>
    </row>
    <row r="453" spans="8:17">
      <c r="H453" s="74"/>
      <c r="I453" s="74"/>
      <c r="J453" s="74"/>
      <c r="K453" s="74"/>
      <c r="L453" s="74"/>
      <c r="M453" s="74"/>
      <c r="N453" s="74"/>
      <c r="O453" s="74"/>
      <c r="P453" s="74"/>
      <c r="Q453" s="74"/>
    </row>
    <row r="454" spans="8:17">
      <c r="H454" s="74"/>
      <c r="I454" s="74"/>
      <c r="J454" s="74"/>
      <c r="K454" s="74"/>
      <c r="L454" s="74"/>
      <c r="M454" s="74"/>
      <c r="N454" s="74"/>
      <c r="O454" s="74"/>
      <c r="P454" s="74"/>
      <c r="Q454" s="74"/>
    </row>
    <row r="455" spans="8:17">
      <c r="H455" s="74"/>
      <c r="I455" s="74"/>
      <c r="J455" s="74"/>
      <c r="K455" s="74"/>
      <c r="L455" s="74"/>
      <c r="M455" s="74"/>
      <c r="N455" s="74"/>
      <c r="O455" s="74"/>
      <c r="P455" s="74"/>
      <c r="Q455" s="74"/>
    </row>
    <row r="456" spans="8:17">
      <c r="H456" s="74"/>
      <c r="I456" s="74"/>
      <c r="J456" s="74"/>
      <c r="K456" s="74"/>
      <c r="L456" s="74"/>
      <c r="M456" s="74"/>
      <c r="N456" s="74"/>
      <c r="O456" s="74"/>
      <c r="P456" s="74"/>
      <c r="Q456" s="74"/>
    </row>
    <row r="457" spans="8:17">
      <c r="H457" s="74"/>
      <c r="I457" s="74"/>
      <c r="J457" s="74"/>
      <c r="K457" s="74"/>
      <c r="L457" s="74"/>
      <c r="M457" s="74"/>
      <c r="N457" s="74"/>
      <c r="O457" s="74"/>
      <c r="P457" s="74"/>
      <c r="Q457" s="74"/>
    </row>
    <row r="458" spans="8:17">
      <c r="H458" s="74"/>
      <c r="I458" s="74"/>
      <c r="J458" s="74"/>
      <c r="K458" s="74"/>
      <c r="L458" s="74"/>
      <c r="M458" s="74"/>
      <c r="N458" s="74"/>
      <c r="O458" s="74"/>
      <c r="P458" s="74"/>
      <c r="Q458" s="74"/>
    </row>
    <row r="459" spans="8:17">
      <c r="H459" s="74"/>
      <c r="I459" s="74"/>
      <c r="J459" s="74"/>
      <c r="K459" s="74"/>
      <c r="L459" s="74"/>
      <c r="M459" s="74"/>
      <c r="N459" s="74"/>
      <c r="O459" s="74"/>
      <c r="P459" s="74"/>
      <c r="Q459" s="74"/>
    </row>
    <row r="460" spans="8:17">
      <c r="H460" s="74"/>
      <c r="I460" s="74"/>
      <c r="J460" s="74"/>
      <c r="K460" s="74"/>
      <c r="L460" s="74"/>
      <c r="M460" s="74"/>
      <c r="N460" s="74"/>
      <c r="O460" s="74"/>
      <c r="P460" s="74"/>
      <c r="Q460" s="74"/>
    </row>
    <row r="461" spans="8:17">
      <c r="H461" s="74"/>
      <c r="I461" s="74"/>
      <c r="J461" s="74"/>
      <c r="K461" s="74"/>
      <c r="L461" s="74"/>
      <c r="M461" s="74"/>
      <c r="N461" s="74"/>
      <c r="O461" s="74"/>
      <c r="P461" s="74"/>
      <c r="Q461" s="74"/>
    </row>
    <row r="462" spans="8:17">
      <c r="H462" s="74"/>
      <c r="I462" s="74"/>
      <c r="J462" s="74"/>
      <c r="K462" s="74"/>
      <c r="L462" s="74"/>
      <c r="M462" s="74"/>
      <c r="N462" s="74"/>
      <c r="O462" s="74"/>
      <c r="P462" s="74"/>
      <c r="Q462" s="74"/>
    </row>
    <row r="463" spans="8:17">
      <c r="H463" s="74"/>
      <c r="I463" s="74"/>
      <c r="J463" s="74"/>
      <c r="K463" s="74"/>
      <c r="L463" s="74"/>
      <c r="M463" s="74"/>
      <c r="N463" s="74"/>
      <c r="O463" s="74"/>
      <c r="P463" s="74"/>
      <c r="Q463" s="74"/>
    </row>
    <row r="464" spans="8:17">
      <c r="H464" s="74"/>
      <c r="I464" s="74"/>
      <c r="J464" s="74"/>
      <c r="K464" s="74"/>
      <c r="L464" s="74"/>
      <c r="M464" s="74"/>
      <c r="N464" s="74"/>
      <c r="O464" s="74"/>
      <c r="P464" s="74"/>
      <c r="Q464" s="74"/>
    </row>
    <row r="465" spans="8:17">
      <c r="H465" s="74"/>
      <c r="I465" s="74"/>
      <c r="J465" s="74"/>
      <c r="K465" s="74"/>
      <c r="L465" s="74"/>
      <c r="M465" s="74"/>
      <c r="N465" s="74"/>
      <c r="O465" s="74"/>
      <c r="P465" s="74"/>
      <c r="Q465" s="74"/>
    </row>
    <row r="466" spans="8:17">
      <c r="H466" s="74"/>
      <c r="I466" s="74"/>
      <c r="J466" s="74"/>
      <c r="K466" s="74"/>
      <c r="L466" s="74"/>
      <c r="M466" s="74"/>
      <c r="N466" s="74"/>
      <c r="O466" s="74"/>
      <c r="P466" s="74"/>
      <c r="Q466" s="74"/>
    </row>
    <row r="467" spans="8:17">
      <c r="H467" s="74"/>
      <c r="I467" s="74"/>
      <c r="J467" s="74"/>
      <c r="K467" s="74"/>
      <c r="L467" s="74"/>
      <c r="M467" s="74"/>
      <c r="N467" s="74"/>
      <c r="O467" s="74"/>
      <c r="P467" s="74"/>
      <c r="Q467" s="74"/>
    </row>
    <row r="468" spans="8:17">
      <c r="H468" s="74"/>
      <c r="I468" s="74"/>
      <c r="J468" s="74"/>
      <c r="K468" s="74"/>
      <c r="L468" s="74"/>
      <c r="M468" s="74"/>
      <c r="N468" s="74"/>
      <c r="O468" s="74"/>
      <c r="P468" s="74"/>
      <c r="Q468" s="74"/>
    </row>
    <row r="469" spans="8:17">
      <c r="H469" s="74"/>
      <c r="I469" s="74"/>
      <c r="J469" s="74"/>
      <c r="K469" s="74"/>
      <c r="L469" s="74"/>
      <c r="M469" s="74"/>
      <c r="N469" s="74"/>
      <c r="O469" s="74"/>
      <c r="P469" s="74"/>
      <c r="Q469" s="74"/>
    </row>
    <row r="470" spans="8:17">
      <c r="H470" s="74"/>
      <c r="I470" s="74"/>
      <c r="J470" s="74"/>
      <c r="K470" s="74"/>
      <c r="L470" s="74"/>
      <c r="M470" s="74"/>
      <c r="N470" s="74"/>
      <c r="O470" s="74"/>
      <c r="P470" s="74"/>
      <c r="Q470" s="74"/>
    </row>
    <row r="471" spans="8:17">
      <c r="H471" s="74"/>
      <c r="I471" s="74"/>
      <c r="J471" s="74"/>
      <c r="K471" s="74"/>
      <c r="L471" s="74"/>
      <c r="M471" s="74"/>
      <c r="N471" s="74"/>
      <c r="O471" s="74"/>
      <c r="P471" s="74"/>
      <c r="Q471" s="74"/>
    </row>
    <row r="472" spans="8:17">
      <c r="H472" s="74"/>
      <c r="I472" s="74"/>
      <c r="J472" s="74"/>
      <c r="K472" s="74"/>
      <c r="L472" s="74"/>
      <c r="M472" s="74"/>
      <c r="N472" s="74"/>
      <c r="O472" s="74"/>
      <c r="P472" s="74"/>
      <c r="Q472" s="74"/>
    </row>
    <row r="473" spans="8:17">
      <c r="H473" s="74"/>
      <c r="I473" s="74"/>
      <c r="J473" s="74"/>
      <c r="K473" s="74"/>
      <c r="L473" s="74"/>
      <c r="M473" s="74"/>
      <c r="N473" s="74"/>
      <c r="O473" s="74"/>
      <c r="P473" s="74"/>
      <c r="Q473" s="74"/>
    </row>
    <row r="474" spans="8:17">
      <c r="H474" s="74"/>
      <c r="I474" s="74"/>
      <c r="J474" s="74"/>
      <c r="K474" s="74"/>
      <c r="L474" s="74"/>
      <c r="M474" s="74"/>
      <c r="N474" s="74"/>
      <c r="O474" s="74"/>
      <c r="P474" s="74"/>
      <c r="Q474" s="74"/>
    </row>
    <row r="475" spans="8:17">
      <c r="H475" s="74"/>
      <c r="I475" s="74"/>
      <c r="J475" s="74"/>
      <c r="K475" s="74"/>
      <c r="L475" s="74"/>
      <c r="M475" s="74"/>
      <c r="N475" s="74"/>
      <c r="O475" s="74"/>
      <c r="P475" s="74"/>
      <c r="Q475" s="74"/>
    </row>
    <row r="476" spans="8:17">
      <c r="H476" s="74"/>
      <c r="I476" s="74"/>
      <c r="J476" s="74"/>
      <c r="K476" s="74"/>
      <c r="L476" s="74"/>
      <c r="M476" s="74"/>
      <c r="N476" s="74"/>
      <c r="O476" s="74"/>
      <c r="P476" s="74"/>
      <c r="Q476" s="74"/>
    </row>
    <row r="477" spans="8:17">
      <c r="H477" s="74"/>
      <c r="I477" s="74"/>
      <c r="J477" s="74"/>
      <c r="K477" s="74"/>
      <c r="L477" s="74"/>
      <c r="M477" s="74"/>
      <c r="N477" s="74"/>
      <c r="O477" s="74"/>
      <c r="P477" s="74"/>
      <c r="Q477" s="74"/>
    </row>
    <row r="478" spans="8:17">
      <c r="H478" s="74"/>
      <c r="I478" s="74"/>
      <c r="J478" s="74"/>
      <c r="K478" s="74"/>
      <c r="L478" s="74"/>
      <c r="M478" s="74"/>
      <c r="N478" s="74"/>
      <c r="O478" s="74"/>
      <c r="P478" s="74"/>
      <c r="Q478" s="74"/>
    </row>
    <row r="479" spans="8:17">
      <c r="H479" s="74"/>
      <c r="I479" s="74"/>
      <c r="J479" s="74"/>
      <c r="K479" s="74"/>
      <c r="L479" s="74"/>
      <c r="M479" s="74"/>
      <c r="N479" s="74"/>
      <c r="O479" s="74"/>
      <c r="P479" s="74"/>
      <c r="Q479" s="74"/>
    </row>
    <row r="480" spans="8:17">
      <c r="H480" s="74"/>
      <c r="I480" s="74"/>
      <c r="J480" s="74"/>
      <c r="K480" s="74"/>
      <c r="L480" s="74"/>
      <c r="M480" s="74"/>
      <c r="N480" s="74"/>
      <c r="O480" s="74"/>
      <c r="P480" s="74"/>
      <c r="Q480" s="74"/>
    </row>
    <row r="481" spans="8:17">
      <c r="H481" s="74"/>
      <c r="I481" s="74"/>
      <c r="J481" s="74"/>
      <c r="K481" s="74"/>
      <c r="L481" s="74"/>
      <c r="M481" s="74"/>
      <c r="N481" s="74"/>
      <c r="O481" s="74"/>
      <c r="P481" s="74"/>
      <c r="Q481" s="74"/>
    </row>
    <row r="482" spans="8:17">
      <c r="H482" s="74"/>
      <c r="I482" s="74"/>
      <c r="J482" s="74"/>
      <c r="K482" s="74"/>
      <c r="L482" s="74"/>
      <c r="M482" s="74"/>
      <c r="N482" s="74"/>
      <c r="O482" s="74"/>
      <c r="P482" s="74"/>
      <c r="Q482" s="74"/>
    </row>
    <row r="483" spans="8:17">
      <c r="H483" s="74"/>
      <c r="I483" s="74"/>
      <c r="J483" s="74"/>
      <c r="K483" s="74"/>
      <c r="L483" s="74"/>
      <c r="M483" s="74"/>
      <c r="N483" s="74"/>
      <c r="O483" s="74"/>
      <c r="P483" s="74"/>
      <c r="Q483" s="74"/>
    </row>
    <row r="484" spans="8:17">
      <c r="H484" s="74"/>
      <c r="I484" s="74"/>
      <c r="J484" s="74"/>
      <c r="K484" s="74"/>
      <c r="L484" s="74"/>
      <c r="M484" s="74"/>
      <c r="N484" s="74"/>
      <c r="O484" s="74"/>
      <c r="P484" s="74"/>
      <c r="Q484" s="74"/>
    </row>
    <row r="485" spans="8:17">
      <c r="H485" s="74"/>
      <c r="I485" s="74"/>
      <c r="J485" s="74"/>
      <c r="K485" s="74"/>
      <c r="L485" s="74"/>
      <c r="M485" s="74"/>
      <c r="N485" s="74"/>
      <c r="O485" s="74"/>
      <c r="P485" s="74"/>
      <c r="Q485" s="74"/>
    </row>
    <row r="486" spans="8:17">
      <c r="H486" s="74"/>
      <c r="I486" s="74"/>
      <c r="J486" s="74"/>
      <c r="K486" s="74"/>
      <c r="L486" s="74"/>
      <c r="M486" s="74"/>
      <c r="N486" s="74"/>
      <c r="O486" s="74"/>
      <c r="P486" s="74"/>
      <c r="Q486" s="74"/>
    </row>
    <row r="487" spans="8:17">
      <c r="H487" s="74"/>
      <c r="I487" s="74"/>
      <c r="J487" s="74"/>
      <c r="K487" s="74"/>
      <c r="L487" s="74"/>
      <c r="M487" s="74"/>
      <c r="N487" s="74"/>
      <c r="O487" s="74"/>
      <c r="P487" s="74"/>
      <c r="Q487" s="74"/>
    </row>
    <row r="488" spans="8:17">
      <c r="H488" s="74"/>
      <c r="I488" s="74"/>
      <c r="J488" s="74"/>
      <c r="K488" s="74"/>
      <c r="L488" s="74"/>
      <c r="M488" s="74"/>
      <c r="N488" s="74"/>
      <c r="O488" s="74"/>
      <c r="P488" s="74"/>
      <c r="Q488" s="74"/>
    </row>
    <row r="489" spans="8:17">
      <c r="H489" s="74"/>
      <c r="I489" s="74"/>
      <c r="J489" s="74"/>
      <c r="K489" s="74"/>
      <c r="L489" s="74"/>
      <c r="M489" s="74"/>
      <c r="N489" s="74"/>
      <c r="O489" s="74"/>
      <c r="P489" s="74"/>
      <c r="Q489" s="74"/>
    </row>
    <row r="490" spans="8:17">
      <c r="H490" s="74"/>
      <c r="I490" s="74"/>
      <c r="J490" s="74"/>
      <c r="K490" s="74"/>
      <c r="L490" s="74"/>
      <c r="M490" s="74"/>
      <c r="N490" s="74"/>
      <c r="O490" s="74"/>
      <c r="P490" s="74"/>
      <c r="Q490" s="74"/>
    </row>
    <row r="491" spans="8:17">
      <c r="H491" s="74"/>
      <c r="I491" s="74"/>
      <c r="J491" s="74"/>
      <c r="K491" s="74"/>
      <c r="L491" s="74"/>
      <c r="M491" s="74"/>
      <c r="N491" s="74"/>
      <c r="O491" s="74"/>
      <c r="P491" s="74"/>
      <c r="Q491" s="74"/>
    </row>
    <row r="492" spans="8:17">
      <c r="H492" s="74"/>
      <c r="I492" s="74"/>
      <c r="J492" s="74"/>
      <c r="K492" s="74"/>
      <c r="L492" s="74"/>
      <c r="M492" s="74"/>
      <c r="N492" s="74"/>
      <c r="O492" s="74"/>
      <c r="P492" s="74"/>
      <c r="Q492" s="74"/>
    </row>
    <row r="493" spans="8:17">
      <c r="H493" s="74"/>
      <c r="I493" s="74"/>
      <c r="J493" s="74"/>
      <c r="K493" s="74"/>
      <c r="L493" s="74"/>
      <c r="M493" s="74"/>
      <c r="N493" s="74"/>
      <c r="O493" s="74"/>
      <c r="P493" s="74"/>
      <c r="Q493" s="74"/>
    </row>
    <row r="494" spans="8:17">
      <c r="H494" s="74"/>
      <c r="I494" s="74"/>
      <c r="J494" s="74"/>
      <c r="K494" s="74"/>
      <c r="L494" s="74"/>
      <c r="M494" s="74"/>
      <c r="N494" s="74"/>
      <c r="O494" s="74"/>
      <c r="P494" s="74"/>
      <c r="Q494" s="74"/>
    </row>
    <row r="495" spans="8:17">
      <c r="H495" s="74"/>
      <c r="I495" s="74"/>
      <c r="J495" s="74"/>
      <c r="K495" s="74"/>
      <c r="L495" s="74"/>
      <c r="M495" s="74"/>
      <c r="N495" s="74"/>
      <c r="O495" s="74"/>
      <c r="P495" s="74"/>
      <c r="Q495" s="74"/>
    </row>
    <row r="496" spans="8:17">
      <c r="H496" s="74"/>
      <c r="I496" s="74"/>
      <c r="J496" s="74"/>
      <c r="K496" s="74"/>
      <c r="L496" s="74"/>
      <c r="M496" s="74"/>
      <c r="N496" s="74"/>
      <c r="O496" s="74"/>
      <c r="P496" s="74"/>
      <c r="Q496" s="74"/>
    </row>
    <row r="497" spans="8:17">
      <c r="H497" s="74"/>
      <c r="I497" s="74"/>
      <c r="J497" s="74"/>
      <c r="K497" s="74"/>
      <c r="L497" s="74"/>
      <c r="M497" s="74"/>
      <c r="N497" s="74"/>
      <c r="O497" s="74"/>
      <c r="P497" s="74"/>
      <c r="Q497" s="74"/>
    </row>
    <row r="498" spans="8:17">
      <c r="H498" s="74"/>
      <c r="I498" s="74"/>
      <c r="J498" s="74"/>
      <c r="K498" s="74"/>
      <c r="L498" s="74"/>
      <c r="M498" s="74"/>
      <c r="N498" s="74"/>
      <c r="O498" s="74"/>
      <c r="P498" s="74"/>
      <c r="Q498" s="74"/>
    </row>
    <row r="499" spans="8:17">
      <c r="H499" s="74"/>
      <c r="I499" s="74"/>
      <c r="J499" s="74"/>
      <c r="K499" s="74"/>
      <c r="L499" s="74"/>
      <c r="M499" s="74"/>
      <c r="N499" s="74"/>
      <c r="O499" s="74"/>
      <c r="P499" s="74"/>
      <c r="Q499" s="74"/>
    </row>
    <row r="500" spans="8:17">
      <c r="H500" s="74"/>
      <c r="I500" s="74"/>
      <c r="J500" s="74"/>
      <c r="K500" s="74"/>
      <c r="L500" s="74"/>
      <c r="M500" s="74"/>
      <c r="N500" s="74"/>
      <c r="O500" s="74"/>
      <c r="P500" s="74"/>
      <c r="Q500" s="74"/>
    </row>
    <row r="501" spans="8:17">
      <c r="H501" s="74"/>
      <c r="I501" s="74"/>
      <c r="J501" s="74"/>
      <c r="K501" s="74"/>
      <c r="L501" s="74"/>
      <c r="M501" s="74"/>
      <c r="N501" s="74"/>
      <c r="O501" s="74"/>
      <c r="P501" s="74"/>
      <c r="Q501" s="74"/>
    </row>
    <row r="502" spans="8:17">
      <c r="H502" s="74"/>
      <c r="I502" s="74"/>
      <c r="J502" s="74"/>
      <c r="K502" s="74"/>
      <c r="L502" s="74"/>
      <c r="M502" s="74"/>
      <c r="N502" s="74"/>
      <c r="O502" s="74"/>
      <c r="P502" s="74"/>
      <c r="Q502" s="74"/>
    </row>
    <row r="503" spans="8:17">
      <c r="H503" s="74"/>
      <c r="I503" s="74"/>
      <c r="J503" s="74"/>
      <c r="K503" s="74"/>
      <c r="L503" s="74"/>
      <c r="M503" s="74"/>
      <c r="N503" s="74"/>
      <c r="O503" s="74"/>
      <c r="P503" s="74"/>
      <c r="Q503" s="74"/>
    </row>
    <row r="504" spans="8:17">
      <c r="H504" s="74"/>
      <c r="I504" s="74"/>
      <c r="J504" s="74"/>
      <c r="K504" s="74"/>
      <c r="L504" s="74"/>
      <c r="M504" s="74"/>
      <c r="N504" s="74"/>
      <c r="O504" s="74"/>
      <c r="P504" s="74"/>
      <c r="Q504" s="74"/>
    </row>
    <row r="505" spans="8:17">
      <c r="H505" s="74"/>
      <c r="I505" s="74"/>
      <c r="J505" s="74"/>
      <c r="K505" s="74"/>
      <c r="L505" s="74"/>
      <c r="M505" s="74"/>
      <c r="N505" s="74"/>
      <c r="O505" s="74"/>
      <c r="P505" s="74"/>
      <c r="Q505" s="74"/>
    </row>
    <row r="506" spans="8:17">
      <c r="H506" s="74"/>
      <c r="I506" s="74"/>
      <c r="J506" s="74"/>
      <c r="K506" s="74"/>
      <c r="L506" s="74"/>
      <c r="M506" s="74"/>
      <c r="N506" s="74"/>
      <c r="O506" s="74"/>
      <c r="P506" s="74"/>
      <c r="Q506" s="74"/>
    </row>
    <row r="507" spans="8:17">
      <c r="H507" s="74"/>
      <c r="I507" s="74"/>
      <c r="J507" s="74"/>
      <c r="K507" s="74"/>
      <c r="L507" s="74"/>
      <c r="M507" s="74"/>
      <c r="N507" s="74"/>
      <c r="O507" s="74"/>
      <c r="P507" s="74"/>
      <c r="Q507" s="74"/>
    </row>
    <row r="508" spans="8:17">
      <c r="H508" s="74"/>
      <c r="I508" s="74"/>
      <c r="J508" s="74"/>
      <c r="K508" s="74"/>
      <c r="L508" s="74"/>
      <c r="M508" s="74"/>
      <c r="N508" s="74"/>
      <c r="O508" s="74"/>
      <c r="P508" s="74"/>
      <c r="Q508" s="74"/>
    </row>
    <row r="509" spans="8:17">
      <c r="H509" s="74"/>
      <c r="I509" s="74"/>
      <c r="J509" s="74"/>
      <c r="K509" s="74"/>
      <c r="L509" s="74"/>
      <c r="M509" s="74"/>
      <c r="N509" s="74"/>
      <c r="O509" s="74"/>
      <c r="P509" s="74"/>
      <c r="Q509" s="74"/>
    </row>
    <row r="510" spans="8:17">
      <c r="H510" s="74"/>
      <c r="I510" s="74"/>
      <c r="J510" s="74"/>
      <c r="K510" s="74"/>
      <c r="L510" s="74"/>
      <c r="M510" s="74"/>
      <c r="N510" s="74"/>
      <c r="O510" s="74"/>
      <c r="P510" s="74"/>
      <c r="Q510" s="74"/>
    </row>
    <row r="511" spans="8:17">
      <c r="H511" s="74"/>
      <c r="I511" s="74"/>
      <c r="J511" s="74"/>
      <c r="K511" s="74"/>
      <c r="L511" s="74"/>
      <c r="M511" s="74"/>
      <c r="N511" s="74"/>
      <c r="O511" s="74"/>
      <c r="P511" s="74"/>
      <c r="Q511" s="74"/>
    </row>
    <row r="512" spans="8:17">
      <c r="H512" s="74"/>
      <c r="I512" s="74"/>
      <c r="J512" s="74"/>
      <c r="K512" s="74"/>
      <c r="L512" s="74"/>
      <c r="M512" s="74"/>
      <c r="N512" s="74"/>
      <c r="O512" s="74"/>
      <c r="P512" s="74"/>
      <c r="Q512" s="74"/>
    </row>
    <row r="513" spans="8:17">
      <c r="H513" s="74"/>
      <c r="I513" s="74"/>
      <c r="J513" s="74"/>
      <c r="K513" s="74"/>
      <c r="L513" s="74"/>
      <c r="M513" s="74"/>
      <c r="N513" s="74"/>
      <c r="O513" s="74"/>
      <c r="P513" s="74"/>
      <c r="Q513" s="74"/>
    </row>
    <row r="514" spans="8:17">
      <c r="H514" s="74"/>
      <c r="I514" s="74"/>
      <c r="J514" s="74"/>
      <c r="K514" s="74"/>
      <c r="L514" s="74"/>
      <c r="M514" s="74"/>
      <c r="N514" s="74"/>
      <c r="O514" s="74"/>
      <c r="P514" s="74"/>
      <c r="Q514" s="74"/>
    </row>
    <row r="515" spans="8:17">
      <c r="H515" s="74"/>
      <c r="I515" s="74"/>
      <c r="J515" s="74"/>
      <c r="K515" s="74"/>
      <c r="L515" s="74"/>
      <c r="M515" s="74"/>
      <c r="N515" s="74"/>
      <c r="O515" s="74"/>
      <c r="P515" s="74"/>
      <c r="Q515" s="74"/>
    </row>
    <row r="516" spans="8:17">
      <c r="H516" s="74"/>
      <c r="I516" s="74"/>
      <c r="J516" s="74"/>
      <c r="K516" s="74"/>
      <c r="L516" s="74"/>
      <c r="M516" s="74"/>
      <c r="N516" s="74"/>
      <c r="O516" s="74"/>
      <c r="P516" s="74"/>
      <c r="Q516" s="74"/>
    </row>
    <row r="517" spans="8:17">
      <c r="H517" s="74"/>
      <c r="I517" s="74"/>
      <c r="J517" s="74"/>
      <c r="K517" s="74"/>
      <c r="L517" s="74"/>
      <c r="M517" s="74"/>
      <c r="N517" s="74"/>
      <c r="O517" s="74"/>
      <c r="P517" s="74"/>
      <c r="Q517" s="74"/>
    </row>
    <row r="518" spans="8:17">
      <c r="H518" s="74"/>
      <c r="I518" s="74"/>
      <c r="J518" s="74"/>
      <c r="K518" s="74"/>
      <c r="L518" s="74"/>
      <c r="M518" s="74"/>
      <c r="N518" s="74"/>
      <c r="O518" s="74"/>
      <c r="P518" s="74"/>
      <c r="Q518" s="74"/>
    </row>
    <row r="519" spans="8:17">
      <c r="H519" s="74"/>
      <c r="I519" s="74"/>
      <c r="J519" s="74"/>
      <c r="K519" s="74"/>
      <c r="L519" s="74"/>
      <c r="M519" s="74"/>
      <c r="N519" s="74"/>
      <c r="O519" s="74"/>
      <c r="P519" s="74"/>
      <c r="Q519" s="74"/>
    </row>
    <row r="520" spans="8:17">
      <c r="H520" s="74"/>
      <c r="I520" s="74"/>
      <c r="J520" s="74"/>
      <c r="K520" s="74"/>
      <c r="L520" s="74"/>
      <c r="M520" s="74"/>
      <c r="N520" s="74"/>
      <c r="O520" s="74"/>
      <c r="P520" s="74"/>
      <c r="Q520" s="74"/>
    </row>
    <row r="521" spans="8:17">
      <c r="H521" s="74"/>
      <c r="I521" s="74"/>
      <c r="J521" s="74"/>
      <c r="K521" s="74"/>
      <c r="L521" s="74"/>
      <c r="M521" s="74"/>
      <c r="N521" s="74"/>
      <c r="O521" s="74"/>
      <c r="P521" s="74"/>
      <c r="Q521" s="74"/>
    </row>
    <row r="522" spans="8:17">
      <c r="H522" s="74"/>
      <c r="I522" s="74"/>
      <c r="J522" s="74"/>
      <c r="K522" s="74"/>
      <c r="L522" s="74"/>
      <c r="M522" s="74"/>
      <c r="N522" s="74"/>
      <c r="O522" s="74"/>
      <c r="P522" s="74"/>
      <c r="Q522" s="74"/>
    </row>
    <row r="523" spans="8:17">
      <c r="H523" s="74"/>
      <c r="I523" s="74"/>
      <c r="J523" s="74"/>
      <c r="K523" s="74"/>
      <c r="L523" s="74"/>
      <c r="M523" s="74"/>
      <c r="N523" s="74"/>
      <c r="O523" s="74"/>
      <c r="P523" s="74"/>
      <c r="Q523" s="74"/>
    </row>
    <row r="524" spans="8:17">
      <c r="H524" s="74"/>
      <c r="I524" s="74"/>
      <c r="J524" s="74"/>
      <c r="K524" s="74"/>
      <c r="L524" s="74"/>
      <c r="M524" s="74"/>
      <c r="N524" s="74"/>
      <c r="O524" s="74"/>
      <c r="P524" s="74"/>
      <c r="Q524" s="74"/>
    </row>
    <row r="525" spans="8:17">
      <c r="H525" s="74"/>
      <c r="I525" s="74"/>
      <c r="J525" s="74"/>
      <c r="K525" s="74"/>
      <c r="L525" s="74"/>
      <c r="M525" s="74"/>
      <c r="N525" s="74"/>
      <c r="O525" s="74"/>
      <c r="P525" s="74"/>
      <c r="Q525" s="74"/>
    </row>
    <row r="526" spans="8:17">
      <c r="H526" s="74"/>
      <c r="I526" s="74"/>
      <c r="J526" s="74"/>
      <c r="K526" s="74"/>
      <c r="L526" s="74"/>
      <c r="M526" s="74"/>
      <c r="N526" s="74"/>
      <c r="O526" s="74"/>
      <c r="P526" s="74"/>
      <c r="Q526" s="74"/>
    </row>
    <row r="527" spans="8:17">
      <c r="H527" s="74"/>
      <c r="I527" s="74"/>
      <c r="J527" s="74"/>
      <c r="K527" s="74"/>
      <c r="L527" s="74"/>
      <c r="M527" s="74"/>
      <c r="N527" s="74"/>
      <c r="O527" s="74"/>
      <c r="P527" s="74"/>
      <c r="Q527" s="74"/>
    </row>
    <row r="528" spans="8:17">
      <c r="H528" s="74"/>
      <c r="I528" s="74"/>
      <c r="J528" s="74"/>
      <c r="K528" s="74"/>
      <c r="L528" s="74"/>
      <c r="M528" s="74"/>
      <c r="N528" s="74"/>
      <c r="O528" s="74"/>
      <c r="P528" s="74"/>
      <c r="Q528" s="74"/>
    </row>
    <row r="529" spans="8:17">
      <c r="H529" s="74"/>
      <c r="I529" s="74"/>
      <c r="J529" s="74"/>
      <c r="K529" s="74"/>
      <c r="L529" s="74"/>
      <c r="M529" s="74"/>
      <c r="N529" s="74"/>
      <c r="O529" s="74"/>
      <c r="P529" s="74"/>
      <c r="Q529" s="74"/>
    </row>
    <row r="530" spans="8:17">
      <c r="H530" s="74"/>
      <c r="I530" s="74"/>
      <c r="J530" s="74"/>
      <c r="K530" s="74"/>
      <c r="L530" s="74"/>
      <c r="M530" s="74"/>
      <c r="N530" s="74"/>
      <c r="O530" s="74"/>
      <c r="P530" s="74"/>
      <c r="Q530" s="74"/>
    </row>
    <row r="531" spans="8:17">
      <c r="H531" s="74"/>
      <c r="I531" s="74"/>
      <c r="J531" s="74"/>
      <c r="K531" s="74"/>
      <c r="L531" s="74"/>
      <c r="M531" s="74"/>
      <c r="N531" s="74"/>
      <c r="O531" s="74"/>
      <c r="P531" s="74"/>
      <c r="Q531" s="74"/>
    </row>
    <row r="532" spans="8:17">
      <c r="H532" s="74"/>
      <c r="I532" s="74"/>
      <c r="J532" s="74"/>
      <c r="K532" s="74"/>
      <c r="L532" s="74"/>
      <c r="M532" s="74"/>
      <c r="N532" s="74"/>
      <c r="O532" s="74"/>
      <c r="P532" s="74"/>
      <c r="Q532" s="74"/>
    </row>
    <row r="533" spans="8:17">
      <c r="H533" s="74"/>
      <c r="I533" s="74"/>
      <c r="J533" s="74"/>
      <c r="K533" s="74"/>
      <c r="L533" s="74"/>
      <c r="M533" s="74"/>
      <c r="N533" s="74"/>
      <c r="O533" s="74"/>
      <c r="P533" s="74"/>
      <c r="Q533" s="74"/>
    </row>
    <row r="534" spans="8:17">
      <c r="H534" s="74"/>
      <c r="I534" s="74"/>
      <c r="J534" s="74"/>
      <c r="K534" s="74"/>
      <c r="L534" s="74"/>
      <c r="M534" s="74"/>
      <c r="N534" s="74"/>
      <c r="O534" s="74"/>
      <c r="P534" s="74"/>
      <c r="Q534" s="74"/>
    </row>
    <row r="535" spans="8:17">
      <c r="H535" s="74"/>
      <c r="I535" s="74"/>
      <c r="J535" s="74"/>
      <c r="K535" s="74"/>
      <c r="L535" s="74"/>
      <c r="M535" s="74"/>
      <c r="N535" s="74"/>
      <c r="O535" s="74"/>
      <c r="P535" s="74"/>
      <c r="Q535" s="74"/>
    </row>
    <row r="536" spans="8:17">
      <c r="H536" s="74"/>
      <c r="I536" s="74"/>
      <c r="J536" s="74"/>
      <c r="K536" s="74"/>
      <c r="L536" s="74"/>
      <c r="M536" s="74"/>
      <c r="N536" s="74"/>
      <c r="O536" s="74"/>
      <c r="P536" s="74"/>
      <c r="Q536" s="74"/>
    </row>
    <row r="537" spans="8:17">
      <c r="H537" s="74"/>
      <c r="I537" s="74"/>
      <c r="J537" s="74"/>
      <c r="K537" s="74"/>
      <c r="L537" s="74"/>
      <c r="M537" s="74"/>
      <c r="N537" s="74"/>
      <c r="O537" s="74"/>
      <c r="P537" s="74"/>
      <c r="Q537" s="74"/>
    </row>
    <row r="538" spans="8:17">
      <c r="H538" s="74"/>
      <c r="I538" s="74"/>
      <c r="J538" s="74"/>
      <c r="K538" s="74"/>
      <c r="L538" s="74"/>
      <c r="M538" s="74"/>
      <c r="N538" s="74"/>
      <c r="O538" s="74"/>
      <c r="P538" s="74"/>
      <c r="Q538" s="74"/>
    </row>
    <row r="539" spans="8:17">
      <c r="H539" s="74"/>
      <c r="I539" s="74"/>
      <c r="J539" s="74"/>
      <c r="K539" s="74"/>
      <c r="L539" s="74"/>
      <c r="M539" s="74"/>
      <c r="N539" s="74"/>
      <c r="O539" s="74"/>
      <c r="P539" s="74"/>
      <c r="Q539" s="74"/>
    </row>
    <row r="540" spans="8:17">
      <c r="H540" s="74"/>
      <c r="I540" s="74"/>
      <c r="J540" s="74"/>
      <c r="K540" s="74"/>
      <c r="L540" s="74"/>
      <c r="M540" s="74"/>
      <c r="N540" s="74"/>
      <c r="O540" s="74"/>
      <c r="P540" s="74"/>
      <c r="Q540" s="74"/>
    </row>
    <row r="541" spans="8:17">
      <c r="H541" s="74"/>
      <c r="I541" s="74"/>
      <c r="J541" s="74"/>
      <c r="K541" s="74"/>
      <c r="L541" s="74"/>
      <c r="M541" s="74"/>
      <c r="N541" s="74"/>
      <c r="O541" s="74"/>
      <c r="P541" s="74"/>
      <c r="Q541" s="74"/>
    </row>
    <row r="542" spans="8:17">
      <c r="H542" s="74"/>
      <c r="I542" s="74"/>
      <c r="J542" s="74"/>
      <c r="K542" s="74"/>
      <c r="L542" s="74"/>
      <c r="M542" s="74"/>
      <c r="N542" s="74"/>
      <c r="O542" s="74"/>
      <c r="P542" s="74"/>
      <c r="Q542" s="74"/>
    </row>
    <row r="543" spans="8:17">
      <c r="H543" s="74"/>
      <c r="I543" s="74"/>
      <c r="J543" s="74"/>
      <c r="K543" s="74"/>
      <c r="L543" s="74"/>
      <c r="M543" s="74"/>
      <c r="N543" s="74"/>
      <c r="O543" s="74"/>
      <c r="P543" s="74"/>
      <c r="Q543" s="74"/>
    </row>
    <row r="544" spans="8:17">
      <c r="H544" s="74"/>
      <c r="I544" s="74"/>
      <c r="J544" s="74"/>
      <c r="K544" s="74"/>
      <c r="L544" s="74"/>
      <c r="M544" s="74"/>
      <c r="N544" s="74"/>
      <c r="O544" s="74"/>
      <c r="P544" s="74"/>
      <c r="Q544" s="74"/>
    </row>
    <row r="545" spans="8:17">
      <c r="H545" s="74"/>
      <c r="I545" s="74"/>
      <c r="J545" s="74"/>
      <c r="K545" s="74"/>
      <c r="L545" s="74"/>
      <c r="M545" s="74"/>
      <c r="N545" s="74"/>
      <c r="O545" s="74"/>
      <c r="P545" s="74"/>
      <c r="Q545" s="74"/>
    </row>
    <row r="546" spans="8:17">
      <c r="H546" s="74"/>
      <c r="I546" s="74"/>
      <c r="J546" s="74"/>
      <c r="K546" s="74"/>
      <c r="L546" s="74"/>
      <c r="M546" s="74"/>
      <c r="N546" s="74"/>
      <c r="O546" s="74"/>
      <c r="P546" s="74"/>
      <c r="Q546" s="74"/>
    </row>
    <row r="547" spans="8:17">
      <c r="H547" s="74"/>
      <c r="I547" s="74"/>
      <c r="J547" s="74"/>
      <c r="K547" s="74"/>
      <c r="L547" s="74"/>
      <c r="M547" s="74"/>
      <c r="N547" s="74"/>
      <c r="O547" s="74"/>
      <c r="P547" s="74"/>
      <c r="Q547" s="74"/>
    </row>
    <row r="548" spans="8:17">
      <c r="H548" s="74"/>
      <c r="I548" s="74"/>
      <c r="J548" s="74"/>
      <c r="K548" s="74"/>
      <c r="L548" s="74"/>
      <c r="M548" s="74"/>
      <c r="N548" s="74"/>
      <c r="O548" s="74"/>
      <c r="P548" s="74"/>
      <c r="Q548" s="74"/>
    </row>
    <row r="549" spans="8:17">
      <c r="H549" s="74"/>
      <c r="I549" s="74"/>
      <c r="J549" s="74"/>
      <c r="K549" s="74"/>
      <c r="L549" s="74"/>
      <c r="M549" s="74"/>
      <c r="N549" s="74"/>
      <c r="O549" s="74"/>
      <c r="P549" s="74"/>
      <c r="Q549" s="74"/>
    </row>
    <row r="550" spans="8:17">
      <c r="H550" s="74"/>
      <c r="I550" s="74"/>
      <c r="J550" s="74"/>
      <c r="K550" s="74"/>
      <c r="L550" s="74"/>
      <c r="M550" s="74"/>
      <c r="N550" s="74"/>
      <c r="O550" s="74"/>
      <c r="P550" s="74"/>
      <c r="Q550" s="74"/>
    </row>
    <row r="551" spans="8:17">
      <c r="H551" s="74"/>
      <c r="I551" s="74"/>
      <c r="J551" s="74"/>
      <c r="K551" s="74"/>
      <c r="L551" s="74"/>
    </row>
    <row r="552" spans="8:17">
      <c r="H552" s="74"/>
      <c r="I552" s="74"/>
      <c r="J552" s="74"/>
      <c r="K552" s="74"/>
      <c r="L552" s="74"/>
    </row>
  </sheetData>
  <phoneticPr fontId="24"/>
  <dataValidations count="3">
    <dataValidation imeMode="hiragana" allowBlank="1" showInputMessage="1" showErrorMessage="1" sqref="WTQ983072:WTQ983148 D65568:D65644 HG65568:HG65644 RC65568:RC65644 AAY65568:AAY65644 AKU65568:AKU65644 AUQ65568:AUQ65644 BEM65568:BEM65644 BOI65568:BOI65644 BYE65568:BYE65644 CIA65568:CIA65644 CRW65568:CRW65644 DBS65568:DBS65644 DLO65568:DLO65644 DVK65568:DVK65644 EFG65568:EFG65644 EPC65568:EPC65644 EYY65568:EYY65644 FIU65568:FIU65644 FSQ65568:FSQ65644 GCM65568:GCM65644 GMI65568:GMI65644 GWE65568:GWE65644 HGA65568:HGA65644 HPW65568:HPW65644 HZS65568:HZS65644 IJO65568:IJO65644 ITK65568:ITK65644 JDG65568:JDG65644 JNC65568:JNC65644 JWY65568:JWY65644 KGU65568:KGU65644 KQQ65568:KQQ65644 LAM65568:LAM65644 LKI65568:LKI65644 LUE65568:LUE65644 MEA65568:MEA65644 MNW65568:MNW65644 MXS65568:MXS65644 NHO65568:NHO65644 NRK65568:NRK65644 OBG65568:OBG65644 OLC65568:OLC65644 OUY65568:OUY65644 PEU65568:PEU65644 POQ65568:POQ65644 PYM65568:PYM65644 QII65568:QII65644 QSE65568:QSE65644 RCA65568:RCA65644 RLW65568:RLW65644 RVS65568:RVS65644 SFO65568:SFO65644 SPK65568:SPK65644 SZG65568:SZG65644 TJC65568:TJC65644 TSY65568:TSY65644 UCU65568:UCU65644 UMQ65568:UMQ65644 UWM65568:UWM65644 VGI65568:VGI65644 VQE65568:VQE65644 WAA65568:WAA65644 WJW65568:WJW65644 WTS65568:WTS65644 D131104:D131180 HG131104:HG131180 RC131104:RC131180 AAY131104:AAY131180 AKU131104:AKU131180 AUQ131104:AUQ131180 BEM131104:BEM131180 BOI131104:BOI131180 BYE131104:BYE131180 CIA131104:CIA131180 CRW131104:CRW131180 DBS131104:DBS131180 DLO131104:DLO131180 DVK131104:DVK131180 EFG131104:EFG131180 EPC131104:EPC131180 EYY131104:EYY131180 FIU131104:FIU131180 FSQ131104:FSQ131180 GCM131104:GCM131180 GMI131104:GMI131180 GWE131104:GWE131180 HGA131104:HGA131180 HPW131104:HPW131180 HZS131104:HZS131180 IJO131104:IJO131180 ITK131104:ITK131180 JDG131104:JDG131180 JNC131104:JNC131180 JWY131104:JWY131180 KGU131104:KGU131180 KQQ131104:KQQ131180 LAM131104:LAM131180 LKI131104:LKI131180 LUE131104:LUE131180 MEA131104:MEA131180 MNW131104:MNW131180 MXS131104:MXS131180 NHO131104:NHO131180 NRK131104:NRK131180 OBG131104:OBG131180 OLC131104:OLC131180 OUY131104:OUY131180 PEU131104:PEU131180 POQ131104:POQ131180 PYM131104:PYM131180 QII131104:QII131180 QSE131104:QSE131180 RCA131104:RCA131180 RLW131104:RLW131180 RVS131104:RVS131180 SFO131104:SFO131180 SPK131104:SPK131180 SZG131104:SZG131180 TJC131104:TJC131180 TSY131104:TSY131180 UCU131104:UCU131180 UMQ131104:UMQ131180 UWM131104:UWM131180 VGI131104:VGI131180 VQE131104:VQE131180 WAA131104:WAA131180 WJW131104:WJW131180 WTS131104:WTS131180 D196640:D196716 HG196640:HG196716 RC196640:RC196716 AAY196640:AAY196716 AKU196640:AKU196716 AUQ196640:AUQ196716 BEM196640:BEM196716 BOI196640:BOI196716 BYE196640:BYE196716 CIA196640:CIA196716 CRW196640:CRW196716 DBS196640:DBS196716 DLO196640:DLO196716 DVK196640:DVK196716 EFG196640:EFG196716 EPC196640:EPC196716 EYY196640:EYY196716 FIU196640:FIU196716 FSQ196640:FSQ196716 GCM196640:GCM196716 GMI196640:GMI196716 GWE196640:GWE196716 HGA196640:HGA196716 HPW196640:HPW196716 HZS196640:HZS196716 IJO196640:IJO196716 ITK196640:ITK196716 JDG196640:JDG196716 JNC196640:JNC196716 JWY196640:JWY196716 KGU196640:KGU196716 KQQ196640:KQQ196716 LAM196640:LAM196716 LKI196640:LKI196716 LUE196640:LUE196716 MEA196640:MEA196716 MNW196640:MNW196716 MXS196640:MXS196716 NHO196640:NHO196716 NRK196640:NRK196716 OBG196640:OBG196716 OLC196640:OLC196716 OUY196640:OUY196716 PEU196640:PEU196716 POQ196640:POQ196716 PYM196640:PYM196716 QII196640:QII196716 QSE196640:QSE196716 RCA196640:RCA196716 RLW196640:RLW196716 RVS196640:RVS196716 SFO196640:SFO196716 SPK196640:SPK196716 SZG196640:SZG196716 TJC196640:TJC196716 TSY196640:TSY196716 UCU196640:UCU196716 UMQ196640:UMQ196716 UWM196640:UWM196716 VGI196640:VGI196716 VQE196640:VQE196716 WAA196640:WAA196716 WJW196640:WJW196716 WTS196640:WTS196716 D262176:D262252 HG262176:HG262252 RC262176:RC262252 AAY262176:AAY262252 AKU262176:AKU262252 AUQ262176:AUQ262252 BEM262176:BEM262252 BOI262176:BOI262252 BYE262176:BYE262252 CIA262176:CIA262252 CRW262176:CRW262252 DBS262176:DBS262252 DLO262176:DLO262252 DVK262176:DVK262252 EFG262176:EFG262252 EPC262176:EPC262252 EYY262176:EYY262252 FIU262176:FIU262252 FSQ262176:FSQ262252 GCM262176:GCM262252 GMI262176:GMI262252 GWE262176:GWE262252 HGA262176:HGA262252 HPW262176:HPW262252 HZS262176:HZS262252 IJO262176:IJO262252 ITK262176:ITK262252 JDG262176:JDG262252 JNC262176:JNC262252 JWY262176:JWY262252 KGU262176:KGU262252 KQQ262176:KQQ262252 LAM262176:LAM262252 LKI262176:LKI262252 LUE262176:LUE262252 MEA262176:MEA262252 MNW262176:MNW262252 MXS262176:MXS262252 NHO262176:NHO262252 NRK262176:NRK262252 OBG262176:OBG262252 OLC262176:OLC262252 OUY262176:OUY262252 PEU262176:PEU262252 POQ262176:POQ262252 PYM262176:PYM262252 QII262176:QII262252 QSE262176:QSE262252 RCA262176:RCA262252 RLW262176:RLW262252 RVS262176:RVS262252 SFO262176:SFO262252 SPK262176:SPK262252 SZG262176:SZG262252 TJC262176:TJC262252 TSY262176:TSY262252 UCU262176:UCU262252 UMQ262176:UMQ262252 UWM262176:UWM262252 VGI262176:VGI262252 VQE262176:VQE262252 WAA262176:WAA262252 WJW262176:WJW262252 WTS262176:WTS262252 D327712:D327788 HG327712:HG327788 RC327712:RC327788 AAY327712:AAY327788 AKU327712:AKU327788 AUQ327712:AUQ327788 BEM327712:BEM327788 BOI327712:BOI327788 BYE327712:BYE327788 CIA327712:CIA327788 CRW327712:CRW327788 DBS327712:DBS327788 DLO327712:DLO327788 DVK327712:DVK327788 EFG327712:EFG327788 EPC327712:EPC327788 EYY327712:EYY327788 FIU327712:FIU327788 FSQ327712:FSQ327788 GCM327712:GCM327788 GMI327712:GMI327788 GWE327712:GWE327788 HGA327712:HGA327788 HPW327712:HPW327788 HZS327712:HZS327788 IJO327712:IJO327788 ITK327712:ITK327788 JDG327712:JDG327788 JNC327712:JNC327788 JWY327712:JWY327788 KGU327712:KGU327788 KQQ327712:KQQ327788 LAM327712:LAM327788 LKI327712:LKI327788 LUE327712:LUE327788 MEA327712:MEA327788 MNW327712:MNW327788 MXS327712:MXS327788 NHO327712:NHO327788 NRK327712:NRK327788 OBG327712:OBG327788 OLC327712:OLC327788 OUY327712:OUY327788 PEU327712:PEU327788 POQ327712:POQ327788 PYM327712:PYM327788 QII327712:QII327788 QSE327712:QSE327788 RCA327712:RCA327788 RLW327712:RLW327788 RVS327712:RVS327788 SFO327712:SFO327788 SPK327712:SPK327788 SZG327712:SZG327788 TJC327712:TJC327788 TSY327712:TSY327788 UCU327712:UCU327788 UMQ327712:UMQ327788 UWM327712:UWM327788 VGI327712:VGI327788 VQE327712:VQE327788 WAA327712:WAA327788 WJW327712:WJW327788 WTS327712:WTS327788 D393248:D393324 HG393248:HG393324 RC393248:RC393324 AAY393248:AAY393324 AKU393248:AKU393324 AUQ393248:AUQ393324 BEM393248:BEM393324 BOI393248:BOI393324 BYE393248:BYE393324 CIA393248:CIA393324 CRW393248:CRW393324 DBS393248:DBS393324 DLO393248:DLO393324 DVK393248:DVK393324 EFG393248:EFG393324 EPC393248:EPC393324 EYY393248:EYY393324 FIU393248:FIU393324 FSQ393248:FSQ393324 GCM393248:GCM393324 GMI393248:GMI393324 GWE393248:GWE393324 HGA393248:HGA393324 HPW393248:HPW393324 HZS393248:HZS393324 IJO393248:IJO393324 ITK393248:ITK393324 JDG393248:JDG393324 JNC393248:JNC393324 JWY393248:JWY393324 KGU393248:KGU393324 KQQ393248:KQQ393324 LAM393248:LAM393324 LKI393248:LKI393324 LUE393248:LUE393324 MEA393248:MEA393324 MNW393248:MNW393324 MXS393248:MXS393324 NHO393248:NHO393324 NRK393248:NRK393324 OBG393248:OBG393324 OLC393248:OLC393324 OUY393248:OUY393324 PEU393248:PEU393324 POQ393248:POQ393324 PYM393248:PYM393324 QII393248:QII393324 QSE393248:QSE393324 RCA393248:RCA393324 RLW393248:RLW393324 RVS393248:RVS393324 SFO393248:SFO393324 SPK393248:SPK393324 SZG393248:SZG393324 TJC393248:TJC393324 TSY393248:TSY393324 UCU393248:UCU393324 UMQ393248:UMQ393324 UWM393248:UWM393324 VGI393248:VGI393324 VQE393248:VQE393324 WAA393248:WAA393324 WJW393248:WJW393324 WTS393248:WTS393324 D458784:D458860 HG458784:HG458860 RC458784:RC458860 AAY458784:AAY458860 AKU458784:AKU458860 AUQ458784:AUQ458860 BEM458784:BEM458860 BOI458784:BOI458860 BYE458784:BYE458860 CIA458784:CIA458860 CRW458784:CRW458860 DBS458784:DBS458860 DLO458784:DLO458860 DVK458784:DVK458860 EFG458784:EFG458860 EPC458784:EPC458860 EYY458784:EYY458860 FIU458784:FIU458860 FSQ458784:FSQ458860 GCM458784:GCM458860 GMI458784:GMI458860 GWE458784:GWE458860 HGA458784:HGA458860 HPW458784:HPW458860 HZS458784:HZS458860 IJO458784:IJO458860 ITK458784:ITK458860 JDG458784:JDG458860 JNC458784:JNC458860 JWY458784:JWY458860 KGU458784:KGU458860 KQQ458784:KQQ458860 LAM458784:LAM458860 LKI458784:LKI458860 LUE458784:LUE458860 MEA458784:MEA458860 MNW458784:MNW458860 MXS458784:MXS458860 NHO458784:NHO458860 NRK458784:NRK458860 OBG458784:OBG458860 OLC458784:OLC458860 OUY458784:OUY458860 PEU458784:PEU458860 POQ458784:POQ458860 PYM458784:PYM458860 QII458784:QII458860 QSE458784:QSE458860 RCA458784:RCA458860 RLW458784:RLW458860 RVS458784:RVS458860 SFO458784:SFO458860 SPK458784:SPK458860 SZG458784:SZG458860 TJC458784:TJC458860 TSY458784:TSY458860 UCU458784:UCU458860 UMQ458784:UMQ458860 UWM458784:UWM458860 VGI458784:VGI458860 VQE458784:VQE458860 WAA458784:WAA458860 WJW458784:WJW458860 WTS458784:WTS458860 D524320:D524396 HG524320:HG524396 RC524320:RC524396 AAY524320:AAY524396 AKU524320:AKU524396 AUQ524320:AUQ524396 BEM524320:BEM524396 BOI524320:BOI524396 BYE524320:BYE524396 CIA524320:CIA524396 CRW524320:CRW524396 DBS524320:DBS524396 DLO524320:DLO524396 DVK524320:DVK524396 EFG524320:EFG524396 EPC524320:EPC524396 EYY524320:EYY524396 FIU524320:FIU524396 FSQ524320:FSQ524396 GCM524320:GCM524396 GMI524320:GMI524396 GWE524320:GWE524396 HGA524320:HGA524396 HPW524320:HPW524396 HZS524320:HZS524396 IJO524320:IJO524396 ITK524320:ITK524396 JDG524320:JDG524396 JNC524320:JNC524396 JWY524320:JWY524396 KGU524320:KGU524396 KQQ524320:KQQ524396 LAM524320:LAM524396 LKI524320:LKI524396 LUE524320:LUE524396 MEA524320:MEA524396 MNW524320:MNW524396 MXS524320:MXS524396 NHO524320:NHO524396 NRK524320:NRK524396 OBG524320:OBG524396 OLC524320:OLC524396 OUY524320:OUY524396 PEU524320:PEU524396 POQ524320:POQ524396 PYM524320:PYM524396 QII524320:QII524396 QSE524320:QSE524396 RCA524320:RCA524396 RLW524320:RLW524396 RVS524320:RVS524396 SFO524320:SFO524396 SPK524320:SPK524396 SZG524320:SZG524396 TJC524320:TJC524396 TSY524320:TSY524396 UCU524320:UCU524396 UMQ524320:UMQ524396 UWM524320:UWM524396 VGI524320:VGI524396 VQE524320:VQE524396 WAA524320:WAA524396 WJW524320:WJW524396 WTS524320:WTS524396 D589856:D589932 HG589856:HG589932 RC589856:RC589932 AAY589856:AAY589932 AKU589856:AKU589932 AUQ589856:AUQ589932 BEM589856:BEM589932 BOI589856:BOI589932 BYE589856:BYE589932 CIA589856:CIA589932 CRW589856:CRW589932 DBS589856:DBS589932 DLO589856:DLO589932 DVK589856:DVK589932 EFG589856:EFG589932 EPC589856:EPC589932 EYY589856:EYY589932 FIU589856:FIU589932 FSQ589856:FSQ589932 GCM589856:GCM589932 GMI589856:GMI589932 GWE589856:GWE589932 HGA589856:HGA589932 HPW589856:HPW589932 HZS589856:HZS589932 IJO589856:IJO589932 ITK589856:ITK589932 JDG589856:JDG589932 JNC589856:JNC589932 JWY589856:JWY589932 KGU589856:KGU589932 KQQ589856:KQQ589932 LAM589856:LAM589932 LKI589856:LKI589932 LUE589856:LUE589932 MEA589856:MEA589932 MNW589856:MNW589932 MXS589856:MXS589932 NHO589856:NHO589932 NRK589856:NRK589932 OBG589856:OBG589932 OLC589856:OLC589932 OUY589856:OUY589932 PEU589856:PEU589932 POQ589856:POQ589932 PYM589856:PYM589932 QII589856:QII589932 QSE589856:QSE589932 RCA589856:RCA589932 RLW589856:RLW589932 RVS589856:RVS589932 SFO589856:SFO589932 SPK589856:SPK589932 SZG589856:SZG589932 TJC589856:TJC589932 TSY589856:TSY589932 UCU589856:UCU589932 UMQ589856:UMQ589932 UWM589856:UWM589932 VGI589856:VGI589932 VQE589856:VQE589932 WAA589856:WAA589932 WJW589856:WJW589932 WTS589856:WTS589932 D655392:D655468 HG655392:HG655468 RC655392:RC655468 AAY655392:AAY655468 AKU655392:AKU655468 AUQ655392:AUQ655468 BEM655392:BEM655468 BOI655392:BOI655468 BYE655392:BYE655468 CIA655392:CIA655468 CRW655392:CRW655468 DBS655392:DBS655468 DLO655392:DLO655468 DVK655392:DVK655468 EFG655392:EFG655468 EPC655392:EPC655468 EYY655392:EYY655468 FIU655392:FIU655468 FSQ655392:FSQ655468 GCM655392:GCM655468 GMI655392:GMI655468 GWE655392:GWE655468 HGA655392:HGA655468 HPW655392:HPW655468 HZS655392:HZS655468 IJO655392:IJO655468 ITK655392:ITK655468 JDG655392:JDG655468 JNC655392:JNC655468 JWY655392:JWY655468 KGU655392:KGU655468 KQQ655392:KQQ655468 LAM655392:LAM655468 LKI655392:LKI655468 LUE655392:LUE655468 MEA655392:MEA655468 MNW655392:MNW655468 MXS655392:MXS655468 NHO655392:NHO655468 NRK655392:NRK655468 OBG655392:OBG655468 OLC655392:OLC655468 OUY655392:OUY655468 PEU655392:PEU655468 POQ655392:POQ655468 PYM655392:PYM655468 QII655392:QII655468 QSE655392:QSE655468 RCA655392:RCA655468 RLW655392:RLW655468 RVS655392:RVS655468 SFO655392:SFO655468 SPK655392:SPK655468 SZG655392:SZG655468 TJC655392:TJC655468 TSY655392:TSY655468 UCU655392:UCU655468 UMQ655392:UMQ655468 UWM655392:UWM655468 VGI655392:VGI655468 VQE655392:VQE655468 WAA655392:WAA655468 WJW655392:WJW655468 WTS655392:WTS655468 D720928:D721004 HG720928:HG721004 RC720928:RC721004 AAY720928:AAY721004 AKU720928:AKU721004 AUQ720928:AUQ721004 BEM720928:BEM721004 BOI720928:BOI721004 BYE720928:BYE721004 CIA720928:CIA721004 CRW720928:CRW721004 DBS720928:DBS721004 DLO720928:DLO721004 DVK720928:DVK721004 EFG720928:EFG721004 EPC720928:EPC721004 EYY720928:EYY721004 FIU720928:FIU721004 FSQ720928:FSQ721004 GCM720928:GCM721004 GMI720928:GMI721004 GWE720928:GWE721004 HGA720928:HGA721004 HPW720928:HPW721004 HZS720928:HZS721004 IJO720928:IJO721004 ITK720928:ITK721004 JDG720928:JDG721004 JNC720928:JNC721004 JWY720928:JWY721004 KGU720928:KGU721004 KQQ720928:KQQ721004 LAM720928:LAM721004 LKI720928:LKI721004 LUE720928:LUE721004 MEA720928:MEA721004 MNW720928:MNW721004 MXS720928:MXS721004 NHO720928:NHO721004 NRK720928:NRK721004 OBG720928:OBG721004 OLC720928:OLC721004 OUY720928:OUY721004 PEU720928:PEU721004 POQ720928:POQ721004 PYM720928:PYM721004 QII720928:QII721004 QSE720928:QSE721004 RCA720928:RCA721004 RLW720928:RLW721004 RVS720928:RVS721004 SFO720928:SFO721004 SPK720928:SPK721004 SZG720928:SZG721004 TJC720928:TJC721004 TSY720928:TSY721004 UCU720928:UCU721004 UMQ720928:UMQ721004 UWM720928:UWM721004 VGI720928:VGI721004 VQE720928:VQE721004 WAA720928:WAA721004 WJW720928:WJW721004 WTS720928:WTS721004 D786464:D786540 HG786464:HG786540 RC786464:RC786540 AAY786464:AAY786540 AKU786464:AKU786540 AUQ786464:AUQ786540 BEM786464:BEM786540 BOI786464:BOI786540 BYE786464:BYE786540 CIA786464:CIA786540 CRW786464:CRW786540 DBS786464:DBS786540 DLO786464:DLO786540 DVK786464:DVK786540 EFG786464:EFG786540 EPC786464:EPC786540 EYY786464:EYY786540 FIU786464:FIU786540 FSQ786464:FSQ786540 GCM786464:GCM786540 GMI786464:GMI786540 GWE786464:GWE786540 HGA786464:HGA786540 HPW786464:HPW786540 HZS786464:HZS786540 IJO786464:IJO786540 ITK786464:ITK786540 JDG786464:JDG786540 JNC786464:JNC786540 JWY786464:JWY786540 KGU786464:KGU786540 KQQ786464:KQQ786540 LAM786464:LAM786540 LKI786464:LKI786540 LUE786464:LUE786540 MEA786464:MEA786540 MNW786464:MNW786540 MXS786464:MXS786540 NHO786464:NHO786540 NRK786464:NRK786540 OBG786464:OBG786540 OLC786464:OLC786540 OUY786464:OUY786540 PEU786464:PEU786540 POQ786464:POQ786540 PYM786464:PYM786540 QII786464:QII786540 QSE786464:QSE786540 RCA786464:RCA786540 RLW786464:RLW786540 RVS786464:RVS786540 SFO786464:SFO786540 SPK786464:SPK786540 SZG786464:SZG786540 TJC786464:TJC786540 TSY786464:TSY786540 UCU786464:UCU786540 UMQ786464:UMQ786540 UWM786464:UWM786540 VGI786464:VGI786540 VQE786464:VQE786540 WAA786464:WAA786540 WJW786464:WJW786540 WTS786464:WTS786540 D852000:D852076 HG852000:HG852076 RC852000:RC852076 AAY852000:AAY852076 AKU852000:AKU852076 AUQ852000:AUQ852076 BEM852000:BEM852076 BOI852000:BOI852076 BYE852000:BYE852076 CIA852000:CIA852076 CRW852000:CRW852076 DBS852000:DBS852076 DLO852000:DLO852076 DVK852000:DVK852076 EFG852000:EFG852076 EPC852000:EPC852076 EYY852000:EYY852076 FIU852000:FIU852076 FSQ852000:FSQ852076 GCM852000:GCM852076 GMI852000:GMI852076 GWE852000:GWE852076 HGA852000:HGA852076 HPW852000:HPW852076 HZS852000:HZS852076 IJO852000:IJO852076 ITK852000:ITK852076 JDG852000:JDG852076 JNC852000:JNC852076 JWY852000:JWY852076 KGU852000:KGU852076 KQQ852000:KQQ852076 LAM852000:LAM852076 LKI852000:LKI852076 LUE852000:LUE852076 MEA852000:MEA852076 MNW852000:MNW852076 MXS852000:MXS852076 NHO852000:NHO852076 NRK852000:NRK852076 OBG852000:OBG852076 OLC852000:OLC852076 OUY852000:OUY852076 PEU852000:PEU852076 POQ852000:POQ852076 PYM852000:PYM852076 QII852000:QII852076 QSE852000:QSE852076 RCA852000:RCA852076 RLW852000:RLW852076 RVS852000:RVS852076 SFO852000:SFO852076 SPK852000:SPK852076 SZG852000:SZG852076 TJC852000:TJC852076 TSY852000:TSY852076 UCU852000:UCU852076 UMQ852000:UMQ852076 UWM852000:UWM852076 VGI852000:VGI852076 VQE852000:VQE852076 WAA852000:WAA852076 WJW852000:WJW852076 WTS852000:WTS852076 D917536:D917612 HG917536:HG917612 RC917536:RC917612 AAY917536:AAY917612 AKU917536:AKU917612 AUQ917536:AUQ917612 BEM917536:BEM917612 BOI917536:BOI917612 BYE917536:BYE917612 CIA917536:CIA917612 CRW917536:CRW917612 DBS917536:DBS917612 DLO917536:DLO917612 DVK917536:DVK917612 EFG917536:EFG917612 EPC917536:EPC917612 EYY917536:EYY917612 FIU917536:FIU917612 FSQ917536:FSQ917612 GCM917536:GCM917612 GMI917536:GMI917612 GWE917536:GWE917612 HGA917536:HGA917612 HPW917536:HPW917612 HZS917536:HZS917612 IJO917536:IJO917612 ITK917536:ITK917612 JDG917536:JDG917612 JNC917536:JNC917612 JWY917536:JWY917612 KGU917536:KGU917612 KQQ917536:KQQ917612 LAM917536:LAM917612 LKI917536:LKI917612 LUE917536:LUE917612 MEA917536:MEA917612 MNW917536:MNW917612 MXS917536:MXS917612 NHO917536:NHO917612 NRK917536:NRK917612 OBG917536:OBG917612 OLC917536:OLC917612 OUY917536:OUY917612 PEU917536:PEU917612 POQ917536:POQ917612 PYM917536:PYM917612 QII917536:QII917612 QSE917536:QSE917612 RCA917536:RCA917612 RLW917536:RLW917612 RVS917536:RVS917612 SFO917536:SFO917612 SPK917536:SPK917612 SZG917536:SZG917612 TJC917536:TJC917612 TSY917536:TSY917612 UCU917536:UCU917612 UMQ917536:UMQ917612 UWM917536:UWM917612 VGI917536:VGI917612 VQE917536:VQE917612 WAA917536:WAA917612 WJW917536:WJW917612 WTS917536:WTS917612 D983072:D983148 HG983072:HG983148 RC983072:RC983148 AAY983072:AAY983148 AKU983072:AKU983148 AUQ983072:AUQ983148 BEM983072:BEM983148 BOI983072:BOI983148 BYE983072:BYE983148 CIA983072:CIA983148 CRW983072:CRW983148 DBS983072:DBS983148 DLO983072:DLO983148 DVK983072:DVK983148 EFG983072:EFG983148 EPC983072:EPC983148 EYY983072:EYY983148 FIU983072:FIU983148 FSQ983072:FSQ983148 GCM983072:GCM983148 GMI983072:GMI983148 GWE983072:GWE983148 HGA983072:HGA983148 HPW983072:HPW983148 HZS983072:HZS983148 IJO983072:IJO983148 ITK983072:ITK983148 JDG983072:JDG983148 JNC983072:JNC983148 JWY983072:JWY983148 KGU983072:KGU983148 KQQ983072:KQQ983148 LAM983072:LAM983148 LKI983072:LKI983148 LUE983072:LUE983148 MEA983072:MEA983148 MNW983072:MNW983148 MXS983072:MXS983148 NHO983072:NHO983148 NRK983072:NRK983148 OBG983072:OBG983148 OLC983072:OLC983148 OUY983072:OUY983148 PEU983072:PEU983148 POQ983072:POQ983148 PYM983072:PYM983148 QII983072:QII983148 QSE983072:QSE983148 RCA983072:RCA983148 RLW983072:RLW983148 RVS983072:RVS983148 SFO983072:SFO983148 SPK983072:SPK983148 SZG983072:SZG983148 TJC983072:TJC983148 TSY983072:TSY983148 UCU983072:UCU983148 UMQ983072:UMQ983148 UWM983072:UWM983148 VGI983072:VGI983148 VQE983072:VQE983148 WAA983072:WAA983148 WJW983072:WJW983148 WTS983072:WTS983148 B65568:B65644 HE65568:HE65644 RA65568:RA65644 AAW65568:AAW65644 AKS65568:AKS65644 AUO65568:AUO65644 BEK65568:BEK65644 BOG65568:BOG65644 BYC65568:BYC65644 CHY65568:CHY65644 CRU65568:CRU65644 DBQ65568:DBQ65644 DLM65568:DLM65644 DVI65568:DVI65644 EFE65568:EFE65644 EPA65568:EPA65644 EYW65568:EYW65644 FIS65568:FIS65644 FSO65568:FSO65644 GCK65568:GCK65644 GMG65568:GMG65644 GWC65568:GWC65644 HFY65568:HFY65644 HPU65568:HPU65644 HZQ65568:HZQ65644 IJM65568:IJM65644 ITI65568:ITI65644 JDE65568:JDE65644 JNA65568:JNA65644 JWW65568:JWW65644 KGS65568:KGS65644 KQO65568:KQO65644 LAK65568:LAK65644 LKG65568:LKG65644 LUC65568:LUC65644 MDY65568:MDY65644 MNU65568:MNU65644 MXQ65568:MXQ65644 NHM65568:NHM65644 NRI65568:NRI65644 OBE65568:OBE65644 OLA65568:OLA65644 OUW65568:OUW65644 PES65568:PES65644 POO65568:POO65644 PYK65568:PYK65644 QIG65568:QIG65644 QSC65568:QSC65644 RBY65568:RBY65644 RLU65568:RLU65644 RVQ65568:RVQ65644 SFM65568:SFM65644 SPI65568:SPI65644 SZE65568:SZE65644 TJA65568:TJA65644 TSW65568:TSW65644 UCS65568:UCS65644 UMO65568:UMO65644 UWK65568:UWK65644 VGG65568:VGG65644 VQC65568:VQC65644 VZY65568:VZY65644 WJU65568:WJU65644 WTQ65568:WTQ65644 B131104:B131180 HE131104:HE131180 RA131104:RA131180 AAW131104:AAW131180 AKS131104:AKS131180 AUO131104:AUO131180 BEK131104:BEK131180 BOG131104:BOG131180 BYC131104:BYC131180 CHY131104:CHY131180 CRU131104:CRU131180 DBQ131104:DBQ131180 DLM131104:DLM131180 DVI131104:DVI131180 EFE131104:EFE131180 EPA131104:EPA131180 EYW131104:EYW131180 FIS131104:FIS131180 FSO131104:FSO131180 GCK131104:GCK131180 GMG131104:GMG131180 GWC131104:GWC131180 HFY131104:HFY131180 HPU131104:HPU131180 HZQ131104:HZQ131180 IJM131104:IJM131180 ITI131104:ITI131180 JDE131104:JDE131180 JNA131104:JNA131180 JWW131104:JWW131180 KGS131104:KGS131180 KQO131104:KQO131180 LAK131104:LAK131180 LKG131104:LKG131180 LUC131104:LUC131180 MDY131104:MDY131180 MNU131104:MNU131180 MXQ131104:MXQ131180 NHM131104:NHM131180 NRI131104:NRI131180 OBE131104:OBE131180 OLA131104:OLA131180 OUW131104:OUW131180 PES131104:PES131180 POO131104:POO131180 PYK131104:PYK131180 QIG131104:QIG131180 QSC131104:QSC131180 RBY131104:RBY131180 RLU131104:RLU131180 RVQ131104:RVQ131180 SFM131104:SFM131180 SPI131104:SPI131180 SZE131104:SZE131180 TJA131104:TJA131180 TSW131104:TSW131180 UCS131104:UCS131180 UMO131104:UMO131180 UWK131104:UWK131180 VGG131104:VGG131180 VQC131104:VQC131180 VZY131104:VZY131180 WJU131104:WJU131180 WTQ131104:WTQ131180 B196640:B196716 HE196640:HE196716 RA196640:RA196716 AAW196640:AAW196716 AKS196640:AKS196716 AUO196640:AUO196716 BEK196640:BEK196716 BOG196640:BOG196716 BYC196640:BYC196716 CHY196640:CHY196716 CRU196640:CRU196716 DBQ196640:DBQ196716 DLM196640:DLM196716 DVI196640:DVI196716 EFE196640:EFE196716 EPA196640:EPA196716 EYW196640:EYW196716 FIS196640:FIS196716 FSO196640:FSO196716 GCK196640:GCK196716 GMG196640:GMG196716 GWC196640:GWC196716 HFY196640:HFY196716 HPU196640:HPU196716 HZQ196640:HZQ196716 IJM196640:IJM196716 ITI196640:ITI196716 JDE196640:JDE196716 JNA196640:JNA196716 JWW196640:JWW196716 KGS196640:KGS196716 KQO196640:KQO196716 LAK196640:LAK196716 LKG196640:LKG196716 LUC196640:LUC196716 MDY196640:MDY196716 MNU196640:MNU196716 MXQ196640:MXQ196716 NHM196640:NHM196716 NRI196640:NRI196716 OBE196640:OBE196716 OLA196640:OLA196716 OUW196640:OUW196716 PES196640:PES196716 POO196640:POO196716 PYK196640:PYK196716 QIG196640:QIG196716 QSC196640:QSC196716 RBY196640:RBY196716 RLU196640:RLU196716 RVQ196640:RVQ196716 SFM196640:SFM196716 SPI196640:SPI196716 SZE196640:SZE196716 TJA196640:TJA196716 TSW196640:TSW196716 UCS196640:UCS196716 UMO196640:UMO196716 UWK196640:UWK196716 VGG196640:VGG196716 VQC196640:VQC196716 VZY196640:VZY196716 WJU196640:WJU196716 WTQ196640:WTQ196716 B262176:B262252 HE262176:HE262252 RA262176:RA262252 AAW262176:AAW262252 AKS262176:AKS262252 AUO262176:AUO262252 BEK262176:BEK262252 BOG262176:BOG262252 BYC262176:BYC262252 CHY262176:CHY262252 CRU262176:CRU262252 DBQ262176:DBQ262252 DLM262176:DLM262252 DVI262176:DVI262252 EFE262176:EFE262252 EPA262176:EPA262252 EYW262176:EYW262252 FIS262176:FIS262252 FSO262176:FSO262252 GCK262176:GCK262252 GMG262176:GMG262252 GWC262176:GWC262252 HFY262176:HFY262252 HPU262176:HPU262252 HZQ262176:HZQ262252 IJM262176:IJM262252 ITI262176:ITI262252 JDE262176:JDE262252 JNA262176:JNA262252 JWW262176:JWW262252 KGS262176:KGS262252 KQO262176:KQO262252 LAK262176:LAK262252 LKG262176:LKG262252 LUC262176:LUC262252 MDY262176:MDY262252 MNU262176:MNU262252 MXQ262176:MXQ262252 NHM262176:NHM262252 NRI262176:NRI262252 OBE262176:OBE262252 OLA262176:OLA262252 OUW262176:OUW262252 PES262176:PES262252 POO262176:POO262252 PYK262176:PYK262252 QIG262176:QIG262252 QSC262176:QSC262252 RBY262176:RBY262252 RLU262176:RLU262252 RVQ262176:RVQ262252 SFM262176:SFM262252 SPI262176:SPI262252 SZE262176:SZE262252 TJA262176:TJA262252 TSW262176:TSW262252 UCS262176:UCS262252 UMO262176:UMO262252 UWK262176:UWK262252 VGG262176:VGG262252 VQC262176:VQC262252 VZY262176:VZY262252 WJU262176:WJU262252 WTQ262176:WTQ262252 B327712:B327788 HE327712:HE327788 RA327712:RA327788 AAW327712:AAW327788 AKS327712:AKS327788 AUO327712:AUO327788 BEK327712:BEK327788 BOG327712:BOG327788 BYC327712:BYC327788 CHY327712:CHY327788 CRU327712:CRU327788 DBQ327712:DBQ327788 DLM327712:DLM327788 DVI327712:DVI327788 EFE327712:EFE327788 EPA327712:EPA327788 EYW327712:EYW327788 FIS327712:FIS327788 FSO327712:FSO327788 GCK327712:GCK327788 GMG327712:GMG327788 GWC327712:GWC327788 HFY327712:HFY327788 HPU327712:HPU327788 HZQ327712:HZQ327788 IJM327712:IJM327788 ITI327712:ITI327788 JDE327712:JDE327788 JNA327712:JNA327788 JWW327712:JWW327788 KGS327712:KGS327788 KQO327712:KQO327788 LAK327712:LAK327788 LKG327712:LKG327788 LUC327712:LUC327788 MDY327712:MDY327788 MNU327712:MNU327788 MXQ327712:MXQ327788 NHM327712:NHM327788 NRI327712:NRI327788 OBE327712:OBE327788 OLA327712:OLA327788 OUW327712:OUW327788 PES327712:PES327788 POO327712:POO327788 PYK327712:PYK327788 QIG327712:QIG327788 QSC327712:QSC327788 RBY327712:RBY327788 RLU327712:RLU327788 RVQ327712:RVQ327788 SFM327712:SFM327788 SPI327712:SPI327788 SZE327712:SZE327788 TJA327712:TJA327788 TSW327712:TSW327788 UCS327712:UCS327788 UMO327712:UMO327788 UWK327712:UWK327788 VGG327712:VGG327788 VQC327712:VQC327788 VZY327712:VZY327788 WJU327712:WJU327788 WTQ327712:WTQ327788 B393248:B393324 HE393248:HE393324 RA393248:RA393324 AAW393248:AAW393324 AKS393248:AKS393324 AUO393248:AUO393324 BEK393248:BEK393324 BOG393248:BOG393324 BYC393248:BYC393324 CHY393248:CHY393324 CRU393248:CRU393324 DBQ393248:DBQ393324 DLM393248:DLM393324 DVI393248:DVI393324 EFE393248:EFE393324 EPA393248:EPA393324 EYW393248:EYW393324 FIS393248:FIS393324 FSO393248:FSO393324 GCK393248:GCK393324 GMG393248:GMG393324 GWC393248:GWC393324 HFY393248:HFY393324 HPU393248:HPU393324 HZQ393248:HZQ393324 IJM393248:IJM393324 ITI393248:ITI393324 JDE393248:JDE393324 JNA393248:JNA393324 JWW393248:JWW393324 KGS393248:KGS393324 KQO393248:KQO393324 LAK393248:LAK393324 LKG393248:LKG393324 LUC393248:LUC393324 MDY393248:MDY393324 MNU393248:MNU393324 MXQ393248:MXQ393324 NHM393248:NHM393324 NRI393248:NRI393324 OBE393248:OBE393324 OLA393248:OLA393324 OUW393248:OUW393324 PES393248:PES393324 POO393248:POO393324 PYK393248:PYK393324 QIG393248:QIG393324 QSC393248:QSC393324 RBY393248:RBY393324 RLU393248:RLU393324 RVQ393248:RVQ393324 SFM393248:SFM393324 SPI393248:SPI393324 SZE393248:SZE393324 TJA393248:TJA393324 TSW393248:TSW393324 UCS393248:UCS393324 UMO393248:UMO393324 UWK393248:UWK393324 VGG393248:VGG393324 VQC393248:VQC393324 VZY393248:VZY393324 WJU393248:WJU393324 WTQ393248:WTQ393324 B458784:B458860 HE458784:HE458860 RA458784:RA458860 AAW458784:AAW458860 AKS458784:AKS458860 AUO458784:AUO458860 BEK458784:BEK458860 BOG458784:BOG458860 BYC458784:BYC458860 CHY458784:CHY458860 CRU458784:CRU458860 DBQ458784:DBQ458860 DLM458784:DLM458860 DVI458784:DVI458860 EFE458784:EFE458860 EPA458784:EPA458860 EYW458784:EYW458860 FIS458784:FIS458860 FSO458784:FSO458860 GCK458784:GCK458860 GMG458784:GMG458860 GWC458784:GWC458860 HFY458784:HFY458860 HPU458784:HPU458860 HZQ458784:HZQ458860 IJM458784:IJM458860 ITI458784:ITI458860 JDE458784:JDE458860 JNA458784:JNA458860 JWW458784:JWW458860 KGS458784:KGS458860 KQO458784:KQO458860 LAK458784:LAK458860 LKG458784:LKG458860 LUC458784:LUC458860 MDY458784:MDY458860 MNU458784:MNU458860 MXQ458784:MXQ458860 NHM458784:NHM458860 NRI458784:NRI458860 OBE458784:OBE458860 OLA458784:OLA458860 OUW458784:OUW458860 PES458784:PES458860 POO458784:POO458860 PYK458784:PYK458860 QIG458784:QIG458860 QSC458784:QSC458860 RBY458784:RBY458860 RLU458784:RLU458860 RVQ458784:RVQ458860 SFM458784:SFM458860 SPI458784:SPI458860 SZE458784:SZE458860 TJA458784:TJA458860 TSW458784:TSW458860 UCS458784:UCS458860 UMO458784:UMO458860 UWK458784:UWK458860 VGG458784:VGG458860 VQC458784:VQC458860 VZY458784:VZY458860 WJU458784:WJU458860 WTQ458784:WTQ458860 B524320:B524396 HE524320:HE524396 RA524320:RA524396 AAW524320:AAW524396 AKS524320:AKS524396 AUO524320:AUO524396 BEK524320:BEK524396 BOG524320:BOG524396 BYC524320:BYC524396 CHY524320:CHY524396 CRU524320:CRU524396 DBQ524320:DBQ524396 DLM524320:DLM524396 DVI524320:DVI524396 EFE524320:EFE524396 EPA524320:EPA524396 EYW524320:EYW524396 FIS524320:FIS524396 FSO524320:FSO524396 GCK524320:GCK524396 GMG524320:GMG524396 GWC524320:GWC524396 HFY524320:HFY524396 HPU524320:HPU524396 HZQ524320:HZQ524396 IJM524320:IJM524396 ITI524320:ITI524396 JDE524320:JDE524396 JNA524320:JNA524396 JWW524320:JWW524396 KGS524320:KGS524396 KQO524320:KQO524396 LAK524320:LAK524396 LKG524320:LKG524396 LUC524320:LUC524396 MDY524320:MDY524396 MNU524320:MNU524396 MXQ524320:MXQ524396 NHM524320:NHM524396 NRI524320:NRI524396 OBE524320:OBE524396 OLA524320:OLA524396 OUW524320:OUW524396 PES524320:PES524396 POO524320:POO524396 PYK524320:PYK524396 QIG524320:QIG524396 QSC524320:QSC524396 RBY524320:RBY524396 RLU524320:RLU524396 RVQ524320:RVQ524396 SFM524320:SFM524396 SPI524320:SPI524396 SZE524320:SZE524396 TJA524320:TJA524396 TSW524320:TSW524396 UCS524320:UCS524396 UMO524320:UMO524396 UWK524320:UWK524396 VGG524320:VGG524396 VQC524320:VQC524396 VZY524320:VZY524396 WJU524320:WJU524396 WTQ524320:WTQ524396 B589856:B589932 HE589856:HE589932 RA589856:RA589932 AAW589856:AAW589932 AKS589856:AKS589932 AUO589856:AUO589932 BEK589856:BEK589932 BOG589856:BOG589932 BYC589856:BYC589932 CHY589856:CHY589932 CRU589856:CRU589932 DBQ589856:DBQ589932 DLM589856:DLM589932 DVI589856:DVI589932 EFE589856:EFE589932 EPA589856:EPA589932 EYW589856:EYW589932 FIS589856:FIS589932 FSO589856:FSO589932 GCK589856:GCK589932 GMG589856:GMG589932 GWC589856:GWC589932 HFY589856:HFY589932 HPU589856:HPU589932 HZQ589856:HZQ589932 IJM589856:IJM589932 ITI589856:ITI589932 JDE589856:JDE589932 JNA589856:JNA589932 JWW589856:JWW589932 KGS589856:KGS589932 KQO589856:KQO589932 LAK589856:LAK589932 LKG589856:LKG589932 LUC589856:LUC589932 MDY589856:MDY589932 MNU589856:MNU589932 MXQ589856:MXQ589932 NHM589856:NHM589932 NRI589856:NRI589932 OBE589856:OBE589932 OLA589856:OLA589932 OUW589856:OUW589932 PES589856:PES589932 POO589856:POO589932 PYK589856:PYK589932 QIG589856:QIG589932 QSC589856:QSC589932 RBY589856:RBY589932 RLU589856:RLU589932 RVQ589856:RVQ589932 SFM589856:SFM589932 SPI589856:SPI589932 SZE589856:SZE589932 TJA589856:TJA589932 TSW589856:TSW589932 UCS589856:UCS589932 UMO589856:UMO589932 UWK589856:UWK589932 VGG589856:VGG589932 VQC589856:VQC589932 VZY589856:VZY589932 WJU589856:WJU589932 WTQ589856:WTQ589932 B655392:B655468 HE655392:HE655468 RA655392:RA655468 AAW655392:AAW655468 AKS655392:AKS655468 AUO655392:AUO655468 BEK655392:BEK655468 BOG655392:BOG655468 BYC655392:BYC655468 CHY655392:CHY655468 CRU655392:CRU655468 DBQ655392:DBQ655468 DLM655392:DLM655468 DVI655392:DVI655468 EFE655392:EFE655468 EPA655392:EPA655468 EYW655392:EYW655468 FIS655392:FIS655468 FSO655392:FSO655468 GCK655392:GCK655468 GMG655392:GMG655468 GWC655392:GWC655468 HFY655392:HFY655468 HPU655392:HPU655468 HZQ655392:HZQ655468 IJM655392:IJM655468 ITI655392:ITI655468 JDE655392:JDE655468 JNA655392:JNA655468 JWW655392:JWW655468 KGS655392:KGS655468 KQO655392:KQO655468 LAK655392:LAK655468 LKG655392:LKG655468 LUC655392:LUC655468 MDY655392:MDY655468 MNU655392:MNU655468 MXQ655392:MXQ655468 NHM655392:NHM655468 NRI655392:NRI655468 OBE655392:OBE655468 OLA655392:OLA655468 OUW655392:OUW655468 PES655392:PES655468 POO655392:POO655468 PYK655392:PYK655468 QIG655392:QIG655468 QSC655392:QSC655468 RBY655392:RBY655468 RLU655392:RLU655468 RVQ655392:RVQ655468 SFM655392:SFM655468 SPI655392:SPI655468 SZE655392:SZE655468 TJA655392:TJA655468 TSW655392:TSW655468 UCS655392:UCS655468 UMO655392:UMO655468 UWK655392:UWK655468 VGG655392:VGG655468 VQC655392:VQC655468 VZY655392:VZY655468 WJU655392:WJU655468 WTQ655392:WTQ655468 B720928:B721004 HE720928:HE721004 RA720928:RA721004 AAW720928:AAW721004 AKS720928:AKS721004 AUO720928:AUO721004 BEK720928:BEK721004 BOG720928:BOG721004 BYC720928:BYC721004 CHY720928:CHY721004 CRU720928:CRU721004 DBQ720928:DBQ721004 DLM720928:DLM721004 DVI720928:DVI721004 EFE720928:EFE721004 EPA720928:EPA721004 EYW720928:EYW721004 FIS720928:FIS721004 FSO720928:FSO721004 GCK720928:GCK721004 GMG720928:GMG721004 GWC720928:GWC721004 HFY720928:HFY721004 HPU720928:HPU721004 HZQ720928:HZQ721004 IJM720928:IJM721004 ITI720928:ITI721004 JDE720928:JDE721004 JNA720928:JNA721004 JWW720928:JWW721004 KGS720928:KGS721004 KQO720928:KQO721004 LAK720928:LAK721004 LKG720928:LKG721004 LUC720928:LUC721004 MDY720928:MDY721004 MNU720928:MNU721004 MXQ720928:MXQ721004 NHM720928:NHM721004 NRI720928:NRI721004 OBE720928:OBE721004 OLA720928:OLA721004 OUW720928:OUW721004 PES720928:PES721004 POO720928:POO721004 PYK720928:PYK721004 QIG720928:QIG721004 QSC720928:QSC721004 RBY720928:RBY721004 RLU720928:RLU721004 RVQ720928:RVQ721004 SFM720928:SFM721004 SPI720928:SPI721004 SZE720928:SZE721004 TJA720928:TJA721004 TSW720928:TSW721004 UCS720928:UCS721004 UMO720928:UMO721004 UWK720928:UWK721004 VGG720928:VGG721004 VQC720928:VQC721004 VZY720928:VZY721004 WJU720928:WJU721004 WTQ720928:WTQ721004 B786464:B786540 HE786464:HE786540 RA786464:RA786540 AAW786464:AAW786540 AKS786464:AKS786540 AUO786464:AUO786540 BEK786464:BEK786540 BOG786464:BOG786540 BYC786464:BYC786540 CHY786464:CHY786540 CRU786464:CRU786540 DBQ786464:DBQ786540 DLM786464:DLM786540 DVI786464:DVI786540 EFE786464:EFE786540 EPA786464:EPA786540 EYW786464:EYW786540 FIS786464:FIS786540 FSO786464:FSO786540 GCK786464:GCK786540 GMG786464:GMG786540 GWC786464:GWC786540 HFY786464:HFY786540 HPU786464:HPU786540 HZQ786464:HZQ786540 IJM786464:IJM786540 ITI786464:ITI786540 JDE786464:JDE786540 JNA786464:JNA786540 JWW786464:JWW786540 KGS786464:KGS786540 KQO786464:KQO786540 LAK786464:LAK786540 LKG786464:LKG786540 LUC786464:LUC786540 MDY786464:MDY786540 MNU786464:MNU786540 MXQ786464:MXQ786540 NHM786464:NHM786540 NRI786464:NRI786540 OBE786464:OBE786540 OLA786464:OLA786540 OUW786464:OUW786540 PES786464:PES786540 POO786464:POO786540 PYK786464:PYK786540 QIG786464:QIG786540 QSC786464:QSC786540 RBY786464:RBY786540 RLU786464:RLU786540 RVQ786464:RVQ786540 SFM786464:SFM786540 SPI786464:SPI786540 SZE786464:SZE786540 TJA786464:TJA786540 TSW786464:TSW786540 UCS786464:UCS786540 UMO786464:UMO786540 UWK786464:UWK786540 VGG786464:VGG786540 VQC786464:VQC786540 VZY786464:VZY786540 WJU786464:WJU786540 WTQ786464:WTQ786540 B852000:B852076 HE852000:HE852076 RA852000:RA852076 AAW852000:AAW852076 AKS852000:AKS852076 AUO852000:AUO852076 BEK852000:BEK852076 BOG852000:BOG852076 BYC852000:BYC852076 CHY852000:CHY852076 CRU852000:CRU852076 DBQ852000:DBQ852076 DLM852000:DLM852076 DVI852000:DVI852076 EFE852000:EFE852076 EPA852000:EPA852076 EYW852000:EYW852076 FIS852000:FIS852076 FSO852000:FSO852076 GCK852000:GCK852076 GMG852000:GMG852076 GWC852000:GWC852076 HFY852000:HFY852076 HPU852000:HPU852076 HZQ852000:HZQ852076 IJM852000:IJM852076 ITI852000:ITI852076 JDE852000:JDE852076 JNA852000:JNA852076 JWW852000:JWW852076 KGS852000:KGS852076 KQO852000:KQO852076 LAK852000:LAK852076 LKG852000:LKG852076 LUC852000:LUC852076 MDY852000:MDY852076 MNU852000:MNU852076 MXQ852000:MXQ852076 NHM852000:NHM852076 NRI852000:NRI852076 OBE852000:OBE852076 OLA852000:OLA852076 OUW852000:OUW852076 PES852000:PES852076 POO852000:POO852076 PYK852000:PYK852076 QIG852000:QIG852076 QSC852000:QSC852076 RBY852000:RBY852076 RLU852000:RLU852076 RVQ852000:RVQ852076 SFM852000:SFM852076 SPI852000:SPI852076 SZE852000:SZE852076 TJA852000:TJA852076 TSW852000:TSW852076 UCS852000:UCS852076 UMO852000:UMO852076 UWK852000:UWK852076 VGG852000:VGG852076 VQC852000:VQC852076 VZY852000:VZY852076 WJU852000:WJU852076 WTQ852000:WTQ852076 B917536:B917612 HE917536:HE917612 RA917536:RA917612 AAW917536:AAW917612 AKS917536:AKS917612 AUO917536:AUO917612 BEK917536:BEK917612 BOG917536:BOG917612 BYC917536:BYC917612 CHY917536:CHY917612 CRU917536:CRU917612 DBQ917536:DBQ917612 DLM917536:DLM917612 DVI917536:DVI917612 EFE917536:EFE917612 EPA917536:EPA917612 EYW917536:EYW917612 FIS917536:FIS917612 FSO917536:FSO917612 GCK917536:GCK917612 GMG917536:GMG917612 GWC917536:GWC917612 HFY917536:HFY917612 HPU917536:HPU917612 HZQ917536:HZQ917612 IJM917536:IJM917612 ITI917536:ITI917612 JDE917536:JDE917612 JNA917536:JNA917612 JWW917536:JWW917612 KGS917536:KGS917612 KQO917536:KQO917612 LAK917536:LAK917612 LKG917536:LKG917612 LUC917536:LUC917612 MDY917536:MDY917612 MNU917536:MNU917612 MXQ917536:MXQ917612 NHM917536:NHM917612 NRI917536:NRI917612 OBE917536:OBE917612 OLA917536:OLA917612 OUW917536:OUW917612 PES917536:PES917612 POO917536:POO917612 PYK917536:PYK917612 QIG917536:QIG917612 QSC917536:QSC917612 RBY917536:RBY917612 RLU917536:RLU917612 RVQ917536:RVQ917612 SFM917536:SFM917612 SPI917536:SPI917612 SZE917536:SZE917612 TJA917536:TJA917612 TSW917536:TSW917612 UCS917536:UCS917612 UMO917536:UMO917612 UWK917536:UWK917612 VGG917536:VGG917612 VQC917536:VQC917612 VZY917536:VZY917612 WJU917536:WJU917612 WTQ917536:WTQ917612 B983072:B983148 HE983072:HE983148 RA983072:RA983148 AAW983072:AAW983148 AKS983072:AKS983148 AUO983072:AUO983148 BEK983072:BEK983148 BOG983072:BOG983148 BYC983072:BYC983148 CHY983072:CHY983148 CRU983072:CRU983148 DBQ983072:DBQ983148 DLM983072:DLM983148 DVI983072:DVI983148 EFE983072:EFE983148 EPA983072:EPA983148 EYW983072:EYW983148 FIS983072:FIS983148 FSO983072:FSO983148 GCK983072:GCK983148 GMG983072:GMG983148 GWC983072:GWC983148 HFY983072:HFY983148 HPU983072:HPU983148 HZQ983072:HZQ983148 IJM983072:IJM983148 ITI983072:ITI983148 JDE983072:JDE983148 JNA983072:JNA983148 JWW983072:JWW983148 KGS983072:KGS983148 KQO983072:KQO983148 LAK983072:LAK983148 LKG983072:LKG983148 LUC983072:LUC983148 MDY983072:MDY983148 MNU983072:MNU983148 MXQ983072:MXQ983148 NHM983072:NHM983148 NRI983072:NRI983148 OBE983072:OBE983148 OLA983072:OLA983148 OUW983072:OUW983148 PES983072:PES983148 POO983072:POO983148 PYK983072:PYK983148 QIG983072:QIG983148 QSC983072:QSC983148 RBY983072:RBY983148 RLU983072:RLU983148 RVQ983072:RVQ983148 SFM983072:SFM983148 SPI983072:SPI983148 SZE983072:SZE983148 TJA983072:TJA983148 TSW983072:TSW983148 UCS983072:UCS983148 UMO983072:UMO983148 UWK983072:UWK983148 VGG983072:VGG983148 VQC983072:VQC983148 VZY983072:VZY983148 WJU983072:WJU983148 D109 HG10:HG20 RC10:RC20 AAY10:AAY20 AKU10:AKU20 AUQ10:AUQ20 BEM10:BEM20 BOI10:BOI20 BYE10:BYE20 CIA10:CIA20 CRW10:CRW20 DBS10:DBS20 DLO10:DLO20 DVK10:DVK20 EFG10:EFG20 EPC10:EPC20 EYY10:EYY20 FIU10:FIU20 FSQ10:FSQ20 GCM10:GCM20 GMI10:GMI20 GWE10:GWE20 HGA10:HGA20 HPW10:HPW20 HZS10:HZS20 IJO10:IJO20 ITK10:ITK20 JDG10:JDG20 JNC10:JNC20 JWY10:JWY20 KGU10:KGU20 KQQ10:KQQ20 LAM10:LAM20 LKI10:LKI20 LUE10:LUE20 MEA10:MEA20 MNW10:MNW20 MXS10:MXS20 NHO10:NHO20 NRK10:NRK20 OBG10:OBG20 OLC10:OLC20 OUY10:OUY20 PEU10:PEU20 POQ10:POQ20 PYM10:PYM20 QII10:QII20 QSE10:QSE20 RCA10:RCA20 RLW10:RLW20 RVS10:RVS20 SFO10:SFO20 SPK10:SPK20 SZG10:SZG20 TJC10:TJC20 TSY10:TSY20 UCU10:UCU20 UMQ10:UMQ20 UWM10:UWM20 VGI10:VGI20 VQE10:VQE20 WAA10:WAA20 WJW10:WJW20 WTS10:WTS20 HE10:HE20 RA10:RA20 AAW10:AAW20 AKS10:AKS20 AUO10:AUO20 BEK10:BEK20 BOG10:BOG20 BYC10:BYC20 CHY10:CHY20 CRU10:CRU20 DBQ10:DBQ20 DLM10:DLM20 DVI10:DVI20 EFE10:EFE20 EPA10:EPA20 EYW10:EYW20 FIS10:FIS20 FSO10:FSO20 GCK10:GCK20 GMG10:GMG20 GWC10:GWC20 HFY10:HFY20 HPU10:HPU20 HZQ10:HZQ20 IJM10:IJM20 ITI10:ITI20 JDE10:JDE20 JNA10:JNA20 JWW10:JWW20 KGS10:KGS20 KQO10:KQO20 LAK10:LAK20 LKG10:LKG20 LUC10:LUC20 MDY10:MDY20 MNU10:MNU20 MXQ10:MXQ20 NHM10:NHM20 NRI10:NRI20 OBE10:OBE20 OLA10:OLA20 OUW10:OUW20 PES10:PES20 POO10:POO20 PYK10:PYK20 QIG10:QIG20 QSC10:QSC20 RBY10:RBY20 RLU10:RLU20 RVQ10:RVQ20 SFM10:SFM20 SPI10:SPI20 SZE10:SZE20 TJA10:TJA20 TSW10:TSW20 UCS10:UCS20 UMO10:UMO20 UWK10:UWK20 VGG10:VGG20 VQC10:VQC20 VZY10:VZY20 WJU10:WJU20 WTQ10:WTQ20 D10:D20 WTR21 D21:Q21 HH21:HI21 RD21:RE21 AAZ21:ABA21 AKV21:AKW21 AUR21:AUS21 BEN21:BEO21 BOJ21:BOK21 BYF21:BYG21 CIB21:CIC21 CRX21:CRY21 DBT21:DBU21 DLP21:DLQ21 DVL21:DVM21 EFH21:EFI21 EPD21:EPE21 EYZ21:EZA21 FIV21:FIW21 FSR21:FSS21 GCN21:GCO21 GMJ21:GMK21 GWF21:GWG21 HGB21:HGC21 HPX21:HPY21 HZT21:HZU21 IJP21:IJQ21 ITL21:ITM21 JDH21:JDI21 JND21:JNE21 JWZ21:JXA21 KGV21:KGW21 KQR21:KQS21 LAN21:LAO21 LKJ21:LKK21 LUF21:LUG21 MEB21:MEC21 MNX21:MNY21 MXT21:MXU21 NHP21:NHQ21 NRL21:NRM21 OBH21:OBI21 OLD21:OLE21 OUZ21:OVA21 PEV21:PEW21 POR21:POS21 PYN21:PYO21 QIJ21:QIK21 QSF21:QSG21 RCB21:RCC21 RLX21:RLY21 RVT21:RVU21 SFP21:SFQ21 SPL21:SPM21 SZH21:SZI21 TJD21:TJE21 TSZ21:TTA21 UCV21:UCW21 UMR21:UMS21 UWN21:UWO21 VGJ21:VGK21 VQF21:VQG21 WAB21:WAC21 WJX21:WJY21 WTT21:WTU21 HF21 RB21 AAX21 AKT21 AUP21 BEL21 BOH21 BYD21 CHZ21 CRV21 DBR21 DLN21 DVJ21 EFF21 EPB21 EYX21 FIT21 FSP21 GCL21 GMH21 GWD21 HFZ21 HPV21 HZR21 IJN21 ITJ21 JDF21 JNB21 JWX21 KGT21 KQP21 LAL21 LKH21 LUD21 MDZ21 MNV21 MXR21 NHN21 NRJ21 OBF21 OLB21 OUX21 PET21 POP21 PYL21 QIH21 QSD21 RBZ21 RLV21 RVR21 SFN21 SPJ21 SZF21 TJB21 TSX21 UCT21 UMP21 UWL21 VGH21 VQD21 VZZ21 WJV21 D26:Q27 WTU26:WTU27 HK26:HL27 RG26:RH27 ABC26:ABD27 AKY26:AKZ27 AUU26:AUV27 BEQ26:BER27 BOM26:BON27 BYI26:BYJ27 CIE26:CIF27 CSA26:CSB27 DBW26:DBX27 DLS26:DLT27 DVO26:DVP27 EFK26:EFL27 EPG26:EPH27 EZC26:EZD27 FIY26:FIZ27 FSU26:FSV27 GCQ26:GCR27 GMM26:GMN27 GWI26:GWJ27 HGE26:HGF27 HQA26:HQB27 HZW26:HZX27 IJS26:IJT27 ITO26:ITP27 JDK26:JDL27 JNG26:JNH27 JXC26:JXD27 KGY26:KGZ27 KQU26:KQV27 LAQ26:LAR27 LKM26:LKN27 LUI26:LUJ27 MEE26:MEF27 MOA26:MOB27 MXW26:MXX27 NHS26:NHT27 NRO26:NRP27 OBK26:OBL27 OLG26:OLH27 OVC26:OVD27 PEY26:PEZ27 POU26:POV27 PYQ26:PYR27 QIM26:QIN27 QSI26:QSJ27 RCE26:RCF27 RMA26:RMB27 RVW26:RVX27 SFS26:SFT27 SPO26:SPP27 SZK26:SZL27 TJG26:TJH27 TTC26:TTD27 UCY26:UCZ27 UMU26:UMV27 UWQ26:UWR27 VGM26:VGN27 VQI26:VQJ27 WAE26:WAF27 WKA26:WKB27 WTW26:WTX27 HI26:HI27 RE26:RE27 ABA26:ABA27 AKW26:AKW27 AUS26:AUS27 BEO26:BEO27 BOK26:BOK27 BYG26:BYG27 CIC26:CIC27 CRY26:CRY27 DBU26:DBU27 DLQ26:DLQ27 DVM26:DVM27 EFI26:EFI27 EPE26:EPE27 EZA26:EZA27 FIW26:FIW27 FSS26:FSS27 GCO26:GCO27 GMK26:GMK27 GWG26:GWG27 HGC26:HGC27 HPY26:HPY27 HZU26:HZU27 IJQ26:IJQ27 ITM26:ITM27 JDI26:JDI27 JNE26:JNE27 JXA26:JXA27 KGW26:KGW27 KQS26:KQS27 LAO26:LAO27 LKK26:LKK27 LUG26:LUG27 MEC26:MEC27 MNY26:MNY27 MXU26:MXU27 NHQ26:NHQ27 NRM26:NRM27 OBI26:OBI27 OLE26:OLE27 OVA26:OVA27 PEW26:PEW27 POS26:POS27 PYO26:PYO27 QIK26:QIK27 QSG26:QSG27 RCC26:RCC27 RLY26:RLY27 RVU26:RVU27 SFQ26:SFQ27 SPM26:SPM27 SZI26:SZI27 TJE26:TJE27 TTA26:TTA27 UCW26:UCW27 UMS26:UMS27 UWO26:UWO27 VGK26:VGK27 VQG26:VQG27 WAC26:WAC27 WJY26:WJY27 HG28:HG34 RC28:RC34 AAY28:AAY34 AKU28:AKU34 AUQ28:AUQ34 BEM28:BEM34 BOI28:BOI34 BYE28:BYE34 CIA28:CIA34 CRW28:CRW34 DBS28:DBS34 DLO28:DLO34 DVK28:DVK34 EFG28:EFG34 EPC28:EPC34 EYY28:EYY34 FIU28:FIU34 FSQ28:FSQ34 GCM28:GCM34 GMI28:GMI34 GWE28:GWE34 HGA28:HGA34 HPW28:HPW34 HZS28:HZS34 IJO28:IJO34 ITK28:ITK34 JDG28:JDG34 JNC28:JNC34 JWY28:JWY34 KGU28:KGU34 KQQ28:KQQ34 LAM28:LAM34 LKI28:LKI34 LUE28:LUE34 MEA28:MEA34 MNW28:MNW34 MXS28:MXS34 NHO28:NHO34 NRK28:NRK34 OBG28:OBG34 OLC28:OLC34 OUY28:OUY34 PEU28:PEU34 POQ28:POQ34 PYM28:PYM34 QII28:QII34 QSE28:QSE34 RCA28:RCA34 RLW28:RLW34 RVS28:RVS34 SFO28:SFO34 SPK28:SPK34 SZG28:SZG34 TJC28:TJC34 TSY28:TSY34 UCU28:UCU34 UMQ28:UMQ34 UWM28:UWM34 VGI28:VGI34 VQE28:VQE34 WAA28:WAA34 WJW28:WJW34 WTS28:WTS34 HE28:HE34 RA28:RA34 AAW28:AAW34 AKS28:AKS34 AUO28:AUO34 BEK28:BEK34 BOG28:BOG34 BYC28:BYC34 CHY28:CHY34 CRU28:CRU34 DBQ28:DBQ34 DLM28:DLM34 DVI28:DVI34 EFE28:EFE34 EPA28:EPA34 EYW28:EYW34 FIS28:FIS34 FSO28:FSO34 GCK28:GCK34 GMG28:GMG34 GWC28:GWC34 HFY28:HFY34 HPU28:HPU34 HZQ28:HZQ34 IJM28:IJM34 ITI28:ITI34 JDE28:JDE34 JNA28:JNA34 JWW28:JWW34 KGS28:KGS34 KQO28:KQO34 LAK28:LAK34 LKG28:LKG34 LUC28:LUC34 MDY28:MDY34 MNU28:MNU34 MXQ28:MXQ34 NHM28:NHM34 NRI28:NRI34 OBE28:OBE34 OLA28:OLA34 OUW28:OUW34 PES28:PES34 POO28:POO34 PYK28:PYK34 QIG28:QIG34 QSC28:QSC34 RBY28:RBY34 RLU28:RLU34 RVQ28:RVQ34 SFM28:SFM34 SPI28:SPI34 SZE28:SZE34 TJA28:TJA34 TSW28:TSW34 UCS28:UCS34 UMO28:UMO34 UWK28:UWK34 VGG28:VGG34 VQC28:VQC34 VZY28:VZY34 WJU28:WJU34 WTQ28:WTQ34 HN35:HO35 RJ35:RK35 ABF35:ABG35 ALB35:ALC35 AUX35:AUY35 BET35:BEU35 BOP35:BOQ35 BYL35:BYM35 CIH35:CII35 CSD35:CSE35 DBZ35:DCA35 DLV35:DLW35 DVR35:DVS35 EFN35:EFO35 EPJ35:EPK35 EZF35:EZG35 FJB35:FJC35 FSX35:FSY35 GCT35:GCU35 GMP35:GMQ35 GWL35:GWM35 HGH35:HGI35 HQD35:HQE35 HZZ35:IAA35 IJV35:IJW35 ITR35:ITS35 JDN35:JDO35 JNJ35:JNK35 JXF35:JXG35 KHB35:KHC35 KQX35:KQY35 LAT35:LAU35 LKP35:LKQ35 LUL35:LUM35 MEH35:MEI35 MOD35:MOE35 MXZ35:MYA35 NHV35:NHW35 NRR35:NRS35 OBN35:OBO35 OLJ35:OLK35 OVF35:OVG35 PFB35:PFC35 POX35:POY35 PYT35:PYU35 QIP35:QIQ35 QSL35:QSM35 RCH35:RCI35 RMD35:RME35 RVZ35:RWA35 SFV35:SFW35 SPR35:SPS35 SZN35:SZO35 TJJ35:TJK35 TTF35:TTG35 UDB35:UDC35 UMX35:UMY35 UWT35:UWU35 VGP35:VGQ35 VQL35:VQM35 WAH35:WAI35 WKD35:WKE35 WTZ35:WUA35 HL35 RH35 ABD35 AKZ35 AUV35 BER35 BON35 BYJ35 CIF35 CSB35 DBX35 DLT35 DVP35 EFL35 EPH35 EZD35 FIZ35 FSV35 GCR35 GMN35 GWJ35 HGF35 HQB35 HZX35 IJT35 ITP35 JDL35 JNH35 JXD35 KGZ35 KQV35 LAR35 LKN35 LUJ35 MEF35 MOB35 MXX35 NHT35 NRP35 OBL35 OLH35 OVD35 PEZ35 POV35 PYR35 QIN35 QSJ35 RCF35 RMB35 RVX35 SFT35 SPP35 SZL35 TJH35 TTD35 UCZ35 UMV35 UWR35 VGN35 VQJ35 WAF35 WKB35 WTX35 E35:Q35 D22:D25 RM44:RN44 ABI44:ABJ44 ALE44:ALF44 AVA44:AVB44 BEW44:BEX44 BOS44:BOT44 BYO44:BYP44 CIK44:CIL44 CSG44:CSH44 DCC44:DCD44 DLY44:DLZ44 DVU44:DVV44 EFQ44:EFR44 EPM44:EPN44 EZI44:EZJ44 FJE44:FJF44 FTA44:FTB44 GCW44:GCX44 GMS44:GMT44 GWO44:GWP44 HGK44:HGL44 HQG44:HQH44 IAC44:IAD44 IJY44:IJZ44 ITU44:ITV44 JDQ44:JDR44 JNM44:JNN44 JXI44:JXJ44 KHE44:KHF44 KRA44:KRB44 LAW44:LAX44 LKS44:LKT44 LUO44:LUP44 MEK44:MEL44 MOG44:MOH44 MYC44:MYD44 NHY44:NHZ44 NRU44:NRV44 OBQ44:OBR44 OLM44:OLN44 OVI44:OVJ44 PFE44:PFF44 PPA44:PPB44 PYW44:PYX44 QIS44:QIT44 QSO44:QSP44 RCK44:RCL44 RMG44:RMH44 RWC44:RWD44 SFY44:SFZ44 SPU44:SPV44 SZQ44:SZR44 TJM44:TJN44 TTI44:TTJ44 UDE44:UDF44 UNA44:UNB44 UWW44:UWX44 VGS44:VGT44 VQO44:VQP44 WAK44:WAL44 WKG44:WKH44 WUC44:WUD44 HO44 RK44 ABG44 ALC44 AUY44 BEU44 BOQ44 BYM44 CII44 CSE44 DCA44 DLW44 DVS44 EFO44 EPK44 EZG44 FJC44 FSY44 GCU44 GMQ44 GWM44 HGI44 HQE44 IAA44 IJW44 ITS44 JDO44 JNK44 JXG44 KHC44 KQY44 LAU44 LKQ44 LUM44 MEI44 MOE44 MYA44 NHW44 NRS44 OBO44 OLK44 OVG44 PFC44 POY44 PYU44 QIQ44 QSM44 RCI44 RME44 RWA44 SFW44 SPS44 SZO44 TJK44 TTG44 UDC44 UMY44 UWU44 VGQ44 VQM44 WAI44 WKE44 WUA44 HG36:HG43 RC36:RC43 AAY36:AAY43 AKU36:AKU43 AUQ36:AUQ43 BEM36:BEM43 BOI36:BOI43 BYE36:BYE43 CIA36:CIA43 CRW36:CRW43 DBS36:DBS43 DLO36:DLO43 DVK36:DVK43 EFG36:EFG43 EPC36:EPC43 EYY36:EYY43 FIU36:FIU43 FSQ36:FSQ43 GCM36:GCM43 GMI36:GMI43 GWE36:GWE43 HGA36:HGA43 HPW36:HPW43 HZS36:HZS43 IJO36:IJO43 ITK36:ITK43 JDG36:JDG43 JNC36:JNC43 JWY36:JWY43 KGU36:KGU43 KQQ36:KQQ43 LAM36:LAM43 LKI36:LKI43 LUE36:LUE43 MEA36:MEA43 MNW36:MNW43 MXS36:MXS43 NHO36:NHO43 NRK36:NRK43 OBG36:OBG43 OLC36:OLC43 OUY36:OUY43 PEU36:PEU43 POQ36:POQ43 PYM36:PYM43 QII36:QII43 QSE36:QSE43 RCA36:RCA43 RLW36:RLW43 RVS36:RVS43 SFO36:SFO43 SPK36:SPK43 SZG36:SZG43 TJC36:TJC43 TSY36:TSY43 UCU36:UCU43 UMQ36:UMQ43 UWM36:UWM43 VGI36:VGI43 VQE36:VQE43 WAA36:WAA43 WJW36:WJW43 WTS36:WTS43 HE36:HE43 RA36:RA43 AAW36:AAW43 AKS36:AKS43 AUO36:AUO43 BEK36:BEK43 BOG36:BOG43 BYC36:BYC43 CHY36:CHY43 CRU36:CRU43 DBQ36:DBQ43 DLM36:DLM43 DVI36:DVI43 EFE36:EFE43 EPA36:EPA43 EYW36:EYW43 FIS36:FIS43 FSO36:FSO43 GCK36:GCK43 GMG36:GMG43 GWC36:GWC43 HFY36:HFY43 HPU36:HPU43 HZQ36:HZQ43 IJM36:IJM43 ITI36:ITI43 JDE36:JDE43 JNA36:JNA43 JWW36:JWW43 KGS36:KGS43 KQO36:KQO43 LAK36:LAK43 LKG36:LKG43 LUC36:LUC43 MDY36:MDY43 MNU36:MNU43 MXQ36:MXQ43 NHM36:NHM43 NRI36:NRI43 OBE36:OBE43 OLA36:OLA43 OUW36:OUW43 PES36:PES43 POO36:POO43 PYK36:PYK43 QIG36:QIG43 QSC36:QSC43 RBY36:RBY43 RLU36:RLU43 RVQ36:RVQ43 SFM36:SFM43 SPI36:SPI43 SZE36:SZE43 TJA36:TJA43 TSW36:TSW43 UCS36:UCS43 UMO36:UMO43 UWK36:UWK43 VGG36:VGG43 VQC36:VQC43 VZY36:VZY43 WJU36:WJU43 WTQ36:WTQ43 D28:D43 D44:Q44 HG22:HG25 WTQ22:WTQ25 WJU22:WJU25 VZY22:VZY25 VQC22:VQC25 VGG22:VGG25 UWK22:UWK25 UMO22:UMO25 UCS22:UCS25 TSW22:TSW25 TJA22:TJA25 SZE22:SZE25 SPI22:SPI25 SFM22:SFM25 RVQ22:RVQ25 RLU22:RLU25 RBY22:RBY25 QSC22:QSC25 QIG22:QIG25 PYK22:PYK25 POO22:POO25 PES22:PES25 OUW22:OUW25 OLA22:OLA25 OBE22:OBE25 NRI22:NRI25 NHM22:NHM25 MXQ22:MXQ25 MNU22:MNU25 MDY22:MDY25 LUC22:LUC25 LKG22:LKG25 LAK22:LAK25 KQO22:KQO25 KGS22:KGS25 JWW22:JWW25 JNA22:JNA25 JDE22:JDE25 ITI22:ITI25 IJM22:IJM25 HZQ22:HZQ25 HPU22:HPU25 HFY22:HFY25 GWC22:GWC25 GMG22:GMG25 GCK22:GCK25 FSO22:FSO25 FIS22:FIS25 EYW22:EYW25 EPA22:EPA25 EFE22:EFE25 DVI22:DVI25 DLM22:DLM25 DBQ22:DBQ25 CRU22:CRU25 CHY22:CHY25 BYC22:BYC25 BOG22:BOG25 BEK22:BEK25 AUO22:AUO25 AKS22:AKS25 AAW22:AAW25 RA22:RA25 HE22:HE25 WTS22:WTS25 WJW22:WJW25 WAA22:WAA25 VQE22:VQE25 VGI22:VGI25 UWM22:UWM25 UMQ22:UMQ25 UCU22:UCU25 TSY22:TSY25 TJC22:TJC25 SZG22:SZG25 SPK22:SPK25 SFO22:SFO25 RVS22:RVS25 RLW22:RLW25 RCA22:RCA25 QSE22:QSE25 QII22:QII25 PYM22:PYM25 POQ22:POQ25 PEU22:PEU25 OUY22:OUY25 OLC22:OLC25 OBG22:OBG25 NRK22:NRK25 NHO22:NHO25 MXS22:MXS25 MNW22:MNW25 MEA22:MEA25 LUE22:LUE25 LKI22:LKI25 LAM22:LAM25 KQQ22:KQQ25 KGU22:KGU25 JWY22:JWY25 JNC22:JNC25 JDG22:JDG25 ITK22:ITK25 IJO22:IJO25 HZS22:HZS25 HPW22:HPW25 HGA22:HGA25 GWE22:GWE25 GMI22:GMI25 GCM22:GCM25 FSQ22:FSQ25 FIU22:FIU25 EYY22:EYY25 EPC22:EPC25 EFG22:EFG25 DVK22:DVK25 DLO22:DLO25 DBS22:DBS25 CRW22:CRW25 CIA22:CIA25 BYE22:BYE25 BOI22:BOI25 BEM22:BEM25 AUQ22:AUQ25 AKU22:AKU25 AAY22:AAY25 RC22:RC25 HQ44:HR44 HG45:HG58 RC45:RC58 AAY45:AAY58 AKU45:AKU58 AUQ45:AUQ58 BEM45:BEM58 BOI45:BOI58 BYE45:BYE58 CIA45:CIA58 CRW45:CRW58 DBS45:DBS58 DLO45:DLO58 DVK45:DVK58 EFG45:EFG58 EPC45:EPC58 EYY45:EYY58 FIU45:FIU58 FSQ45:FSQ58 GCM45:GCM58 GMI45:GMI58 GWE45:GWE58 HGA45:HGA58 HPW45:HPW58 HZS45:HZS58 IJO45:IJO58 ITK45:ITK58 JDG45:JDG58 JNC45:JNC58 JWY45:JWY58 KGU45:KGU58 KQQ45:KQQ58 LAM45:LAM58 LKI45:LKI58 LUE45:LUE58 MEA45:MEA58 MNW45:MNW58 MXS45:MXS58 NHO45:NHO58 NRK45:NRK58 OBG45:OBG58 OLC45:OLC58 OUY45:OUY58 PEU45:PEU58 POQ45:POQ58 PYM45:PYM58 QII45:QII58 QSE45:QSE58 RCA45:RCA58 RLW45:RLW58 RVS45:RVS58 SFO45:SFO58 SPK45:SPK58 SZG45:SZG58 TJC45:TJC58 TSY45:TSY58 UCU45:UCU58 UMQ45:UMQ58 UWM45:UWM58 VGI45:VGI58 VQE45:VQE58 WAA45:WAA58 WJW45:WJW58 WTS45:WTS58 HE45:HE58 RA45:RA58 AAW45:AAW58 AKS45:AKS58 AUO45:AUO58 BEK45:BEK58 BOG45:BOG58 BYC45:BYC58 CHY45:CHY58 CRU45:CRU58 DBQ45:DBQ58 DLM45:DLM58 DVI45:DVI58 EFE45:EFE58 EPA45:EPA58 EYW45:EYW58 FIS45:FIS58 FSO45:FSO58 GCK45:GCK58 GMG45:GMG58 GWC45:GWC58 HFY45:HFY58 HPU45:HPU58 HZQ45:HZQ58 IJM45:IJM58 ITI45:ITI58 JDE45:JDE58 JNA45:JNA58 JWW45:JWW58 KGS45:KGS58 KQO45:KQO58 LAK45:LAK58 LKG45:LKG58 LUC45:LUC58 MDY45:MDY58 MNU45:MNU58 MXQ45:MXQ58 NHM45:NHM58 NRI45:NRI58 OBE45:OBE58 OLA45:OLA58 OUW45:OUW58 PES45:PES58 POO45:POO58 PYK45:PYK58 QIG45:QIG58 QSC45:QSC58 RBY45:RBY58 RLU45:RLU58 RVQ45:RVQ58 SFM45:SFM58 SPI45:SPI58 SZE45:SZE58 TJA45:TJA58 TSW45:TSW58 UCS45:UCS58 UMO45:UMO58 UWK45:UWK58 VGG45:VGG58 VQC45:VQC58 VZY45:VZY58 WJU45:WJU58 WTQ45:WTQ58 D45:D58 D59:Q60 WUD59:WUD60 HT59:HU60 RP59:RQ60 ABL59:ABM60 ALH59:ALI60 AVD59:AVE60 BEZ59:BFA60 BOV59:BOW60 BYR59:BYS60 CIN59:CIO60 CSJ59:CSK60 DCF59:DCG60 DMB59:DMC60 DVX59:DVY60 EFT59:EFU60 EPP59:EPQ60 EZL59:EZM60 FJH59:FJI60 FTD59:FTE60 GCZ59:GDA60 GMV59:GMW60 GWR59:GWS60 HGN59:HGO60 HQJ59:HQK60 IAF59:IAG60 IKB59:IKC60 ITX59:ITY60 JDT59:JDU60 JNP59:JNQ60 JXL59:JXM60 KHH59:KHI60 KRD59:KRE60 LAZ59:LBA60 LKV59:LKW60 LUR59:LUS60 MEN59:MEO60 MOJ59:MOK60 MYF59:MYG60 NIB59:NIC60 NRX59:NRY60 OBT59:OBU60 OLP59:OLQ60 OVL59:OVM60 PFH59:PFI60 PPD59:PPE60 PYZ59:PZA60 QIV59:QIW60 QSR59:QSS60 RCN59:RCO60 RMJ59:RMK60 RWF59:RWG60 SGB59:SGC60 SPX59:SPY60 SZT59:SZU60 TJP59:TJQ60 TTL59:TTM60 UDH59:UDI60 UND59:UNE60 UWZ59:UXA60 VGV59:VGW60 VQR59:VQS60 WAN59:WAO60 WKJ59:WKK60 WUF59:WUG60 HR59:HR60 RN59:RN60 ABJ59:ABJ60 ALF59:ALF60 AVB59:AVB60 BEX59:BEX60 BOT59:BOT60 BYP59:BYP60 CIL59:CIL60 CSH59:CSH60 DCD59:DCD60 DLZ59:DLZ60 DVV59:DVV60 EFR59:EFR60 EPN59:EPN60 EZJ59:EZJ60 FJF59:FJF60 FTB59:FTB60 GCX59:GCX60 GMT59:GMT60 GWP59:GWP60 HGL59:HGL60 HQH59:HQH60 IAD59:IAD60 IJZ59:IJZ60 ITV59:ITV60 JDR59:JDR60 JNN59:JNN60 JXJ59:JXJ60 KHF59:KHF60 KRB59:KRB60 LAX59:LAX60 LKT59:LKT60 LUP59:LUP60 MEL59:MEL60 MOH59:MOH60 MYD59:MYD60 NHZ59:NHZ60 NRV59:NRV60 OBR59:OBR60 OLN59:OLN60 OVJ59:OVJ60 PFF59:PFF60 PPB59:PPB60 PYX59:PYX60 QIT59:QIT60 QSP59:QSP60 RCL59:RCL60 RMH59:RMH60 RWD59:RWD60 SFZ59:SFZ60 SPV59:SPV60 SZR59:SZR60 TJN59:TJN60 TTJ59:TTJ60 UDF59:UDF60 UNB59:UNB60 UWX59:UWX60 VGT59:VGT60 VQP59:VQP60 WAL59:WAL60 WKH59:WKH60 D61:D67 WTQ61:WTQ67 WJU61:WJU67 VZY61:VZY67 VQC61:VQC67 VGG61:VGG67 UWK61:UWK67 UMO61:UMO67 UCS61:UCS67 TSW61:TSW67 TJA61:TJA67 SZE61:SZE67 SPI61:SPI67 SFM61:SFM67 RVQ61:RVQ67 RLU61:RLU67 RBY61:RBY67 QSC61:QSC67 QIG61:QIG67 PYK61:PYK67 POO61:POO67 PES61:PES67 OUW61:OUW67 OLA61:OLA67 OBE61:OBE67 NRI61:NRI67 NHM61:NHM67 MXQ61:MXQ67 MNU61:MNU67 MDY61:MDY67 LUC61:LUC67 LKG61:LKG67 LAK61:LAK67 KQO61:KQO67 KGS61:KGS67 JWW61:JWW67 JNA61:JNA67 JDE61:JDE67 ITI61:ITI67 IJM61:IJM67 HZQ61:HZQ67 HPU61:HPU67 HFY61:HFY67 GWC61:GWC67 GMG61:GMG67 GCK61:GCK67 FSO61:FSO67 FIS61:FIS67 EYW61:EYW67 EPA61:EPA67 EFE61:EFE67 DVI61:DVI67 DLM61:DLM67 DBQ61:DBQ67 CRU61:CRU67 CHY61:CHY67 BYC61:BYC67 BOG61:BOG67 BEK61:BEK67 AUO61:AUO67 AKS61:AKS67 AAW61:AAW67 RA61:RA67 HE61:HE67 WUG68 WTS61:WTS67 WJW61:WJW67 WAA61:WAA67 VQE61:VQE67 VGI61:VGI67 UWM61:UWM67 UMQ61:UMQ67 UCU61:UCU67 TSY61:TSY67 TJC61:TJC67 SZG61:SZG67 SPK61:SPK67 SFO61:SFO67 RVS61:RVS67 RLW61:RLW67 RCA61:RCA67 QSE61:QSE67 QII61:QII67 PYM61:PYM67 POQ61:POQ67 PEU61:PEU67 OUY61:OUY67 OLC61:OLC67 OBG61:OBG67 NRK61:NRK67 NHO61:NHO67 MXS61:MXS67 MNW61:MNW67 MEA61:MEA67 LUE61:LUE67 LKI61:LKI67 LAM61:LAM67 KQQ61:KQQ67 KGU61:KGU67 JWY61:JWY67 JNC61:JNC67 JDG61:JDG67 ITK61:ITK67 IJO61:IJO67 HZS61:HZS67 HPW61:HPW67 HGA61:HGA67 GWE61:GWE67 GMI61:GMI67 GCM61:GCM67 FSQ61:FSQ67 FIU61:FIU67 EYY61:EYY67 EPC61:EPC67 EFG61:EFG67 DVK61:DVK67 DLO61:DLO67 DBS61:DBS67 CRW61:CRW67 CIA61:CIA67 BYE61:BYE67 BOI61:BOI67 BEM61:BEM67 AUQ61:AUQ67 AKU61:AKU67 AAY61:AAY67 RC61:RC67 HG61:HG67 HW68:HX68 RS68:RT68 ABO68:ABP68 ALK68:ALL68 AVG68:AVH68 BFC68:BFD68 BOY68:BOZ68 BYU68:BYV68 CIQ68:CIR68 CSM68:CSN68 DCI68:DCJ68 DME68:DMF68 DWA68:DWB68 EFW68:EFX68 EPS68:EPT68 EZO68:EZP68 FJK68:FJL68 FTG68:FTH68 GDC68:GDD68 GMY68:GMZ68 GWU68:GWV68 HGQ68:HGR68 HQM68:HQN68 IAI68:IAJ68 IKE68:IKF68 IUA68:IUB68 JDW68:JDX68 JNS68:JNT68 JXO68:JXP68 KHK68:KHL68 KRG68:KRH68 LBC68:LBD68 LKY68:LKZ68 LUU68:LUV68 MEQ68:MER68 MOM68:MON68 MYI68:MYJ68 NIE68:NIF68 NSA68:NSB68 OBW68:OBX68 OLS68:OLT68 OVO68:OVP68 PFK68:PFL68 PPG68:PPH68 PZC68:PZD68 QIY68:QIZ68 QSU68:QSV68 RCQ68:RCR68 RMM68:RMN68 RWI68:RWJ68 SGE68:SGF68 SQA68:SQB68 SZW68:SZX68 TJS68:TJT68 TTO68:TTP68 UDK68:UDL68 UNG68:UNH68 UXC68:UXD68 VGY68:VGZ68 VQU68:VQV68 WAQ68:WAR68 WKM68:WKN68 WUI68:WUJ68 HU68 RQ68 ABM68 ALI68 AVE68 BFA68 BOW68 BYS68 CIO68 CSK68 DCG68 DMC68 DVY68 EFU68 EPQ68 EZM68 FJI68 FTE68 GDA68 GMW68 GWS68 HGO68 HQK68 IAG68 IKC68 ITY68 JDU68 JNQ68 JXM68 KHI68 KRE68 LBA68 LKW68 LUS68 MEO68 MOK68 MYG68 NIC68 NRY68 OBU68 OLQ68 OVM68 PFI68 PPE68 PZA68 QIW68 QSS68 RCO68 RMK68 RWG68 SGC68 SPY68 SZU68 TJQ68 TTM68 UDI68 UNE68 UXA68 VGW68 VQS68 WAO68 WKK68 D68:Q68 HG69:HG75 RC69:RC75 AAY69:AAY75 AKU69:AKU75 AUQ69:AUQ75 BEM69:BEM75 BOI69:BOI75 BYE69:BYE75 CIA69:CIA75 CRW69:CRW75 DBS69:DBS75 DLO69:DLO75 DVK69:DVK75 EFG69:EFG75 EPC69:EPC75 EYY69:EYY75 FIU69:FIU75 FSQ69:FSQ75 GCM69:GCM75 GMI69:GMI75 GWE69:GWE75 HGA69:HGA75 HPW69:HPW75 HZS69:HZS75 IJO69:IJO75 ITK69:ITK75 JDG69:JDG75 JNC69:JNC75 JWY69:JWY75 KGU69:KGU75 KQQ69:KQQ75 LAM69:LAM75 LKI69:LKI75 LUE69:LUE75 MEA69:MEA75 MNW69:MNW75 MXS69:MXS75 NHO69:NHO75 NRK69:NRK75 OBG69:OBG75 OLC69:OLC75 OUY69:OUY75 PEU69:PEU75 POQ69:POQ75 PYM69:PYM75 QII69:QII75 QSE69:QSE75 RCA69:RCA75 RLW69:RLW75 RVS69:RVS75 SFO69:SFO75 SPK69:SPK75 SZG69:SZG75 TJC69:TJC75 TSY69:TSY75 UCU69:UCU75 UMQ69:UMQ75 UWM69:UWM75 VGI69:VGI75 VQE69:VQE75 WAA69:WAA75 WJW69:WJW75 WTS69:WTS75 WUJ76 HE69:HE75 RA69:RA75 AAW69:AAW75 AKS69:AKS75 AUO69:AUO75 BEK69:BEK75 BOG69:BOG75 BYC69:BYC75 CHY69:CHY75 CRU69:CRU75 DBQ69:DBQ75 DLM69:DLM75 DVI69:DVI75 EFE69:EFE75 EPA69:EPA75 EYW69:EYW75 FIS69:FIS75 FSO69:FSO75 GCK69:GCK75 GMG69:GMG75 GWC69:GWC75 HFY69:HFY75 HPU69:HPU75 HZQ69:HZQ75 IJM69:IJM75 ITI69:ITI75 JDE69:JDE75 JNA69:JNA75 JWW69:JWW75 KGS69:KGS75 KQO69:KQO75 LAK69:LAK75 LKG69:LKG75 LUC69:LUC75 MDY69:MDY75 MNU69:MNU75 MXQ69:MXQ75 NHM69:NHM75 NRI69:NRI75 OBE69:OBE75 OLA69:OLA75 OUW69:OUW75 PES69:PES75 POO69:POO75 PYK69:PYK75 QIG69:QIG75 QSC69:QSC75 RBY69:RBY75 RLU69:RLU75 RVQ69:RVQ75 SFM69:SFM75 SPI69:SPI75 SZE69:SZE75 TJA69:TJA75 TSW69:TSW75 UCS69:UCS75 UMO69:UMO75 UWK69:UWK75 VGG69:VGG75 VQC69:VQC75 VZY69:VZY75 WJU69:WJU75 WTQ69:WTQ75 D69:D75 HZ76:IA76 RV76:RW76 ABR76:ABS76 ALN76:ALO76 AVJ76:AVK76 BFF76:BFG76 BPB76:BPC76 BYX76:BYY76 CIT76:CIU76 CSP76:CSQ76 DCL76:DCM76 DMH76:DMI76 DWD76:DWE76 EFZ76:EGA76 EPV76:EPW76 EZR76:EZS76 FJN76:FJO76 FTJ76:FTK76 GDF76:GDG76 GNB76:GNC76 GWX76:GWY76 HGT76:HGU76 HQP76:HQQ76 IAL76:IAM76 IKH76:IKI76 IUD76:IUE76 JDZ76:JEA76 JNV76:JNW76 JXR76:JXS76 KHN76:KHO76 KRJ76:KRK76 LBF76:LBG76 LLB76:LLC76 LUX76:LUY76 MET76:MEU76 MOP76:MOQ76 MYL76:MYM76 NIH76:NII76 NSD76:NSE76 OBZ76:OCA76 OLV76:OLW76 OVR76:OVS76 PFN76:PFO76 PPJ76:PPK76 PZF76:PZG76 QJB76:QJC76 QSX76:QSY76 RCT76:RCU76 RMP76:RMQ76 RWL76:RWM76 SGH76:SGI76 SQD76:SQE76 SZZ76:TAA76 TJV76:TJW76 TTR76:TTS76 UDN76:UDO76 UNJ76:UNK76 UXF76:UXG76 VHB76:VHC76 VQX76:VQY76 WAT76:WAU76 WKP76:WKQ76 WUL76:WUM76 HX76 RT76 ABP76 ALL76 AVH76 BFD76 BOZ76 BYV76 CIR76 CSN76 DCJ76 DMF76 DWB76 EFX76 EPT76 EZP76 FJL76 FTH76 GDD76 GMZ76 GWV76 HGR76 HQN76 IAJ76 IKF76 IUB76 JDX76 JNT76 JXP76 KHL76 KRH76 LBD76 LKZ76 LUV76 MER76 MON76 MYJ76 NIF76 NSB76 OBX76 OLT76 OVP76 PFL76 PPH76 PZD76 QIZ76 QSV76 RCR76 RMN76 RWJ76 SGF76 SQB76 SZX76 TJT76 TTP76 UDL76 UNH76 UXD76 VGZ76 VQV76 WAR76 WKN76 D76:Q76 WTQ77 WJU77 VZY77 VQC77 VGG77 UWK77 UMO77 UCS77 TSW77 TJA77 SZE77 SPI77 SFM77 RVQ77 RLU77 RBY77 QSC77 QIG77 PYK77 POO77 PES77 OUW77 OLA77 OBE77 NRI77 NHM77 MXQ77 MNU77 MDY77 LUC77 LKG77 LAK77 KQO77 KGS77 JWW77 JNA77 JDE77 ITI77 IJM77 HZQ77 HPU77 HFY77 GWC77 GMG77 GCK77 FSO77 FIS77 EYW77 EPA77 EFE77 DVI77 DLM77 DBQ77 CRU77 CHY77 BYC77 BOG77 BEK77 AUO77 AKS77 AAW77 RA77 HE77 WTS77 WJW77 WAA77 VQE77 VGI77 UWM77 UMQ77 UCU77 TSY77 TJC77 SZG77 SPK77 SFO77 RVS77 RLW77 RCA77 QSE77 QII77 PYM77 POQ77 PEU77 OUY77 OLC77 OBG77 NRK77 NHO77 MXS77 MNW77 MEA77 LUE77 LKI77 LAM77 KQQ77 KGU77 JWY77 JNC77 JDG77 ITK77 IJO77 HZS77 HPW77 HGA77 GWE77 GMI77 GCM77 FSQ77 FIU77 EYY77 EPC77 EFG77 DVK77 DLO77 DBS77 CRW77 CIA77 BYE77 BOI77 BEM77 AUQ77 AKU77 AAY77 RC77 HG77 D77 RC109 WUM78:WUM79 IC78:ID79 RY78:RZ79 ABU78:ABV79 ALQ78:ALR79 AVM78:AVN79 BFI78:BFJ79 BPE78:BPF79 BZA78:BZB79 CIW78:CIX79 CSS78:CST79 DCO78:DCP79 DMK78:DML79 DWG78:DWH79 EGC78:EGD79 EPY78:EPZ79 EZU78:EZV79 FJQ78:FJR79 FTM78:FTN79 GDI78:GDJ79 GNE78:GNF79 GXA78:GXB79 HGW78:HGX79 HQS78:HQT79 IAO78:IAP79 IKK78:IKL79 IUG78:IUH79 JEC78:JED79 JNY78:JNZ79 JXU78:JXV79 KHQ78:KHR79 KRM78:KRN79 LBI78:LBJ79 LLE78:LLF79 LVA78:LVB79 MEW78:MEX79 MOS78:MOT79 MYO78:MYP79 NIK78:NIL79 NSG78:NSH79 OCC78:OCD79 OLY78:OLZ79 OVU78:OVV79 PFQ78:PFR79 PPM78:PPN79 PZI78:PZJ79 QJE78:QJF79 QTA78:QTB79 RCW78:RCX79 RMS78:RMT79 RWO78:RWP79 SGK78:SGL79 SQG78:SQH79 TAC78:TAD79 TJY78:TJZ79 TTU78:TTV79 UDQ78:UDR79 UNM78:UNN79 UXI78:UXJ79 VHE78:VHF79 VRA78:VRB79 WAW78:WAX79 WKS78:WKT79 WUO78:WUP79 IA78:IA79 RW78:RW79 ABS78:ABS79 ALO78:ALO79 AVK78:AVK79 BFG78:BFG79 BPC78:BPC79 BYY78:BYY79 CIU78:CIU79 CSQ78:CSQ79 DCM78:DCM79 DMI78:DMI79 DWE78:DWE79 EGA78:EGA79 EPW78:EPW79 EZS78:EZS79 FJO78:FJO79 FTK78:FTK79 GDG78:GDG79 GNC78:GNC79 GWY78:GWY79 HGU78:HGU79 HQQ78:HQQ79 IAM78:IAM79 IKI78:IKI79 IUE78:IUE79 JEA78:JEA79 JNW78:JNW79 JXS78:JXS79 KHO78:KHO79 KRK78:KRK79 LBG78:LBG79 LLC78:LLC79 LUY78:LUY79 MEU78:MEU79 MOQ78:MOQ79 MYM78:MYM79 NII78:NII79 NSE78:NSE79 OCA78:OCA79 OLW78:OLW79 OVS78:OVS79 PFO78:PFO79 PPK78:PPK79 PZG78:PZG79 QJC78:QJC79 QSY78:QSY79 RCU78:RCU79 RMQ78:RMQ79 RWM78:RWM79 SGI78:SGI79 SQE78:SQE79 TAA78:TAA79 TJW78:TJW79 TTS78:TTS79 UDO78:UDO79 UNK78:UNK79 UXG78:UXG79 VHC78:VHC79 VQY78:VQY79 WAU78:WAU79 WKQ78:WKQ79 WUP85:WUP86 IF85:IG86 SB85:SC86 ABX85:ABY86 ALT85:ALU86 AVP85:AVQ86 BFL85:BFM86 BPH85:BPI86 BZD85:BZE86 CIZ85:CJA86 CSV85:CSW86 DCR85:DCS86 DMN85:DMO86 DWJ85:DWK86 EGF85:EGG86 EQB85:EQC86 EZX85:EZY86 FJT85:FJU86 FTP85:FTQ86 GDL85:GDM86 GNH85:GNI86 GXD85:GXE86 HGZ85:HHA86 HQV85:HQW86 IAR85:IAS86 IKN85:IKO86 IUJ85:IUK86 JEF85:JEG86 JOB85:JOC86 JXX85:JXY86 KHT85:KHU86 KRP85:KRQ86 LBL85:LBM86 LLH85:LLI86 LVD85:LVE86 MEZ85:MFA86 MOV85:MOW86 MYR85:MYS86 NIN85:NIO86 NSJ85:NSK86 OCF85:OCG86 OMB85:OMC86 OVX85:OVY86 PFT85:PFU86 PPP85:PPQ86 PZL85:PZM86 QJH85:QJI86 QTD85:QTE86 RCZ85:RDA86 RMV85:RMW86 RWR85:RWS86 SGN85:SGO86 SQJ85:SQK86 TAF85:TAG86 TKB85:TKC86 TTX85:TTY86 UDT85:UDU86 UNP85:UNQ86 UXL85:UXM86 VHH85:VHI86 VRD85:VRE86 WAZ85:WBA86 WKV85:WKW86 WUR85:WUS86 ID85:ID86 RZ85:RZ86 ABV85:ABV86 ALR85:ALR86 AVN85:AVN86 BFJ85:BFJ86 BPF85:BPF86 BZB85:BZB86 CIX85:CIX86 CST85:CST86 DCP85:DCP86 DML85:DML86 DWH85:DWH86 EGD85:EGD86 EPZ85:EPZ86 EZV85:EZV86 FJR85:FJR86 FTN85:FTN86 GDJ85:GDJ86 GNF85:GNF86 GXB85:GXB86 HGX85:HGX86 HQT85:HQT86 IAP85:IAP86 IKL85:IKL86 IUH85:IUH86 JED85:JED86 JNZ85:JNZ86 JXV85:JXV86 KHR85:KHR86 KRN85:KRN86 LBJ85:LBJ86 LLF85:LLF86 LVB85:LVB86 MEX85:MEX86 MOT85:MOT86 MYP85:MYP86 NIL85:NIL86 NSH85:NSH86 OCD85:OCD86 OLZ85:OLZ86 OVV85:OVV86 PFR85:PFR86 PPN85:PPN86 PZJ85:PZJ86 QJF85:QJF86 QTB85:QTB86 RCX85:RCX86 RMT85:RMT86 RWP85:RWP86 SGL85:SGL86 SQH85:SQH86 TAD85:TAD86 TJZ85:TJZ86 TTV85:TTV86 UDR85:UDR86 UNN85:UNN86 UXJ85:UXJ86 VHF85:VHF86 VRB85:VRB86 WAX85:WAX86 WKT85:WKT86 HG80:HG84 RC80:RC84 AAY80:AAY84 AKU80:AKU84 AUQ80:AUQ84 BEM80:BEM84 BOI80:BOI84 BYE80:BYE84 CIA80:CIA84 CRW80:CRW84 DBS80:DBS84 DLO80:DLO84 DVK80:DVK84 EFG80:EFG84 EPC80:EPC84 EYY80:EYY84 FIU80:FIU84 FSQ80:FSQ84 GCM80:GCM84 GMI80:GMI84 GWE80:GWE84 HGA80:HGA84 HPW80:HPW84 HZS80:HZS84 IJO80:IJO84 ITK80:ITK84 JDG80:JDG84 JNC80:JNC84 JWY80:JWY84 KGU80:KGU84 KQQ80:KQQ84 LAM80:LAM84 LKI80:LKI84 LUE80:LUE84 MEA80:MEA84 MNW80:MNW84 MXS80:MXS84 NHO80:NHO84 NRK80:NRK84 OBG80:OBG84 OLC80:OLC84 OUY80:OUY84 PEU80:PEU84 POQ80:POQ84 PYM80:PYM84 QII80:QII84 QSE80:QSE84 RCA80:RCA84 RLW80:RLW84 RVS80:RVS84 SFO80:SFO84 SPK80:SPK84 SZG80:SZG84 TJC80:TJC84 TSY80:TSY84 UCU80:UCU84 UMQ80:UMQ84 UWM80:UWM84 VGI80:VGI84 VQE80:VQE84 WAA80:WAA84 WJW80:WJW84 WTS80:WTS84 D85:Q86 HE80:HE84 RA80:RA84 AAW80:AAW84 AKS80:AKS84 AUO80:AUO84 BEK80:BEK84 BOG80:BOG84 BYC80:BYC84 CHY80:CHY84 CRU80:CRU84 DBQ80:DBQ84 DLM80:DLM84 DVI80:DVI84 EFE80:EFE84 EPA80:EPA84 EYW80:EYW84 FIS80:FIS84 FSO80:FSO84 GCK80:GCK84 GMG80:GMG84 GWC80:GWC84 HFY80:HFY84 HPU80:HPU84 HZQ80:HZQ84 IJM80:IJM84 ITI80:ITI84 JDE80:JDE84 JNA80:JNA84 JWW80:JWW84 KGS80:KGS84 KQO80:KQO84 LAK80:LAK84 LKG80:LKG84 LUC80:LUC84 MDY80:MDY84 MNU80:MNU84 MXQ80:MXQ84 NHM80:NHM84 NRI80:NRI84 OBE80:OBE84 OLA80:OLA84 OUW80:OUW84 PES80:PES84 POO80:POO84 PYK80:PYK84 QIG80:QIG84 QSC80:QSC84 RBY80:RBY84 RLU80:RLU84 RVQ80:RVQ84 SFM80:SFM84 SPI80:SPI84 SZE80:SZE84 TJA80:TJA84 TSW80:TSW84 UCS80:UCS84 UMO80:UMO84 UWK80:UWK84 VGG80:VGG84 VQC80:VQC84 VZY80:VZY84 WJU80:WJU84 WTQ80:WTQ84 D80:D84 D87:D89 RC87:RC89 WUS90 HG87:HG89 WTQ87:WTQ89 WJU87:WJU89 VZY87:VZY89 VQC87:VQC89 VGG87:VGG89 UWK87:UWK89 UMO87:UMO89 UCS87:UCS89 TSW87:TSW89 TJA87:TJA89 SZE87:SZE89 SPI87:SPI89 SFM87:SFM89 RVQ87:RVQ89 RLU87:RLU89 RBY87:RBY89 QSC87:QSC89 QIG87:QIG89 PYK87:PYK89 POO87:POO89 PES87:PES89 OUW87:OUW89 OLA87:OLA89 OBE87:OBE89 NRI87:NRI89 NHM87:NHM89 MXQ87:MXQ89 MNU87:MNU89 MDY87:MDY89 LUC87:LUC89 LKG87:LKG89 LAK87:LAK89 KQO87:KQO89 KGS87:KGS89 JWW87:JWW89 JNA87:JNA89 JDE87:JDE89 ITI87:ITI89 IJM87:IJM89 HZQ87:HZQ89 HPU87:HPU89 HFY87:HFY89 GWC87:GWC89 GMG87:GMG89 GCK87:GCK89 FSO87:FSO89 FIS87:FIS89 EYW87:EYW89 EPA87:EPA89 EFE87:EFE89 DVI87:DVI89 DLM87:DLM89 DBQ87:DBQ89 CRU87:CRU89 CHY87:CHY89 BYC87:BYC89 BOG87:BOG89 BEK87:BEK89 AUO87:AUO89 AKS87:AKS89 AAW87:AAW89 RA87:RA89 HE87:HE89 WTS87:WTS89 WJW87:WJW89 WAA87:WAA89 VQE87:VQE89 VGI87:VGI89 UWM87:UWM89 UMQ87:UMQ89 UCU87:UCU89 TSY87:TSY89 TJC87:TJC89 SZG87:SZG89 SPK87:SPK89 SFO87:SFO89 RVS87:RVS89 RLW87:RLW89 RCA87:RCA89 QSE87:QSE89 QII87:QII89 PYM87:PYM89 POQ87:POQ89 PEU87:PEU89 OUY87:OUY89 OLC87:OLC89 OBG87:OBG89 NRK87:NRK89 NHO87:NHO89 MXS87:MXS89 MNW87:MNW89 MEA87:MEA89 LUE87:LUE89 LKI87:LKI89 LAM87:LAM89 KQQ87:KQQ89 KGU87:KGU89 JWY87:JWY89 JNC87:JNC89 JDG87:JDG89 ITK87:ITK89 IJO87:IJO89 HZS87:HZS89 HPW87:HPW89 HGA87:HGA89 GWE87:GWE89 GMI87:GMI89 GCM87:GCM89 FSQ87:FSQ89 FIU87:FIU89 EYY87:EYY89 EPC87:EPC89 EFG87:EFG89 DVK87:DVK89 DLO87:DLO89 DBS87:DBS89 CRW87:CRW89 CIA87:CIA89 BYE87:BYE89 BOI87:BOI89 BEM87:BEM89 AUQ87:AUQ89 AKU87:AKU89 AAY87:AAY89 II90:IJ90 SE90:SF90 ACA90:ACB90 ALW90:ALX90 AVS90:AVT90 BFO90:BFP90 BPK90:BPL90 BZG90:BZH90 CJC90:CJD90 CSY90:CSZ90 DCU90:DCV90 DMQ90:DMR90 DWM90:DWN90 EGI90:EGJ90 EQE90:EQF90 FAA90:FAB90 FJW90:FJX90 FTS90:FTT90 GDO90:GDP90 GNK90:GNL90 GXG90:GXH90 HHC90:HHD90 HQY90:HQZ90 IAU90:IAV90 IKQ90:IKR90 IUM90:IUN90 JEI90:JEJ90 JOE90:JOF90 JYA90:JYB90 KHW90:KHX90 KRS90:KRT90 LBO90:LBP90 LLK90:LLL90 LVG90:LVH90 MFC90:MFD90 MOY90:MOZ90 MYU90:MYV90 NIQ90:NIR90 NSM90:NSN90 OCI90:OCJ90 OME90:OMF90 OWA90:OWB90 PFW90:PFX90 PPS90:PPT90 PZO90:PZP90 QJK90:QJL90 QTG90:QTH90 RDC90:RDD90 RMY90:RMZ90 RWU90:RWV90 SGQ90:SGR90 SQM90:SQN90 TAI90:TAJ90 TKE90:TKF90 TUA90:TUB90 UDW90:UDX90 UNS90:UNT90 UXO90:UXP90 VHK90:VHL90 VRG90:VRH90 WBC90:WBD90 WKY90:WKZ90 WUU90:WUV90 IG90 SC90 ABY90 ALU90 AVQ90 BFM90 BPI90 BZE90 CJA90 CSW90 DCS90 DMO90 DWK90 EGG90 EQC90 EZY90 FJU90 FTQ90 GDM90 GNI90 GXE90 HHA90 HQW90 IAS90 IKO90 IUK90 JEG90 JOC90 JXY90 KHU90 KRQ90 LBM90 LLI90 LVE90 MFA90 MOW90 MYS90 NIO90 NSK90 OCG90 OMC90 OVY90 PFU90 PPQ90 PZM90 QJI90 QTE90 RDA90 RMW90 RWS90 SGO90 SQK90 TAG90 TKC90 TTY90 UDU90 UNQ90 UXM90 VHI90 VRE90 WBA90 WKW90 D90:Q90 HG91:HG93 RC91:RC93 AAY91:AAY93 AKU91:AKU93 AUQ91:AUQ93 BEM91:BEM93 BOI91:BOI93 BYE91:BYE93 CIA91:CIA93 CRW91:CRW93 DBS91:DBS93 DLO91:DLO93 DVK91:DVK93 EFG91:EFG93 EPC91:EPC93 EYY91:EYY93 FIU91:FIU93 FSQ91:FSQ93 GCM91:GCM93 GMI91:GMI93 GWE91:GWE93 HGA91:HGA93 HPW91:HPW93 HZS91:HZS93 IJO91:IJO93 ITK91:ITK93 JDG91:JDG93 JNC91:JNC93 JWY91:JWY93 KGU91:KGU93 KQQ91:KQQ93 LAM91:LAM93 LKI91:LKI93 LUE91:LUE93 MEA91:MEA93 MNW91:MNW93 MXS91:MXS93 NHO91:NHO93 NRK91:NRK93 OBG91:OBG93 OLC91:OLC93 OUY91:OUY93 PEU91:PEU93 POQ91:POQ93 PYM91:PYM93 QII91:QII93 QSE91:QSE93 RCA91:RCA93 RLW91:RLW93 RVS91:RVS93 SFO91:SFO93 SPK91:SPK93 SZG91:SZG93 TJC91:TJC93 TSY91:TSY93 UCU91:UCU93 UMQ91:UMQ93 UWM91:UWM93 VGI91:VGI93 VQE91:VQE93 WAA91:WAA93 WJW91:WJW93 WTS91:WTS93 WUV94 HE91:HE93 RA91:RA93 AAW91:AAW93 AKS91:AKS93 AUO91:AUO93 BEK91:BEK93 BOG91:BOG93 BYC91:BYC93 CHY91:CHY93 CRU91:CRU93 DBQ91:DBQ93 DLM91:DLM93 DVI91:DVI93 EFE91:EFE93 EPA91:EPA93 EYW91:EYW93 FIS91:FIS93 FSO91:FSO93 GCK91:GCK93 GMG91:GMG93 GWC91:GWC93 HFY91:HFY93 HPU91:HPU93 HZQ91:HZQ93 IJM91:IJM93 ITI91:ITI93 JDE91:JDE93 JNA91:JNA93 JWW91:JWW93 KGS91:KGS93 KQO91:KQO93 LAK91:LAK93 LKG91:LKG93 LUC91:LUC93 MDY91:MDY93 MNU91:MNU93 MXQ91:MXQ93 NHM91:NHM93 NRI91:NRI93 OBE91:OBE93 OLA91:OLA93 OUW91:OUW93 PES91:PES93 POO91:POO93 PYK91:PYK93 QIG91:QIG93 QSC91:QSC93 RBY91:RBY93 RLU91:RLU93 RVQ91:RVQ93 SFM91:SFM93 SPI91:SPI93 SZE91:SZE93 TJA91:TJA93 TSW91:TSW93 UCS91:UCS93 UMO91:UMO93 UWK91:UWK93 VGG91:VGG93 VQC91:VQC93 VZY91:VZY93 WJU91:WJU93 WTQ91:WTQ93 D91:D93 IL94:IM94 SH94:SI94 ACD94:ACE94 ALZ94:AMA94 AVV94:AVW94 BFR94:BFS94 BPN94:BPO94 BZJ94:BZK94 CJF94:CJG94 CTB94:CTC94 DCX94:DCY94 DMT94:DMU94 DWP94:DWQ94 EGL94:EGM94 EQH94:EQI94 FAD94:FAE94 FJZ94:FKA94 FTV94:FTW94 GDR94:GDS94 GNN94:GNO94 GXJ94:GXK94 HHF94:HHG94 HRB94:HRC94 IAX94:IAY94 IKT94:IKU94 IUP94:IUQ94 JEL94:JEM94 JOH94:JOI94 JYD94:JYE94 KHZ94:KIA94 KRV94:KRW94 LBR94:LBS94 LLN94:LLO94 LVJ94:LVK94 MFF94:MFG94 MPB94:MPC94 MYX94:MYY94 NIT94:NIU94 NSP94:NSQ94 OCL94:OCM94 OMH94:OMI94 OWD94:OWE94 PFZ94:PGA94 PPV94:PPW94 PZR94:PZS94 QJN94:QJO94 QTJ94:QTK94 RDF94:RDG94 RNB94:RNC94 RWX94:RWY94 SGT94:SGU94 SQP94:SQQ94 TAL94:TAM94 TKH94:TKI94 TUD94:TUE94 UDZ94:UEA94 UNV94:UNW94 UXR94:UXS94 VHN94:VHO94 VRJ94:VRK94 WBF94:WBG94 WLB94:WLC94 WUX94:WUY94 IJ94 SF94 ACB94 ALX94 AVT94 BFP94 BPL94 BZH94 CJD94 CSZ94 DCV94 DMR94 DWN94 EGJ94 EQF94 FAB94 FJX94 FTT94 GDP94 GNL94 GXH94 HHD94 HQZ94 IAV94 IKR94 IUN94 JEJ94 JOF94 JYB94 KHX94 KRT94 LBP94 LLL94 LVH94 MFD94 MOZ94 MYV94 NIR94 NSN94 OCJ94 OMF94 OWB94 PFX94 PPT94 PZP94 QJL94 QTH94 RDD94 RMZ94 RWV94 SGR94 SQN94 TAJ94 TKF94 TUB94 UDX94 UNT94 UXP94 VHL94 VRH94 WBD94 WKZ94 D94:Q94 D105:D106 WTQ101:WTQ103 D95:D98 RC95:RC98 AAY95:AAY98 AKU95:AKU98 AUQ95:AUQ98 BEM95:BEM98 BOI95:BOI98 BYE95:BYE98 CIA95:CIA98 CRW95:CRW98 DBS95:DBS98 DLO95:DLO98 DVK95:DVK98 EFG95:EFG98 EPC95:EPC98 EYY95:EYY98 FIU95:FIU98 FSQ95:FSQ98 GCM95:GCM98 GMI95:GMI98 GWE95:GWE98 HGA95:HGA98 HPW95:HPW98 HZS95:HZS98 IJO95:IJO98 ITK95:ITK98 JDG95:JDG98 JNC95:JNC98 JWY95:JWY98 KGU95:KGU98 KQQ95:KQQ98 LAM95:LAM98 LKI95:LKI98 LUE95:LUE98 MEA95:MEA98 MNW95:MNW98 MXS95:MXS98 NHO95:NHO98 NRK95:NRK98 OBG95:OBG98 OLC95:OLC98 OUY95:OUY98 PEU95:PEU98 POQ95:POQ98 PYM95:PYM98 QII95:QII98 QSE95:QSE98 RCA95:RCA98 RLW95:RLW98 RVS95:RVS98 SFO95:SFO98 SPK95:SPK98 SZG95:SZG98 TJC95:TJC98 TSY95:TSY98 UCU95:UCU98 UMQ95:UMQ98 UWM95:UWM98 VGI95:VGI98 VQE95:VQE98 WAA95:WAA98 WJW95:WJW98 WTS95:WTS98 HE95:HE98 RA95:RA98 AAW95:AAW98 AKS95:AKS98 AUO95:AUO98 BEK95:BEK98 BOG95:BOG98 BYC95:BYC98 CHY95:CHY98 CRU95:CRU98 DBQ95:DBQ98 DLM95:DLM98 DVI95:DVI98 EFE95:EFE98 EPA95:EPA98 EYW95:EYW98 FIS95:FIS98 FSO95:FSO98 GCK95:GCK98 GMG95:GMG98 GWC95:GWC98 HFY95:HFY98 HPU95:HPU98 HZQ95:HZQ98 IJM95:IJM98 ITI95:ITI98 JDE95:JDE98 JNA95:JNA98 JWW95:JWW98 KGS95:KGS98 KQO95:KQO98 LAK95:LAK98 LKG95:LKG98 LUC95:LUC98 MDY95:MDY98 MNU95:MNU98 MXQ95:MXQ98 NHM95:NHM98 NRI95:NRI98 OBE95:OBE98 OLA95:OLA98 OUW95:OUW98 PES95:PES98 POO95:POO98 PYK95:PYK98 QIG95:QIG98 QSC95:QSC98 RBY95:RBY98 RLU95:RLU98 RVQ95:RVQ98 SFM95:SFM98 SPI95:SPI98 SZE95:SZE98 TJA95:TJA98 TSW95:TSW98 UCS95:UCS98 UMO95:UMO98 UWK95:UWK98 VGG95:VGG98 VQC95:VQC98 VZY95:VZY98 WJU95:WJU98 WTQ95:WTQ98 HG95:HG98 WUY99:WUY100 IO99:IP100 SK99:SL100 ACG99:ACH100 AMC99:AMD100 AVY99:AVZ100 BFU99:BFV100 BPQ99:BPR100 BZM99:BZN100 CJI99:CJJ100 CTE99:CTF100 DDA99:DDB100 DMW99:DMX100 DWS99:DWT100 EGO99:EGP100 EQK99:EQL100 FAG99:FAH100 FKC99:FKD100 FTY99:FTZ100 GDU99:GDV100 GNQ99:GNR100 GXM99:GXN100 HHI99:HHJ100 HRE99:HRF100 IBA99:IBB100 IKW99:IKX100 IUS99:IUT100 JEO99:JEP100 JOK99:JOL100 JYG99:JYH100 KIC99:KID100 KRY99:KRZ100 LBU99:LBV100 LLQ99:LLR100 LVM99:LVN100 MFI99:MFJ100 MPE99:MPF100 MZA99:MZB100 NIW99:NIX100 NSS99:NST100 OCO99:OCP100 OMK99:OML100 OWG99:OWH100 PGC99:PGD100 PPY99:PPZ100 PZU99:PZV100 QJQ99:QJR100 QTM99:QTN100 RDI99:RDJ100 RNE99:RNF100 RXA99:RXB100 SGW99:SGX100 SQS99:SQT100 TAO99:TAP100 TKK99:TKL100 TUG99:TUH100 UEC99:UED100 UNY99:UNZ100 UXU99:UXV100 VHQ99:VHR100 VRM99:VRN100 WBI99:WBJ100 WLE99:WLF100 WVA99:WVB100 IM99:IM100 SI99:SI100 ACE99:ACE100 AMA99:AMA100 AVW99:AVW100 BFS99:BFS100 BPO99:BPO100 BZK99:BZK100 CJG99:CJG100 CTC99:CTC100 DCY99:DCY100 DMU99:DMU100 DWQ99:DWQ100 EGM99:EGM100 EQI99:EQI100 FAE99:FAE100 FKA99:FKA100 FTW99:FTW100 GDS99:GDS100 GNO99:GNO100 GXK99:GXK100 HHG99:HHG100 HRC99:HRC100 IAY99:IAY100 IKU99:IKU100 IUQ99:IUQ100 JEM99:JEM100 JOI99:JOI100 JYE99:JYE100 KIA99:KIA100 KRW99:KRW100 LBS99:LBS100 LLO99:LLO100 LVK99:LVK100 MFG99:MFG100 MPC99:MPC100 MYY99:MYY100 NIU99:NIU100 NSQ99:NSQ100 OCM99:OCM100 OMI99:OMI100 OWE99:OWE100 PGA99:PGA100 PPW99:PPW100 PZS99:PZS100 QJO99:QJO100 QTK99:QTK100 RDG99:RDG100 RNC99:RNC100 RWY99:RWY100 SGU99:SGU100 SQQ99:SQQ100 TAM99:TAM100 TKI99:TKI100 TUE99:TUE100 UEA99:UEA100 UNW99:UNW100 UXS99:UXS100 VHO99:VHO100 VRK99:VRK100 WBG99:WBG100 WLC99:WLC100 D99:Q100 D101:D103 HG101:HG103 B10:B103 RC101:RC103 AAY101:AAY103 AKU101:AKU103 AUQ101:AUQ103 BEM101:BEM103 BOI101:BOI103 BYE101:BYE103 CIA101:CIA103 CRW101:CRW103 DBS101:DBS103 DLO101:DLO103 DVK101:DVK103 EFG101:EFG103 EPC101:EPC103 EYY101:EYY103 FIU101:FIU103 FSQ101:FSQ103 GCM101:GCM103 GMI101:GMI103 GWE101:GWE103 HGA101:HGA103 HPW101:HPW103 HZS101:HZS103 IJO101:IJO103 ITK101:ITK103 JDG101:JDG103 JNC101:JNC103 JWY101:JWY103 KGU101:KGU103 KQQ101:KQQ103 LAM101:LAM103 LKI101:LKI103 LUE101:LUE103 MEA101:MEA103 MNW101:MNW103 MXS101:MXS103 NHO101:NHO103 NRK101:NRK103 OBG101:OBG103 OLC101:OLC103 OUY101:OUY103 PEU101:PEU103 POQ101:POQ103 PYM101:PYM103 QII101:QII103 QSE101:QSE103 RCA101:RCA103 RLW101:RLW103 RVS101:RVS103 SFO101:SFO103 SPK101:SPK103 SZG101:SZG103 TJC101:TJC103 TSY101:TSY103 UCU101:UCU103 UMQ101:UMQ103 UWM101:UWM103 VGI101:VGI103 VQE101:VQE103 WAA101:WAA103 WJW101:WJW103 WTS101:WTS103 HE101:HE103 RA101:RA103 AAW101:AAW103 AKS101:AKS103 AUO101:AUO103 BEK101:BEK103 BOG101:BOG103 BYC101:BYC103 CHY101:CHY103 CRU101:CRU103 DBQ101:DBQ103 DLM101:DLM103 DVI101:DVI103 EFE101:EFE103 EPA101:EPA103 EYW101:EYW103 FIS101:FIS103 FSO101:FSO103 GCK101:GCK103 GMG101:GMG103 GWC101:GWC103 HFY101:HFY103 HPU101:HPU103 HZQ101:HZQ103 IJM101:IJM103 ITI101:ITI103 JDE101:JDE103 JNA101:JNA103 JWW101:JWW103 KGS101:KGS103 KQO101:KQO103 LAK101:LAK103 LKG101:LKG103 LUC101:LUC103 MDY101:MDY103 MNU101:MNU103 MXQ101:MXQ103 NHM101:NHM103 NRI101:NRI103 OBE101:OBE103 OLA101:OLA103 OUW101:OUW103 PES101:PES103 POO101:POO103 PYK101:PYK103 QIG101:QIG103 QSC101:QSC103 RBY101:RBY103 RLU101:RLU103 RVQ101:RVQ103 SFM101:SFM103 SPI101:SPI103 SZE101:SZE103 TJA101:TJA103 TSW101:TSW103 UCS101:UCS103 UMO101:UMO103 UWK101:UWK103 VGG101:VGG103 VQC101:VQC103 VZY101:VZY103 WJU101:WJU103 WTQ105:WTQ106 WJU105:WJU106 VZY105:VZY106 VQC105:VQC106 VGG105:VGG106 UWK105:UWK106 UMO105:UMO106 UCS105:UCS106 TSW105:TSW106 TJA105:TJA106 SZE105:SZE106 SPI105:SPI106 SFM105:SFM106 RVQ105:RVQ106 RLU105:RLU106 RBY105:RBY106 QSC105:QSC106 QIG105:QIG106 PYK105:PYK106 POO105:POO106 PES105:PES106 OUW105:OUW106 OLA105:OLA106 OBE105:OBE106 NRI105:NRI106 NHM105:NHM106 MXQ105:MXQ106 MNU105:MNU106 MDY105:MDY106 LUC105:LUC106 LKG105:LKG106 LAK105:LAK106 KQO105:KQO106 KGS105:KGS106 JWW105:JWW106 JNA105:JNA106 JDE105:JDE106 ITI105:ITI106 IJM105:IJM106 HZQ105:HZQ106 HPU105:HPU106 HFY105:HFY106 GWC105:GWC106 GMG105:GMG106 GCK105:GCK106 FSO105:FSO106 FIS105:FIS106 EYW105:EYW106 EPA105:EPA106 EFE105:EFE106 DVI105:DVI106 DLM105:DLM106 DBQ105:DBQ106 CRU105:CRU106 CHY105:CHY106 BYC105:BYC106 BOG105:BOG106 BEK105:BEK106 AUO105:AUO106 AKS105:AKS106 AAW105:AAW106 RA105:RA106 HE105:HE106 WTS105:WTS106 WJW105:WJW106 WAA105:WAA106 VQE105:VQE106 VGI105:VGI106 UWM105:UWM106 UMQ105:UMQ106 UCU105:UCU106 TSY105:TSY106 TJC105:TJC106 SZG105:SZG106 SPK105:SPK106 SFO105:SFO106 RVS105:RVS106 RLW105:RLW106 RCA105:RCA106 QSE105:QSE106 QII105:QII106 PYM105:PYM106 POQ105:POQ106 PEU105:PEU106 OUY105:OUY106 OLC105:OLC106 OBG105:OBG106 NRK105:NRK106 NHO105:NHO106 MXS105:MXS106 MNW105:MNW106 MEA105:MEA106 LUE105:LUE106 LKI105:LKI106 LAM105:LAM106 KQQ105:KQQ106 KGU105:KGU106 JWY105:JWY106 JNC105:JNC106 JDG105:JDG106 ITK105:ITK106 IJO105:IJO106 HZS105:HZS106 HPW105:HPW106 HGA105:HGA106 GWE105:GWE106 GMI105:GMI106 GCM105:GCM106 FSQ105:FSQ106 FIU105:FIU106 EYY105:EYY106 EPC105:EPC106 EFG105:EFG106 DVK105:DVK106 DLO105:DLO106 DBS105:DBS106 CRW105:CRW106 CIA105:CIA106 BYE105:BYE106 BOI105:BOI106 BEM105:BEM106 AUQ105:AUQ106 AKU105:AKU106 AAY105:AAY106 RC105:RC106 HG105:HG106 WVB107:WVB108 IR107:IS108 SN107:SO108 ACJ107:ACK108 AMF107:AMG108 AWB107:AWC108 BFX107:BFY108 BPT107:BPU108 BZP107:BZQ108 CJL107:CJM108 CTH107:CTI108 DDD107:DDE108 DMZ107:DNA108 DWV107:DWW108 EGR107:EGS108 EQN107:EQO108 FAJ107:FAK108 FKF107:FKG108 FUB107:FUC108 GDX107:GDY108 GNT107:GNU108 GXP107:GXQ108 HHL107:HHM108 HRH107:HRI108 IBD107:IBE108 IKZ107:ILA108 IUV107:IUW108 JER107:JES108 JON107:JOO108 JYJ107:JYK108 KIF107:KIG108 KSB107:KSC108 LBX107:LBY108 LLT107:LLU108 LVP107:LVQ108 MFL107:MFM108 MPH107:MPI108 MZD107:MZE108 NIZ107:NJA108 NSV107:NSW108 OCR107:OCS108 OMN107:OMO108 OWJ107:OWK108 PGF107:PGG108 PQB107:PQC108 PZX107:PZY108 QJT107:QJU108 QTP107:QTQ108 RDL107:RDM108 RNH107:RNI108 RXD107:RXE108 SGZ107:SHA108 SQV107:SQW108 TAR107:TAS108 TKN107:TKO108 TUJ107:TUK108 UEF107:UEG108 UOB107:UOC108 UXX107:UXY108 VHT107:VHU108 VRP107:VRQ108 WBL107:WBM108 WLH107:WLI108 WVD107:WVE108 IP107:IP108 SL107:SL108 ACH107:ACH108 AMD107:AMD108 AVZ107:AVZ108 BFV107:BFV108 BPR107:BPR108 BZN107:BZN108 CJJ107:CJJ108 CTF107:CTF108 DDB107:DDB108 DMX107:DMX108 DWT107:DWT108 EGP107:EGP108 EQL107:EQL108 FAH107:FAH108 FKD107:FKD108 FTZ107:FTZ108 GDV107:GDV108 GNR107:GNR108 GXN107:GXN108 HHJ107:HHJ108 HRF107:HRF108 IBB107:IBB108 IKX107:IKX108 IUT107:IUT108 JEP107:JEP108 JOL107:JOL108 JYH107:JYH108 KID107:KID108 KRZ107:KRZ108 LBV107:LBV108 LLR107:LLR108 LVN107:LVN108 MFJ107:MFJ108 MPF107:MPF108 MZB107:MZB108 NIX107:NIX108 NST107:NST108 OCP107:OCP108 OML107:OML108 OWH107:OWH108 PGD107:PGD108 PPZ107:PPZ108 PZV107:PZV108 QJR107:QJR108 QTN107:QTN108 RDJ107:RDJ108 RNF107:RNF108 RXB107:RXB108 SGX107:SGX108 SQT107:SQT108 TAP107:TAP108 TKL107:TKL108 TUH107:TUH108 UED107:UED108 UNZ107:UNZ108 UXV107:UXV108 VHR107:VHR108 VRN107:VRN108 WBJ107:WBJ108 WLF107:WLF108 D107:Q108 HG109 B105:B109 WTQ109 WJU109 VZY109 VQC109 VGG109 UWK109 UMO109 UCS109 TSW109 TJA109 SZE109 SPI109 SFM109 RVQ109 RLU109 RBY109 QSC109 QIG109 PYK109 POO109 PES109 OUW109 OLA109 OBE109 NRI109 NHM109 MXQ109 MNU109 MDY109 LUC109 LKG109 LAK109 KQO109 KGS109 JWW109 JNA109 JDE109 ITI109 IJM109 HZQ109 HPU109 HFY109 GWC109 GMG109 GCK109 FSO109 FIS109 EYW109 EPA109 EFE109 DVI109 DLM109 DBQ109 CRU109 CHY109 BYC109 BOG109 BEK109 AUO109 AKS109 AAW109 RA109 HE109 WTS109 WJW109 WAA109 VQE109 VGI109 UWM109 UMQ109 UCU109 TSY109 TJC109 SZG109 SPK109 SFO109 RVS109 RLW109 RCA109 QSE109 QII109 PYM109 POQ109 PEU109 OUY109 OLC109 OBG109 NRK109 NHO109 MXS109 MNW109 MEA109 LUE109 LKI109 LAM109 KQQ109 KGU109 JWY109 JNC109 JDG109 ITK109 IJO109 HZS109 HPW109 HGA109 GWE109 GMI109 GCM109 FSQ109 FIU109 EYY109 EPC109 EFG109 DVK109 DLO109 DBS109 CRW109 CIA109 BYE109 BOI109 BEM109 AUQ109 AKU109 AAY109 D78:Q79"/>
    <dataValidation type="list" allowBlank="1" showInputMessage="1" showErrorMessage="1" sqref="WUL983072:WUL983148 WKP10:WKP20 WAT10:WAT20 VQX10:VQX20 VHB10:VHB20 UXF10:UXF20 UNJ10:UNJ20 UDN10:UDN20 TTR10:TTR20 TJV10:TJV20 SZZ10:SZZ20 SQD10:SQD20 SGH10:SGH20 RWL10:RWL20 RMP10:RMP20 RCT10:RCT20 QSX10:QSX20 QJB10:QJB20 PZF10:PZF20 PPJ10:PPJ20 PFN10:PFN20 OVR10:OVR20 OLV10:OLV20 OBZ10:OBZ20 NSD10:NSD20 NIH10:NIH20 MYL10:MYL20 MOP10:MOP20 MET10:MET20 LUX10:LUX20 LLB10:LLB20 LBF10:LBF20 KRJ10:KRJ20 KHN10:KHN20 JXR10:JXR20 JNV10:JNV20 JDZ10:JDZ20 IUD10:IUD20 IKH10:IKH20 IAL10:IAL20 HQP10:HQP20 HGT10:HGT20 GWX10:GWX20 GNB10:GNB20 GDF10:GDF20 FTJ10:FTJ20 FJN10:FJN20 EZR10:EZR20 EPV10:EPV20 EFZ10:EFZ20 DWD10:DWD20 DMH10:DMH20 DCL10:DCL20 CSP10:CSP20 CIT10:CIT20 BYX10:BYX20 BPB10:BPB20 BFF10:BFF20 AVJ10:AVJ20 ALN10:ALN20 ABR10:ABR20 RV10:RV20 HZ10:HZ20 WUL10:WUL20 HZ65568:HZ65644 WKP983072:WKP983148 WAT983072:WAT983148 VQX983072:VQX983148 VHB983072:VHB983148 UXF983072:UXF983148 UNJ983072:UNJ983148 UDN983072:UDN983148 TTR983072:TTR983148 TJV983072:TJV983148 SZZ983072:SZZ983148 SQD983072:SQD983148 SGH983072:SGH983148 RWL983072:RWL983148 RMP983072:RMP983148 RCT983072:RCT983148 QSX983072:QSX983148 QJB983072:QJB983148 PZF983072:PZF983148 PPJ983072:PPJ983148 PFN983072:PFN983148 OVR983072:OVR983148 OLV983072:OLV983148 OBZ983072:OBZ983148 NSD983072:NSD983148 NIH983072:NIH983148 MYL983072:MYL983148 MOP983072:MOP983148 MET983072:MET983148 LUX983072:LUX983148 LLB983072:LLB983148 LBF983072:LBF983148 KRJ983072:KRJ983148 KHN983072:KHN983148 JXR983072:JXR983148 JNV983072:JNV983148 JDZ983072:JDZ983148 IUD983072:IUD983148 IKH983072:IKH983148 IAL983072:IAL983148 HQP983072:HQP983148 HGT983072:HGT983148 GWX983072:GWX983148 GNB983072:GNB983148 GDF983072:GDF983148 FTJ983072:FTJ983148 FJN983072:FJN983148 EZR983072:EZR983148 EPV983072:EPV983148 EFZ983072:EFZ983148 DWD983072:DWD983148 DMH983072:DMH983148 DCL983072:DCL983148 CSP983072:CSP983148 CIT983072:CIT983148 BYX983072:BYX983148 BPB983072:BPB983148 BFF983072:BFF983148 AVJ983072:AVJ983148 ALN983072:ALN983148 ABR983072:ABR983148 RV983072:RV983148 HZ983072:HZ983148 WUL917536:WUL917612 WKP917536:WKP917612 WAT917536:WAT917612 VQX917536:VQX917612 VHB917536:VHB917612 UXF917536:UXF917612 UNJ917536:UNJ917612 UDN917536:UDN917612 TTR917536:TTR917612 TJV917536:TJV917612 SZZ917536:SZZ917612 SQD917536:SQD917612 SGH917536:SGH917612 RWL917536:RWL917612 RMP917536:RMP917612 RCT917536:RCT917612 QSX917536:QSX917612 QJB917536:QJB917612 PZF917536:PZF917612 PPJ917536:PPJ917612 PFN917536:PFN917612 OVR917536:OVR917612 OLV917536:OLV917612 OBZ917536:OBZ917612 NSD917536:NSD917612 NIH917536:NIH917612 MYL917536:MYL917612 MOP917536:MOP917612 MET917536:MET917612 LUX917536:LUX917612 LLB917536:LLB917612 LBF917536:LBF917612 KRJ917536:KRJ917612 KHN917536:KHN917612 JXR917536:JXR917612 JNV917536:JNV917612 JDZ917536:JDZ917612 IUD917536:IUD917612 IKH917536:IKH917612 IAL917536:IAL917612 HQP917536:HQP917612 HGT917536:HGT917612 GWX917536:GWX917612 GNB917536:GNB917612 GDF917536:GDF917612 FTJ917536:FTJ917612 FJN917536:FJN917612 EZR917536:EZR917612 EPV917536:EPV917612 EFZ917536:EFZ917612 DWD917536:DWD917612 DMH917536:DMH917612 DCL917536:DCL917612 CSP917536:CSP917612 CIT917536:CIT917612 BYX917536:BYX917612 BPB917536:BPB917612 BFF917536:BFF917612 AVJ917536:AVJ917612 ALN917536:ALN917612 ABR917536:ABR917612 RV917536:RV917612 HZ917536:HZ917612 WUL852000:WUL852076 WKP852000:WKP852076 WAT852000:WAT852076 VQX852000:VQX852076 VHB852000:VHB852076 UXF852000:UXF852076 UNJ852000:UNJ852076 UDN852000:UDN852076 TTR852000:TTR852076 TJV852000:TJV852076 SZZ852000:SZZ852076 SQD852000:SQD852076 SGH852000:SGH852076 RWL852000:RWL852076 RMP852000:RMP852076 RCT852000:RCT852076 QSX852000:QSX852076 QJB852000:QJB852076 PZF852000:PZF852076 PPJ852000:PPJ852076 PFN852000:PFN852076 OVR852000:OVR852076 OLV852000:OLV852076 OBZ852000:OBZ852076 NSD852000:NSD852076 NIH852000:NIH852076 MYL852000:MYL852076 MOP852000:MOP852076 MET852000:MET852076 LUX852000:LUX852076 LLB852000:LLB852076 LBF852000:LBF852076 KRJ852000:KRJ852076 KHN852000:KHN852076 JXR852000:JXR852076 JNV852000:JNV852076 JDZ852000:JDZ852076 IUD852000:IUD852076 IKH852000:IKH852076 IAL852000:IAL852076 HQP852000:HQP852076 HGT852000:HGT852076 GWX852000:GWX852076 GNB852000:GNB852076 GDF852000:GDF852076 FTJ852000:FTJ852076 FJN852000:FJN852076 EZR852000:EZR852076 EPV852000:EPV852076 EFZ852000:EFZ852076 DWD852000:DWD852076 DMH852000:DMH852076 DCL852000:DCL852076 CSP852000:CSP852076 CIT852000:CIT852076 BYX852000:BYX852076 BPB852000:BPB852076 BFF852000:BFF852076 AVJ852000:AVJ852076 ALN852000:ALN852076 ABR852000:ABR852076 RV852000:RV852076 HZ852000:HZ852076 WUL786464:WUL786540 WKP786464:WKP786540 WAT786464:WAT786540 VQX786464:VQX786540 VHB786464:VHB786540 UXF786464:UXF786540 UNJ786464:UNJ786540 UDN786464:UDN786540 TTR786464:TTR786540 TJV786464:TJV786540 SZZ786464:SZZ786540 SQD786464:SQD786540 SGH786464:SGH786540 RWL786464:RWL786540 RMP786464:RMP786540 RCT786464:RCT786540 QSX786464:QSX786540 QJB786464:QJB786540 PZF786464:PZF786540 PPJ786464:PPJ786540 PFN786464:PFN786540 OVR786464:OVR786540 OLV786464:OLV786540 OBZ786464:OBZ786540 NSD786464:NSD786540 NIH786464:NIH786540 MYL786464:MYL786540 MOP786464:MOP786540 MET786464:MET786540 LUX786464:LUX786540 LLB786464:LLB786540 LBF786464:LBF786540 KRJ786464:KRJ786540 KHN786464:KHN786540 JXR786464:JXR786540 JNV786464:JNV786540 JDZ786464:JDZ786540 IUD786464:IUD786540 IKH786464:IKH786540 IAL786464:IAL786540 HQP786464:HQP786540 HGT786464:HGT786540 GWX786464:GWX786540 GNB786464:GNB786540 GDF786464:GDF786540 FTJ786464:FTJ786540 FJN786464:FJN786540 EZR786464:EZR786540 EPV786464:EPV786540 EFZ786464:EFZ786540 DWD786464:DWD786540 DMH786464:DMH786540 DCL786464:DCL786540 CSP786464:CSP786540 CIT786464:CIT786540 BYX786464:BYX786540 BPB786464:BPB786540 BFF786464:BFF786540 AVJ786464:AVJ786540 ALN786464:ALN786540 ABR786464:ABR786540 RV786464:RV786540 HZ786464:HZ786540 WUL720928:WUL721004 WKP720928:WKP721004 WAT720928:WAT721004 VQX720928:VQX721004 VHB720928:VHB721004 UXF720928:UXF721004 UNJ720928:UNJ721004 UDN720928:UDN721004 TTR720928:TTR721004 TJV720928:TJV721004 SZZ720928:SZZ721004 SQD720928:SQD721004 SGH720928:SGH721004 RWL720928:RWL721004 RMP720928:RMP721004 RCT720928:RCT721004 QSX720928:QSX721004 QJB720928:QJB721004 PZF720928:PZF721004 PPJ720928:PPJ721004 PFN720928:PFN721004 OVR720928:OVR721004 OLV720928:OLV721004 OBZ720928:OBZ721004 NSD720928:NSD721004 NIH720928:NIH721004 MYL720928:MYL721004 MOP720928:MOP721004 MET720928:MET721004 LUX720928:LUX721004 LLB720928:LLB721004 LBF720928:LBF721004 KRJ720928:KRJ721004 KHN720928:KHN721004 JXR720928:JXR721004 JNV720928:JNV721004 JDZ720928:JDZ721004 IUD720928:IUD721004 IKH720928:IKH721004 IAL720928:IAL721004 HQP720928:HQP721004 HGT720928:HGT721004 GWX720928:GWX721004 GNB720928:GNB721004 GDF720928:GDF721004 FTJ720928:FTJ721004 FJN720928:FJN721004 EZR720928:EZR721004 EPV720928:EPV721004 EFZ720928:EFZ721004 DWD720928:DWD721004 DMH720928:DMH721004 DCL720928:DCL721004 CSP720928:CSP721004 CIT720928:CIT721004 BYX720928:BYX721004 BPB720928:BPB721004 BFF720928:BFF721004 AVJ720928:AVJ721004 ALN720928:ALN721004 ABR720928:ABR721004 RV720928:RV721004 HZ720928:HZ721004 WUL655392:WUL655468 WKP655392:WKP655468 WAT655392:WAT655468 VQX655392:VQX655468 VHB655392:VHB655468 UXF655392:UXF655468 UNJ655392:UNJ655468 UDN655392:UDN655468 TTR655392:TTR655468 TJV655392:TJV655468 SZZ655392:SZZ655468 SQD655392:SQD655468 SGH655392:SGH655468 RWL655392:RWL655468 RMP655392:RMP655468 RCT655392:RCT655468 QSX655392:QSX655468 QJB655392:QJB655468 PZF655392:PZF655468 PPJ655392:PPJ655468 PFN655392:PFN655468 OVR655392:OVR655468 OLV655392:OLV655468 OBZ655392:OBZ655468 NSD655392:NSD655468 NIH655392:NIH655468 MYL655392:MYL655468 MOP655392:MOP655468 MET655392:MET655468 LUX655392:LUX655468 LLB655392:LLB655468 LBF655392:LBF655468 KRJ655392:KRJ655468 KHN655392:KHN655468 JXR655392:JXR655468 JNV655392:JNV655468 JDZ655392:JDZ655468 IUD655392:IUD655468 IKH655392:IKH655468 IAL655392:IAL655468 HQP655392:HQP655468 HGT655392:HGT655468 GWX655392:GWX655468 GNB655392:GNB655468 GDF655392:GDF655468 FTJ655392:FTJ655468 FJN655392:FJN655468 EZR655392:EZR655468 EPV655392:EPV655468 EFZ655392:EFZ655468 DWD655392:DWD655468 DMH655392:DMH655468 DCL655392:DCL655468 CSP655392:CSP655468 CIT655392:CIT655468 BYX655392:BYX655468 BPB655392:BPB655468 BFF655392:BFF655468 AVJ655392:AVJ655468 ALN655392:ALN655468 ABR655392:ABR655468 RV655392:RV655468 HZ655392:HZ655468 WUL589856:WUL589932 WKP589856:WKP589932 WAT589856:WAT589932 VQX589856:VQX589932 VHB589856:VHB589932 UXF589856:UXF589932 UNJ589856:UNJ589932 UDN589856:UDN589932 TTR589856:TTR589932 TJV589856:TJV589932 SZZ589856:SZZ589932 SQD589856:SQD589932 SGH589856:SGH589932 RWL589856:RWL589932 RMP589856:RMP589932 RCT589856:RCT589932 QSX589856:QSX589932 QJB589856:QJB589932 PZF589856:PZF589932 PPJ589856:PPJ589932 PFN589856:PFN589932 OVR589856:OVR589932 OLV589856:OLV589932 OBZ589856:OBZ589932 NSD589856:NSD589932 NIH589856:NIH589932 MYL589856:MYL589932 MOP589856:MOP589932 MET589856:MET589932 LUX589856:LUX589932 LLB589856:LLB589932 LBF589856:LBF589932 KRJ589856:KRJ589932 KHN589856:KHN589932 JXR589856:JXR589932 JNV589856:JNV589932 JDZ589856:JDZ589932 IUD589856:IUD589932 IKH589856:IKH589932 IAL589856:IAL589932 HQP589856:HQP589932 HGT589856:HGT589932 GWX589856:GWX589932 GNB589856:GNB589932 GDF589856:GDF589932 FTJ589856:FTJ589932 FJN589856:FJN589932 EZR589856:EZR589932 EPV589856:EPV589932 EFZ589856:EFZ589932 DWD589856:DWD589932 DMH589856:DMH589932 DCL589856:DCL589932 CSP589856:CSP589932 CIT589856:CIT589932 BYX589856:BYX589932 BPB589856:BPB589932 BFF589856:BFF589932 AVJ589856:AVJ589932 ALN589856:ALN589932 ABR589856:ABR589932 RV589856:RV589932 HZ589856:HZ589932 WUL524320:WUL524396 WKP524320:WKP524396 WAT524320:WAT524396 VQX524320:VQX524396 VHB524320:VHB524396 UXF524320:UXF524396 UNJ524320:UNJ524396 UDN524320:UDN524396 TTR524320:TTR524396 TJV524320:TJV524396 SZZ524320:SZZ524396 SQD524320:SQD524396 SGH524320:SGH524396 RWL524320:RWL524396 RMP524320:RMP524396 RCT524320:RCT524396 QSX524320:QSX524396 QJB524320:QJB524396 PZF524320:PZF524396 PPJ524320:PPJ524396 PFN524320:PFN524396 OVR524320:OVR524396 OLV524320:OLV524396 OBZ524320:OBZ524396 NSD524320:NSD524396 NIH524320:NIH524396 MYL524320:MYL524396 MOP524320:MOP524396 MET524320:MET524396 LUX524320:LUX524396 LLB524320:LLB524396 LBF524320:LBF524396 KRJ524320:KRJ524396 KHN524320:KHN524396 JXR524320:JXR524396 JNV524320:JNV524396 JDZ524320:JDZ524396 IUD524320:IUD524396 IKH524320:IKH524396 IAL524320:IAL524396 HQP524320:HQP524396 HGT524320:HGT524396 GWX524320:GWX524396 GNB524320:GNB524396 GDF524320:GDF524396 FTJ524320:FTJ524396 FJN524320:FJN524396 EZR524320:EZR524396 EPV524320:EPV524396 EFZ524320:EFZ524396 DWD524320:DWD524396 DMH524320:DMH524396 DCL524320:DCL524396 CSP524320:CSP524396 CIT524320:CIT524396 BYX524320:BYX524396 BPB524320:BPB524396 BFF524320:BFF524396 AVJ524320:AVJ524396 ALN524320:ALN524396 ABR524320:ABR524396 RV524320:RV524396 HZ524320:HZ524396 WUL458784:WUL458860 WKP458784:WKP458860 WAT458784:WAT458860 VQX458784:VQX458860 VHB458784:VHB458860 UXF458784:UXF458860 UNJ458784:UNJ458860 UDN458784:UDN458860 TTR458784:TTR458860 TJV458784:TJV458860 SZZ458784:SZZ458860 SQD458784:SQD458860 SGH458784:SGH458860 RWL458784:RWL458860 RMP458784:RMP458860 RCT458784:RCT458860 QSX458784:QSX458860 QJB458784:QJB458860 PZF458784:PZF458860 PPJ458784:PPJ458860 PFN458784:PFN458860 OVR458784:OVR458860 OLV458784:OLV458860 OBZ458784:OBZ458860 NSD458784:NSD458860 NIH458784:NIH458860 MYL458784:MYL458860 MOP458784:MOP458860 MET458784:MET458860 LUX458784:LUX458860 LLB458784:LLB458860 LBF458784:LBF458860 KRJ458784:KRJ458860 KHN458784:KHN458860 JXR458784:JXR458860 JNV458784:JNV458860 JDZ458784:JDZ458860 IUD458784:IUD458860 IKH458784:IKH458860 IAL458784:IAL458860 HQP458784:HQP458860 HGT458784:HGT458860 GWX458784:GWX458860 GNB458784:GNB458860 GDF458784:GDF458860 FTJ458784:FTJ458860 FJN458784:FJN458860 EZR458784:EZR458860 EPV458784:EPV458860 EFZ458784:EFZ458860 DWD458784:DWD458860 DMH458784:DMH458860 DCL458784:DCL458860 CSP458784:CSP458860 CIT458784:CIT458860 BYX458784:BYX458860 BPB458784:BPB458860 BFF458784:BFF458860 AVJ458784:AVJ458860 ALN458784:ALN458860 ABR458784:ABR458860 RV458784:RV458860 HZ458784:HZ458860 WUL393248:WUL393324 WKP393248:WKP393324 WAT393248:WAT393324 VQX393248:VQX393324 VHB393248:VHB393324 UXF393248:UXF393324 UNJ393248:UNJ393324 UDN393248:UDN393324 TTR393248:TTR393324 TJV393248:TJV393324 SZZ393248:SZZ393324 SQD393248:SQD393324 SGH393248:SGH393324 RWL393248:RWL393324 RMP393248:RMP393324 RCT393248:RCT393324 QSX393248:QSX393324 QJB393248:QJB393324 PZF393248:PZF393324 PPJ393248:PPJ393324 PFN393248:PFN393324 OVR393248:OVR393324 OLV393248:OLV393324 OBZ393248:OBZ393324 NSD393248:NSD393324 NIH393248:NIH393324 MYL393248:MYL393324 MOP393248:MOP393324 MET393248:MET393324 LUX393248:LUX393324 LLB393248:LLB393324 LBF393248:LBF393324 KRJ393248:KRJ393324 KHN393248:KHN393324 JXR393248:JXR393324 JNV393248:JNV393324 JDZ393248:JDZ393324 IUD393248:IUD393324 IKH393248:IKH393324 IAL393248:IAL393324 HQP393248:HQP393324 HGT393248:HGT393324 GWX393248:GWX393324 GNB393248:GNB393324 GDF393248:GDF393324 FTJ393248:FTJ393324 FJN393248:FJN393324 EZR393248:EZR393324 EPV393248:EPV393324 EFZ393248:EFZ393324 DWD393248:DWD393324 DMH393248:DMH393324 DCL393248:DCL393324 CSP393248:CSP393324 CIT393248:CIT393324 BYX393248:BYX393324 BPB393248:BPB393324 BFF393248:BFF393324 AVJ393248:AVJ393324 ALN393248:ALN393324 ABR393248:ABR393324 RV393248:RV393324 HZ393248:HZ393324 WUL327712:WUL327788 WKP327712:WKP327788 WAT327712:WAT327788 VQX327712:VQX327788 VHB327712:VHB327788 UXF327712:UXF327788 UNJ327712:UNJ327788 UDN327712:UDN327788 TTR327712:TTR327788 TJV327712:TJV327788 SZZ327712:SZZ327788 SQD327712:SQD327788 SGH327712:SGH327788 RWL327712:RWL327788 RMP327712:RMP327788 RCT327712:RCT327788 QSX327712:QSX327788 QJB327712:QJB327788 PZF327712:PZF327788 PPJ327712:PPJ327788 PFN327712:PFN327788 OVR327712:OVR327788 OLV327712:OLV327788 OBZ327712:OBZ327788 NSD327712:NSD327788 NIH327712:NIH327788 MYL327712:MYL327788 MOP327712:MOP327788 MET327712:MET327788 LUX327712:LUX327788 LLB327712:LLB327788 LBF327712:LBF327788 KRJ327712:KRJ327788 KHN327712:KHN327788 JXR327712:JXR327788 JNV327712:JNV327788 JDZ327712:JDZ327788 IUD327712:IUD327788 IKH327712:IKH327788 IAL327712:IAL327788 HQP327712:HQP327788 HGT327712:HGT327788 GWX327712:GWX327788 GNB327712:GNB327788 GDF327712:GDF327788 FTJ327712:FTJ327788 FJN327712:FJN327788 EZR327712:EZR327788 EPV327712:EPV327788 EFZ327712:EFZ327788 DWD327712:DWD327788 DMH327712:DMH327788 DCL327712:DCL327788 CSP327712:CSP327788 CIT327712:CIT327788 BYX327712:BYX327788 BPB327712:BPB327788 BFF327712:BFF327788 AVJ327712:AVJ327788 ALN327712:ALN327788 ABR327712:ABR327788 RV327712:RV327788 HZ327712:HZ327788 WUL262176:WUL262252 WKP262176:WKP262252 WAT262176:WAT262252 VQX262176:VQX262252 VHB262176:VHB262252 UXF262176:UXF262252 UNJ262176:UNJ262252 UDN262176:UDN262252 TTR262176:TTR262252 TJV262176:TJV262252 SZZ262176:SZZ262252 SQD262176:SQD262252 SGH262176:SGH262252 RWL262176:RWL262252 RMP262176:RMP262252 RCT262176:RCT262252 QSX262176:QSX262252 QJB262176:QJB262252 PZF262176:PZF262252 PPJ262176:PPJ262252 PFN262176:PFN262252 OVR262176:OVR262252 OLV262176:OLV262252 OBZ262176:OBZ262252 NSD262176:NSD262252 NIH262176:NIH262252 MYL262176:MYL262252 MOP262176:MOP262252 MET262176:MET262252 LUX262176:LUX262252 LLB262176:LLB262252 LBF262176:LBF262252 KRJ262176:KRJ262252 KHN262176:KHN262252 JXR262176:JXR262252 JNV262176:JNV262252 JDZ262176:JDZ262252 IUD262176:IUD262252 IKH262176:IKH262252 IAL262176:IAL262252 HQP262176:HQP262252 HGT262176:HGT262252 GWX262176:GWX262252 GNB262176:GNB262252 GDF262176:GDF262252 FTJ262176:FTJ262252 FJN262176:FJN262252 EZR262176:EZR262252 EPV262176:EPV262252 EFZ262176:EFZ262252 DWD262176:DWD262252 DMH262176:DMH262252 DCL262176:DCL262252 CSP262176:CSP262252 CIT262176:CIT262252 BYX262176:BYX262252 BPB262176:BPB262252 BFF262176:BFF262252 AVJ262176:AVJ262252 ALN262176:ALN262252 ABR262176:ABR262252 RV262176:RV262252 HZ262176:HZ262252 WUL196640:WUL196716 WKP196640:WKP196716 WAT196640:WAT196716 VQX196640:VQX196716 VHB196640:VHB196716 UXF196640:UXF196716 UNJ196640:UNJ196716 UDN196640:UDN196716 TTR196640:TTR196716 TJV196640:TJV196716 SZZ196640:SZZ196716 SQD196640:SQD196716 SGH196640:SGH196716 RWL196640:RWL196716 RMP196640:RMP196716 RCT196640:RCT196716 QSX196640:QSX196716 QJB196640:QJB196716 PZF196640:PZF196716 PPJ196640:PPJ196716 PFN196640:PFN196716 OVR196640:OVR196716 OLV196640:OLV196716 OBZ196640:OBZ196716 NSD196640:NSD196716 NIH196640:NIH196716 MYL196640:MYL196716 MOP196640:MOP196716 MET196640:MET196716 LUX196640:LUX196716 LLB196640:LLB196716 LBF196640:LBF196716 KRJ196640:KRJ196716 KHN196640:KHN196716 JXR196640:JXR196716 JNV196640:JNV196716 JDZ196640:JDZ196716 IUD196640:IUD196716 IKH196640:IKH196716 IAL196640:IAL196716 HQP196640:HQP196716 HGT196640:HGT196716 GWX196640:GWX196716 GNB196640:GNB196716 GDF196640:GDF196716 FTJ196640:FTJ196716 FJN196640:FJN196716 EZR196640:EZR196716 EPV196640:EPV196716 EFZ196640:EFZ196716 DWD196640:DWD196716 DMH196640:DMH196716 DCL196640:DCL196716 CSP196640:CSP196716 CIT196640:CIT196716 BYX196640:BYX196716 BPB196640:BPB196716 BFF196640:BFF196716 AVJ196640:AVJ196716 ALN196640:ALN196716 ABR196640:ABR196716 RV196640:RV196716 HZ196640:HZ196716 WUL131104:WUL131180 WKP131104:WKP131180 WAT131104:WAT131180 VQX131104:VQX131180 VHB131104:VHB131180 UXF131104:UXF131180 UNJ131104:UNJ131180 UDN131104:UDN131180 TTR131104:TTR131180 TJV131104:TJV131180 SZZ131104:SZZ131180 SQD131104:SQD131180 SGH131104:SGH131180 RWL131104:RWL131180 RMP131104:RMP131180 RCT131104:RCT131180 QSX131104:QSX131180 QJB131104:QJB131180 PZF131104:PZF131180 PPJ131104:PPJ131180 PFN131104:PFN131180 OVR131104:OVR131180 OLV131104:OLV131180 OBZ131104:OBZ131180 NSD131104:NSD131180 NIH131104:NIH131180 MYL131104:MYL131180 MOP131104:MOP131180 MET131104:MET131180 LUX131104:LUX131180 LLB131104:LLB131180 LBF131104:LBF131180 KRJ131104:KRJ131180 KHN131104:KHN131180 JXR131104:JXR131180 JNV131104:JNV131180 JDZ131104:JDZ131180 IUD131104:IUD131180 IKH131104:IKH131180 IAL131104:IAL131180 HQP131104:HQP131180 HGT131104:HGT131180 GWX131104:GWX131180 GNB131104:GNB131180 GDF131104:GDF131180 FTJ131104:FTJ131180 FJN131104:FJN131180 EZR131104:EZR131180 EPV131104:EPV131180 EFZ131104:EFZ131180 DWD131104:DWD131180 DMH131104:DMH131180 DCL131104:DCL131180 CSP131104:CSP131180 CIT131104:CIT131180 BYX131104:BYX131180 BPB131104:BPB131180 BFF131104:BFF131180 AVJ131104:AVJ131180 ALN131104:ALN131180 ABR131104:ABR131180 RV131104:RV131180 HZ131104:HZ131180 WUL65568:WUL65644 WKP65568:WKP65644 WAT65568:WAT65644 VQX65568:VQX65644 VHB65568:VHB65644 UXF65568:UXF65644 UNJ65568:UNJ65644 UDN65568:UDN65644 TTR65568:TTR65644 TJV65568:TJV65644 SZZ65568:SZZ65644 SQD65568:SQD65644 SGH65568:SGH65644 RWL65568:RWL65644 RMP65568:RMP65644 RCT65568:RCT65644 QSX65568:QSX65644 QJB65568:QJB65644 PZF65568:PZF65644 PPJ65568:PPJ65644 PFN65568:PFN65644 OVR65568:OVR65644 OLV65568:OLV65644 OBZ65568:OBZ65644 NSD65568:NSD65644 NIH65568:NIH65644 MYL65568:MYL65644 MOP65568:MOP65644 MET65568:MET65644 LUX65568:LUX65644 LLB65568:LLB65644 LBF65568:LBF65644 KRJ65568:KRJ65644 KHN65568:KHN65644 JXR65568:JXR65644 JNV65568:JNV65644 JDZ65568:JDZ65644 IUD65568:IUD65644 IKH65568:IKH65644 IAL65568:IAL65644 HQP65568:HQP65644 HGT65568:HGT65644 GWX65568:GWX65644 GNB65568:GNB65644 GDF65568:GDF65644 FTJ65568:FTJ65644 FJN65568:FJN65644 EZR65568:EZR65644 EPV65568:EPV65644 EFZ65568:EFZ65644 DWD65568:DWD65644 DMH65568:DMH65644 DCL65568:DCL65644 CSP65568:CSP65644 CIT65568:CIT65644 BYX65568:BYX65644 BPB65568:BPB65644 BFF65568:BFF65644 AVJ65568:AVJ65644 ALN65568:ALN65644 ABR65568:ABR65644 RV65568:RV65644 WUL28:WUL34 WKP28:WKP34 WAT28:WAT34 VQX28:VQX34 VHB28:VHB34 UXF28:UXF34 UNJ28:UNJ34 UDN28:UDN34 TTR28:TTR34 TJV28:TJV34 SZZ28:SZZ34 SQD28:SQD34 SGH28:SGH34 RWL28:RWL34 RMP28:RMP34 RCT28:RCT34 QSX28:QSX34 QJB28:QJB34 PZF28:PZF34 PPJ28:PPJ34 PFN28:PFN34 OVR28:OVR34 OLV28:OLV34 OBZ28:OBZ34 NSD28:NSD34 NIH28:NIH34 MYL28:MYL34 MOP28:MOP34 MET28:MET34 LUX28:LUX34 LLB28:LLB34 LBF28:LBF34 KRJ28:KRJ34 KHN28:KHN34 JXR28:JXR34 JNV28:JNV34 JDZ28:JDZ34 IUD28:IUD34 IKH28:IKH34 IAL28:IAL34 HQP28:HQP34 HGT28:HGT34 GWX28:GWX34 GNB28:GNB34 GDF28:GDF34 FTJ28:FTJ34 FJN28:FJN34 EZR28:EZR34 EPV28:EPV34 EFZ28:EFZ34 DWD28:DWD34 DMH28:DMH34 DCL28:DCL34 CSP28:CSP34 CIT28:CIT34 BYX28:BYX34 BPB28:BPB34 BFF28:BFF34 AVJ28:AVJ34 ALN28:ALN34 ABR28:ABR34 RV28:RV34 HZ28:HZ34 WUL36:WUL43 WKP36:WKP43 WAT36:WAT43 VQX36:VQX43 VHB36:VHB43 UXF36:UXF43 UNJ36:UNJ43 UDN36:UDN43 TTR36:TTR43 TJV36:TJV43 SZZ36:SZZ43 SQD36:SQD43 SGH36:SGH43 RWL36:RWL43 RMP36:RMP43 RCT36:RCT43 QSX36:QSX43 QJB36:QJB43 PZF36:PZF43 PPJ36:PPJ43 PFN36:PFN43 OVR36:OVR43 OLV36:OLV43 OBZ36:OBZ43 NSD36:NSD43 NIH36:NIH43 MYL36:MYL43 MOP36:MOP43 MET36:MET43 LUX36:LUX43 LLB36:LLB43 LBF36:LBF43 KRJ36:KRJ43 KHN36:KHN43 JXR36:JXR43 JNV36:JNV43 JDZ36:JDZ43 IUD36:IUD43 IKH36:IKH43 IAL36:IAL43 HQP36:HQP43 HGT36:HGT43 GWX36:GWX43 GNB36:GNB43 GDF36:GDF43 FTJ36:FTJ43 FJN36:FJN43 EZR36:EZR43 EPV36:EPV43 EFZ36:EFZ43 DWD36:DWD43 DMH36:DMH43 DCL36:DCL43 CSP36:CSP43 CIT36:CIT43 BYX36:BYX43 BPB36:BPB43 BFF36:BFF43 AVJ36:AVJ43 ALN36:ALN43 ABR36:ABR43 RV36:RV43 HZ36:HZ43 WUL22:WUL25 HZ22:HZ25 RV22:RV25 ABR22:ABR25 ALN22:ALN25 AVJ22:AVJ25 BFF22:BFF25 BPB22:BPB25 BYX22:BYX25 CIT22:CIT25 CSP22:CSP25 DCL22:DCL25 DMH22:DMH25 DWD22:DWD25 EFZ22:EFZ25 EPV22:EPV25 EZR22:EZR25 FJN22:FJN25 FTJ22:FTJ25 GDF22:GDF25 GNB22:GNB25 GWX22:GWX25 HGT22:HGT25 HQP22:HQP25 IAL22:IAL25 IKH22:IKH25 IUD22:IUD25 JDZ22:JDZ25 JNV22:JNV25 JXR22:JXR25 KHN22:KHN25 KRJ22:KRJ25 LBF22:LBF25 LLB22:LLB25 LUX22:LUX25 MET22:MET25 MOP22:MOP25 MYL22:MYL25 NIH22:NIH25 NSD22:NSD25 OBZ22:OBZ25 OLV22:OLV25 OVR22:OVR25 PFN22:PFN25 PPJ22:PPJ25 PZF22:PZF25 QJB22:QJB25 QSX22:QSX25 RCT22:RCT25 RMP22:RMP25 RWL22:RWL25 SGH22:SGH25 SQD22:SQD25 SZZ22:SZZ25 TJV22:TJV25 TTR22:TTR25 UDN22:UDN25 UNJ22:UNJ25 UXF22:UXF25 VHB22:VHB25 VQX22:VQX25 WAT22:WAT25 WKP22:WKP25 WUL45:WUL58 WKP45:WKP58 WAT45:WAT58 VQX45:VQX58 VHB45:VHB58 UXF45:UXF58 UNJ45:UNJ58 UDN45:UDN58 TTR45:TTR58 TJV45:TJV58 SZZ45:SZZ58 SQD45:SQD58 SGH45:SGH58 RWL45:RWL58 RMP45:RMP58 RCT45:RCT58 QSX45:QSX58 QJB45:QJB58 PZF45:PZF58 PPJ45:PPJ58 PFN45:PFN58 OVR45:OVR58 OLV45:OLV58 OBZ45:OBZ58 NSD45:NSD58 NIH45:NIH58 MYL45:MYL58 MOP45:MOP58 MET45:MET58 LUX45:LUX58 LLB45:LLB58 LBF45:LBF58 KRJ45:KRJ58 KHN45:KHN58 JXR45:JXR58 JNV45:JNV58 JDZ45:JDZ58 IUD45:IUD58 IKH45:IKH58 IAL45:IAL58 HQP45:HQP58 HGT45:HGT58 GWX45:GWX58 GNB45:GNB58 GDF45:GDF58 FTJ45:FTJ58 FJN45:FJN58 EZR45:EZR58 EPV45:EPV58 EFZ45:EFZ58 DWD45:DWD58 DMH45:DMH58 DCL45:DCL58 CSP45:CSP58 CIT45:CIT58 BYX45:BYX58 BPB45:BPB58 BFF45:BFF58 AVJ45:AVJ58 ALN45:ALN58 ABR45:ABR58 RV45:RV58 HZ45:HZ58 HZ61:HZ67 RV61:RV67 ABR61:ABR67 ALN61:ALN67 AVJ61:AVJ67 BFF61:BFF67 BPB61:BPB67 BYX61:BYX67 CIT61:CIT67 CSP61:CSP67 DCL61:DCL67 DMH61:DMH67 DWD61:DWD67 EFZ61:EFZ67 EPV61:EPV67 EZR61:EZR67 FJN61:FJN67 FTJ61:FTJ67 GDF61:GDF67 GNB61:GNB67 GWX61:GWX67 HGT61:HGT67 HQP61:HQP67 IAL61:IAL67 IKH61:IKH67 IUD61:IUD67 JDZ61:JDZ67 JNV61:JNV67 JXR61:JXR67 KHN61:KHN67 KRJ61:KRJ67 LBF61:LBF67 LLB61:LLB67 LUX61:LUX67 MET61:MET67 MOP61:MOP67 MYL61:MYL67 NIH61:NIH67 NSD61:NSD67 OBZ61:OBZ67 OLV61:OLV67 OVR61:OVR67 PFN61:PFN67 PPJ61:PPJ67 PZF61:PZF67 QJB61:QJB67 QSX61:QSX67 RCT61:RCT67 RMP61:RMP67 RWL61:RWL67 SGH61:SGH67 SQD61:SQD67 SZZ61:SZZ67 TJV61:TJV67 TTR61:TTR67 UDN61:UDN67 UNJ61:UNJ67 UXF61:UXF67 VHB61:VHB67 VQX61:VQX67 WAT61:WAT67 WKP61:WKP67 WUL61:WUL67 WUL69:WUL75 WKP69:WKP75 WAT69:WAT75 VQX69:VQX75 VHB69:VHB75 UXF69:UXF75 UNJ69:UNJ75 UDN69:UDN75 TTR69:TTR75 TJV69:TJV75 SZZ69:SZZ75 SQD69:SQD75 SGH69:SGH75 RWL69:RWL75 RMP69:RMP75 RCT69:RCT75 QSX69:QSX75 QJB69:QJB75 PZF69:PZF75 PPJ69:PPJ75 PFN69:PFN75 OVR69:OVR75 OLV69:OLV75 OBZ69:OBZ75 NSD69:NSD75 NIH69:NIH75 MYL69:MYL75 MOP69:MOP75 MET69:MET75 LUX69:LUX75 LLB69:LLB75 LBF69:LBF75 KRJ69:KRJ75 KHN69:KHN75 JXR69:JXR75 JNV69:JNV75 JDZ69:JDZ75 IUD69:IUD75 IKH69:IKH75 IAL69:IAL75 HQP69:HQP75 HGT69:HGT75 GWX69:GWX75 GNB69:GNB75 GDF69:GDF75 FTJ69:FTJ75 FJN69:FJN75 EZR69:EZR75 EPV69:EPV75 EFZ69:EFZ75 DWD69:DWD75 DMH69:DMH75 DCL69:DCL75 CSP69:CSP75 CIT69:CIT75 BYX69:BYX75 BPB69:BPB75 BFF69:BFF75 AVJ69:AVJ75 ALN69:ALN75 ABR69:ABR75 RV69:RV75 HZ69:HZ75 RV77 ABR77 ALN77 AVJ77 BFF77 BPB77 BYX77 CIT77 CSP77 DCL77 DMH77 DWD77 EFZ77 EPV77 EZR77 FJN77 FTJ77 GDF77 GNB77 GWX77 HGT77 HQP77 IAL77 IKH77 IUD77 JDZ77 JNV77 JXR77 KHN77 KRJ77 LBF77 LLB77 LUX77 MET77 MOP77 MYL77 NIH77 NSD77 OBZ77 OLV77 OVR77 PFN77 PPJ77 PZF77 QJB77 QSX77 RCT77 RMP77 RWL77 SGH77 SQD77 SZZ77 TJV77 TTR77 UDN77 UNJ77 UXF77 VHB77 VQX77 WAT77 WKP77 WUL77 HZ77 HZ80:HZ84 WUL80:WUL84 WKP80:WKP84 WAT80:WAT84 VQX80:VQX84 VHB80:VHB84 UXF80:UXF84 UNJ80:UNJ84 UDN80:UDN84 TTR80:TTR84 TJV80:TJV84 SZZ80:SZZ84 SQD80:SQD84 SGH80:SGH84 RWL80:RWL84 RMP80:RMP84 RCT80:RCT84 QSX80:QSX84 QJB80:QJB84 PZF80:PZF84 PPJ80:PPJ84 PFN80:PFN84 OVR80:OVR84 OLV80:OLV84 OBZ80:OBZ84 NSD80:NSD84 NIH80:NIH84 MYL80:MYL84 MOP80:MOP84 MET80:MET84 LUX80:LUX84 LLB80:LLB84 LBF80:LBF84 KRJ80:KRJ84 KHN80:KHN84 JXR80:JXR84 JNV80:JNV84 JDZ80:JDZ84 IUD80:IUD84 IKH80:IKH84 IAL80:IAL84 HQP80:HQP84 HGT80:HGT84 GWX80:GWX84 GNB80:GNB84 GDF80:GDF84 FTJ80:FTJ84 FJN80:FJN84 EZR80:EZR84 EPV80:EPV84 EFZ80:EFZ84 DWD80:DWD84 DMH80:DMH84 DCL80:DCL84 CSP80:CSP84 CIT80:CIT84 BYX80:BYX84 BPB80:BPB84 BFF80:BFF84 AVJ80:AVJ84 ALN80:ALN84 ABR80:ABR84 RV80:RV84 WKP87:WKP89 WUL87:WUL89 HZ87:HZ89 RV87:RV89 ABR87:ABR89 ALN87:ALN89 AVJ87:AVJ89 BFF87:BFF89 BPB87:BPB89 BYX87:BYX89 CIT87:CIT89 CSP87:CSP89 DCL87:DCL89 DMH87:DMH89 DWD87:DWD89 EFZ87:EFZ89 EPV87:EPV89 EZR87:EZR89 FJN87:FJN89 FTJ87:FTJ89 GDF87:GDF89 GNB87:GNB89 GWX87:GWX89 HGT87:HGT89 HQP87:HQP89 IAL87:IAL89 IKH87:IKH89 IUD87:IUD89 JDZ87:JDZ89 JNV87:JNV89 JXR87:JXR89 KHN87:KHN89 KRJ87:KRJ89 LBF87:LBF89 LLB87:LLB89 LUX87:LUX89 MET87:MET89 MOP87:MOP89 MYL87:MYL89 NIH87:NIH89 NSD87:NSD89 OBZ87:OBZ89 OLV87:OLV89 OVR87:OVR89 PFN87:PFN89 PPJ87:PPJ89 PZF87:PZF89 QJB87:QJB89 QSX87:QSX89 RCT87:RCT89 RMP87:RMP89 RWL87:RWL89 SGH87:SGH89 SQD87:SQD89 SZZ87:SZZ89 TJV87:TJV89 TTR87:TTR89 UDN87:UDN89 UNJ87:UNJ89 UXF87:UXF89 VHB87:VHB89 VQX87:VQX89 WAT87:WAT89 WUL91:WUL93 WKP91:WKP93 WAT91:WAT93 VQX91:VQX93 VHB91:VHB93 UXF91:UXF93 UNJ91:UNJ93 UDN91:UDN93 TTR91:TTR93 TJV91:TJV93 SZZ91:SZZ93 SQD91:SQD93 SGH91:SGH93 RWL91:RWL93 RMP91:RMP93 RCT91:RCT93 QSX91:QSX93 QJB91:QJB93 PZF91:PZF93 PPJ91:PPJ93 PFN91:PFN93 OVR91:OVR93 OLV91:OLV93 OBZ91:OBZ93 NSD91:NSD93 NIH91:NIH93 MYL91:MYL93 MOP91:MOP93 MET91:MET93 LUX91:LUX93 LLB91:LLB93 LBF91:LBF93 KRJ91:KRJ93 KHN91:KHN93 JXR91:JXR93 JNV91:JNV93 JDZ91:JDZ93 IUD91:IUD93 IKH91:IKH93 IAL91:IAL93 HQP91:HQP93 HGT91:HGT93 GWX91:GWX93 GNB91:GNB93 GDF91:GDF93 FTJ91:FTJ93 FJN91:FJN93 EZR91:EZR93 EPV91:EPV93 EFZ91:EFZ93 DWD91:DWD93 DMH91:DMH93 DCL91:DCL93 CSP91:CSP93 CIT91:CIT93 BYX91:BYX93 BPB91:BPB93 BFF91:BFF93 AVJ91:AVJ93 ALN91:ALN93 ABR91:ABR93 RV91:RV93 HZ91:HZ93 HZ101:HZ103 WKP95:WKP98 WAT95:WAT98 VQX95:VQX98 VHB95:VHB98 UXF95:UXF98 UNJ95:UNJ98 UDN95:UDN98 TTR95:TTR98 TJV95:TJV98 SZZ95:SZZ98 SQD95:SQD98 SGH95:SGH98 RWL95:RWL98 RMP95:RMP98 RCT95:RCT98 QSX95:QSX98 QJB95:QJB98 PZF95:PZF98 PPJ95:PPJ98 PFN95:PFN98 OVR95:OVR98 OLV95:OLV98 OBZ95:OBZ98 NSD95:NSD98 NIH95:NIH98 MYL95:MYL98 MOP95:MOP98 MET95:MET98 LUX95:LUX98 LLB95:LLB98 LBF95:LBF98 KRJ95:KRJ98 KHN95:KHN98 JXR95:JXR98 JNV95:JNV98 JDZ95:JDZ98 IUD95:IUD98 IKH95:IKH98 IAL95:IAL98 HQP95:HQP98 HGT95:HGT98 GWX95:GWX98 GNB95:GNB98 GDF95:GDF98 FTJ95:FTJ98 FJN95:FJN98 EZR95:EZR98 EPV95:EPV98 EFZ95:EFZ98 DWD95:DWD98 DMH95:DMH98 DCL95:DCL98 CSP95:CSP98 CIT95:CIT98 BYX95:BYX98 BPB95:BPB98 BFF95:BFF98 AVJ95:AVJ98 ALN95:ALN98 ABR95:ABR98 RV95:RV98 HZ95:HZ98 WUL95:WUL98 WUL101:WUL103 WKP101:WKP103 WAT101:WAT103 VQX101:VQX103 VHB101:VHB103 UXF101:UXF103 UNJ101:UNJ103 UDN101:UDN103 TTR101:TTR103 TJV101:TJV103 SZZ101:SZZ103 SQD101:SQD103 SGH101:SGH103 RWL101:RWL103 RMP101:RMP103 RCT101:RCT103 QSX101:QSX103 QJB101:QJB103 PZF101:PZF103 PPJ101:PPJ103 PFN101:PFN103 OVR101:OVR103 OLV101:OLV103 OBZ101:OBZ103 NSD101:NSD103 NIH101:NIH103 MYL101:MYL103 MOP101:MOP103 MET101:MET103 LUX101:LUX103 LLB101:LLB103 LBF101:LBF103 KRJ101:KRJ103 KHN101:KHN103 JXR101:JXR103 JNV101:JNV103 JDZ101:JDZ103 IUD101:IUD103 IKH101:IKH103 IAL101:IAL103 HQP101:HQP103 HGT101:HGT103 GWX101:GWX103 GNB101:GNB103 GDF101:GDF103 FTJ101:FTJ103 FJN101:FJN103 EZR101:EZR103 EPV101:EPV103 EFZ101:EFZ103 DWD101:DWD103 DMH101:DMH103 DCL101:DCL103 CSP101:CSP103 CIT101:CIT103 BYX101:BYX103 BPB101:BPB103 BFF101:BFF103 AVJ101:AVJ103 ALN101:ALN103 ABR101:ABR103 RV101:RV103 HZ105:HZ106 RV105:RV106 ABR105:ABR106 ALN105:ALN106 AVJ105:AVJ106 BFF105:BFF106 BPB105:BPB106 BYX105:BYX106 CIT105:CIT106 CSP105:CSP106 DCL105:DCL106 DMH105:DMH106 DWD105:DWD106 EFZ105:EFZ106 EPV105:EPV106 EZR105:EZR106 FJN105:FJN106 FTJ105:FTJ106 GDF105:GDF106 GNB105:GNB106 GWX105:GWX106 HGT105:HGT106 HQP105:HQP106 IAL105:IAL106 IKH105:IKH106 IUD105:IUD106 JDZ105:JDZ106 JNV105:JNV106 JXR105:JXR106 KHN105:KHN106 KRJ105:KRJ106 LBF105:LBF106 LLB105:LLB106 LUX105:LUX106 MET105:MET106 MOP105:MOP106 MYL105:MYL106 NIH105:NIH106 NSD105:NSD106 OBZ105:OBZ106 OLV105:OLV106 OVR105:OVR106 PFN105:PFN106 PPJ105:PPJ106 PZF105:PZF106 QJB105:QJB106 QSX105:QSX106 RCT105:RCT106 RMP105:RMP106 RWL105:RWL106 SGH105:SGH106 SQD105:SQD106 SZZ105:SZZ106 TJV105:TJV106 TTR105:TTR106 UDN105:UDN106 UNJ105:UNJ106 UXF105:UXF106 VHB105:VHB106 VQX105:VQX106 WAT105:WAT106 WKP105:WKP106 WUL105:WUL106 WUL109 HZ109 RV109 ABR109 ALN109 AVJ109 BFF109 BPB109 BYX109 CIT109 CSP109 DCL109 DMH109 DWD109 EFZ109 EPV109 EZR109 FJN109 FTJ109 GDF109 GNB109 GWX109 HGT109 HQP109 IAL109 IKH109 IUD109 JDZ109 JNV109 JXR109 KHN109 KRJ109 LBF109 LLB109 LUX109 MET109 MOP109 MYL109 NIH109 NSD109 OBZ109 OLV109 OVR109 PFN109 PPJ109 PZF109 QJB109 QSX109 RCT109 RMP109 RWL109 SGH109 SQD109 SZZ109 TJV109 TTR109 UDN109 UNJ109 UXF109 VHB109 VQX109 WAT109 WKP109">
      <formula1>#REF!</formula1>
    </dataValidation>
    <dataValidation type="list" allowBlank="1" showInputMessage="1" showErrorMessage="1" sqref="IC21 RY21 ABU21 ALQ21 AVM21 BFI21 BPE21 BZA21 CIW21 CSS21 DCO21 DMK21 DWG21 EGC21 EPY21 EZU21 FJQ21 FTM21 GDI21 GNE21 GXA21 HGW21 HQS21 IAO21 IKK21 IUG21 JEC21 JNY21 JXU21 KHQ21 KRM21 LBI21 LLE21 LVA21 MEW21 MOS21 MYO21 NIK21 NSG21 OCC21 OLY21 OVU21 PFQ21 PPM21 PZI21 QJE21 QTA21 RCW21 RMS21 RWO21 SGK21 SQG21 TAC21 TJY21 TTU21 UDQ21 UNM21 UXI21 VHE21 VRA21 WAW21 WKS21 WUO21 IF26:IF27 SB26:SB27 ABX26:ABX27 ALT26:ALT27 AVP26:AVP27 BFL26:BFL27 BPH26:BPH27 BZD26:BZD27 CIZ26:CIZ27 CSV26:CSV27 DCR26:DCR27 DMN26:DMN27 DWJ26:DWJ27 EGF26:EGF27 EQB26:EQB27 EZX26:EZX27 FJT26:FJT27 FTP26:FTP27 GDL26:GDL27 GNH26:GNH27 GXD26:GXD27 HGZ26:HGZ27 HQV26:HQV27 IAR26:IAR27 IKN26:IKN27 IUJ26:IUJ27 JEF26:JEF27 JOB26:JOB27 JXX26:JXX27 KHT26:KHT27 KRP26:KRP27 LBL26:LBL27 LLH26:LLH27 LVD26:LVD27 MEZ26:MEZ27 MOV26:MOV27 MYR26:MYR27 NIN26:NIN27 NSJ26:NSJ27 OCF26:OCF27 OMB26:OMB27 OVX26:OVX27 PFT26:PFT27 PPP26:PPP27 PZL26:PZL27 QJH26:QJH27 QTD26:QTD27 RCZ26:RCZ27 RMV26:RMV27 RWR26:RWR27 SGN26:SGN27 SQJ26:SQJ27 TAF26:TAF27 TKB26:TKB27 TTX26:TTX27 UDT26:UDT27 UNP26:UNP27 UXL26:UXL27 VHH26:VHH27 VRD26:VRD27 WAZ26:WAZ27 WKV26:WKV27 WUR26:WUR27 SE35 ACA35 ALW35 AVS35 BFO35 BPK35 BZG35 CJC35 CSY35 DCU35 DMQ35 DWM35 EGI35 EQE35 FAA35 FJW35 FTS35 GDO35 GNK35 GXG35 HHC35 HQY35 IAU35 IKQ35 IUM35 JEI35 JOE35 JYA35 KHW35 KRS35 LBO35 LLK35 LVG35 MFC35 MOY35 MYU35 NIQ35 NSM35 OCI35 OME35 OWA35 PFW35 PPS35 PZO35 QJK35 QTG35 RDC35 RMY35 RWU35 SGQ35 SQM35 TAI35 TKE35 TUA35 UDW35 UNS35 UXO35 VHK35 VRG35 WBC35 WKY35 WUU35 II35 SH44 ACD44 ALZ44 AVV44 BFR44 BPN44 BZJ44 CJF44 CTB44 DCX44 DMT44 DWP44 EGL44 EQH44 FAD44 FJZ44 FTV44 GDR44 GNN44 GXJ44 HHF44 HRB44 IAX44 IKT44 IUP44 JEL44 JOH44 JYD44 KHZ44 KRV44 LBR44 LLN44 LVJ44 MFF44 MPB44 MYX44 NIT44 NSP44 OCL44 OMH44 OWD44 PFZ44 PPV44 PZR44 QJN44 QTJ44 RDF44 RNB44 RWX44 SGT44 SQP44 TAL44 TKH44 TUD44 UDZ44 UNV44 UXR44 VHN44 VRJ44 WBF44 WLB44 WUX44 IL44 IO59:IO60 SK59:SK60 ACG59:ACG60 AMC59:AMC60 AVY59:AVY60 BFU59:BFU60 BPQ59:BPQ60 BZM59:BZM60 CJI59:CJI60 CTE59:CTE60 DDA59:DDA60 DMW59:DMW60 DWS59:DWS60 EGO59:EGO60 EQK59:EQK60 FAG59:FAG60 FKC59:FKC60 FTY59:FTY60 GDU59:GDU60 GNQ59:GNQ60 GXM59:GXM60 HHI59:HHI60 HRE59:HRE60 IBA59:IBA60 IKW59:IKW60 IUS59:IUS60 JEO59:JEO60 JOK59:JOK60 JYG59:JYG60 KIC59:KIC60 KRY59:KRY60 LBU59:LBU60 LLQ59:LLQ60 LVM59:LVM60 MFI59:MFI60 MPE59:MPE60 MZA59:MZA60 NIW59:NIW60 NSS59:NSS60 OCO59:OCO60 OMK59:OMK60 OWG59:OWG60 PGC59:PGC60 PPY59:PPY60 PZU59:PZU60 QJQ59:QJQ60 QTM59:QTM60 RDI59:RDI60 RNE59:RNE60 RXA59:RXA60 SGW59:SGW60 SQS59:SQS60 TAO59:TAO60 TKK59:TKK60 TUG59:TUG60 UEC59:UEC60 UNY59:UNY60 UXU59:UXU60 VHQ59:VHQ60 VRM59:VRM60 WBI59:WBI60 WLE59:WLE60 WVA59:WVA60 SN68 ACJ68 AMF68 AWB68 BFX68 BPT68 BZP68 CJL68 CTH68 DDD68 DMZ68 DWV68 EGR68 EQN68 FAJ68 FKF68 FUB68 GDX68 GNT68 GXP68 HHL68 HRH68 IBD68 IKZ68 IUV68 JER68 JON68 JYJ68 KIF68 KSB68 LBX68 LLT68 LVP68 MFL68 MPH68 MZD68 NIZ68 NSV68 OCR68 OMN68 OWJ68 PGF68 PQB68 PZX68 QJT68 QTP68 RDL68 RNH68 RXD68 SGZ68 SQV68 TAR68 TKN68 TUJ68 UEF68 UOB68 UXX68 VHT68 VRP68 WBL68 WLH68 WVD68 IR68 SQ76 ACM76 AMI76 AWE76 BGA76 BPW76 BZS76 CJO76 CTK76 DDG76 DNC76 DWY76 EGU76 EQQ76 FAM76 FKI76 FUE76 GEA76 GNW76 GXS76 HHO76 HRK76 IBG76 ILC76 IUY76 JEU76 JOQ76 JYM76 KII76 KSE76 LCA76 LLW76 LVS76 MFO76 MPK76 MZG76 NJC76 NSY76 OCU76 OMQ76 OWM76 PGI76 PQE76 QAA76 QJW76 QTS76 RDO76 RNK76 RXG76 SHC76 SQY76 TAU76 TKQ76 TUM76 UEI76 UOE76 UYA76 VHW76 VRS76 WBO76 WLK76 WVG76 IU76 IX78:IX79 ST78:ST79 ACP78:ACP79 AML78:AML79 AWH78:AWH79 BGD78:BGD79 BPZ78:BPZ79 BZV78:BZV79 CJR78:CJR79 CTN78:CTN79 DDJ78:DDJ79 DNF78:DNF79 DXB78:DXB79 EGX78:EGX79 EQT78:EQT79 FAP78:FAP79 FKL78:FKL79 FUH78:FUH79 GED78:GED79 GNZ78:GNZ79 GXV78:GXV79 HHR78:HHR79 HRN78:HRN79 IBJ78:IBJ79 ILF78:ILF79 IVB78:IVB79 JEX78:JEX79 JOT78:JOT79 JYP78:JYP79 KIL78:KIL79 KSH78:KSH79 LCD78:LCD79 LLZ78:LLZ79 LVV78:LVV79 MFR78:MFR79 MPN78:MPN79 MZJ78:MZJ79 NJF78:NJF79 NTB78:NTB79 OCX78:OCX79 OMT78:OMT79 OWP78:OWP79 PGL78:PGL79 PQH78:PQH79 QAD78:QAD79 QJZ78:QJZ79 QTV78:QTV79 RDR78:RDR79 RNN78:RNN79 RXJ78:RXJ79 SHF78:SHF79 SRB78:SRB79 TAX78:TAX79 TKT78:TKT79 TUP78:TUP79 UEL78:UEL79 UOH78:UOH79 UYD78:UYD79 VHZ78:VHZ79 VRV78:VRV79 WBR78:WBR79 WLN78:WLN79 WVJ78:WVJ79 JA85:JA86 SW85:SW86 ACS85:ACS86 AMO85:AMO86 AWK85:AWK86 BGG85:BGG86 BQC85:BQC86 BZY85:BZY86 CJU85:CJU86 CTQ85:CTQ86 DDM85:DDM86 DNI85:DNI86 DXE85:DXE86 EHA85:EHA86 EQW85:EQW86 FAS85:FAS86 FKO85:FKO86 FUK85:FUK86 GEG85:GEG86 GOC85:GOC86 GXY85:GXY86 HHU85:HHU86 HRQ85:HRQ86 IBM85:IBM86 ILI85:ILI86 IVE85:IVE86 JFA85:JFA86 JOW85:JOW86 JYS85:JYS86 KIO85:KIO86 KSK85:KSK86 LCG85:LCG86 LMC85:LMC86 LVY85:LVY86 MFU85:MFU86 MPQ85:MPQ86 MZM85:MZM86 NJI85:NJI86 NTE85:NTE86 ODA85:ODA86 OMW85:OMW86 OWS85:OWS86 PGO85:PGO86 PQK85:PQK86 QAG85:QAG86 QKC85:QKC86 QTY85:QTY86 RDU85:RDU86 RNQ85:RNQ86 RXM85:RXM86 SHI85:SHI86 SRE85:SRE86 TBA85:TBA86 TKW85:TKW86 TUS85:TUS86 UEO85:UEO86 UOK85:UOK86 UYG85:UYG86 VIC85:VIC86 VRY85:VRY86 WBU85:WBU86 WLQ85:WLQ86 WVM85:WVM86 SZ90 ACV90 AMR90 AWN90 BGJ90 BQF90 CAB90 CJX90 CTT90 DDP90 DNL90 DXH90 EHD90 EQZ90 FAV90 FKR90 FUN90 GEJ90 GOF90 GYB90 HHX90 HRT90 IBP90 ILL90 IVH90 JFD90 JOZ90 JYV90 KIR90 KSN90 LCJ90 LMF90 LWB90 MFX90 MPT90 MZP90 NJL90 NTH90 ODD90 OMZ90 OWV90 PGR90 PQN90 QAJ90 QKF90 QUB90 RDX90 RNT90 RXP90 SHL90 SRH90 TBD90 TKZ90 TUV90 UER90 UON90 UYJ90 VIF90 VSB90 WBX90 WLT90 WVP90 JD90 TC94 ACY94 AMU94 AWQ94 BGM94 BQI94 CAE94 CKA94 CTW94 DDS94 DNO94 DXK94 EHG94 ERC94 FAY94 FKU94 FUQ94 GEM94 GOI94 GYE94 HIA94 HRW94 IBS94 ILO94 IVK94 JFG94 JPC94 JYY94 KIU94 KSQ94 LCM94 LMI94 LWE94 MGA94 MPW94 MZS94 NJO94 NTK94 ODG94 ONC94 OWY94 PGU94 PQQ94 QAM94 QKI94 QUE94 REA94 RNW94 RXS94 SHO94 SRK94 TBG94 TLC94 TUY94 UEU94 UOQ94 UYM94 VII94 VSE94 WCA94 WLW94 WVS94 JG94 JJ99:JJ100 TF99:TF100 ADB99:ADB100 AMX99:AMX100 AWT99:AWT100 BGP99:BGP100 BQL99:BQL100 CAH99:CAH100 CKD99:CKD100 CTZ99:CTZ100 DDV99:DDV100 DNR99:DNR100 DXN99:DXN100 EHJ99:EHJ100 ERF99:ERF100 FBB99:FBB100 FKX99:FKX100 FUT99:FUT100 GEP99:GEP100 GOL99:GOL100 GYH99:GYH100 HID99:HID100 HRZ99:HRZ100 IBV99:IBV100 ILR99:ILR100 IVN99:IVN100 JFJ99:JFJ100 JPF99:JPF100 JZB99:JZB100 KIX99:KIX100 KST99:KST100 LCP99:LCP100 LML99:LML100 LWH99:LWH100 MGD99:MGD100 MPZ99:MPZ100 MZV99:MZV100 NJR99:NJR100 NTN99:NTN100 ODJ99:ODJ100 ONF99:ONF100 OXB99:OXB100 PGX99:PGX100 PQT99:PQT100 QAP99:QAP100 QKL99:QKL100 QUH99:QUH100 RED99:RED100 RNZ99:RNZ100 RXV99:RXV100 SHR99:SHR100 SRN99:SRN100 TBJ99:TBJ100 TLF99:TLF100 TVB99:TVB100 UEX99:UEX100 UOT99:UOT100 UYP99:UYP100 VIL99:VIL100 VSH99:VSH100 WCD99:WCD100 WLZ99:WLZ100 WVV99:WVV100 JM107:JM108 TI107:TI108 ADE107:ADE108 ANA107:ANA108 AWW107:AWW108 BGS107:BGS108 BQO107:BQO108 CAK107:CAK108 CKG107:CKG108 CUC107:CUC108 DDY107:DDY108 DNU107:DNU108 DXQ107:DXQ108 EHM107:EHM108 ERI107:ERI108 FBE107:FBE108 FLA107:FLA108 FUW107:FUW108 GES107:GES108 GOO107:GOO108 GYK107:GYK108 HIG107:HIG108 HSC107:HSC108 IBY107:IBY108 ILU107:ILU108 IVQ107:IVQ108 JFM107:JFM108 JPI107:JPI108 JZE107:JZE108 KJA107:KJA108 KSW107:KSW108 LCS107:LCS108 LMO107:LMO108 LWK107:LWK108 MGG107:MGG108 MQC107:MQC108 MZY107:MZY108 NJU107:NJU108 NTQ107:NTQ108 ODM107:ODM108 ONI107:ONI108 OXE107:OXE108 PHA107:PHA108 PQW107:PQW108 QAS107:QAS108 QKO107:QKO108 QUK107:QUK108 REG107:REG108 ROC107:ROC108 RXY107:RXY108 SHU107:SHU108 SRQ107:SRQ108 TBM107:TBM108 TLI107:TLI108 TVE107:TVE108 UFA107:UFA108 UOW107:UOW108 UYS107:UYS108 VIO107:VIO108 VSK107:VSK108 WCG107:WCG108 WMC107:WMC108 WVY107:WVY108">
      <formula1>#REF!</formula1>
    </dataValidation>
  </dataValidations>
  <pageMargins left="0.62" right="0.2" top="0.4" bottom="0.21" header="0.28999999999999998" footer="0.2"/>
  <pageSetup paperSize="9" scale="41" orientation="portrait" r:id="rId1"/>
  <headerFooter alignWithMargins="0"/>
  <extLst>
    <ext xmlns:x14="http://schemas.microsoft.com/office/spreadsheetml/2009/9/main" uri="{CCE6A557-97BC-4b89-ADB6-D9C93CAAB3DF}">
      <x14:dataValidations xmlns:xm="http://schemas.microsoft.com/office/excel/2006/main" count="1">
        <x14:dataValidation imeMode="off" allowBlank="1" showInputMessage="1" showErrorMessage="1">
          <xm:sqref>E65568:E65644 HH65568:HH65644 RD65568:RD65644 AAZ65568:AAZ65644 AKV65568:AKV65644 AUR65568:AUR65644 BEN65568:BEN65644 BOJ65568:BOJ65644 BYF65568:BYF65644 CIB65568:CIB65644 CRX65568:CRX65644 DBT65568:DBT65644 DLP65568:DLP65644 DVL65568:DVL65644 EFH65568:EFH65644 EPD65568:EPD65644 EYZ65568:EYZ65644 FIV65568:FIV65644 FSR65568:FSR65644 GCN65568:GCN65644 GMJ65568:GMJ65644 GWF65568:GWF65644 HGB65568:HGB65644 HPX65568:HPX65644 HZT65568:HZT65644 IJP65568:IJP65644 ITL65568:ITL65644 JDH65568:JDH65644 JND65568:JND65644 JWZ65568:JWZ65644 KGV65568:KGV65644 KQR65568:KQR65644 LAN65568:LAN65644 LKJ65568:LKJ65644 LUF65568:LUF65644 MEB65568:MEB65644 MNX65568:MNX65644 MXT65568:MXT65644 NHP65568:NHP65644 NRL65568:NRL65644 OBH65568:OBH65644 OLD65568:OLD65644 OUZ65568:OUZ65644 PEV65568:PEV65644 POR65568:POR65644 PYN65568:PYN65644 QIJ65568:QIJ65644 QSF65568:QSF65644 RCB65568:RCB65644 RLX65568:RLX65644 RVT65568:RVT65644 SFP65568:SFP65644 SPL65568:SPL65644 SZH65568:SZH65644 TJD65568:TJD65644 TSZ65568:TSZ65644 UCV65568:UCV65644 UMR65568:UMR65644 UWN65568:UWN65644 VGJ65568:VGJ65644 VQF65568:VQF65644 WAB65568:WAB65644 WJX65568:WJX65644 WTT65568:WTT65644 E131104:E131180 HH131104:HH131180 RD131104:RD131180 AAZ131104:AAZ131180 AKV131104:AKV131180 AUR131104:AUR131180 BEN131104:BEN131180 BOJ131104:BOJ131180 BYF131104:BYF131180 CIB131104:CIB131180 CRX131104:CRX131180 DBT131104:DBT131180 DLP131104:DLP131180 DVL131104:DVL131180 EFH131104:EFH131180 EPD131104:EPD131180 EYZ131104:EYZ131180 FIV131104:FIV131180 FSR131104:FSR131180 GCN131104:GCN131180 GMJ131104:GMJ131180 GWF131104:GWF131180 HGB131104:HGB131180 HPX131104:HPX131180 HZT131104:HZT131180 IJP131104:IJP131180 ITL131104:ITL131180 JDH131104:JDH131180 JND131104:JND131180 JWZ131104:JWZ131180 KGV131104:KGV131180 KQR131104:KQR131180 LAN131104:LAN131180 LKJ131104:LKJ131180 LUF131104:LUF131180 MEB131104:MEB131180 MNX131104:MNX131180 MXT131104:MXT131180 NHP131104:NHP131180 NRL131104:NRL131180 OBH131104:OBH131180 OLD131104:OLD131180 OUZ131104:OUZ131180 PEV131104:PEV131180 POR131104:POR131180 PYN131104:PYN131180 QIJ131104:QIJ131180 QSF131104:QSF131180 RCB131104:RCB131180 RLX131104:RLX131180 RVT131104:RVT131180 SFP131104:SFP131180 SPL131104:SPL131180 SZH131104:SZH131180 TJD131104:TJD131180 TSZ131104:TSZ131180 UCV131104:UCV131180 UMR131104:UMR131180 UWN131104:UWN131180 VGJ131104:VGJ131180 VQF131104:VQF131180 WAB131104:WAB131180 WJX131104:WJX131180 WTT131104:WTT131180 E196640:E196716 HH196640:HH196716 RD196640:RD196716 AAZ196640:AAZ196716 AKV196640:AKV196716 AUR196640:AUR196716 BEN196640:BEN196716 BOJ196640:BOJ196716 BYF196640:BYF196716 CIB196640:CIB196716 CRX196640:CRX196716 DBT196640:DBT196716 DLP196640:DLP196716 DVL196640:DVL196716 EFH196640:EFH196716 EPD196640:EPD196716 EYZ196640:EYZ196716 FIV196640:FIV196716 FSR196640:FSR196716 GCN196640:GCN196716 GMJ196640:GMJ196716 GWF196640:GWF196716 HGB196640:HGB196716 HPX196640:HPX196716 HZT196640:HZT196716 IJP196640:IJP196716 ITL196640:ITL196716 JDH196640:JDH196716 JND196640:JND196716 JWZ196640:JWZ196716 KGV196640:KGV196716 KQR196640:KQR196716 LAN196640:LAN196716 LKJ196640:LKJ196716 LUF196640:LUF196716 MEB196640:MEB196716 MNX196640:MNX196716 MXT196640:MXT196716 NHP196640:NHP196716 NRL196640:NRL196716 OBH196640:OBH196716 OLD196640:OLD196716 OUZ196640:OUZ196716 PEV196640:PEV196716 POR196640:POR196716 PYN196640:PYN196716 QIJ196640:QIJ196716 QSF196640:QSF196716 RCB196640:RCB196716 RLX196640:RLX196716 RVT196640:RVT196716 SFP196640:SFP196716 SPL196640:SPL196716 SZH196640:SZH196716 TJD196640:TJD196716 TSZ196640:TSZ196716 UCV196640:UCV196716 UMR196640:UMR196716 UWN196640:UWN196716 VGJ196640:VGJ196716 VQF196640:VQF196716 WAB196640:WAB196716 WJX196640:WJX196716 WTT196640:WTT196716 E262176:E262252 HH262176:HH262252 RD262176:RD262252 AAZ262176:AAZ262252 AKV262176:AKV262252 AUR262176:AUR262252 BEN262176:BEN262252 BOJ262176:BOJ262252 BYF262176:BYF262252 CIB262176:CIB262252 CRX262176:CRX262252 DBT262176:DBT262252 DLP262176:DLP262252 DVL262176:DVL262252 EFH262176:EFH262252 EPD262176:EPD262252 EYZ262176:EYZ262252 FIV262176:FIV262252 FSR262176:FSR262252 GCN262176:GCN262252 GMJ262176:GMJ262252 GWF262176:GWF262252 HGB262176:HGB262252 HPX262176:HPX262252 HZT262176:HZT262252 IJP262176:IJP262252 ITL262176:ITL262252 JDH262176:JDH262252 JND262176:JND262252 JWZ262176:JWZ262252 KGV262176:KGV262252 KQR262176:KQR262252 LAN262176:LAN262252 LKJ262176:LKJ262252 LUF262176:LUF262252 MEB262176:MEB262252 MNX262176:MNX262252 MXT262176:MXT262252 NHP262176:NHP262252 NRL262176:NRL262252 OBH262176:OBH262252 OLD262176:OLD262252 OUZ262176:OUZ262252 PEV262176:PEV262252 POR262176:POR262252 PYN262176:PYN262252 QIJ262176:QIJ262252 QSF262176:QSF262252 RCB262176:RCB262252 RLX262176:RLX262252 RVT262176:RVT262252 SFP262176:SFP262252 SPL262176:SPL262252 SZH262176:SZH262252 TJD262176:TJD262252 TSZ262176:TSZ262252 UCV262176:UCV262252 UMR262176:UMR262252 UWN262176:UWN262252 VGJ262176:VGJ262252 VQF262176:VQF262252 WAB262176:WAB262252 WJX262176:WJX262252 WTT262176:WTT262252 E327712:E327788 HH327712:HH327788 RD327712:RD327788 AAZ327712:AAZ327788 AKV327712:AKV327788 AUR327712:AUR327788 BEN327712:BEN327788 BOJ327712:BOJ327788 BYF327712:BYF327788 CIB327712:CIB327788 CRX327712:CRX327788 DBT327712:DBT327788 DLP327712:DLP327788 DVL327712:DVL327788 EFH327712:EFH327788 EPD327712:EPD327788 EYZ327712:EYZ327788 FIV327712:FIV327788 FSR327712:FSR327788 GCN327712:GCN327788 GMJ327712:GMJ327788 GWF327712:GWF327788 HGB327712:HGB327788 HPX327712:HPX327788 HZT327712:HZT327788 IJP327712:IJP327788 ITL327712:ITL327788 JDH327712:JDH327788 JND327712:JND327788 JWZ327712:JWZ327788 KGV327712:KGV327788 KQR327712:KQR327788 LAN327712:LAN327788 LKJ327712:LKJ327788 LUF327712:LUF327788 MEB327712:MEB327788 MNX327712:MNX327788 MXT327712:MXT327788 NHP327712:NHP327788 NRL327712:NRL327788 OBH327712:OBH327788 OLD327712:OLD327788 OUZ327712:OUZ327788 PEV327712:PEV327788 POR327712:POR327788 PYN327712:PYN327788 QIJ327712:QIJ327788 QSF327712:QSF327788 RCB327712:RCB327788 RLX327712:RLX327788 RVT327712:RVT327788 SFP327712:SFP327788 SPL327712:SPL327788 SZH327712:SZH327788 TJD327712:TJD327788 TSZ327712:TSZ327788 UCV327712:UCV327788 UMR327712:UMR327788 UWN327712:UWN327788 VGJ327712:VGJ327788 VQF327712:VQF327788 WAB327712:WAB327788 WJX327712:WJX327788 WTT327712:WTT327788 E393248:E393324 HH393248:HH393324 RD393248:RD393324 AAZ393248:AAZ393324 AKV393248:AKV393324 AUR393248:AUR393324 BEN393248:BEN393324 BOJ393248:BOJ393324 BYF393248:BYF393324 CIB393248:CIB393324 CRX393248:CRX393324 DBT393248:DBT393324 DLP393248:DLP393324 DVL393248:DVL393324 EFH393248:EFH393324 EPD393248:EPD393324 EYZ393248:EYZ393324 FIV393248:FIV393324 FSR393248:FSR393324 GCN393248:GCN393324 GMJ393248:GMJ393324 GWF393248:GWF393324 HGB393248:HGB393324 HPX393248:HPX393324 HZT393248:HZT393324 IJP393248:IJP393324 ITL393248:ITL393324 JDH393248:JDH393324 JND393248:JND393324 JWZ393248:JWZ393324 KGV393248:KGV393324 KQR393248:KQR393324 LAN393248:LAN393324 LKJ393248:LKJ393324 LUF393248:LUF393324 MEB393248:MEB393324 MNX393248:MNX393324 MXT393248:MXT393324 NHP393248:NHP393324 NRL393248:NRL393324 OBH393248:OBH393324 OLD393248:OLD393324 OUZ393248:OUZ393324 PEV393248:PEV393324 POR393248:POR393324 PYN393248:PYN393324 QIJ393248:QIJ393324 QSF393248:QSF393324 RCB393248:RCB393324 RLX393248:RLX393324 RVT393248:RVT393324 SFP393248:SFP393324 SPL393248:SPL393324 SZH393248:SZH393324 TJD393248:TJD393324 TSZ393248:TSZ393324 UCV393248:UCV393324 UMR393248:UMR393324 UWN393248:UWN393324 VGJ393248:VGJ393324 VQF393248:VQF393324 WAB393248:WAB393324 WJX393248:WJX393324 WTT393248:WTT393324 E458784:E458860 HH458784:HH458860 RD458784:RD458860 AAZ458784:AAZ458860 AKV458784:AKV458860 AUR458784:AUR458860 BEN458784:BEN458860 BOJ458784:BOJ458860 BYF458784:BYF458860 CIB458784:CIB458860 CRX458784:CRX458860 DBT458784:DBT458860 DLP458784:DLP458860 DVL458784:DVL458860 EFH458784:EFH458860 EPD458784:EPD458860 EYZ458784:EYZ458860 FIV458784:FIV458860 FSR458784:FSR458860 GCN458784:GCN458860 GMJ458784:GMJ458860 GWF458784:GWF458860 HGB458784:HGB458860 HPX458784:HPX458860 HZT458784:HZT458860 IJP458784:IJP458860 ITL458784:ITL458860 JDH458784:JDH458860 JND458784:JND458860 JWZ458784:JWZ458860 KGV458784:KGV458860 KQR458784:KQR458860 LAN458784:LAN458860 LKJ458784:LKJ458860 LUF458784:LUF458860 MEB458784:MEB458860 MNX458784:MNX458860 MXT458784:MXT458860 NHP458784:NHP458860 NRL458784:NRL458860 OBH458784:OBH458860 OLD458784:OLD458860 OUZ458784:OUZ458860 PEV458784:PEV458860 POR458784:POR458860 PYN458784:PYN458860 QIJ458784:QIJ458860 QSF458784:QSF458860 RCB458784:RCB458860 RLX458784:RLX458860 RVT458784:RVT458860 SFP458784:SFP458860 SPL458784:SPL458860 SZH458784:SZH458860 TJD458784:TJD458860 TSZ458784:TSZ458860 UCV458784:UCV458860 UMR458784:UMR458860 UWN458784:UWN458860 VGJ458784:VGJ458860 VQF458784:VQF458860 WAB458784:WAB458860 WJX458784:WJX458860 WTT458784:WTT458860 E524320:E524396 HH524320:HH524396 RD524320:RD524396 AAZ524320:AAZ524396 AKV524320:AKV524396 AUR524320:AUR524396 BEN524320:BEN524396 BOJ524320:BOJ524396 BYF524320:BYF524396 CIB524320:CIB524396 CRX524320:CRX524396 DBT524320:DBT524396 DLP524320:DLP524396 DVL524320:DVL524396 EFH524320:EFH524396 EPD524320:EPD524396 EYZ524320:EYZ524396 FIV524320:FIV524396 FSR524320:FSR524396 GCN524320:GCN524396 GMJ524320:GMJ524396 GWF524320:GWF524396 HGB524320:HGB524396 HPX524320:HPX524396 HZT524320:HZT524396 IJP524320:IJP524396 ITL524320:ITL524396 JDH524320:JDH524396 JND524320:JND524396 JWZ524320:JWZ524396 KGV524320:KGV524396 KQR524320:KQR524396 LAN524320:LAN524396 LKJ524320:LKJ524396 LUF524320:LUF524396 MEB524320:MEB524396 MNX524320:MNX524396 MXT524320:MXT524396 NHP524320:NHP524396 NRL524320:NRL524396 OBH524320:OBH524396 OLD524320:OLD524396 OUZ524320:OUZ524396 PEV524320:PEV524396 POR524320:POR524396 PYN524320:PYN524396 QIJ524320:QIJ524396 QSF524320:QSF524396 RCB524320:RCB524396 RLX524320:RLX524396 RVT524320:RVT524396 SFP524320:SFP524396 SPL524320:SPL524396 SZH524320:SZH524396 TJD524320:TJD524396 TSZ524320:TSZ524396 UCV524320:UCV524396 UMR524320:UMR524396 UWN524320:UWN524396 VGJ524320:VGJ524396 VQF524320:VQF524396 WAB524320:WAB524396 WJX524320:WJX524396 WTT524320:WTT524396 E589856:E589932 HH589856:HH589932 RD589856:RD589932 AAZ589856:AAZ589932 AKV589856:AKV589932 AUR589856:AUR589932 BEN589856:BEN589932 BOJ589856:BOJ589932 BYF589856:BYF589932 CIB589856:CIB589932 CRX589856:CRX589932 DBT589856:DBT589932 DLP589856:DLP589932 DVL589856:DVL589932 EFH589856:EFH589932 EPD589856:EPD589932 EYZ589856:EYZ589932 FIV589856:FIV589932 FSR589856:FSR589932 GCN589856:GCN589932 GMJ589856:GMJ589932 GWF589856:GWF589932 HGB589856:HGB589932 HPX589856:HPX589932 HZT589856:HZT589932 IJP589856:IJP589932 ITL589856:ITL589932 JDH589856:JDH589932 JND589856:JND589932 JWZ589856:JWZ589932 KGV589856:KGV589932 KQR589856:KQR589932 LAN589856:LAN589932 LKJ589856:LKJ589932 LUF589856:LUF589932 MEB589856:MEB589932 MNX589856:MNX589932 MXT589856:MXT589932 NHP589856:NHP589932 NRL589856:NRL589932 OBH589856:OBH589932 OLD589856:OLD589932 OUZ589856:OUZ589932 PEV589856:PEV589932 POR589856:POR589932 PYN589856:PYN589932 QIJ589856:QIJ589932 QSF589856:QSF589932 RCB589856:RCB589932 RLX589856:RLX589932 RVT589856:RVT589932 SFP589856:SFP589932 SPL589856:SPL589932 SZH589856:SZH589932 TJD589856:TJD589932 TSZ589856:TSZ589932 UCV589856:UCV589932 UMR589856:UMR589932 UWN589856:UWN589932 VGJ589856:VGJ589932 VQF589856:VQF589932 WAB589856:WAB589932 WJX589856:WJX589932 WTT589856:WTT589932 E655392:E655468 HH655392:HH655468 RD655392:RD655468 AAZ655392:AAZ655468 AKV655392:AKV655468 AUR655392:AUR655468 BEN655392:BEN655468 BOJ655392:BOJ655468 BYF655392:BYF655468 CIB655392:CIB655468 CRX655392:CRX655468 DBT655392:DBT655468 DLP655392:DLP655468 DVL655392:DVL655468 EFH655392:EFH655468 EPD655392:EPD655468 EYZ655392:EYZ655468 FIV655392:FIV655468 FSR655392:FSR655468 GCN655392:GCN655468 GMJ655392:GMJ655468 GWF655392:GWF655468 HGB655392:HGB655468 HPX655392:HPX655468 HZT655392:HZT655468 IJP655392:IJP655468 ITL655392:ITL655468 JDH655392:JDH655468 JND655392:JND655468 JWZ655392:JWZ655468 KGV655392:KGV655468 KQR655392:KQR655468 LAN655392:LAN655468 LKJ655392:LKJ655468 LUF655392:LUF655468 MEB655392:MEB655468 MNX655392:MNX655468 MXT655392:MXT655468 NHP655392:NHP655468 NRL655392:NRL655468 OBH655392:OBH655468 OLD655392:OLD655468 OUZ655392:OUZ655468 PEV655392:PEV655468 POR655392:POR655468 PYN655392:PYN655468 QIJ655392:QIJ655468 QSF655392:QSF655468 RCB655392:RCB655468 RLX655392:RLX655468 RVT655392:RVT655468 SFP655392:SFP655468 SPL655392:SPL655468 SZH655392:SZH655468 TJD655392:TJD655468 TSZ655392:TSZ655468 UCV655392:UCV655468 UMR655392:UMR655468 UWN655392:UWN655468 VGJ655392:VGJ655468 VQF655392:VQF655468 WAB655392:WAB655468 WJX655392:WJX655468 WTT655392:WTT655468 E720928:E721004 HH720928:HH721004 RD720928:RD721004 AAZ720928:AAZ721004 AKV720928:AKV721004 AUR720928:AUR721004 BEN720928:BEN721004 BOJ720928:BOJ721004 BYF720928:BYF721004 CIB720928:CIB721004 CRX720928:CRX721004 DBT720928:DBT721004 DLP720928:DLP721004 DVL720928:DVL721004 EFH720928:EFH721004 EPD720928:EPD721004 EYZ720928:EYZ721004 FIV720928:FIV721004 FSR720928:FSR721004 GCN720928:GCN721004 GMJ720928:GMJ721004 GWF720928:GWF721004 HGB720928:HGB721004 HPX720928:HPX721004 HZT720928:HZT721004 IJP720928:IJP721004 ITL720928:ITL721004 JDH720928:JDH721004 JND720928:JND721004 JWZ720928:JWZ721004 KGV720928:KGV721004 KQR720928:KQR721004 LAN720928:LAN721004 LKJ720928:LKJ721004 LUF720928:LUF721004 MEB720928:MEB721004 MNX720928:MNX721004 MXT720928:MXT721004 NHP720928:NHP721004 NRL720928:NRL721004 OBH720928:OBH721004 OLD720928:OLD721004 OUZ720928:OUZ721004 PEV720928:PEV721004 POR720928:POR721004 PYN720928:PYN721004 QIJ720928:QIJ721004 QSF720928:QSF721004 RCB720928:RCB721004 RLX720928:RLX721004 RVT720928:RVT721004 SFP720928:SFP721004 SPL720928:SPL721004 SZH720928:SZH721004 TJD720928:TJD721004 TSZ720928:TSZ721004 UCV720928:UCV721004 UMR720928:UMR721004 UWN720928:UWN721004 VGJ720928:VGJ721004 VQF720928:VQF721004 WAB720928:WAB721004 WJX720928:WJX721004 WTT720928:WTT721004 E786464:E786540 HH786464:HH786540 RD786464:RD786540 AAZ786464:AAZ786540 AKV786464:AKV786540 AUR786464:AUR786540 BEN786464:BEN786540 BOJ786464:BOJ786540 BYF786464:BYF786540 CIB786464:CIB786540 CRX786464:CRX786540 DBT786464:DBT786540 DLP786464:DLP786540 DVL786464:DVL786540 EFH786464:EFH786540 EPD786464:EPD786540 EYZ786464:EYZ786540 FIV786464:FIV786540 FSR786464:FSR786540 GCN786464:GCN786540 GMJ786464:GMJ786540 GWF786464:GWF786540 HGB786464:HGB786540 HPX786464:HPX786540 HZT786464:HZT786540 IJP786464:IJP786540 ITL786464:ITL786540 JDH786464:JDH786540 JND786464:JND786540 JWZ786464:JWZ786540 KGV786464:KGV786540 KQR786464:KQR786540 LAN786464:LAN786540 LKJ786464:LKJ786540 LUF786464:LUF786540 MEB786464:MEB786540 MNX786464:MNX786540 MXT786464:MXT786540 NHP786464:NHP786540 NRL786464:NRL786540 OBH786464:OBH786540 OLD786464:OLD786540 OUZ786464:OUZ786540 PEV786464:PEV786540 POR786464:POR786540 PYN786464:PYN786540 QIJ786464:QIJ786540 QSF786464:QSF786540 RCB786464:RCB786540 RLX786464:RLX786540 RVT786464:RVT786540 SFP786464:SFP786540 SPL786464:SPL786540 SZH786464:SZH786540 TJD786464:TJD786540 TSZ786464:TSZ786540 UCV786464:UCV786540 UMR786464:UMR786540 UWN786464:UWN786540 VGJ786464:VGJ786540 VQF786464:VQF786540 WAB786464:WAB786540 WJX786464:WJX786540 WTT786464:WTT786540 E852000:E852076 HH852000:HH852076 RD852000:RD852076 AAZ852000:AAZ852076 AKV852000:AKV852076 AUR852000:AUR852076 BEN852000:BEN852076 BOJ852000:BOJ852076 BYF852000:BYF852076 CIB852000:CIB852076 CRX852000:CRX852076 DBT852000:DBT852076 DLP852000:DLP852076 DVL852000:DVL852076 EFH852000:EFH852076 EPD852000:EPD852076 EYZ852000:EYZ852076 FIV852000:FIV852076 FSR852000:FSR852076 GCN852000:GCN852076 GMJ852000:GMJ852076 GWF852000:GWF852076 HGB852000:HGB852076 HPX852000:HPX852076 HZT852000:HZT852076 IJP852000:IJP852076 ITL852000:ITL852076 JDH852000:JDH852076 JND852000:JND852076 JWZ852000:JWZ852076 KGV852000:KGV852076 KQR852000:KQR852076 LAN852000:LAN852076 LKJ852000:LKJ852076 LUF852000:LUF852076 MEB852000:MEB852076 MNX852000:MNX852076 MXT852000:MXT852076 NHP852000:NHP852076 NRL852000:NRL852076 OBH852000:OBH852076 OLD852000:OLD852076 OUZ852000:OUZ852076 PEV852000:PEV852076 POR852000:POR852076 PYN852000:PYN852076 QIJ852000:QIJ852076 QSF852000:QSF852076 RCB852000:RCB852076 RLX852000:RLX852076 RVT852000:RVT852076 SFP852000:SFP852076 SPL852000:SPL852076 SZH852000:SZH852076 TJD852000:TJD852076 TSZ852000:TSZ852076 UCV852000:UCV852076 UMR852000:UMR852076 UWN852000:UWN852076 VGJ852000:VGJ852076 VQF852000:VQF852076 WAB852000:WAB852076 WJX852000:WJX852076 WTT852000:WTT852076 E917536:E917612 HH917536:HH917612 RD917536:RD917612 AAZ917536:AAZ917612 AKV917536:AKV917612 AUR917536:AUR917612 BEN917536:BEN917612 BOJ917536:BOJ917612 BYF917536:BYF917612 CIB917536:CIB917612 CRX917536:CRX917612 DBT917536:DBT917612 DLP917536:DLP917612 DVL917536:DVL917612 EFH917536:EFH917612 EPD917536:EPD917612 EYZ917536:EYZ917612 FIV917536:FIV917612 FSR917536:FSR917612 GCN917536:GCN917612 GMJ917536:GMJ917612 GWF917536:GWF917612 HGB917536:HGB917612 HPX917536:HPX917612 HZT917536:HZT917612 IJP917536:IJP917612 ITL917536:ITL917612 JDH917536:JDH917612 JND917536:JND917612 JWZ917536:JWZ917612 KGV917536:KGV917612 KQR917536:KQR917612 LAN917536:LAN917612 LKJ917536:LKJ917612 LUF917536:LUF917612 MEB917536:MEB917612 MNX917536:MNX917612 MXT917536:MXT917612 NHP917536:NHP917612 NRL917536:NRL917612 OBH917536:OBH917612 OLD917536:OLD917612 OUZ917536:OUZ917612 PEV917536:PEV917612 POR917536:POR917612 PYN917536:PYN917612 QIJ917536:QIJ917612 QSF917536:QSF917612 RCB917536:RCB917612 RLX917536:RLX917612 RVT917536:RVT917612 SFP917536:SFP917612 SPL917536:SPL917612 SZH917536:SZH917612 TJD917536:TJD917612 TSZ917536:TSZ917612 UCV917536:UCV917612 UMR917536:UMR917612 UWN917536:UWN917612 VGJ917536:VGJ917612 VQF917536:VQF917612 WAB917536:WAB917612 WJX917536:WJX917612 WTT917536:WTT917612 E983072:E983148 HH983072:HH983148 RD983072:RD983148 AAZ983072:AAZ983148 AKV983072:AKV983148 AUR983072:AUR983148 BEN983072:BEN983148 BOJ983072:BOJ983148 BYF983072:BYF983148 CIB983072:CIB983148 CRX983072:CRX983148 DBT983072:DBT983148 DLP983072:DLP983148 DVL983072:DVL983148 EFH983072:EFH983148 EPD983072:EPD983148 EYZ983072:EYZ983148 FIV983072:FIV983148 FSR983072:FSR983148 GCN983072:GCN983148 GMJ983072:GMJ983148 GWF983072:GWF983148 HGB983072:HGB983148 HPX983072:HPX983148 HZT983072:HZT983148 IJP983072:IJP983148 ITL983072:ITL983148 JDH983072:JDH983148 JND983072:JND983148 JWZ983072:JWZ983148 KGV983072:KGV983148 KQR983072:KQR983148 LAN983072:LAN983148 LKJ983072:LKJ983148 LUF983072:LUF983148 MEB983072:MEB983148 MNX983072:MNX983148 MXT983072:MXT983148 NHP983072:NHP983148 NRL983072:NRL983148 OBH983072:OBH983148 OLD983072:OLD983148 OUZ983072:OUZ983148 PEV983072:PEV983148 POR983072:POR983148 PYN983072:PYN983148 QIJ983072:QIJ983148 QSF983072:QSF983148 RCB983072:RCB983148 RLX983072:RLX983148 RVT983072:RVT983148 SFP983072:SFP983148 SPL983072:SPL983148 SZH983072:SZH983148 TJD983072:TJD983148 TSZ983072:TSZ983148 UCV983072:UCV983148 UMR983072:UMR983148 UWN983072:UWN983148 VGJ983072:VGJ983148 VQF983072:VQF983148 WAB983072:WAB983148 WJX983072:WJX983148 WTT983072:WTT983148 HK65568:HK65644 RG65568:RG65644 ABC65568:ABC65644 AKY65568:AKY65644 AUU65568:AUU65644 BEQ65568:BEQ65644 BOM65568:BOM65644 BYI65568:BYI65644 CIE65568:CIE65644 CSA65568:CSA65644 DBW65568:DBW65644 DLS65568:DLS65644 DVO65568:DVO65644 EFK65568:EFK65644 EPG65568:EPG65644 EZC65568:EZC65644 FIY65568:FIY65644 FSU65568:FSU65644 GCQ65568:GCQ65644 GMM65568:GMM65644 GWI65568:GWI65644 HGE65568:HGE65644 HQA65568:HQA65644 HZW65568:HZW65644 IJS65568:IJS65644 ITO65568:ITO65644 JDK65568:JDK65644 JNG65568:JNG65644 JXC65568:JXC65644 KGY65568:KGY65644 KQU65568:KQU65644 LAQ65568:LAQ65644 LKM65568:LKM65644 LUI65568:LUI65644 MEE65568:MEE65644 MOA65568:MOA65644 MXW65568:MXW65644 NHS65568:NHS65644 NRO65568:NRO65644 OBK65568:OBK65644 OLG65568:OLG65644 OVC65568:OVC65644 PEY65568:PEY65644 POU65568:POU65644 PYQ65568:PYQ65644 QIM65568:QIM65644 QSI65568:QSI65644 RCE65568:RCE65644 RMA65568:RMA65644 RVW65568:RVW65644 SFS65568:SFS65644 SPO65568:SPO65644 SZK65568:SZK65644 TJG65568:TJG65644 TTC65568:TTC65644 UCY65568:UCY65644 UMU65568:UMU65644 UWQ65568:UWQ65644 VGM65568:VGM65644 VQI65568:VQI65644 WAE65568:WAE65644 WKA65568:WKA65644 WTW65568:WTW65644 HK131104:HK131180 RG131104:RG131180 ABC131104:ABC131180 AKY131104:AKY131180 AUU131104:AUU131180 BEQ131104:BEQ131180 BOM131104:BOM131180 BYI131104:BYI131180 CIE131104:CIE131180 CSA131104:CSA131180 DBW131104:DBW131180 DLS131104:DLS131180 DVO131104:DVO131180 EFK131104:EFK131180 EPG131104:EPG131180 EZC131104:EZC131180 FIY131104:FIY131180 FSU131104:FSU131180 GCQ131104:GCQ131180 GMM131104:GMM131180 GWI131104:GWI131180 HGE131104:HGE131180 HQA131104:HQA131180 HZW131104:HZW131180 IJS131104:IJS131180 ITO131104:ITO131180 JDK131104:JDK131180 JNG131104:JNG131180 JXC131104:JXC131180 KGY131104:KGY131180 KQU131104:KQU131180 LAQ131104:LAQ131180 LKM131104:LKM131180 LUI131104:LUI131180 MEE131104:MEE131180 MOA131104:MOA131180 MXW131104:MXW131180 NHS131104:NHS131180 NRO131104:NRO131180 OBK131104:OBK131180 OLG131104:OLG131180 OVC131104:OVC131180 PEY131104:PEY131180 POU131104:POU131180 PYQ131104:PYQ131180 QIM131104:QIM131180 QSI131104:QSI131180 RCE131104:RCE131180 RMA131104:RMA131180 RVW131104:RVW131180 SFS131104:SFS131180 SPO131104:SPO131180 SZK131104:SZK131180 TJG131104:TJG131180 TTC131104:TTC131180 UCY131104:UCY131180 UMU131104:UMU131180 UWQ131104:UWQ131180 VGM131104:VGM131180 VQI131104:VQI131180 WAE131104:WAE131180 WKA131104:WKA131180 WTW131104:WTW131180 HK196640:HK196716 RG196640:RG196716 ABC196640:ABC196716 AKY196640:AKY196716 AUU196640:AUU196716 BEQ196640:BEQ196716 BOM196640:BOM196716 BYI196640:BYI196716 CIE196640:CIE196716 CSA196640:CSA196716 DBW196640:DBW196716 DLS196640:DLS196716 DVO196640:DVO196716 EFK196640:EFK196716 EPG196640:EPG196716 EZC196640:EZC196716 FIY196640:FIY196716 FSU196640:FSU196716 GCQ196640:GCQ196716 GMM196640:GMM196716 GWI196640:GWI196716 HGE196640:HGE196716 HQA196640:HQA196716 HZW196640:HZW196716 IJS196640:IJS196716 ITO196640:ITO196716 JDK196640:JDK196716 JNG196640:JNG196716 JXC196640:JXC196716 KGY196640:KGY196716 KQU196640:KQU196716 LAQ196640:LAQ196716 LKM196640:LKM196716 LUI196640:LUI196716 MEE196640:MEE196716 MOA196640:MOA196716 MXW196640:MXW196716 NHS196640:NHS196716 NRO196640:NRO196716 OBK196640:OBK196716 OLG196640:OLG196716 OVC196640:OVC196716 PEY196640:PEY196716 POU196640:POU196716 PYQ196640:PYQ196716 QIM196640:QIM196716 QSI196640:QSI196716 RCE196640:RCE196716 RMA196640:RMA196716 RVW196640:RVW196716 SFS196640:SFS196716 SPO196640:SPO196716 SZK196640:SZK196716 TJG196640:TJG196716 TTC196640:TTC196716 UCY196640:UCY196716 UMU196640:UMU196716 UWQ196640:UWQ196716 VGM196640:VGM196716 VQI196640:VQI196716 WAE196640:WAE196716 WKA196640:WKA196716 WTW196640:WTW196716 HK262176:HK262252 RG262176:RG262252 ABC262176:ABC262252 AKY262176:AKY262252 AUU262176:AUU262252 BEQ262176:BEQ262252 BOM262176:BOM262252 BYI262176:BYI262252 CIE262176:CIE262252 CSA262176:CSA262252 DBW262176:DBW262252 DLS262176:DLS262252 DVO262176:DVO262252 EFK262176:EFK262252 EPG262176:EPG262252 EZC262176:EZC262252 FIY262176:FIY262252 FSU262176:FSU262252 GCQ262176:GCQ262252 GMM262176:GMM262252 GWI262176:GWI262252 HGE262176:HGE262252 HQA262176:HQA262252 HZW262176:HZW262252 IJS262176:IJS262252 ITO262176:ITO262252 JDK262176:JDK262252 JNG262176:JNG262252 JXC262176:JXC262252 KGY262176:KGY262252 KQU262176:KQU262252 LAQ262176:LAQ262252 LKM262176:LKM262252 LUI262176:LUI262252 MEE262176:MEE262252 MOA262176:MOA262252 MXW262176:MXW262252 NHS262176:NHS262252 NRO262176:NRO262252 OBK262176:OBK262252 OLG262176:OLG262252 OVC262176:OVC262252 PEY262176:PEY262252 POU262176:POU262252 PYQ262176:PYQ262252 QIM262176:QIM262252 QSI262176:QSI262252 RCE262176:RCE262252 RMA262176:RMA262252 RVW262176:RVW262252 SFS262176:SFS262252 SPO262176:SPO262252 SZK262176:SZK262252 TJG262176:TJG262252 TTC262176:TTC262252 UCY262176:UCY262252 UMU262176:UMU262252 UWQ262176:UWQ262252 VGM262176:VGM262252 VQI262176:VQI262252 WAE262176:WAE262252 WKA262176:WKA262252 WTW262176:WTW262252 HK327712:HK327788 RG327712:RG327788 ABC327712:ABC327788 AKY327712:AKY327788 AUU327712:AUU327788 BEQ327712:BEQ327788 BOM327712:BOM327788 BYI327712:BYI327788 CIE327712:CIE327788 CSA327712:CSA327788 DBW327712:DBW327788 DLS327712:DLS327788 DVO327712:DVO327788 EFK327712:EFK327788 EPG327712:EPG327788 EZC327712:EZC327788 FIY327712:FIY327788 FSU327712:FSU327788 GCQ327712:GCQ327788 GMM327712:GMM327788 GWI327712:GWI327788 HGE327712:HGE327788 HQA327712:HQA327788 HZW327712:HZW327788 IJS327712:IJS327788 ITO327712:ITO327788 JDK327712:JDK327788 JNG327712:JNG327788 JXC327712:JXC327788 KGY327712:KGY327788 KQU327712:KQU327788 LAQ327712:LAQ327788 LKM327712:LKM327788 LUI327712:LUI327788 MEE327712:MEE327788 MOA327712:MOA327788 MXW327712:MXW327788 NHS327712:NHS327788 NRO327712:NRO327788 OBK327712:OBK327788 OLG327712:OLG327788 OVC327712:OVC327788 PEY327712:PEY327788 POU327712:POU327788 PYQ327712:PYQ327788 QIM327712:QIM327788 QSI327712:QSI327788 RCE327712:RCE327788 RMA327712:RMA327788 RVW327712:RVW327788 SFS327712:SFS327788 SPO327712:SPO327788 SZK327712:SZK327788 TJG327712:TJG327788 TTC327712:TTC327788 UCY327712:UCY327788 UMU327712:UMU327788 UWQ327712:UWQ327788 VGM327712:VGM327788 VQI327712:VQI327788 WAE327712:WAE327788 WKA327712:WKA327788 WTW327712:WTW327788 HK393248:HK393324 RG393248:RG393324 ABC393248:ABC393324 AKY393248:AKY393324 AUU393248:AUU393324 BEQ393248:BEQ393324 BOM393248:BOM393324 BYI393248:BYI393324 CIE393248:CIE393324 CSA393248:CSA393324 DBW393248:DBW393324 DLS393248:DLS393324 DVO393248:DVO393324 EFK393248:EFK393324 EPG393248:EPG393324 EZC393248:EZC393324 FIY393248:FIY393324 FSU393248:FSU393324 GCQ393248:GCQ393324 GMM393248:GMM393324 GWI393248:GWI393324 HGE393248:HGE393324 HQA393248:HQA393324 HZW393248:HZW393324 IJS393248:IJS393324 ITO393248:ITO393324 JDK393248:JDK393324 JNG393248:JNG393324 JXC393248:JXC393324 KGY393248:KGY393324 KQU393248:KQU393324 LAQ393248:LAQ393324 LKM393248:LKM393324 LUI393248:LUI393324 MEE393248:MEE393324 MOA393248:MOA393324 MXW393248:MXW393324 NHS393248:NHS393324 NRO393248:NRO393324 OBK393248:OBK393324 OLG393248:OLG393324 OVC393248:OVC393324 PEY393248:PEY393324 POU393248:POU393324 PYQ393248:PYQ393324 QIM393248:QIM393324 QSI393248:QSI393324 RCE393248:RCE393324 RMA393248:RMA393324 RVW393248:RVW393324 SFS393248:SFS393324 SPO393248:SPO393324 SZK393248:SZK393324 TJG393248:TJG393324 TTC393248:TTC393324 UCY393248:UCY393324 UMU393248:UMU393324 UWQ393248:UWQ393324 VGM393248:VGM393324 VQI393248:VQI393324 WAE393248:WAE393324 WKA393248:WKA393324 WTW393248:WTW393324 HK458784:HK458860 RG458784:RG458860 ABC458784:ABC458860 AKY458784:AKY458860 AUU458784:AUU458860 BEQ458784:BEQ458860 BOM458784:BOM458860 BYI458784:BYI458860 CIE458784:CIE458860 CSA458784:CSA458860 DBW458784:DBW458860 DLS458784:DLS458860 DVO458784:DVO458860 EFK458784:EFK458860 EPG458784:EPG458860 EZC458784:EZC458860 FIY458784:FIY458860 FSU458784:FSU458860 GCQ458784:GCQ458860 GMM458784:GMM458860 GWI458784:GWI458860 HGE458784:HGE458860 HQA458784:HQA458860 HZW458784:HZW458860 IJS458784:IJS458860 ITO458784:ITO458860 JDK458784:JDK458860 JNG458784:JNG458860 JXC458784:JXC458860 KGY458784:KGY458860 KQU458784:KQU458860 LAQ458784:LAQ458860 LKM458784:LKM458860 LUI458784:LUI458860 MEE458784:MEE458860 MOA458784:MOA458860 MXW458784:MXW458860 NHS458784:NHS458860 NRO458784:NRO458860 OBK458784:OBK458860 OLG458784:OLG458860 OVC458784:OVC458860 PEY458784:PEY458860 POU458784:POU458860 PYQ458784:PYQ458860 QIM458784:QIM458860 QSI458784:QSI458860 RCE458784:RCE458860 RMA458784:RMA458860 RVW458784:RVW458860 SFS458784:SFS458860 SPO458784:SPO458860 SZK458784:SZK458860 TJG458784:TJG458860 TTC458784:TTC458860 UCY458784:UCY458860 UMU458784:UMU458860 UWQ458784:UWQ458860 VGM458784:VGM458860 VQI458784:VQI458860 WAE458784:WAE458860 WKA458784:WKA458860 WTW458784:WTW458860 HK524320:HK524396 RG524320:RG524396 ABC524320:ABC524396 AKY524320:AKY524396 AUU524320:AUU524396 BEQ524320:BEQ524396 BOM524320:BOM524396 BYI524320:BYI524396 CIE524320:CIE524396 CSA524320:CSA524396 DBW524320:DBW524396 DLS524320:DLS524396 DVO524320:DVO524396 EFK524320:EFK524396 EPG524320:EPG524396 EZC524320:EZC524396 FIY524320:FIY524396 FSU524320:FSU524396 GCQ524320:GCQ524396 GMM524320:GMM524396 GWI524320:GWI524396 HGE524320:HGE524396 HQA524320:HQA524396 HZW524320:HZW524396 IJS524320:IJS524396 ITO524320:ITO524396 JDK524320:JDK524396 JNG524320:JNG524396 JXC524320:JXC524396 KGY524320:KGY524396 KQU524320:KQU524396 LAQ524320:LAQ524396 LKM524320:LKM524396 LUI524320:LUI524396 MEE524320:MEE524396 MOA524320:MOA524396 MXW524320:MXW524396 NHS524320:NHS524396 NRO524320:NRO524396 OBK524320:OBK524396 OLG524320:OLG524396 OVC524320:OVC524396 PEY524320:PEY524396 POU524320:POU524396 PYQ524320:PYQ524396 QIM524320:QIM524396 QSI524320:QSI524396 RCE524320:RCE524396 RMA524320:RMA524396 RVW524320:RVW524396 SFS524320:SFS524396 SPO524320:SPO524396 SZK524320:SZK524396 TJG524320:TJG524396 TTC524320:TTC524396 UCY524320:UCY524396 UMU524320:UMU524396 UWQ524320:UWQ524396 VGM524320:VGM524396 VQI524320:VQI524396 WAE524320:WAE524396 WKA524320:WKA524396 WTW524320:WTW524396 HK589856:HK589932 RG589856:RG589932 ABC589856:ABC589932 AKY589856:AKY589932 AUU589856:AUU589932 BEQ589856:BEQ589932 BOM589856:BOM589932 BYI589856:BYI589932 CIE589856:CIE589932 CSA589856:CSA589932 DBW589856:DBW589932 DLS589856:DLS589932 DVO589856:DVO589932 EFK589856:EFK589932 EPG589856:EPG589932 EZC589856:EZC589932 FIY589856:FIY589932 FSU589856:FSU589932 GCQ589856:GCQ589932 GMM589856:GMM589932 GWI589856:GWI589932 HGE589856:HGE589932 HQA589856:HQA589932 HZW589856:HZW589932 IJS589856:IJS589932 ITO589856:ITO589932 JDK589856:JDK589932 JNG589856:JNG589932 JXC589856:JXC589932 KGY589856:KGY589932 KQU589856:KQU589932 LAQ589856:LAQ589932 LKM589856:LKM589932 LUI589856:LUI589932 MEE589856:MEE589932 MOA589856:MOA589932 MXW589856:MXW589932 NHS589856:NHS589932 NRO589856:NRO589932 OBK589856:OBK589932 OLG589856:OLG589932 OVC589856:OVC589932 PEY589856:PEY589932 POU589856:POU589932 PYQ589856:PYQ589932 QIM589856:QIM589932 QSI589856:QSI589932 RCE589856:RCE589932 RMA589856:RMA589932 RVW589856:RVW589932 SFS589856:SFS589932 SPO589856:SPO589932 SZK589856:SZK589932 TJG589856:TJG589932 TTC589856:TTC589932 UCY589856:UCY589932 UMU589856:UMU589932 UWQ589856:UWQ589932 VGM589856:VGM589932 VQI589856:VQI589932 WAE589856:WAE589932 WKA589856:WKA589932 WTW589856:WTW589932 HK655392:HK655468 RG655392:RG655468 ABC655392:ABC655468 AKY655392:AKY655468 AUU655392:AUU655468 BEQ655392:BEQ655468 BOM655392:BOM655468 BYI655392:BYI655468 CIE655392:CIE655468 CSA655392:CSA655468 DBW655392:DBW655468 DLS655392:DLS655468 DVO655392:DVO655468 EFK655392:EFK655468 EPG655392:EPG655468 EZC655392:EZC655468 FIY655392:FIY655468 FSU655392:FSU655468 GCQ655392:GCQ655468 GMM655392:GMM655468 GWI655392:GWI655468 HGE655392:HGE655468 HQA655392:HQA655468 HZW655392:HZW655468 IJS655392:IJS655468 ITO655392:ITO655468 JDK655392:JDK655468 JNG655392:JNG655468 JXC655392:JXC655468 KGY655392:KGY655468 KQU655392:KQU655468 LAQ655392:LAQ655468 LKM655392:LKM655468 LUI655392:LUI655468 MEE655392:MEE655468 MOA655392:MOA655468 MXW655392:MXW655468 NHS655392:NHS655468 NRO655392:NRO655468 OBK655392:OBK655468 OLG655392:OLG655468 OVC655392:OVC655468 PEY655392:PEY655468 POU655392:POU655468 PYQ655392:PYQ655468 QIM655392:QIM655468 QSI655392:QSI655468 RCE655392:RCE655468 RMA655392:RMA655468 RVW655392:RVW655468 SFS655392:SFS655468 SPO655392:SPO655468 SZK655392:SZK655468 TJG655392:TJG655468 TTC655392:TTC655468 UCY655392:UCY655468 UMU655392:UMU655468 UWQ655392:UWQ655468 VGM655392:VGM655468 VQI655392:VQI655468 WAE655392:WAE655468 WKA655392:WKA655468 WTW655392:WTW655468 HK720928:HK721004 RG720928:RG721004 ABC720928:ABC721004 AKY720928:AKY721004 AUU720928:AUU721004 BEQ720928:BEQ721004 BOM720928:BOM721004 BYI720928:BYI721004 CIE720928:CIE721004 CSA720928:CSA721004 DBW720928:DBW721004 DLS720928:DLS721004 DVO720928:DVO721004 EFK720928:EFK721004 EPG720928:EPG721004 EZC720928:EZC721004 FIY720928:FIY721004 FSU720928:FSU721004 GCQ720928:GCQ721004 GMM720928:GMM721004 GWI720928:GWI721004 HGE720928:HGE721004 HQA720928:HQA721004 HZW720928:HZW721004 IJS720928:IJS721004 ITO720928:ITO721004 JDK720928:JDK721004 JNG720928:JNG721004 JXC720928:JXC721004 KGY720928:KGY721004 KQU720928:KQU721004 LAQ720928:LAQ721004 LKM720928:LKM721004 LUI720928:LUI721004 MEE720928:MEE721004 MOA720928:MOA721004 MXW720928:MXW721004 NHS720928:NHS721004 NRO720928:NRO721004 OBK720928:OBK721004 OLG720928:OLG721004 OVC720928:OVC721004 PEY720928:PEY721004 POU720928:POU721004 PYQ720928:PYQ721004 QIM720928:QIM721004 QSI720928:QSI721004 RCE720928:RCE721004 RMA720928:RMA721004 RVW720928:RVW721004 SFS720928:SFS721004 SPO720928:SPO721004 SZK720928:SZK721004 TJG720928:TJG721004 TTC720928:TTC721004 UCY720928:UCY721004 UMU720928:UMU721004 UWQ720928:UWQ721004 VGM720928:VGM721004 VQI720928:VQI721004 WAE720928:WAE721004 WKA720928:WKA721004 WTW720928:WTW721004 HK786464:HK786540 RG786464:RG786540 ABC786464:ABC786540 AKY786464:AKY786540 AUU786464:AUU786540 BEQ786464:BEQ786540 BOM786464:BOM786540 BYI786464:BYI786540 CIE786464:CIE786540 CSA786464:CSA786540 DBW786464:DBW786540 DLS786464:DLS786540 DVO786464:DVO786540 EFK786464:EFK786540 EPG786464:EPG786540 EZC786464:EZC786540 FIY786464:FIY786540 FSU786464:FSU786540 GCQ786464:GCQ786540 GMM786464:GMM786540 GWI786464:GWI786540 HGE786464:HGE786540 HQA786464:HQA786540 HZW786464:HZW786540 IJS786464:IJS786540 ITO786464:ITO786540 JDK786464:JDK786540 JNG786464:JNG786540 JXC786464:JXC786540 KGY786464:KGY786540 KQU786464:KQU786540 LAQ786464:LAQ786540 LKM786464:LKM786540 LUI786464:LUI786540 MEE786464:MEE786540 MOA786464:MOA786540 MXW786464:MXW786540 NHS786464:NHS786540 NRO786464:NRO786540 OBK786464:OBK786540 OLG786464:OLG786540 OVC786464:OVC786540 PEY786464:PEY786540 POU786464:POU786540 PYQ786464:PYQ786540 QIM786464:QIM786540 QSI786464:QSI786540 RCE786464:RCE786540 RMA786464:RMA786540 RVW786464:RVW786540 SFS786464:SFS786540 SPO786464:SPO786540 SZK786464:SZK786540 TJG786464:TJG786540 TTC786464:TTC786540 UCY786464:UCY786540 UMU786464:UMU786540 UWQ786464:UWQ786540 VGM786464:VGM786540 VQI786464:VQI786540 WAE786464:WAE786540 WKA786464:WKA786540 WTW786464:WTW786540 HK852000:HK852076 RG852000:RG852076 ABC852000:ABC852076 AKY852000:AKY852076 AUU852000:AUU852076 BEQ852000:BEQ852076 BOM852000:BOM852076 BYI852000:BYI852076 CIE852000:CIE852076 CSA852000:CSA852076 DBW852000:DBW852076 DLS852000:DLS852076 DVO852000:DVO852076 EFK852000:EFK852076 EPG852000:EPG852076 EZC852000:EZC852076 FIY852000:FIY852076 FSU852000:FSU852076 GCQ852000:GCQ852076 GMM852000:GMM852076 GWI852000:GWI852076 HGE852000:HGE852076 HQA852000:HQA852076 HZW852000:HZW852076 IJS852000:IJS852076 ITO852000:ITO852076 JDK852000:JDK852076 JNG852000:JNG852076 JXC852000:JXC852076 KGY852000:KGY852076 KQU852000:KQU852076 LAQ852000:LAQ852076 LKM852000:LKM852076 LUI852000:LUI852076 MEE852000:MEE852076 MOA852000:MOA852076 MXW852000:MXW852076 NHS852000:NHS852076 NRO852000:NRO852076 OBK852000:OBK852076 OLG852000:OLG852076 OVC852000:OVC852076 PEY852000:PEY852076 POU852000:POU852076 PYQ852000:PYQ852076 QIM852000:QIM852076 QSI852000:QSI852076 RCE852000:RCE852076 RMA852000:RMA852076 RVW852000:RVW852076 SFS852000:SFS852076 SPO852000:SPO852076 SZK852000:SZK852076 TJG852000:TJG852076 TTC852000:TTC852076 UCY852000:UCY852076 UMU852000:UMU852076 UWQ852000:UWQ852076 VGM852000:VGM852076 VQI852000:VQI852076 WAE852000:WAE852076 WKA852000:WKA852076 WTW852000:WTW852076 HK917536:HK917612 RG917536:RG917612 ABC917536:ABC917612 AKY917536:AKY917612 AUU917536:AUU917612 BEQ917536:BEQ917612 BOM917536:BOM917612 BYI917536:BYI917612 CIE917536:CIE917612 CSA917536:CSA917612 DBW917536:DBW917612 DLS917536:DLS917612 DVO917536:DVO917612 EFK917536:EFK917612 EPG917536:EPG917612 EZC917536:EZC917612 FIY917536:FIY917612 FSU917536:FSU917612 GCQ917536:GCQ917612 GMM917536:GMM917612 GWI917536:GWI917612 HGE917536:HGE917612 HQA917536:HQA917612 HZW917536:HZW917612 IJS917536:IJS917612 ITO917536:ITO917612 JDK917536:JDK917612 JNG917536:JNG917612 JXC917536:JXC917612 KGY917536:KGY917612 KQU917536:KQU917612 LAQ917536:LAQ917612 LKM917536:LKM917612 LUI917536:LUI917612 MEE917536:MEE917612 MOA917536:MOA917612 MXW917536:MXW917612 NHS917536:NHS917612 NRO917536:NRO917612 OBK917536:OBK917612 OLG917536:OLG917612 OVC917536:OVC917612 PEY917536:PEY917612 POU917536:POU917612 PYQ917536:PYQ917612 QIM917536:QIM917612 QSI917536:QSI917612 RCE917536:RCE917612 RMA917536:RMA917612 RVW917536:RVW917612 SFS917536:SFS917612 SPO917536:SPO917612 SZK917536:SZK917612 TJG917536:TJG917612 TTC917536:TTC917612 UCY917536:UCY917612 UMU917536:UMU917612 UWQ917536:UWQ917612 VGM917536:VGM917612 VQI917536:VQI917612 WAE917536:WAE917612 WKA917536:WKA917612 WTW917536:WTW917612 HK983072:HK983148 RG983072:RG983148 ABC983072:ABC983148 AKY983072:AKY983148 AUU983072:AUU983148 BEQ983072:BEQ983148 BOM983072:BOM983148 BYI983072:BYI983148 CIE983072:CIE983148 CSA983072:CSA983148 DBW983072:DBW983148 DLS983072:DLS983148 DVO983072:DVO983148 EFK983072:EFK983148 EPG983072:EPG983148 EZC983072:EZC983148 FIY983072:FIY983148 FSU983072:FSU983148 GCQ983072:GCQ983148 GMM983072:GMM983148 GWI983072:GWI983148 HGE983072:HGE983148 HQA983072:HQA983148 HZW983072:HZW983148 IJS983072:IJS983148 ITO983072:ITO983148 JDK983072:JDK983148 JNG983072:JNG983148 JXC983072:JXC983148 KGY983072:KGY983148 KQU983072:KQU983148 LAQ983072:LAQ983148 LKM983072:LKM983148 LUI983072:LUI983148 MEE983072:MEE983148 MOA983072:MOA983148 MXW983072:MXW983148 NHS983072:NHS983148 NRO983072:NRO983148 OBK983072:OBK983148 OLG983072:OLG983148 OVC983072:OVC983148 PEY983072:PEY983148 POU983072:POU983148 PYQ983072:PYQ983148 QIM983072:QIM983148 QSI983072:QSI983148 RCE983072:RCE983148 RMA983072:RMA983148 RVW983072:RVW983148 SFS983072:SFS983148 SPO983072:SPO983148 SZK983072:SZK983148 TJG983072:TJG983148 TTC983072:TTC983148 UCY983072:UCY983148 UMU983072:UMU983148 UWQ983072:UWQ983148 VGM983072:VGM983148 VQI983072:VQI983148 WAE983072:WAE983148 WKA983072:WKA983148 WTW983072:WTW983148 WTP983072:WTP983148 G65568:K65644 HM65568:HP65644 RI65568:RL65644 ABE65568:ABH65644 ALA65568:ALD65644 AUW65568:AUZ65644 BES65568:BEV65644 BOO65568:BOR65644 BYK65568:BYN65644 CIG65568:CIJ65644 CSC65568:CSF65644 DBY65568:DCB65644 DLU65568:DLX65644 DVQ65568:DVT65644 EFM65568:EFP65644 EPI65568:EPL65644 EZE65568:EZH65644 FJA65568:FJD65644 FSW65568:FSZ65644 GCS65568:GCV65644 GMO65568:GMR65644 GWK65568:GWN65644 HGG65568:HGJ65644 HQC65568:HQF65644 HZY65568:IAB65644 IJU65568:IJX65644 ITQ65568:ITT65644 JDM65568:JDP65644 JNI65568:JNL65644 JXE65568:JXH65644 KHA65568:KHD65644 KQW65568:KQZ65644 LAS65568:LAV65644 LKO65568:LKR65644 LUK65568:LUN65644 MEG65568:MEJ65644 MOC65568:MOF65644 MXY65568:MYB65644 NHU65568:NHX65644 NRQ65568:NRT65644 OBM65568:OBP65644 OLI65568:OLL65644 OVE65568:OVH65644 PFA65568:PFD65644 POW65568:POZ65644 PYS65568:PYV65644 QIO65568:QIR65644 QSK65568:QSN65644 RCG65568:RCJ65644 RMC65568:RMF65644 RVY65568:RWB65644 SFU65568:SFX65644 SPQ65568:SPT65644 SZM65568:SZP65644 TJI65568:TJL65644 TTE65568:TTH65644 UDA65568:UDD65644 UMW65568:UMZ65644 UWS65568:UWV65644 VGO65568:VGR65644 VQK65568:VQN65644 WAG65568:WAJ65644 WKC65568:WKF65644 WTY65568:WUB65644 G131104:K131180 HM131104:HP131180 RI131104:RL131180 ABE131104:ABH131180 ALA131104:ALD131180 AUW131104:AUZ131180 BES131104:BEV131180 BOO131104:BOR131180 BYK131104:BYN131180 CIG131104:CIJ131180 CSC131104:CSF131180 DBY131104:DCB131180 DLU131104:DLX131180 DVQ131104:DVT131180 EFM131104:EFP131180 EPI131104:EPL131180 EZE131104:EZH131180 FJA131104:FJD131180 FSW131104:FSZ131180 GCS131104:GCV131180 GMO131104:GMR131180 GWK131104:GWN131180 HGG131104:HGJ131180 HQC131104:HQF131180 HZY131104:IAB131180 IJU131104:IJX131180 ITQ131104:ITT131180 JDM131104:JDP131180 JNI131104:JNL131180 JXE131104:JXH131180 KHA131104:KHD131180 KQW131104:KQZ131180 LAS131104:LAV131180 LKO131104:LKR131180 LUK131104:LUN131180 MEG131104:MEJ131180 MOC131104:MOF131180 MXY131104:MYB131180 NHU131104:NHX131180 NRQ131104:NRT131180 OBM131104:OBP131180 OLI131104:OLL131180 OVE131104:OVH131180 PFA131104:PFD131180 POW131104:POZ131180 PYS131104:PYV131180 QIO131104:QIR131180 QSK131104:QSN131180 RCG131104:RCJ131180 RMC131104:RMF131180 RVY131104:RWB131180 SFU131104:SFX131180 SPQ131104:SPT131180 SZM131104:SZP131180 TJI131104:TJL131180 TTE131104:TTH131180 UDA131104:UDD131180 UMW131104:UMZ131180 UWS131104:UWV131180 VGO131104:VGR131180 VQK131104:VQN131180 WAG131104:WAJ131180 WKC131104:WKF131180 WTY131104:WUB131180 G196640:K196716 HM196640:HP196716 RI196640:RL196716 ABE196640:ABH196716 ALA196640:ALD196716 AUW196640:AUZ196716 BES196640:BEV196716 BOO196640:BOR196716 BYK196640:BYN196716 CIG196640:CIJ196716 CSC196640:CSF196716 DBY196640:DCB196716 DLU196640:DLX196716 DVQ196640:DVT196716 EFM196640:EFP196716 EPI196640:EPL196716 EZE196640:EZH196716 FJA196640:FJD196716 FSW196640:FSZ196716 GCS196640:GCV196716 GMO196640:GMR196716 GWK196640:GWN196716 HGG196640:HGJ196716 HQC196640:HQF196716 HZY196640:IAB196716 IJU196640:IJX196716 ITQ196640:ITT196716 JDM196640:JDP196716 JNI196640:JNL196716 JXE196640:JXH196716 KHA196640:KHD196716 KQW196640:KQZ196716 LAS196640:LAV196716 LKO196640:LKR196716 LUK196640:LUN196716 MEG196640:MEJ196716 MOC196640:MOF196716 MXY196640:MYB196716 NHU196640:NHX196716 NRQ196640:NRT196716 OBM196640:OBP196716 OLI196640:OLL196716 OVE196640:OVH196716 PFA196640:PFD196716 POW196640:POZ196716 PYS196640:PYV196716 QIO196640:QIR196716 QSK196640:QSN196716 RCG196640:RCJ196716 RMC196640:RMF196716 RVY196640:RWB196716 SFU196640:SFX196716 SPQ196640:SPT196716 SZM196640:SZP196716 TJI196640:TJL196716 TTE196640:TTH196716 UDA196640:UDD196716 UMW196640:UMZ196716 UWS196640:UWV196716 VGO196640:VGR196716 VQK196640:VQN196716 WAG196640:WAJ196716 WKC196640:WKF196716 WTY196640:WUB196716 G262176:K262252 HM262176:HP262252 RI262176:RL262252 ABE262176:ABH262252 ALA262176:ALD262252 AUW262176:AUZ262252 BES262176:BEV262252 BOO262176:BOR262252 BYK262176:BYN262252 CIG262176:CIJ262252 CSC262176:CSF262252 DBY262176:DCB262252 DLU262176:DLX262252 DVQ262176:DVT262252 EFM262176:EFP262252 EPI262176:EPL262252 EZE262176:EZH262252 FJA262176:FJD262252 FSW262176:FSZ262252 GCS262176:GCV262252 GMO262176:GMR262252 GWK262176:GWN262252 HGG262176:HGJ262252 HQC262176:HQF262252 HZY262176:IAB262252 IJU262176:IJX262252 ITQ262176:ITT262252 JDM262176:JDP262252 JNI262176:JNL262252 JXE262176:JXH262252 KHA262176:KHD262252 KQW262176:KQZ262252 LAS262176:LAV262252 LKO262176:LKR262252 LUK262176:LUN262252 MEG262176:MEJ262252 MOC262176:MOF262252 MXY262176:MYB262252 NHU262176:NHX262252 NRQ262176:NRT262252 OBM262176:OBP262252 OLI262176:OLL262252 OVE262176:OVH262252 PFA262176:PFD262252 POW262176:POZ262252 PYS262176:PYV262252 QIO262176:QIR262252 QSK262176:QSN262252 RCG262176:RCJ262252 RMC262176:RMF262252 RVY262176:RWB262252 SFU262176:SFX262252 SPQ262176:SPT262252 SZM262176:SZP262252 TJI262176:TJL262252 TTE262176:TTH262252 UDA262176:UDD262252 UMW262176:UMZ262252 UWS262176:UWV262252 VGO262176:VGR262252 VQK262176:VQN262252 WAG262176:WAJ262252 WKC262176:WKF262252 WTY262176:WUB262252 G327712:K327788 HM327712:HP327788 RI327712:RL327788 ABE327712:ABH327788 ALA327712:ALD327788 AUW327712:AUZ327788 BES327712:BEV327788 BOO327712:BOR327788 BYK327712:BYN327788 CIG327712:CIJ327788 CSC327712:CSF327788 DBY327712:DCB327788 DLU327712:DLX327788 DVQ327712:DVT327788 EFM327712:EFP327788 EPI327712:EPL327788 EZE327712:EZH327788 FJA327712:FJD327788 FSW327712:FSZ327788 GCS327712:GCV327788 GMO327712:GMR327788 GWK327712:GWN327788 HGG327712:HGJ327788 HQC327712:HQF327788 HZY327712:IAB327788 IJU327712:IJX327788 ITQ327712:ITT327788 JDM327712:JDP327788 JNI327712:JNL327788 JXE327712:JXH327788 KHA327712:KHD327788 KQW327712:KQZ327788 LAS327712:LAV327788 LKO327712:LKR327788 LUK327712:LUN327788 MEG327712:MEJ327788 MOC327712:MOF327788 MXY327712:MYB327788 NHU327712:NHX327788 NRQ327712:NRT327788 OBM327712:OBP327788 OLI327712:OLL327788 OVE327712:OVH327788 PFA327712:PFD327788 POW327712:POZ327788 PYS327712:PYV327788 QIO327712:QIR327788 QSK327712:QSN327788 RCG327712:RCJ327788 RMC327712:RMF327788 RVY327712:RWB327788 SFU327712:SFX327788 SPQ327712:SPT327788 SZM327712:SZP327788 TJI327712:TJL327788 TTE327712:TTH327788 UDA327712:UDD327788 UMW327712:UMZ327788 UWS327712:UWV327788 VGO327712:VGR327788 VQK327712:VQN327788 WAG327712:WAJ327788 WKC327712:WKF327788 WTY327712:WUB327788 G393248:K393324 HM393248:HP393324 RI393248:RL393324 ABE393248:ABH393324 ALA393248:ALD393324 AUW393248:AUZ393324 BES393248:BEV393324 BOO393248:BOR393324 BYK393248:BYN393324 CIG393248:CIJ393324 CSC393248:CSF393324 DBY393248:DCB393324 DLU393248:DLX393324 DVQ393248:DVT393324 EFM393248:EFP393324 EPI393248:EPL393324 EZE393248:EZH393324 FJA393248:FJD393324 FSW393248:FSZ393324 GCS393248:GCV393324 GMO393248:GMR393324 GWK393248:GWN393324 HGG393248:HGJ393324 HQC393248:HQF393324 HZY393248:IAB393324 IJU393248:IJX393324 ITQ393248:ITT393324 JDM393248:JDP393324 JNI393248:JNL393324 JXE393248:JXH393324 KHA393248:KHD393324 KQW393248:KQZ393324 LAS393248:LAV393324 LKO393248:LKR393324 LUK393248:LUN393324 MEG393248:MEJ393324 MOC393248:MOF393324 MXY393248:MYB393324 NHU393248:NHX393324 NRQ393248:NRT393324 OBM393248:OBP393324 OLI393248:OLL393324 OVE393248:OVH393324 PFA393248:PFD393324 POW393248:POZ393324 PYS393248:PYV393324 QIO393248:QIR393324 QSK393248:QSN393324 RCG393248:RCJ393324 RMC393248:RMF393324 RVY393248:RWB393324 SFU393248:SFX393324 SPQ393248:SPT393324 SZM393248:SZP393324 TJI393248:TJL393324 TTE393248:TTH393324 UDA393248:UDD393324 UMW393248:UMZ393324 UWS393248:UWV393324 VGO393248:VGR393324 VQK393248:VQN393324 WAG393248:WAJ393324 WKC393248:WKF393324 WTY393248:WUB393324 G458784:K458860 HM458784:HP458860 RI458784:RL458860 ABE458784:ABH458860 ALA458784:ALD458860 AUW458784:AUZ458860 BES458784:BEV458860 BOO458784:BOR458860 BYK458784:BYN458860 CIG458784:CIJ458860 CSC458784:CSF458860 DBY458784:DCB458860 DLU458784:DLX458860 DVQ458784:DVT458860 EFM458784:EFP458860 EPI458784:EPL458860 EZE458784:EZH458860 FJA458784:FJD458860 FSW458784:FSZ458860 GCS458784:GCV458860 GMO458784:GMR458860 GWK458784:GWN458860 HGG458784:HGJ458860 HQC458784:HQF458860 HZY458784:IAB458860 IJU458784:IJX458860 ITQ458784:ITT458860 JDM458784:JDP458860 JNI458784:JNL458860 JXE458784:JXH458860 KHA458784:KHD458860 KQW458784:KQZ458860 LAS458784:LAV458860 LKO458784:LKR458860 LUK458784:LUN458860 MEG458784:MEJ458860 MOC458784:MOF458860 MXY458784:MYB458860 NHU458784:NHX458860 NRQ458784:NRT458860 OBM458784:OBP458860 OLI458784:OLL458860 OVE458784:OVH458860 PFA458784:PFD458860 POW458784:POZ458860 PYS458784:PYV458860 QIO458784:QIR458860 QSK458784:QSN458860 RCG458784:RCJ458860 RMC458784:RMF458860 RVY458784:RWB458860 SFU458784:SFX458860 SPQ458784:SPT458860 SZM458784:SZP458860 TJI458784:TJL458860 TTE458784:TTH458860 UDA458784:UDD458860 UMW458784:UMZ458860 UWS458784:UWV458860 VGO458784:VGR458860 VQK458784:VQN458860 WAG458784:WAJ458860 WKC458784:WKF458860 WTY458784:WUB458860 G524320:K524396 HM524320:HP524396 RI524320:RL524396 ABE524320:ABH524396 ALA524320:ALD524396 AUW524320:AUZ524396 BES524320:BEV524396 BOO524320:BOR524396 BYK524320:BYN524396 CIG524320:CIJ524396 CSC524320:CSF524396 DBY524320:DCB524396 DLU524320:DLX524396 DVQ524320:DVT524396 EFM524320:EFP524396 EPI524320:EPL524396 EZE524320:EZH524396 FJA524320:FJD524396 FSW524320:FSZ524396 GCS524320:GCV524396 GMO524320:GMR524396 GWK524320:GWN524396 HGG524320:HGJ524396 HQC524320:HQF524396 HZY524320:IAB524396 IJU524320:IJX524396 ITQ524320:ITT524396 JDM524320:JDP524396 JNI524320:JNL524396 JXE524320:JXH524396 KHA524320:KHD524396 KQW524320:KQZ524396 LAS524320:LAV524396 LKO524320:LKR524396 LUK524320:LUN524396 MEG524320:MEJ524396 MOC524320:MOF524396 MXY524320:MYB524396 NHU524320:NHX524396 NRQ524320:NRT524396 OBM524320:OBP524396 OLI524320:OLL524396 OVE524320:OVH524396 PFA524320:PFD524396 POW524320:POZ524396 PYS524320:PYV524396 QIO524320:QIR524396 QSK524320:QSN524396 RCG524320:RCJ524396 RMC524320:RMF524396 RVY524320:RWB524396 SFU524320:SFX524396 SPQ524320:SPT524396 SZM524320:SZP524396 TJI524320:TJL524396 TTE524320:TTH524396 UDA524320:UDD524396 UMW524320:UMZ524396 UWS524320:UWV524396 VGO524320:VGR524396 VQK524320:VQN524396 WAG524320:WAJ524396 WKC524320:WKF524396 WTY524320:WUB524396 G589856:K589932 HM589856:HP589932 RI589856:RL589932 ABE589856:ABH589932 ALA589856:ALD589932 AUW589856:AUZ589932 BES589856:BEV589932 BOO589856:BOR589932 BYK589856:BYN589932 CIG589856:CIJ589932 CSC589856:CSF589932 DBY589856:DCB589932 DLU589856:DLX589932 DVQ589856:DVT589932 EFM589856:EFP589932 EPI589856:EPL589932 EZE589856:EZH589932 FJA589856:FJD589932 FSW589856:FSZ589932 GCS589856:GCV589932 GMO589856:GMR589932 GWK589856:GWN589932 HGG589856:HGJ589932 HQC589856:HQF589932 HZY589856:IAB589932 IJU589856:IJX589932 ITQ589856:ITT589932 JDM589856:JDP589932 JNI589856:JNL589932 JXE589856:JXH589932 KHA589856:KHD589932 KQW589856:KQZ589932 LAS589856:LAV589932 LKO589856:LKR589932 LUK589856:LUN589932 MEG589856:MEJ589932 MOC589856:MOF589932 MXY589856:MYB589932 NHU589856:NHX589932 NRQ589856:NRT589932 OBM589856:OBP589932 OLI589856:OLL589932 OVE589856:OVH589932 PFA589856:PFD589932 POW589856:POZ589932 PYS589856:PYV589932 QIO589856:QIR589932 QSK589856:QSN589932 RCG589856:RCJ589932 RMC589856:RMF589932 RVY589856:RWB589932 SFU589856:SFX589932 SPQ589856:SPT589932 SZM589856:SZP589932 TJI589856:TJL589932 TTE589856:TTH589932 UDA589856:UDD589932 UMW589856:UMZ589932 UWS589856:UWV589932 VGO589856:VGR589932 VQK589856:VQN589932 WAG589856:WAJ589932 WKC589856:WKF589932 WTY589856:WUB589932 G655392:K655468 HM655392:HP655468 RI655392:RL655468 ABE655392:ABH655468 ALA655392:ALD655468 AUW655392:AUZ655468 BES655392:BEV655468 BOO655392:BOR655468 BYK655392:BYN655468 CIG655392:CIJ655468 CSC655392:CSF655468 DBY655392:DCB655468 DLU655392:DLX655468 DVQ655392:DVT655468 EFM655392:EFP655468 EPI655392:EPL655468 EZE655392:EZH655468 FJA655392:FJD655468 FSW655392:FSZ655468 GCS655392:GCV655468 GMO655392:GMR655468 GWK655392:GWN655468 HGG655392:HGJ655468 HQC655392:HQF655468 HZY655392:IAB655468 IJU655392:IJX655468 ITQ655392:ITT655468 JDM655392:JDP655468 JNI655392:JNL655468 JXE655392:JXH655468 KHA655392:KHD655468 KQW655392:KQZ655468 LAS655392:LAV655468 LKO655392:LKR655468 LUK655392:LUN655468 MEG655392:MEJ655468 MOC655392:MOF655468 MXY655392:MYB655468 NHU655392:NHX655468 NRQ655392:NRT655468 OBM655392:OBP655468 OLI655392:OLL655468 OVE655392:OVH655468 PFA655392:PFD655468 POW655392:POZ655468 PYS655392:PYV655468 QIO655392:QIR655468 QSK655392:QSN655468 RCG655392:RCJ655468 RMC655392:RMF655468 RVY655392:RWB655468 SFU655392:SFX655468 SPQ655392:SPT655468 SZM655392:SZP655468 TJI655392:TJL655468 TTE655392:TTH655468 UDA655392:UDD655468 UMW655392:UMZ655468 UWS655392:UWV655468 VGO655392:VGR655468 VQK655392:VQN655468 WAG655392:WAJ655468 WKC655392:WKF655468 WTY655392:WUB655468 G720928:K721004 HM720928:HP721004 RI720928:RL721004 ABE720928:ABH721004 ALA720928:ALD721004 AUW720928:AUZ721004 BES720928:BEV721004 BOO720928:BOR721004 BYK720928:BYN721004 CIG720928:CIJ721004 CSC720928:CSF721004 DBY720928:DCB721004 DLU720928:DLX721004 DVQ720928:DVT721004 EFM720928:EFP721004 EPI720928:EPL721004 EZE720928:EZH721004 FJA720928:FJD721004 FSW720928:FSZ721004 GCS720928:GCV721004 GMO720928:GMR721004 GWK720928:GWN721004 HGG720928:HGJ721004 HQC720928:HQF721004 HZY720928:IAB721004 IJU720928:IJX721004 ITQ720928:ITT721004 JDM720928:JDP721004 JNI720928:JNL721004 JXE720928:JXH721004 KHA720928:KHD721004 KQW720928:KQZ721004 LAS720928:LAV721004 LKO720928:LKR721004 LUK720928:LUN721004 MEG720928:MEJ721004 MOC720928:MOF721004 MXY720928:MYB721004 NHU720928:NHX721004 NRQ720928:NRT721004 OBM720928:OBP721004 OLI720928:OLL721004 OVE720928:OVH721004 PFA720928:PFD721004 POW720928:POZ721004 PYS720928:PYV721004 QIO720928:QIR721004 QSK720928:QSN721004 RCG720928:RCJ721004 RMC720928:RMF721004 RVY720928:RWB721004 SFU720928:SFX721004 SPQ720928:SPT721004 SZM720928:SZP721004 TJI720928:TJL721004 TTE720928:TTH721004 UDA720928:UDD721004 UMW720928:UMZ721004 UWS720928:UWV721004 VGO720928:VGR721004 VQK720928:VQN721004 WAG720928:WAJ721004 WKC720928:WKF721004 WTY720928:WUB721004 G786464:K786540 HM786464:HP786540 RI786464:RL786540 ABE786464:ABH786540 ALA786464:ALD786540 AUW786464:AUZ786540 BES786464:BEV786540 BOO786464:BOR786540 BYK786464:BYN786540 CIG786464:CIJ786540 CSC786464:CSF786540 DBY786464:DCB786540 DLU786464:DLX786540 DVQ786464:DVT786540 EFM786464:EFP786540 EPI786464:EPL786540 EZE786464:EZH786540 FJA786464:FJD786540 FSW786464:FSZ786540 GCS786464:GCV786540 GMO786464:GMR786540 GWK786464:GWN786540 HGG786464:HGJ786540 HQC786464:HQF786540 HZY786464:IAB786540 IJU786464:IJX786540 ITQ786464:ITT786540 JDM786464:JDP786540 JNI786464:JNL786540 JXE786464:JXH786540 KHA786464:KHD786540 KQW786464:KQZ786540 LAS786464:LAV786540 LKO786464:LKR786540 LUK786464:LUN786540 MEG786464:MEJ786540 MOC786464:MOF786540 MXY786464:MYB786540 NHU786464:NHX786540 NRQ786464:NRT786540 OBM786464:OBP786540 OLI786464:OLL786540 OVE786464:OVH786540 PFA786464:PFD786540 POW786464:POZ786540 PYS786464:PYV786540 QIO786464:QIR786540 QSK786464:QSN786540 RCG786464:RCJ786540 RMC786464:RMF786540 RVY786464:RWB786540 SFU786464:SFX786540 SPQ786464:SPT786540 SZM786464:SZP786540 TJI786464:TJL786540 TTE786464:TTH786540 UDA786464:UDD786540 UMW786464:UMZ786540 UWS786464:UWV786540 VGO786464:VGR786540 VQK786464:VQN786540 WAG786464:WAJ786540 WKC786464:WKF786540 WTY786464:WUB786540 G852000:K852076 HM852000:HP852076 RI852000:RL852076 ABE852000:ABH852076 ALA852000:ALD852076 AUW852000:AUZ852076 BES852000:BEV852076 BOO852000:BOR852076 BYK852000:BYN852076 CIG852000:CIJ852076 CSC852000:CSF852076 DBY852000:DCB852076 DLU852000:DLX852076 DVQ852000:DVT852076 EFM852000:EFP852076 EPI852000:EPL852076 EZE852000:EZH852076 FJA852000:FJD852076 FSW852000:FSZ852076 GCS852000:GCV852076 GMO852000:GMR852076 GWK852000:GWN852076 HGG852000:HGJ852076 HQC852000:HQF852076 HZY852000:IAB852076 IJU852000:IJX852076 ITQ852000:ITT852076 JDM852000:JDP852076 JNI852000:JNL852076 JXE852000:JXH852076 KHA852000:KHD852076 KQW852000:KQZ852076 LAS852000:LAV852076 LKO852000:LKR852076 LUK852000:LUN852076 MEG852000:MEJ852076 MOC852000:MOF852076 MXY852000:MYB852076 NHU852000:NHX852076 NRQ852000:NRT852076 OBM852000:OBP852076 OLI852000:OLL852076 OVE852000:OVH852076 PFA852000:PFD852076 POW852000:POZ852076 PYS852000:PYV852076 QIO852000:QIR852076 QSK852000:QSN852076 RCG852000:RCJ852076 RMC852000:RMF852076 RVY852000:RWB852076 SFU852000:SFX852076 SPQ852000:SPT852076 SZM852000:SZP852076 TJI852000:TJL852076 TTE852000:TTH852076 UDA852000:UDD852076 UMW852000:UMZ852076 UWS852000:UWV852076 VGO852000:VGR852076 VQK852000:VQN852076 WAG852000:WAJ852076 WKC852000:WKF852076 WTY852000:WUB852076 G917536:K917612 HM917536:HP917612 RI917536:RL917612 ABE917536:ABH917612 ALA917536:ALD917612 AUW917536:AUZ917612 BES917536:BEV917612 BOO917536:BOR917612 BYK917536:BYN917612 CIG917536:CIJ917612 CSC917536:CSF917612 DBY917536:DCB917612 DLU917536:DLX917612 DVQ917536:DVT917612 EFM917536:EFP917612 EPI917536:EPL917612 EZE917536:EZH917612 FJA917536:FJD917612 FSW917536:FSZ917612 GCS917536:GCV917612 GMO917536:GMR917612 GWK917536:GWN917612 HGG917536:HGJ917612 HQC917536:HQF917612 HZY917536:IAB917612 IJU917536:IJX917612 ITQ917536:ITT917612 JDM917536:JDP917612 JNI917536:JNL917612 JXE917536:JXH917612 KHA917536:KHD917612 KQW917536:KQZ917612 LAS917536:LAV917612 LKO917536:LKR917612 LUK917536:LUN917612 MEG917536:MEJ917612 MOC917536:MOF917612 MXY917536:MYB917612 NHU917536:NHX917612 NRQ917536:NRT917612 OBM917536:OBP917612 OLI917536:OLL917612 OVE917536:OVH917612 PFA917536:PFD917612 POW917536:POZ917612 PYS917536:PYV917612 QIO917536:QIR917612 QSK917536:QSN917612 RCG917536:RCJ917612 RMC917536:RMF917612 RVY917536:RWB917612 SFU917536:SFX917612 SPQ917536:SPT917612 SZM917536:SZP917612 TJI917536:TJL917612 TTE917536:TTH917612 UDA917536:UDD917612 UMW917536:UMZ917612 UWS917536:UWV917612 VGO917536:VGR917612 VQK917536:VQN917612 WAG917536:WAJ917612 WKC917536:WKF917612 WTY917536:WUB917612 G983072:K983148 HM983072:HP983148 RI983072:RL983148 ABE983072:ABH983148 ALA983072:ALD983148 AUW983072:AUZ983148 BES983072:BEV983148 BOO983072:BOR983148 BYK983072:BYN983148 CIG983072:CIJ983148 CSC983072:CSF983148 DBY983072:DCB983148 DLU983072:DLX983148 DVQ983072:DVT983148 EFM983072:EFP983148 EPI983072:EPL983148 EZE983072:EZH983148 FJA983072:FJD983148 FSW983072:FSZ983148 GCS983072:GCV983148 GMO983072:GMR983148 GWK983072:GWN983148 HGG983072:HGJ983148 HQC983072:HQF983148 HZY983072:IAB983148 IJU983072:IJX983148 ITQ983072:ITT983148 JDM983072:JDP983148 JNI983072:JNL983148 JXE983072:JXH983148 KHA983072:KHD983148 KQW983072:KQZ983148 LAS983072:LAV983148 LKO983072:LKR983148 LUK983072:LUN983148 MEG983072:MEJ983148 MOC983072:MOF983148 MXY983072:MYB983148 NHU983072:NHX983148 NRQ983072:NRT983148 OBM983072:OBP983148 OLI983072:OLL983148 OVE983072:OVH983148 PFA983072:PFD983148 POW983072:POZ983148 PYS983072:PYV983148 QIO983072:QIR983148 QSK983072:QSN983148 RCG983072:RCJ983148 RMC983072:RMF983148 RVY983072:RWB983148 SFU983072:SFX983148 SPQ983072:SPT983148 SZM983072:SZP983148 TJI983072:TJL983148 TTE983072:TTH983148 UDA983072:UDD983148 UMW983072:UMZ983148 UWS983072:UWV983148 VGO983072:VGR983148 VQK983072:VQN983148 WAG983072:WAJ983148 WKC983072:WKF983148 WTY983072:WUB983148 C65568:C65644 HF65568:HF65644 RB65568:RB65644 AAX65568:AAX65644 AKT65568:AKT65644 AUP65568:AUP65644 BEL65568:BEL65644 BOH65568:BOH65644 BYD65568:BYD65644 CHZ65568:CHZ65644 CRV65568:CRV65644 DBR65568:DBR65644 DLN65568:DLN65644 DVJ65568:DVJ65644 EFF65568:EFF65644 EPB65568:EPB65644 EYX65568:EYX65644 FIT65568:FIT65644 FSP65568:FSP65644 GCL65568:GCL65644 GMH65568:GMH65644 GWD65568:GWD65644 HFZ65568:HFZ65644 HPV65568:HPV65644 HZR65568:HZR65644 IJN65568:IJN65644 ITJ65568:ITJ65644 JDF65568:JDF65644 JNB65568:JNB65644 JWX65568:JWX65644 KGT65568:KGT65644 KQP65568:KQP65644 LAL65568:LAL65644 LKH65568:LKH65644 LUD65568:LUD65644 MDZ65568:MDZ65644 MNV65568:MNV65644 MXR65568:MXR65644 NHN65568:NHN65644 NRJ65568:NRJ65644 OBF65568:OBF65644 OLB65568:OLB65644 OUX65568:OUX65644 PET65568:PET65644 POP65568:POP65644 PYL65568:PYL65644 QIH65568:QIH65644 QSD65568:QSD65644 RBZ65568:RBZ65644 RLV65568:RLV65644 RVR65568:RVR65644 SFN65568:SFN65644 SPJ65568:SPJ65644 SZF65568:SZF65644 TJB65568:TJB65644 TSX65568:TSX65644 UCT65568:UCT65644 UMP65568:UMP65644 UWL65568:UWL65644 VGH65568:VGH65644 VQD65568:VQD65644 VZZ65568:VZZ65644 WJV65568:WJV65644 WTR65568:WTR65644 C131104:C131180 HF131104:HF131180 RB131104:RB131180 AAX131104:AAX131180 AKT131104:AKT131180 AUP131104:AUP131180 BEL131104:BEL131180 BOH131104:BOH131180 BYD131104:BYD131180 CHZ131104:CHZ131180 CRV131104:CRV131180 DBR131104:DBR131180 DLN131104:DLN131180 DVJ131104:DVJ131180 EFF131104:EFF131180 EPB131104:EPB131180 EYX131104:EYX131180 FIT131104:FIT131180 FSP131104:FSP131180 GCL131104:GCL131180 GMH131104:GMH131180 GWD131104:GWD131180 HFZ131104:HFZ131180 HPV131104:HPV131180 HZR131104:HZR131180 IJN131104:IJN131180 ITJ131104:ITJ131180 JDF131104:JDF131180 JNB131104:JNB131180 JWX131104:JWX131180 KGT131104:KGT131180 KQP131104:KQP131180 LAL131104:LAL131180 LKH131104:LKH131180 LUD131104:LUD131180 MDZ131104:MDZ131180 MNV131104:MNV131180 MXR131104:MXR131180 NHN131104:NHN131180 NRJ131104:NRJ131180 OBF131104:OBF131180 OLB131104:OLB131180 OUX131104:OUX131180 PET131104:PET131180 POP131104:POP131180 PYL131104:PYL131180 QIH131104:QIH131180 QSD131104:QSD131180 RBZ131104:RBZ131180 RLV131104:RLV131180 RVR131104:RVR131180 SFN131104:SFN131180 SPJ131104:SPJ131180 SZF131104:SZF131180 TJB131104:TJB131180 TSX131104:TSX131180 UCT131104:UCT131180 UMP131104:UMP131180 UWL131104:UWL131180 VGH131104:VGH131180 VQD131104:VQD131180 VZZ131104:VZZ131180 WJV131104:WJV131180 WTR131104:WTR131180 C196640:C196716 HF196640:HF196716 RB196640:RB196716 AAX196640:AAX196716 AKT196640:AKT196716 AUP196640:AUP196716 BEL196640:BEL196716 BOH196640:BOH196716 BYD196640:BYD196716 CHZ196640:CHZ196716 CRV196640:CRV196716 DBR196640:DBR196716 DLN196640:DLN196716 DVJ196640:DVJ196716 EFF196640:EFF196716 EPB196640:EPB196716 EYX196640:EYX196716 FIT196640:FIT196716 FSP196640:FSP196716 GCL196640:GCL196716 GMH196640:GMH196716 GWD196640:GWD196716 HFZ196640:HFZ196716 HPV196640:HPV196716 HZR196640:HZR196716 IJN196640:IJN196716 ITJ196640:ITJ196716 JDF196640:JDF196716 JNB196640:JNB196716 JWX196640:JWX196716 KGT196640:KGT196716 KQP196640:KQP196716 LAL196640:LAL196716 LKH196640:LKH196716 LUD196640:LUD196716 MDZ196640:MDZ196716 MNV196640:MNV196716 MXR196640:MXR196716 NHN196640:NHN196716 NRJ196640:NRJ196716 OBF196640:OBF196716 OLB196640:OLB196716 OUX196640:OUX196716 PET196640:PET196716 POP196640:POP196716 PYL196640:PYL196716 QIH196640:QIH196716 QSD196640:QSD196716 RBZ196640:RBZ196716 RLV196640:RLV196716 RVR196640:RVR196716 SFN196640:SFN196716 SPJ196640:SPJ196716 SZF196640:SZF196716 TJB196640:TJB196716 TSX196640:TSX196716 UCT196640:UCT196716 UMP196640:UMP196716 UWL196640:UWL196716 VGH196640:VGH196716 VQD196640:VQD196716 VZZ196640:VZZ196716 WJV196640:WJV196716 WTR196640:WTR196716 C262176:C262252 HF262176:HF262252 RB262176:RB262252 AAX262176:AAX262252 AKT262176:AKT262252 AUP262176:AUP262252 BEL262176:BEL262252 BOH262176:BOH262252 BYD262176:BYD262252 CHZ262176:CHZ262252 CRV262176:CRV262252 DBR262176:DBR262252 DLN262176:DLN262252 DVJ262176:DVJ262252 EFF262176:EFF262252 EPB262176:EPB262252 EYX262176:EYX262252 FIT262176:FIT262252 FSP262176:FSP262252 GCL262176:GCL262252 GMH262176:GMH262252 GWD262176:GWD262252 HFZ262176:HFZ262252 HPV262176:HPV262252 HZR262176:HZR262252 IJN262176:IJN262252 ITJ262176:ITJ262252 JDF262176:JDF262252 JNB262176:JNB262252 JWX262176:JWX262252 KGT262176:KGT262252 KQP262176:KQP262252 LAL262176:LAL262252 LKH262176:LKH262252 LUD262176:LUD262252 MDZ262176:MDZ262252 MNV262176:MNV262252 MXR262176:MXR262252 NHN262176:NHN262252 NRJ262176:NRJ262252 OBF262176:OBF262252 OLB262176:OLB262252 OUX262176:OUX262252 PET262176:PET262252 POP262176:POP262252 PYL262176:PYL262252 QIH262176:QIH262252 QSD262176:QSD262252 RBZ262176:RBZ262252 RLV262176:RLV262252 RVR262176:RVR262252 SFN262176:SFN262252 SPJ262176:SPJ262252 SZF262176:SZF262252 TJB262176:TJB262252 TSX262176:TSX262252 UCT262176:UCT262252 UMP262176:UMP262252 UWL262176:UWL262252 VGH262176:VGH262252 VQD262176:VQD262252 VZZ262176:VZZ262252 WJV262176:WJV262252 WTR262176:WTR262252 C327712:C327788 HF327712:HF327788 RB327712:RB327788 AAX327712:AAX327788 AKT327712:AKT327788 AUP327712:AUP327788 BEL327712:BEL327788 BOH327712:BOH327788 BYD327712:BYD327788 CHZ327712:CHZ327788 CRV327712:CRV327788 DBR327712:DBR327788 DLN327712:DLN327788 DVJ327712:DVJ327788 EFF327712:EFF327788 EPB327712:EPB327788 EYX327712:EYX327788 FIT327712:FIT327788 FSP327712:FSP327788 GCL327712:GCL327788 GMH327712:GMH327788 GWD327712:GWD327788 HFZ327712:HFZ327788 HPV327712:HPV327788 HZR327712:HZR327788 IJN327712:IJN327788 ITJ327712:ITJ327788 JDF327712:JDF327788 JNB327712:JNB327788 JWX327712:JWX327788 KGT327712:KGT327788 KQP327712:KQP327788 LAL327712:LAL327788 LKH327712:LKH327788 LUD327712:LUD327788 MDZ327712:MDZ327788 MNV327712:MNV327788 MXR327712:MXR327788 NHN327712:NHN327788 NRJ327712:NRJ327788 OBF327712:OBF327788 OLB327712:OLB327788 OUX327712:OUX327788 PET327712:PET327788 POP327712:POP327788 PYL327712:PYL327788 QIH327712:QIH327788 QSD327712:QSD327788 RBZ327712:RBZ327788 RLV327712:RLV327788 RVR327712:RVR327788 SFN327712:SFN327788 SPJ327712:SPJ327788 SZF327712:SZF327788 TJB327712:TJB327788 TSX327712:TSX327788 UCT327712:UCT327788 UMP327712:UMP327788 UWL327712:UWL327788 VGH327712:VGH327788 VQD327712:VQD327788 VZZ327712:VZZ327788 WJV327712:WJV327788 WTR327712:WTR327788 C393248:C393324 HF393248:HF393324 RB393248:RB393324 AAX393248:AAX393324 AKT393248:AKT393324 AUP393248:AUP393324 BEL393248:BEL393324 BOH393248:BOH393324 BYD393248:BYD393324 CHZ393248:CHZ393324 CRV393248:CRV393324 DBR393248:DBR393324 DLN393248:DLN393324 DVJ393248:DVJ393324 EFF393248:EFF393324 EPB393248:EPB393324 EYX393248:EYX393324 FIT393248:FIT393324 FSP393248:FSP393324 GCL393248:GCL393324 GMH393248:GMH393324 GWD393248:GWD393324 HFZ393248:HFZ393324 HPV393248:HPV393324 HZR393248:HZR393324 IJN393248:IJN393324 ITJ393248:ITJ393324 JDF393248:JDF393324 JNB393248:JNB393324 JWX393248:JWX393324 KGT393248:KGT393324 KQP393248:KQP393324 LAL393248:LAL393324 LKH393248:LKH393324 LUD393248:LUD393324 MDZ393248:MDZ393324 MNV393248:MNV393324 MXR393248:MXR393324 NHN393248:NHN393324 NRJ393248:NRJ393324 OBF393248:OBF393324 OLB393248:OLB393324 OUX393248:OUX393324 PET393248:PET393324 POP393248:POP393324 PYL393248:PYL393324 QIH393248:QIH393324 QSD393248:QSD393324 RBZ393248:RBZ393324 RLV393248:RLV393324 RVR393248:RVR393324 SFN393248:SFN393324 SPJ393248:SPJ393324 SZF393248:SZF393324 TJB393248:TJB393324 TSX393248:TSX393324 UCT393248:UCT393324 UMP393248:UMP393324 UWL393248:UWL393324 VGH393248:VGH393324 VQD393248:VQD393324 VZZ393248:VZZ393324 WJV393248:WJV393324 WTR393248:WTR393324 C458784:C458860 HF458784:HF458860 RB458784:RB458860 AAX458784:AAX458860 AKT458784:AKT458860 AUP458784:AUP458860 BEL458784:BEL458860 BOH458784:BOH458860 BYD458784:BYD458860 CHZ458784:CHZ458860 CRV458784:CRV458860 DBR458784:DBR458860 DLN458784:DLN458860 DVJ458784:DVJ458860 EFF458784:EFF458860 EPB458784:EPB458860 EYX458784:EYX458860 FIT458784:FIT458860 FSP458784:FSP458860 GCL458784:GCL458860 GMH458784:GMH458860 GWD458784:GWD458860 HFZ458784:HFZ458860 HPV458784:HPV458860 HZR458784:HZR458860 IJN458784:IJN458860 ITJ458784:ITJ458860 JDF458784:JDF458860 JNB458784:JNB458860 JWX458784:JWX458860 KGT458784:KGT458860 KQP458784:KQP458860 LAL458784:LAL458860 LKH458784:LKH458860 LUD458784:LUD458860 MDZ458784:MDZ458860 MNV458784:MNV458860 MXR458784:MXR458860 NHN458784:NHN458860 NRJ458784:NRJ458860 OBF458784:OBF458860 OLB458784:OLB458860 OUX458784:OUX458860 PET458784:PET458860 POP458784:POP458860 PYL458784:PYL458860 QIH458784:QIH458860 QSD458784:QSD458860 RBZ458784:RBZ458860 RLV458784:RLV458860 RVR458784:RVR458860 SFN458784:SFN458860 SPJ458784:SPJ458860 SZF458784:SZF458860 TJB458784:TJB458860 TSX458784:TSX458860 UCT458784:UCT458860 UMP458784:UMP458860 UWL458784:UWL458860 VGH458784:VGH458860 VQD458784:VQD458860 VZZ458784:VZZ458860 WJV458784:WJV458860 WTR458784:WTR458860 C524320:C524396 HF524320:HF524396 RB524320:RB524396 AAX524320:AAX524396 AKT524320:AKT524396 AUP524320:AUP524396 BEL524320:BEL524396 BOH524320:BOH524396 BYD524320:BYD524396 CHZ524320:CHZ524396 CRV524320:CRV524396 DBR524320:DBR524396 DLN524320:DLN524396 DVJ524320:DVJ524396 EFF524320:EFF524396 EPB524320:EPB524396 EYX524320:EYX524396 FIT524320:FIT524396 FSP524320:FSP524396 GCL524320:GCL524396 GMH524320:GMH524396 GWD524320:GWD524396 HFZ524320:HFZ524396 HPV524320:HPV524396 HZR524320:HZR524396 IJN524320:IJN524396 ITJ524320:ITJ524396 JDF524320:JDF524396 JNB524320:JNB524396 JWX524320:JWX524396 KGT524320:KGT524396 KQP524320:KQP524396 LAL524320:LAL524396 LKH524320:LKH524396 LUD524320:LUD524396 MDZ524320:MDZ524396 MNV524320:MNV524396 MXR524320:MXR524396 NHN524320:NHN524396 NRJ524320:NRJ524396 OBF524320:OBF524396 OLB524320:OLB524396 OUX524320:OUX524396 PET524320:PET524396 POP524320:POP524396 PYL524320:PYL524396 QIH524320:QIH524396 QSD524320:QSD524396 RBZ524320:RBZ524396 RLV524320:RLV524396 RVR524320:RVR524396 SFN524320:SFN524396 SPJ524320:SPJ524396 SZF524320:SZF524396 TJB524320:TJB524396 TSX524320:TSX524396 UCT524320:UCT524396 UMP524320:UMP524396 UWL524320:UWL524396 VGH524320:VGH524396 VQD524320:VQD524396 VZZ524320:VZZ524396 WJV524320:WJV524396 WTR524320:WTR524396 C589856:C589932 HF589856:HF589932 RB589856:RB589932 AAX589856:AAX589932 AKT589856:AKT589932 AUP589856:AUP589932 BEL589856:BEL589932 BOH589856:BOH589932 BYD589856:BYD589932 CHZ589856:CHZ589932 CRV589856:CRV589932 DBR589856:DBR589932 DLN589856:DLN589932 DVJ589856:DVJ589932 EFF589856:EFF589932 EPB589856:EPB589932 EYX589856:EYX589932 FIT589856:FIT589932 FSP589856:FSP589932 GCL589856:GCL589932 GMH589856:GMH589932 GWD589856:GWD589932 HFZ589856:HFZ589932 HPV589856:HPV589932 HZR589856:HZR589932 IJN589856:IJN589932 ITJ589856:ITJ589932 JDF589856:JDF589932 JNB589856:JNB589932 JWX589856:JWX589932 KGT589856:KGT589932 KQP589856:KQP589932 LAL589856:LAL589932 LKH589856:LKH589932 LUD589856:LUD589932 MDZ589856:MDZ589932 MNV589856:MNV589932 MXR589856:MXR589932 NHN589856:NHN589932 NRJ589856:NRJ589932 OBF589856:OBF589932 OLB589856:OLB589932 OUX589856:OUX589932 PET589856:PET589932 POP589856:POP589932 PYL589856:PYL589932 QIH589856:QIH589932 QSD589856:QSD589932 RBZ589856:RBZ589932 RLV589856:RLV589932 RVR589856:RVR589932 SFN589856:SFN589932 SPJ589856:SPJ589932 SZF589856:SZF589932 TJB589856:TJB589932 TSX589856:TSX589932 UCT589856:UCT589932 UMP589856:UMP589932 UWL589856:UWL589932 VGH589856:VGH589932 VQD589856:VQD589932 VZZ589856:VZZ589932 WJV589856:WJV589932 WTR589856:WTR589932 C655392:C655468 HF655392:HF655468 RB655392:RB655468 AAX655392:AAX655468 AKT655392:AKT655468 AUP655392:AUP655468 BEL655392:BEL655468 BOH655392:BOH655468 BYD655392:BYD655468 CHZ655392:CHZ655468 CRV655392:CRV655468 DBR655392:DBR655468 DLN655392:DLN655468 DVJ655392:DVJ655468 EFF655392:EFF655468 EPB655392:EPB655468 EYX655392:EYX655468 FIT655392:FIT655468 FSP655392:FSP655468 GCL655392:GCL655468 GMH655392:GMH655468 GWD655392:GWD655468 HFZ655392:HFZ655468 HPV655392:HPV655468 HZR655392:HZR655468 IJN655392:IJN655468 ITJ655392:ITJ655468 JDF655392:JDF655468 JNB655392:JNB655468 JWX655392:JWX655468 KGT655392:KGT655468 KQP655392:KQP655468 LAL655392:LAL655468 LKH655392:LKH655468 LUD655392:LUD655468 MDZ655392:MDZ655468 MNV655392:MNV655468 MXR655392:MXR655468 NHN655392:NHN655468 NRJ655392:NRJ655468 OBF655392:OBF655468 OLB655392:OLB655468 OUX655392:OUX655468 PET655392:PET655468 POP655392:POP655468 PYL655392:PYL655468 QIH655392:QIH655468 QSD655392:QSD655468 RBZ655392:RBZ655468 RLV655392:RLV655468 RVR655392:RVR655468 SFN655392:SFN655468 SPJ655392:SPJ655468 SZF655392:SZF655468 TJB655392:TJB655468 TSX655392:TSX655468 UCT655392:UCT655468 UMP655392:UMP655468 UWL655392:UWL655468 VGH655392:VGH655468 VQD655392:VQD655468 VZZ655392:VZZ655468 WJV655392:WJV655468 WTR655392:WTR655468 C720928:C721004 HF720928:HF721004 RB720928:RB721004 AAX720928:AAX721004 AKT720928:AKT721004 AUP720928:AUP721004 BEL720928:BEL721004 BOH720928:BOH721004 BYD720928:BYD721004 CHZ720928:CHZ721004 CRV720928:CRV721004 DBR720928:DBR721004 DLN720928:DLN721004 DVJ720928:DVJ721004 EFF720928:EFF721004 EPB720928:EPB721004 EYX720928:EYX721004 FIT720928:FIT721004 FSP720928:FSP721004 GCL720928:GCL721004 GMH720928:GMH721004 GWD720928:GWD721004 HFZ720928:HFZ721004 HPV720928:HPV721004 HZR720928:HZR721004 IJN720928:IJN721004 ITJ720928:ITJ721004 JDF720928:JDF721004 JNB720928:JNB721004 JWX720928:JWX721004 KGT720928:KGT721004 KQP720928:KQP721004 LAL720928:LAL721004 LKH720928:LKH721004 LUD720928:LUD721004 MDZ720928:MDZ721004 MNV720928:MNV721004 MXR720928:MXR721004 NHN720928:NHN721004 NRJ720928:NRJ721004 OBF720928:OBF721004 OLB720928:OLB721004 OUX720928:OUX721004 PET720928:PET721004 POP720928:POP721004 PYL720928:PYL721004 QIH720928:QIH721004 QSD720928:QSD721004 RBZ720928:RBZ721004 RLV720928:RLV721004 RVR720928:RVR721004 SFN720928:SFN721004 SPJ720928:SPJ721004 SZF720928:SZF721004 TJB720928:TJB721004 TSX720928:TSX721004 UCT720928:UCT721004 UMP720928:UMP721004 UWL720928:UWL721004 VGH720928:VGH721004 VQD720928:VQD721004 VZZ720928:VZZ721004 WJV720928:WJV721004 WTR720928:WTR721004 C786464:C786540 HF786464:HF786540 RB786464:RB786540 AAX786464:AAX786540 AKT786464:AKT786540 AUP786464:AUP786540 BEL786464:BEL786540 BOH786464:BOH786540 BYD786464:BYD786540 CHZ786464:CHZ786540 CRV786464:CRV786540 DBR786464:DBR786540 DLN786464:DLN786540 DVJ786464:DVJ786540 EFF786464:EFF786540 EPB786464:EPB786540 EYX786464:EYX786540 FIT786464:FIT786540 FSP786464:FSP786540 GCL786464:GCL786540 GMH786464:GMH786540 GWD786464:GWD786540 HFZ786464:HFZ786540 HPV786464:HPV786540 HZR786464:HZR786540 IJN786464:IJN786540 ITJ786464:ITJ786540 JDF786464:JDF786540 JNB786464:JNB786540 JWX786464:JWX786540 KGT786464:KGT786540 KQP786464:KQP786540 LAL786464:LAL786540 LKH786464:LKH786540 LUD786464:LUD786540 MDZ786464:MDZ786540 MNV786464:MNV786540 MXR786464:MXR786540 NHN786464:NHN786540 NRJ786464:NRJ786540 OBF786464:OBF786540 OLB786464:OLB786540 OUX786464:OUX786540 PET786464:PET786540 POP786464:POP786540 PYL786464:PYL786540 QIH786464:QIH786540 QSD786464:QSD786540 RBZ786464:RBZ786540 RLV786464:RLV786540 RVR786464:RVR786540 SFN786464:SFN786540 SPJ786464:SPJ786540 SZF786464:SZF786540 TJB786464:TJB786540 TSX786464:TSX786540 UCT786464:UCT786540 UMP786464:UMP786540 UWL786464:UWL786540 VGH786464:VGH786540 VQD786464:VQD786540 VZZ786464:VZZ786540 WJV786464:WJV786540 WTR786464:WTR786540 C852000:C852076 HF852000:HF852076 RB852000:RB852076 AAX852000:AAX852076 AKT852000:AKT852076 AUP852000:AUP852076 BEL852000:BEL852076 BOH852000:BOH852076 BYD852000:BYD852076 CHZ852000:CHZ852076 CRV852000:CRV852076 DBR852000:DBR852076 DLN852000:DLN852076 DVJ852000:DVJ852076 EFF852000:EFF852076 EPB852000:EPB852076 EYX852000:EYX852076 FIT852000:FIT852076 FSP852000:FSP852076 GCL852000:GCL852076 GMH852000:GMH852076 GWD852000:GWD852076 HFZ852000:HFZ852076 HPV852000:HPV852076 HZR852000:HZR852076 IJN852000:IJN852076 ITJ852000:ITJ852076 JDF852000:JDF852076 JNB852000:JNB852076 JWX852000:JWX852076 KGT852000:KGT852076 KQP852000:KQP852076 LAL852000:LAL852076 LKH852000:LKH852076 LUD852000:LUD852076 MDZ852000:MDZ852076 MNV852000:MNV852076 MXR852000:MXR852076 NHN852000:NHN852076 NRJ852000:NRJ852076 OBF852000:OBF852076 OLB852000:OLB852076 OUX852000:OUX852076 PET852000:PET852076 POP852000:POP852076 PYL852000:PYL852076 QIH852000:QIH852076 QSD852000:QSD852076 RBZ852000:RBZ852076 RLV852000:RLV852076 RVR852000:RVR852076 SFN852000:SFN852076 SPJ852000:SPJ852076 SZF852000:SZF852076 TJB852000:TJB852076 TSX852000:TSX852076 UCT852000:UCT852076 UMP852000:UMP852076 UWL852000:UWL852076 VGH852000:VGH852076 VQD852000:VQD852076 VZZ852000:VZZ852076 WJV852000:WJV852076 WTR852000:WTR852076 C917536:C917612 HF917536:HF917612 RB917536:RB917612 AAX917536:AAX917612 AKT917536:AKT917612 AUP917536:AUP917612 BEL917536:BEL917612 BOH917536:BOH917612 BYD917536:BYD917612 CHZ917536:CHZ917612 CRV917536:CRV917612 DBR917536:DBR917612 DLN917536:DLN917612 DVJ917536:DVJ917612 EFF917536:EFF917612 EPB917536:EPB917612 EYX917536:EYX917612 FIT917536:FIT917612 FSP917536:FSP917612 GCL917536:GCL917612 GMH917536:GMH917612 GWD917536:GWD917612 HFZ917536:HFZ917612 HPV917536:HPV917612 HZR917536:HZR917612 IJN917536:IJN917612 ITJ917536:ITJ917612 JDF917536:JDF917612 JNB917536:JNB917612 JWX917536:JWX917612 KGT917536:KGT917612 KQP917536:KQP917612 LAL917536:LAL917612 LKH917536:LKH917612 LUD917536:LUD917612 MDZ917536:MDZ917612 MNV917536:MNV917612 MXR917536:MXR917612 NHN917536:NHN917612 NRJ917536:NRJ917612 OBF917536:OBF917612 OLB917536:OLB917612 OUX917536:OUX917612 PET917536:PET917612 POP917536:POP917612 PYL917536:PYL917612 QIH917536:QIH917612 QSD917536:QSD917612 RBZ917536:RBZ917612 RLV917536:RLV917612 RVR917536:RVR917612 SFN917536:SFN917612 SPJ917536:SPJ917612 SZF917536:SZF917612 TJB917536:TJB917612 TSX917536:TSX917612 UCT917536:UCT917612 UMP917536:UMP917612 UWL917536:UWL917612 VGH917536:VGH917612 VQD917536:VQD917612 VZZ917536:VZZ917612 WJV917536:WJV917612 WTR917536:WTR917612 C983072:C983148 HF983072:HF983148 RB983072:RB983148 AAX983072:AAX983148 AKT983072:AKT983148 AUP983072:AUP983148 BEL983072:BEL983148 BOH983072:BOH983148 BYD983072:BYD983148 CHZ983072:CHZ983148 CRV983072:CRV983148 DBR983072:DBR983148 DLN983072:DLN983148 DVJ983072:DVJ983148 EFF983072:EFF983148 EPB983072:EPB983148 EYX983072:EYX983148 FIT983072:FIT983148 FSP983072:FSP983148 GCL983072:GCL983148 GMH983072:GMH983148 GWD983072:GWD983148 HFZ983072:HFZ983148 HPV983072:HPV983148 HZR983072:HZR983148 IJN983072:IJN983148 ITJ983072:ITJ983148 JDF983072:JDF983148 JNB983072:JNB983148 JWX983072:JWX983148 KGT983072:KGT983148 KQP983072:KQP983148 LAL983072:LAL983148 LKH983072:LKH983148 LUD983072:LUD983148 MDZ983072:MDZ983148 MNV983072:MNV983148 MXR983072:MXR983148 NHN983072:NHN983148 NRJ983072:NRJ983148 OBF983072:OBF983148 OLB983072:OLB983148 OUX983072:OUX983148 PET983072:PET983148 POP983072:POP983148 PYL983072:PYL983148 QIH983072:QIH983148 QSD983072:QSD983148 RBZ983072:RBZ983148 RLV983072:RLV983148 RVR983072:RVR983148 SFN983072:SFN983148 SPJ983072:SPJ983148 SZF983072:SZF983148 TJB983072:TJB983148 TSX983072:TSX983148 UCT983072:UCT983148 UMP983072:UMP983148 UWL983072:UWL983148 VGH983072:VGH983148 VQD983072:VQD983148 VZZ983072:VZZ983148 WJV983072:WJV983148 WTR983072:WTR983148 A65568:A65644 HD65568:HD65644 QZ65568:QZ65644 AAV65568:AAV65644 AKR65568:AKR65644 AUN65568:AUN65644 BEJ65568:BEJ65644 BOF65568:BOF65644 BYB65568:BYB65644 CHX65568:CHX65644 CRT65568:CRT65644 DBP65568:DBP65644 DLL65568:DLL65644 DVH65568:DVH65644 EFD65568:EFD65644 EOZ65568:EOZ65644 EYV65568:EYV65644 FIR65568:FIR65644 FSN65568:FSN65644 GCJ65568:GCJ65644 GMF65568:GMF65644 GWB65568:GWB65644 HFX65568:HFX65644 HPT65568:HPT65644 HZP65568:HZP65644 IJL65568:IJL65644 ITH65568:ITH65644 JDD65568:JDD65644 JMZ65568:JMZ65644 JWV65568:JWV65644 KGR65568:KGR65644 KQN65568:KQN65644 LAJ65568:LAJ65644 LKF65568:LKF65644 LUB65568:LUB65644 MDX65568:MDX65644 MNT65568:MNT65644 MXP65568:MXP65644 NHL65568:NHL65644 NRH65568:NRH65644 OBD65568:OBD65644 OKZ65568:OKZ65644 OUV65568:OUV65644 PER65568:PER65644 PON65568:PON65644 PYJ65568:PYJ65644 QIF65568:QIF65644 QSB65568:QSB65644 RBX65568:RBX65644 RLT65568:RLT65644 RVP65568:RVP65644 SFL65568:SFL65644 SPH65568:SPH65644 SZD65568:SZD65644 TIZ65568:TIZ65644 TSV65568:TSV65644 UCR65568:UCR65644 UMN65568:UMN65644 UWJ65568:UWJ65644 VGF65568:VGF65644 VQB65568:VQB65644 VZX65568:VZX65644 WJT65568:WJT65644 WTP65568:WTP65644 A131104:A131180 HD131104:HD131180 QZ131104:QZ131180 AAV131104:AAV131180 AKR131104:AKR131180 AUN131104:AUN131180 BEJ131104:BEJ131180 BOF131104:BOF131180 BYB131104:BYB131180 CHX131104:CHX131180 CRT131104:CRT131180 DBP131104:DBP131180 DLL131104:DLL131180 DVH131104:DVH131180 EFD131104:EFD131180 EOZ131104:EOZ131180 EYV131104:EYV131180 FIR131104:FIR131180 FSN131104:FSN131180 GCJ131104:GCJ131180 GMF131104:GMF131180 GWB131104:GWB131180 HFX131104:HFX131180 HPT131104:HPT131180 HZP131104:HZP131180 IJL131104:IJL131180 ITH131104:ITH131180 JDD131104:JDD131180 JMZ131104:JMZ131180 JWV131104:JWV131180 KGR131104:KGR131180 KQN131104:KQN131180 LAJ131104:LAJ131180 LKF131104:LKF131180 LUB131104:LUB131180 MDX131104:MDX131180 MNT131104:MNT131180 MXP131104:MXP131180 NHL131104:NHL131180 NRH131104:NRH131180 OBD131104:OBD131180 OKZ131104:OKZ131180 OUV131104:OUV131180 PER131104:PER131180 PON131104:PON131180 PYJ131104:PYJ131180 QIF131104:QIF131180 QSB131104:QSB131180 RBX131104:RBX131180 RLT131104:RLT131180 RVP131104:RVP131180 SFL131104:SFL131180 SPH131104:SPH131180 SZD131104:SZD131180 TIZ131104:TIZ131180 TSV131104:TSV131180 UCR131104:UCR131180 UMN131104:UMN131180 UWJ131104:UWJ131180 VGF131104:VGF131180 VQB131104:VQB131180 VZX131104:VZX131180 WJT131104:WJT131180 WTP131104:WTP131180 A196640:A196716 HD196640:HD196716 QZ196640:QZ196716 AAV196640:AAV196716 AKR196640:AKR196716 AUN196640:AUN196716 BEJ196640:BEJ196716 BOF196640:BOF196716 BYB196640:BYB196716 CHX196640:CHX196716 CRT196640:CRT196716 DBP196640:DBP196716 DLL196640:DLL196716 DVH196640:DVH196716 EFD196640:EFD196716 EOZ196640:EOZ196716 EYV196640:EYV196716 FIR196640:FIR196716 FSN196640:FSN196716 GCJ196640:GCJ196716 GMF196640:GMF196716 GWB196640:GWB196716 HFX196640:HFX196716 HPT196640:HPT196716 HZP196640:HZP196716 IJL196640:IJL196716 ITH196640:ITH196716 JDD196640:JDD196716 JMZ196640:JMZ196716 JWV196640:JWV196716 KGR196640:KGR196716 KQN196640:KQN196716 LAJ196640:LAJ196716 LKF196640:LKF196716 LUB196640:LUB196716 MDX196640:MDX196716 MNT196640:MNT196716 MXP196640:MXP196716 NHL196640:NHL196716 NRH196640:NRH196716 OBD196640:OBD196716 OKZ196640:OKZ196716 OUV196640:OUV196716 PER196640:PER196716 PON196640:PON196716 PYJ196640:PYJ196716 QIF196640:QIF196716 QSB196640:QSB196716 RBX196640:RBX196716 RLT196640:RLT196716 RVP196640:RVP196716 SFL196640:SFL196716 SPH196640:SPH196716 SZD196640:SZD196716 TIZ196640:TIZ196716 TSV196640:TSV196716 UCR196640:UCR196716 UMN196640:UMN196716 UWJ196640:UWJ196716 VGF196640:VGF196716 VQB196640:VQB196716 VZX196640:VZX196716 WJT196640:WJT196716 WTP196640:WTP196716 A262176:A262252 HD262176:HD262252 QZ262176:QZ262252 AAV262176:AAV262252 AKR262176:AKR262252 AUN262176:AUN262252 BEJ262176:BEJ262252 BOF262176:BOF262252 BYB262176:BYB262252 CHX262176:CHX262252 CRT262176:CRT262252 DBP262176:DBP262252 DLL262176:DLL262252 DVH262176:DVH262252 EFD262176:EFD262252 EOZ262176:EOZ262252 EYV262176:EYV262252 FIR262176:FIR262252 FSN262176:FSN262252 GCJ262176:GCJ262252 GMF262176:GMF262252 GWB262176:GWB262252 HFX262176:HFX262252 HPT262176:HPT262252 HZP262176:HZP262252 IJL262176:IJL262252 ITH262176:ITH262252 JDD262176:JDD262252 JMZ262176:JMZ262252 JWV262176:JWV262252 KGR262176:KGR262252 KQN262176:KQN262252 LAJ262176:LAJ262252 LKF262176:LKF262252 LUB262176:LUB262252 MDX262176:MDX262252 MNT262176:MNT262252 MXP262176:MXP262252 NHL262176:NHL262252 NRH262176:NRH262252 OBD262176:OBD262252 OKZ262176:OKZ262252 OUV262176:OUV262252 PER262176:PER262252 PON262176:PON262252 PYJ262176:PYJ262252 QIF262176:QIF262252 QSB262176:QSB262252 RBX262176:RBX262252 RLT262176:RLT262252 RVP262176:RVP262252 SFL262176:SFL262252 SPH262176:SPH262252 SZD262176:SZD262252 TIZ262176:TIZ262252 TSV262176:TSV262252 UCR262176:UCR262252 UMN262176:UMN262252 UWJ262176:UWJ262252 VGF262176:VGF262252 VQB262176:VQB262252 VZX262176:VZX262252 WJT262176:WJT262252 WTP262176:WTP262252 A327712:A327788 HD327712:HD327788 QZ327712:QZ327788 AAV327712:AAV327788 AKR327712:AKR327788 AUN327712:AUN327788 BEJ327712:BEJ327788 BOF327712:BOF327788 BYB327712:BYB327788 CHX327712:CHX327788 CRT327712:CRT327788 DBP327712:DBP327788 DLL327712:DLL327788 DVH327712:DVH327788 EFD327712:EFD327788 EOZ327712:EOZ327788 EYV327712:EYV327788 FIR327712:FIR327788 FSN327712:FSN327788 GCJ327712:GCJ327788 GMF327712:GMF327788 GWB327712:GWB327788 HFX327712:HFX327788 HPT327712:HPT327788 HZP327712:HZP327788 IJL327712:IJL327788 ITH327712:ITH327788 JDD327712:JDD327788 JMZ327712:JMZ327788 JWV327712:JWV327788 KGR327712:KGR327788 KQN327712:KQN327788 LAJ327712:LAJ327788 LKF327712:LKF327788 LUB327712:LUB327788 MDX327712:MDX327788 MNT327712:MNT327788 MXP327712:MXP327788 NHL327712:NHL327788 NRH327712:NRH327788 OBD327712:OBD327788 OKZ327712:OKZ327788 OUV327712:OUV327788 PER327712:PER327788 PON327712:PON327788 PYJ327712:PYJ327788 QIF327712:QIF327788 QSB327712:QSB327788 RBX327712:RBX327788 RLT327712:RLT327788 RVP327712:RVP327788 SFL327712:SFL327788 SPH327712:SPH327788 SZD327712:SZD327788 TIZ327712:TIZ327788 TSV327712:TSV327788 UCR327712:UCR327788 UMN327712:UMN327788 UWJ327712:UWJ327788 VGF327712:VGF327788 VQB327712:VQB327788 VZX327712:VZX327788 WJT327712:WJT327788 WTP327712:WTP327788 A393248:A393324 HD393248:HD393324 QZ393248:QZ393324 AAV393248:AAV393324 AKR393248:AKR393324 AUN393248:AUN393324 BEJ393248:BEJ393324 BOF393248:BOF393324 BYB393248:BYB393324 CHX393248:CHX393324 CRT393248:CRT393324 DBP393248:DBP393324 DLL393248:DLL393324 DVH393248:DVH393324 EFD393248:EFD393324 EOZ393248:EOZ393324 EYV393248:EYV393324 FIR393248:FIR393324 FSN393248:FSN393324 GCJ393248:GCJ393324 GMF393248:GMF393324 GWB393248:GWB393324 HFX393248:HFX393324 HPT393248:HPT393324 HZP393248:HZP393324 IJL393248:IJL393324 ITH393248:ITH393324 JDD393248:JDD393324 JMZ393248:JMZ393324 JWV393248:JWV393324 KGR393248:KGR393324 KQN393248:KQN393324 LAJ393248:LAJ393324 LKF393248:LKF393324 LUB393248:LUB393324 MDX393248:MDX393324 MNT393248:MNT393324 MXP393248:MXP393324 NHL393248:NHL393324 NRH393248:NRH393324 OBD393248:OBD393324 OKZ393248:OKZ393324 OUV393248:OUV393324 PER393248:PER393324 PON393248:PON393324 PYJ393248:PYJ393324 QIF393248:QIF393324 QSB393248:QSB393324 RBX393248:RBX393324 RLT393248:RLT393324 RVP393248:RVP393324 SFL393248:SFL393324 SPH393248:SPH393324 SZD393248:SZD393324 TIZ393248:TIZ393324 TSV393248:TSV393324 UCR393248:UCR393324 UMN393248:UMN393324 UWJ393248:UWJ393324 VGF393248:VGF393324 VQB393248:VQB393324 VZX393248:VZX393324 WJT393248:WJT393324 WTP393248:WTP393324 A458784:A458860 HD458784:HD458860 QZ458784:QZ458860 AAV458784:AAV458860 AKR458784:AKR458860 AUN458784:AUN458860 BEJ458784:BEJ458860 BOF458784:BOF458860 BYB458784:BYB458860 CHX458784:CHX458860 CRT458784:CRT458860 DBP458784:DBP458860 DLL458784:DLL458860 DVH458784:DVH458860 EFD458784:EFD458860 EOZ458784:EOZ458860 EYV458784:EYV458860 FIR458784:FIR458860 FSN458784:FSN458860 GCJ458784:GCJ458860 GMF458784:GMF458860 GWB458784:GWB458860 HFX458784:HFX458860 HPT458784:HPT458860 HZP458784:HZP458860 IJL458784:IJL458860 ITH458784:ITH458860 JDD458784:JDD458860 JMZ458784:JMZ458860 JWV458784:JWV458860 KGR458784:KGR458860 KQN458784:KQN458860 LAJ458784:LAJ458860 LKF458784:LKF458860 LUB458784:LUB458860 MDX458784:MDX458860 MNT458784:MNT458860 MXP458784:MXP458860 NHL458784:NHL458860 NRH458784:NRH458860 OBD458784:OBD458860 OKZ458784:OKZ458860 OUV458784:OUV458860 PER458784:PER458860 PON458784:PON458860 PYJ458784:PYJ458860 QIF458784:QIF458860 QSB458784:QSB458860 RBX458784:RBX458860 RLT458784:RLT458860 RVP458784:RVP458860 SFL458784:SFL458860 SPH458784:SPH458860 SZD458784:SZD458860 TIZ458784:TIZ458860 TSV458784:TSV458860 UCR458784:UCR458860 UMN458784:UMN458860 UWJ458784:UWJ458860 VGF458784:VGF458860 VQB458784:VQB458860 VZX458784:VZX458860 WJT458784:WJT458860 WTP458784:WTP458860 A524320:A524396 HD524320:HD524396 QZ524320:QZ524396 AAV524320:AAV524396 AKR524320:AKR524396 AUN524320:AUN524396 BEJ524320:BEJ524396 BOF524320:BOF524396 BYB524320:BYB524396 CHX524320:CHX524396 CRT524320:CRT524396 DBP524320:DBP524396 DLL524320:DLL524396 DVH524320:DVH524396 EFD524320:EFD524396 EOZ524320:EOZ524396 EYV524320:EYV524396 FIR524320:FIR524396 FSN524320:FSN524396 GCJ524320:GCJ524396 GMF524320:GMF524396 GWB524320:GWB524396 HFX524320:HFX524396 HPT524320:HPT524396 HZP524320:HZP524396 IJL524320:IJL524396 ITH524320:ITH524396 JDD524320:JDD524396 JMZ524320:JMZ524396 JWV524320:JWV524396 KGR524320:KGR524396 KQN524320:KQN524396 LAJ524320:LAJ524396 LKF524320:LKF524396 LUB524320:LUB524396 MDX524320:MDX524396 MNT524320:MNT524396 MXP524320:MXP524396 NHL524320:NHL524396 NRH524320:NRH524396 OBD524320:OBD524396 OKZ524320:OKZ524396 OUV524320:OUV524396 PER524320:PER524396 PON524320:PON524396 PYJ524320:PYJ524396 QIF524320:QIF524396 QSB524320:QSB524396 RBX524320:RBX524396 RLT524320:RLT524396 RVP524320:RVP524396 SFL524320:SFL524396 SPH524320:SPH524396 SZD524320:SZD524396 TIZ524320:TIZ524396 TSV524320:TSV524396 UCR524320:UCR524396 UMN524320:UMN524396 UWJ524320:UWJ524396 VGF524320:VGF524396 VQB524320:VQB524396 VZX524320:VZX524396 WJT524320:WJT524396 WTP524320:WTP524396 A589856:A589932 HD589856:HD589932 QZ589856:QZ589932 AAV589856:AAV589932 AKR589856:AKR589932 AUN589856:AUN589932 BEJ589856:BEJ589932 BOF589856:BOF589932 BYB589856:BYB589932 CHX589856:CHX589932 CRT589856:CRT589932 DBP589856:DBP589932 DLL589856:DLL589932 DVH589856:DVH589932 EFD589856:EFD589932 EOZ589856:EOZ589932 EYV589856:EYV589932 FIR589856:FIR589932 FSN589856:FSN589932 GCJ589856:GCJ589932 GMF589856:GMF589932 GWB589856:GWB589932 HFX589856:HFX589932 HPT589856:HPT589932 HZP589856:HZP589932 IJL589856:IJL589932 ITH589856:ITH589932 JDD589856:JDD589932 JMZ589856:JMZ589932 JWV589856:JWV589932 KGR589856:KGR589932 KQN589856:KQN589932 LAJ589856:LAJ589932 LKF589856:LKF589932 LUB589856:LUB589932 MDX589856:MDX589932 MNT589856:MNT589932 MXP589856:MXP589932 NHL589856:NHL589932 NRH589856:NRH589932 OBD589856:OBD589932 OKZ589856:OKZ589932 OUV589856:OUV589932 PER589856:PER589932 PON589856:PON589932 PYJ589856:PYJ589932 QIF589856:QIF589932 QSB589856:QSB589932 RBX589856:RBX589932 RLT589856:RLT589932 RVP589856:RVP589932 SFL589856:SFL589932 SPH589856:SPH589932 SZD589856:SZD589932 TIZ589856:TIZ589932 TSV589856:TSV589932 UCR589856:UCR589932 UMN589856:UMN589932 UWJ589856:UWJ589932 VGF589856:VGF589932 VQB589856:VQB589932 VZX589856:VZX589932 WJT589856:WJT589932 WTP589856:WTP589932 A655392:A655468 HD655392:HD655468 QZ655392:QZ655468 AAV655392:AAV655468 AKR655392:AKR655468 AUN655392:AUN655468 BEJ655392:BEJ655468 BOF655392:BOF655468 BYB655392:BYB655468 CHX655392:CHX655468 CRT655392:CRT655468 DBP655392:DBP655468 DLL655392:DLL655468 DVH655392:DVH655468 EFD655392:EFD655468 EOZ655392:EOZ655468 EYV655392:EYV655468 FIR655392:FIR655468 FSN655392:FSN655468 GCJ655392:GCJ655468 GMF655392:GMF655468 GWB655392:GWB655468 HFX655392:HFX655468 HPT655392:HPT655468 HZP655392:HZP655468 IJL655392:IJL655468 ITH655392:ITH655468 JDD655392:JDD655468 JMZ655392:JMZ655468 JWV655392:JWV655468 KGR655392:KGR655468 KQN655392:KQN655468 LAJ655392:LAJ655468 LKF655392:LKF655468 LUB655392:LUB655468 MDX655392:MDX655468 MNT655392:MNT655468 MXP655392:MXP655468 NHL655392:NHL655468 NRH655392:NRH655468 OBD655392:OBD655468 OKZ655392:OKZ655468 OUV655392:OUV655468 PER655392:PER655468 PON655392:PON655468 PYJ655392:PYJ655468 QIF655392:QIF655468 QSB655392:QSB655468 RBX655392:RBX655468 RLT655392:RLT655468 RVP655392:RVP655468 SFL655392:SFL655468 SPH655392:SPH655468 SZD655392:SZD655468 TIZ655392:TIZ655468 TSV655392:TSV655468 UCR655392:UCR655468 UMN655392:UMN655468 UWJ655392:UWJ655468 VGF655392:VGF655468 VQB655392:VQB655468 VZX655392:VZX655468 WJT655392:WJT655468 WTP655392:WTP655468 A720928:A721004 HD720928:HD721004 QZ720928:QZ721004 AAV720928:AAV721004 AKR720928:AKR721004 AUN720928:AUN721004 BEJ720928:BEJ721004 BOF720928:BOF721004 BYB720928:BYB721004 CHX720928:CHX721004 CRT720928:CRT721004 DBP720928:DBP721004 DLL720928:DLL721004 DVH720928:DVH721004 EFD720928:EFD721004 EOZ720928:EOZ721004 EYV720928:EYV721004 FIR720928:FIR721004 FSN720928:FSN721004 GCJ720928:GCJ721004 GMF720928:GMF721004 GWB720928:GWB721004 HFX720928:HFX721004 HPT720928:HPT721004 HZP720928:HZP721004 IJL720928:IJL721004 ITH720928:ITH721004 JDD720928:JDD721004 JMZ720928:JMZ721004 JWV720928:JWV721004 KGR720928:KGR721004 KQN720928:KQN721004 LAJ720928:LAJ721004 LKF720928:LKF721004 LUB720928:LUB721004 MDX720928:MDX721004 MNT720928:MNT721004 MXP720928:MXP721004 NHL720928:NHL721004 NRH720928:NRH721004 OBD720928:OBD721004 OKZ720928:OKZ721004 OUV720928:OUV721004 PER720928:PER721004 PON720928:PON721004 PYJ720928:PYJ721004 QIF720928:QIF721004 QSB720928:QSB721004 RBX720928:RBX721004 RLT720928:RLT721004 RVP720928:RVP721004 SFL720928:SFL721004 SPH720928:SPH721004 SZD720928:SZD721004 TIZ720928:TIZ721004 TSV720928:TSV721004 UCR720928:UCR721004 UMN720928:UMN721004 UWJ720928:UWJ721004 VGF720928:VGF721004 VQB720928:VQB721004 VZX720928:VZX721004 WJT720928:WJT721004 WTP720928:WTP721004 A786464:A786540 HD786464:HD786540 QZ786464:QZ786540 AAV786464:AAV786540 AKR786464:AKR786540 AUN786464:AUN786540 BEJ786464:BEJ786540 BOF786464:BOF786540 BYB786464:BYB786540 CHX786464:CHX786540 CRT786464:CRT786540 DBP786464:DBP786540 DLL786464:DLL786540 DVH786464:DVH786540 EFD786464:EFD786540 EOZ786464:EOZ786540 EYV786464:EYV786540 FIR786464:FIR786540 FSN786464:FSN786540 GCJ786464:GCJ786540 GMF786464:GMF786540 GWB786464:GWB786540 HFX786464:HFX786540 HPT786464:HPT786540 HZP786464:HZP786540 IJL786464:IJL786540 ITH786464:ITH786540 JDD786464:JDD786540 JMZ786464:JMZ786540 JWV786464:JWV786540 KGR786464:KGR786540 KQN786464:KQN786540 LAJ786464:LAJ786540 LKF786464:LKF786540 LUB786464:LUB786540 MDX786464:MDX786540 MNT786464:MNT786540 MXP786464:MXP786540 NHL786464:NHL786540 NRH786464:NRH786540 OBD786464:OBD786540 OKZ786464:OKZ786540 OUV786464:OUV786540 PER786464:PER786540 PON786464:PON786540 PYJ786464:PYJ786540 QIF786464:QIF786540 QSB786464:QSB786540 RBX786464:RBX786540 RLT786464:RLT786540 RVP786464:RVP786540 SFL786464:SFL786540 SPH786464:SPH786540 SZD786464:SZD786540 TIZ786464:TIZ786540 TSV786464:TSV786540 UCR786464:UCR786540 UMN786464:UMN786540 UWJ786464:UWJ786540 VGF786464:VGF786540 VQB786464:VQB786540 VZX786464:VZX786540 WJT786464:WJT786540 WTP786464:WTP786540 A852000:A852076 HD852000:HD852076 QZ852000:QZ852076 AAV852000:AAV852076 AKR852000:AKR852076 AUN852000:AUN852076 BEJ852000:BEJ852076 BOF852000:BOF852076 BYB852000:BYB852076 CHX852000:CHX852076 CRT852000:CRT852076 DBP852000:DBP852076 DLL852000:DLL852076 DVH852000:DVH852076 EFD852000:EFD852076 EOZ852000:EOZ852076 EYV852000:EYV852076 FIR852000:FIR852076 FSN852000:FSN852076 GCJ852000:GCJ852076 GMF852000:GMF852076 GWB852000:GWB852076 HFX852000:HFX852076 HPT852000:HPT852076 HZP852000:HZP852076 IJL852000:IJL852076 ITH852000:ITH852076 JDD852000:JDD852076 JMZ852000:JMZ852076 JWV852000:JWV852076 KGR852000:KGR852076 KQN852000:KQN852076 LAJ852000:LAJ852076 LKF852000:LKF852076 LUB852000:LUB852076 MDX852000:MDX852076 MNT852000:MNT852076 MXP852000:MXP852076 NHL852000:NHL852076 NRH852000:NRH852076 OBD852000:OBD852076 OKZ852000:OKZ852076 OUV852000:OUV852076 PER852000:PER852076 PON852000:PON852076 PYJ852000:PYJ852076 QIF852000:QIF852076 QSB852000:QSB852076 RBX852000:RBX852076 RLT852000:RLT852076 RVP852000:RVP852076 SFL852000:SFL852076 SPH852000:SPH852076 SZD852000:SZD852076 TIZ852000:TIZ852076 TSV852000:TSV852076 UCR852000:UCR852076 UMN852000:UMN852076 UWJ852000:UWJ852076 VGF852000:VGF852076 VQB852000:VQB852076 VZX852000:VZX852076 WJT852000:WJT852076 WTP852000:WTP852076 A917536:A917612 HD917536:HD917612 QZ917536:QZ917612 AAV917536:AAV917612 AKR917536:AKR917612 AUN917536:AUN917612 BEJ917536:BEJ917612 BOF917536:BOF917612 BYB917536:BYB917612 CHX917536:CHX917612 CRT917536:CRT917612 DBP917536:DBP917612 DLL917536:DLL917612 DVH917536:DVH917612 EFD917536:EFD917612 EOZ917536:EOZ917612 EYV917536:EYV917612 FIR917536:FIR917612 FSN917536:FSN917612 GCJ917536:GCJ917612 GMF917536:GMF917612 GWB917536:GWB917612 HFX917536:HFX917612 HPT917536:HPT917612 HZP917536:HZP917612 IJL917536:IJL917612 ITH917536:ITH917612 JDD917536:JDD917612 JMZ917536:JMZ917612 JWV917536:JWV917612 KGR917536:KGR917612 KQN917536:KQN917612 LAJ917536:LAJ917612 LKF917536:LKF917612 LUB917536:LUB917612 MDX917536:MDX917612 MNT917536:MNT917612 MXP917536:MXP917612 NHL917536:NHL917612 NRH917536:NRH917612 OBD917536:OBD917612 OKZ917536:OKZ917612 OUV917536:OUV917612 PER917536:PER917612 PON917536:PON917612 PYJ917536:PYJ917612 QIF917536:QIF917612 QSB917536:QSB917612 RBX917536:RBX917612 RLT917536:RLT917612 RVP917536:RVP917612 SFL917536:SFL917612 SPH917536:SPH917612 SZD917536:SZD917612 TIZ917536:TIZ917612 TSV917536:TSV917612 UCR917536:UCR917612 UMN917536:UMN917612 UWJ917536:UWJ917612 VGF917536:VGF917612 VQB917536:VQB917612 VZX917536:VZX917612 WJT917536:WJT917612 WTP917536:WTP917612 A983072:A983148 HD983072:HD983148 QZ983072:QZ983148 AAV983072:AAV983148 AKR983072:AKR983148 AUN983072:AUN983148 BEJ983072:BEJ983148 BOF983072:BOF983148 BYB983072:BYB983148 CHX983072:CHX983148 CRT983072:CRT983148 DBP983072:DBP983148 DLL983072:DLL983148 DVH983072:DVH983148 EFD983072:EFD983148 EOZ983072:EOZ983148 EYV983072:EYV983148 FIR983072:FIR983148 FSN983072:FSN983148 GCJ983072:GCJ983148 GMF983072:GMF983148 GWB983072:GWB983148 HFX983072:HFX983148 HPT983072:HPT983148 HZP983072:HZP983148 IJL983072:IJL983148 ITH983072:ITH983148 JDD983072:JDD983148 JMZ983072:JMZ983148 JWV983072:JWV983148 KGR983072:KGR983148 KQN983072:KQN983148 LAJ983072:LAJ983148 LKF983072:LKF983148 LUB983072:LUB983148 MDX983072:MDX983148 MNT983072:MNT983148 MXP983072:MXP983148 NHL983072:NHL983148 NRH983072:NRH983148 OBD983072:OBD983148 OKZ983072:OKZ983148 OUV983072:OUV983148 PER983072:PER983148 PON983072:PON983148 PYJ983072:PYJ983148 QIF983072:QIF983148 QSB983072:QSB983148 RBX983072:RBX983148 RLT983072:RLT983148 RVP983072:RVP983148 SFL983072:SFL983148 SPH983072:SPH983148 SZD983072:SZD983148 TIZ983072:TIZ983148 TSV983072:TSV983148 UCR983072:UCR983148 UMN983072:UMN983148 UWJ983072:UWJ983148 VGF983072:VGF983148 VQB983072:VQB983148 VZX983072:VZX983148 WJT983072:WJT983148 E10:E20 WTP10:WTP20 HH10:HH20 RD10:RD20 AAZ10:AAZ20 AKV10:AKV20 AUR10:AUR20 BEN10:BEN20 BOJ10:BOJ20 BYF10:BYF20 CIB10:CIB20 CRX10:CRX20 DBT10:DBT20 DLP10:DLP20 DVL10:DVL20 EFH10:EFH20 EPD10:EPD20 EYZ10:EYZ20 FIV10:FIV20 FSR10:FSR20 GCN10:GCN20 GMJ10:GMJ20 GWF10:GWF20 HGB10:HGB20 HPX10:HPX20 HZT10:HZT20 IJP10:IJP20 ITL10:ITL20 JDH10:JDH20 JND10:JND20 JWZ10:JWZ20 KGV10:KGV20 KQR10:KQR20 LAN10:LAN20 LKJ10:LKJ20 LUF10:LUF20 MEB10:MEB20 MNX10:MNX20 MXT10:MXT20 NHP10:NHP20 NRL10:NRL20 OBH10:OBH20 OLD10:OLD20 OUZ10:OUZ20 PEV10:PEV20 POR10:POR20 PYN10:PYN20 QIJ10:QIJ20 QSF10:QSF20 RCB10:RCB20 RLX10:RLX20 RVT10:RVT20 SFP10:SFP20 SPL10:SPL20 SZH10:SZH20 TJD10:TJD20 TSZ10:TSZ20 UCV10:UCV20 UMR10:UMR20 UWN10:UWN20 VGJ10:VGJ20 VQF10:VQF20 WAB10:WAB20 WJX10:WJX20 WTT10:WTT20 HM10:HP20 RI10:RL20 ABE10:ABH20 ALA10:ALD20 AUW10:AUZ20 BES10:BEV20 BOO10:BOR20 BYK10:BYN20 CIG10:CIJ20 CSC10:CSF20 DBY10:DCB20 DLU10:DLX20 DVQ10:DVT20 EFM10:EFP20 EPI10:EPL20 EZE10:EZH20 FJA10:FJD20 FSW10:FSZ20 GCS10:GCV20 GMO10:GMR20 GWK10:GWN20 HGG10:HGJ20 HQC10:HQF20 HZY10:IAB20 IJU10:IJX20 ITQ10:ITT20 JDM10:JDP20 JNI10:JNL20 JXE10:JXH20 KHA10:KHD20 KQW10:KQZ20 LAS10:LAV20 LKO10:LKR20 LUK10:LUN20 MEG10:MEJ20 MOC10:MOF20 MXY10:MYB20 NHU10:NHX20 NRQ10:NRT20 OBM10:OBP20 OLI10:OLL20 OVE10:OVH20 PFA10:PFD20 POW10:POZ20 PYS10:PYV20 QIO10:QIR20 QSK10:QSN20 RCG10:RCJ20 RMC10:RMF20 RVY10:RWB20 SFU10:SFX20 SPQ10:SPT20 SZM10:SZP20 TJI10:TJL20 TTE10:TTH20 UDA10:UDD20 UMW10:UMZ20 UWS10:UWV20 VGO10:VGR20 VQK10:VQN20 WAG10:WAJ20 WKC10:WKF20 WTY10:WUB20 HF10:HF20 RB10:RB20 AAX10:AAX20 AKT10:AKT20 AUP10:AUP20 BEL10:BEL20 BOH10:BOH20 BYD10:BYD20 CHZ10:CHZ20 CRV10:CRV20 DBR10:DBR20 DLN10:DLN20 DVJ10:DVJ20 EFF10:EFF20 EPB10:EPB20 EYX10:EYX20 FIT10:FIT20 FSP10:FSP20 GCL10:GCL20 GMH10:GMH20 GWD10:GWD20 HFZ10:HFZ20 HPV10:HPV20 HZR10:HZR20 IJN10:IJN20 ITJ10:ITJ20 JDF10:JDF20 JNB10:JNB20 JWX10:JWX20 KGT10:KGT20 KQP10:KQP20 LAL10:LAL20 LKH10:LKH20 LUD10:LUD20 MDZ10:MDZ20 MNV10:MNV20 MXR10:MXR20 NHN10:NHN20 NRJ10:NRJ20 OBF10:OBF20 OLB10:OLB20 OUX10:OUX20 PET10:PET20 POP10:POP20 PYL10:PYL20 QIH10:QIH20 QSD10:QSD20 RBZ10:RBZ20 RLV10:RLV20 RVR10:RVR20 SFN10:SFN20 SPJ10:SPJ20 SZF10:SZF20 TJB10:TJB20 TSX10:TSX20 UCT10:UCT20 UMP10:UMP20 UWL10:UWL20 VGH10:VGH20 VQD10:VQD20 VZZ10:VZZ20 WJV10:WJV20 WTR10:WTR20 A10:A20 HD10:HD20 QZ10:QZ20 AAV10:AAV20 AKR10:AKR20 AUN10:AUN20 BEJ10:BEJ20 BOF10:BOF20 BYB10:BYB20 CHX10:CHX20 CRT10:CRT20 DBP10:DBP20 DLL10:DLL20 DVH10:DVH20 EFD10:EFD20 EOZ10:EOZ20 EYV10:EYV20 FIR10:FIR20 FSN10:FSN20 GCJ10:GCJ20 GMF10:GMF20 GWB10:GWB20 HFX10:HFX20 HPT10:HPT20 HZP10:HZP20 IJL10:IJL20 ITH10:ITH20 JDD10:JDD20 JMZ10:JMZ20 JWV10:JWV20 KGR10:KGR20 KQN10:KQN20 LAJ10:LAJ20 LKF10:LKF20 LUB10:LUB20 MDX10:MDX20 MNT10:MNT20 MXP10:MXP20 NHL10:NHL20 NRH10:NRH20 OBD10:OBD20 OKZ10:OKZ20 OUV10:OUV20 PER10:PER20 PON10:PON20 PYJ10:PYJ20 QIF10:QIF20 QSB10:QSB20 RBX10:RBX20 RLT10:RLT20 RVP10:RVP20 SFL10:SFL20 SPH10:SPH20 SZD10:SZD20 TIZ10:TIZ20 TSV10:TSV20 UCR10:UCR20 UMN10:UMN20 UWJ10:UWJ20 VGF10:VGF20 VQB10:VQB20 VZX10:VZX20 WJT10:WJT20 C10:C20 G10:K20 WJZ21 IA21 RW21 ABS21 ALO21 AVK21 BFG21 BPC21 BYY21 CIU21 CSQ21 DCM21 DMI21 DWE21 EGA21 EPW21 EZS21 FJO21 FTK21 GDG21 GNC21 GWY21 HGU21 HQQ21 IAM21 IKI21 IUE21 JEA21 JNW21 JXS21 KHO21 KRK21 LBG21 LLC21 LUY21 MEU21 MOQ21 MYM21 NII21 NSE21 OCA21 OLW21 OVS21 PFO21 PPK21 PZG21 QJC21 QSY21 RCU21 RMQ21 RWM21 SGI21 SQE21 TAA21 TJW21 TTS21 UDO21 UNK21 UXG21 VHC21 VQY21 WAU21 WKQ21 WUM21 WTV21 HP21:HT21 RL21:RP21 ABH21:ABL21 ALD21:ALH21 AUZ21:AVD21 BEV21:BEZ21 BOR21:BOV21 BYN21:BYR21 CIJ21:CIN21 CSF21:CSJ21 DCB21:DCF21 DLX21:DMB21 DVT21:DVX21 EFP21:EFT21 EPL21:EPP21 EZH21:EZL21 FJD21:FJH21 FSZ21:FTD21 GCV21:GCZ21 GMR21:GMV21 GWN21:GWR21 HGJ21:HGN21 HQF21:HQJ21 IAB21:IAF21 IJX21:IKB21 ITT21:ITX21 JDP21:JDT21 JNL21:JNP21 JXH21:JXL21 KHD21:KHH21 KQZ21:KRD21 LAV21:LAZ21 LKR21:LKV21 LUN21:LUR21 MEJ21:MEN21 MOF21:MOJ21 MYB21:MYF21 NHX21:NIB21 NRT21:NRX21 OBP21:OBT21 OLL21:OLP21 OVH21:OVL21 PFD21:PFH21 POZ21:PPD21 PYV21:PYZ21 QIR21:QIV21 QSN21:QSR21 RCJ21:RCN21 RMF21:RMJ21 RWB21:RWF21 SFX21:SGB21 SPT21:SPX21 SZP21:SZT21 TJL21:TJP21 TTH21:TTL21 UDD21:UDH21 UMZ21:UND21 UWV21:UWZ21 VGR21:VGV21 VQN21:VQR21 WAJ21:WAN21 WKF21:WKJ21 WUB21:WUF21 HV21:HY21 RR21:RU21 ABN21:ABQ21 ALJ21:ALM21 AVF21:AVI21 BFB21:BFE21 BOX21:BPA21 BYT21:BYW21 CIP21:CIS21 CSL21:CSO21 DCH21:DCK21 DMD21:DMG21 DVZ21:DWC21 EFV21:EFY21 EPR21:EPU21 EZN21:EZQ21 FJJ21:FJM21 FTF21:FTI21 GDB21:GDE21 GMX21:GNA21 GWT21:GWW21 HGP21:HGS21 HQL21:HQO21 IAH21:IAK21 IKD21:IKG21 ITZ21:IUC21 JDV21:JDY21 JNR21:JNU21 JXN21:JXQ21 KHJ21:KHM21 KRF21:KRI21 LBB21:LBE21 LKX21:LLA21 LUT21:LUW21 MEP21:MES21 MOL21:MOO21 MYH21:MYK21 NID21:NIG21 NRZ21:NSC21 OBV21:OBY21 OLR21:OLU21 OVN21:OVQ21 PFJ21:PFM21 PPF21:PPI21 PZB21:PZE21 QIX21:QJA21 QST21:QSW21 RCP21:RCS21 RML21:RMO21 RWH21:RWK21 SGD21:SGG21 SPZ21:SQC21 SZV21:SZY21 TJR21:TJU21 TTN21:TTQ21 UDJ21:UDM21 UNF21:UNI21 UXB21:UXE21 VGX21:VHA21 VQT21:VQW21 WAP21:WAS21 WKL21:WKO21 WUH21:WUK21 HM21 RI21 ABE21 ALA21 AUW21 BES21 BOO21 BYK21 CIG21 CSC21 DBY21 DLU21 DVQ21 EFM21 EPI21 EZE21 FJA21 FSW21 GCS21 GMO21 GWK21 HGG21 HQC21 HZY21 IJU21 ITQ21 JDM21 JNI21 JXE21 KHA21 KQW21 LAS21 LKO21 LUK21 MEG21 MOC21 MXY21 NHU21 NRQ21 OBM21 OLI21 OVE21 PFA21 POW21 PYS21 QIO21 QSK21 RCG21 RMC21 RVY21 SFU21 SPQ21 SZM21 TJI21 TTE21 UDA21 UMW21 UWS21 VGO21 VQK21 WAG21 WKC21 WTY21 HJ21 RF21 ABB21 AKX21 AUT21 BEP21 BOL21 BYH21 CID21 CRZ21 DBV21 DLR21 DVN21 EFJ21 EPF21 EZB21 FIX21 FST21 GCP21 GML21 GWH21 HGD21 HPZ21 HZV21 IJR21 ITN21 JDJ21 JNF21 JXB21 KGX21 KQT21 LAP21 LKL21 LUH21 MED21 MNZ21 MXV21 NHR21 NRN21 OBJ21 OLF21 OVB21 PEX21 POT21 PYP21 QIL21 QSH21 RCD21 RLZ21 RVV21 SFR21 SPN21 SZJ21 TJF21 TTB21 UCX21 UMT21 UWP21 VGL21 VQH21 WAD21 WAD27 WJZ27 HM26:HN27 RI26:RJ27 ABE26:ABF27 ALA26:ALB27 AUW26:AUX27 BES26:BET27 BOO26:BOP27 BYK26:BYL27 CIG26:CIH27 CSC26:CSD27 DBY26:DBZ27 DLU26:DLV27 DVQ26:DVR27 EFM26:EFN27 EPI26:EPJ27 EZE26:EZF27 FJA26:FJB27 FSW26:FSX27 GCS26:GCT27 GMO26:GMP27 GWK26:GWL27 HGG26:HGH27 HQC26:HQD27 HZY26:HZZ27 IJU26:IJV27 ITQ26:ITR27 JDM26:JDN27 JNI26:JNJ27 JXE26:JXF27 KHA26:KHB27 KQW26:KQX27 LAS26:LAT27 LKO26:LKP27 LUK26:LUL27 MEG26:MEH27 MOC26:MOD27 MXY26:MXZ27 NHU26:NHV27 NRQ26:NRR27 OBM26:OBN27 OLI26:OLJ27 OVE26:OVF27 PFA26:PFB27 POW26:POX27 PYS26:PYT27 QIO26:QIP27 QSK26:QSL27 RCG26:RCH27 RMC26:RMD27 RVY26:RVZ27 SFU26:SFV27 SPQ26:SPR27 SZM26:SZN27 TJI26:TJJ27 TTE26:TTF27 UDA26:UDB27 UMW26:UMX27 UWS26:UWT27 VGO26:VGP27 VQK26:VQL27 WAG26:WAH27 WKC26:WKD27 WTY26:WTZ27 WTV27 ID26:ID27 RZ26:RZ27 ABV26:ABV27 ALR26:ALR27 AVN26:AVN27 BFJ26:BFJ27 BPF26:BPF27 BZB26:BZB27 CIX26:CIX27 CST26:CST27 DCP26:DCP27 DML26:DML27 DWH26:DWH27 EGD26:EGD27 EPZ26:EPZ27 EZV26:EZV27 FJR26:FJR27 FTN26:FTN27 GDJ26:GDJ27 GNF26:GNF27 GXB26:GXB27 HGX26:HGX27 HQT26:HQT27 IAP26:IAP27 IKL26:IKL27 IUH26:IUH27 JED26:JED27 JNZ26:JNZ27 JXV26:JXV27 KHR26:KHR27 KRN26:KRN27 LBJ26:LBJ27 LLF26:LLF27 LVB26:LVB27 MEX26:MEX27 MOT26:MOT27 MYP26:MYP27 NIL26:NIL27 NSH26:NSH27 OCD26:OCD27 OLZ26:OLZ27 OVV26:OVV27 PFR26:PFR27 PPN26:PPN27 PZJ26:PZJ27 QJF26:QJF27 QTB26:QTB27 RCX26:RCX27 RMT26:RMT27 RWP26:RWP27 SGL26:SGL27 SQH26:SQH27 TAD26:TAD27 TJZ26:TJZ27 TTV26:TTV27 UDR26:UDR27 UNN26:UNN27 UXJ26:UXJ27 VHF26:VHF27 VRB26:VRB27 WAX26:WAX27 WKT26:WKT27 WUP26:WUP27 HY26:IB27 RU26:RX27 ABQ26:ABT27 ALM26:ALP27 AVI26:AVL27 BFE26:BFH27 BPA26:BPD27 BYW26:BYZ27 CIS26:CIV27 CSO26:CSR27 DCK26:DCN27 DMG26:DMJ27 DWC26:DWF27 EFY26:EGB27 EPU26:EPX27 EZQ26:EZT27 FJM26:FJP27 FTI26:FTL27 GDE26:GDH27 GNA26:GND27 GWW26:GWZ27 HGS26:HGV27 HQO26:HQR27 IAK26:IAN27 IKG26:IKJ27 IUC26:IUF27 JDY26:JEB27 JNU26:JNX27 JXQ26:JXT27 KHM26:KHP27 KRI26:KRL27 LBE26:LBH27 LLA26:LLD27 LUW26:LUZ27 MES26:MEV27 MOO26:MOR27 MYK26:MYN27 NIG26:NIJ27 NSC26:NSF27 OBY26:OCB27 OLU26:OLX27 OVQ26:OVT27 PFM26:PFP27 PPI26:PPL27 PZE26:PZH27 QJA26:QJD27 QSW26:QSZ27 RCS26:RCV27 RMO26:RMR27 RWK26:RWN27 SGG26:SGJ27 SQC26:SQF27 SZY26:TAB27 TJU26:TJX27 TTQ26:TTT27 UDM26:UDP27 UNI26:UNL27 UXE26:UXH27 VHA26:VHD27 VQW26:VQZ27 WAS26:WAV27 WKO26:WKR27 WUK26:WUN27 HS26:HW27 RO26:RS27 ABK26:ABO27 ALG26:ALK27 AVC26:AVG27 BEY26:BFC27 BOU26:BOY27 BYQ26:BYU27 CIM26:CIQ27 CSI26:CSM27 DCE26:DCI27 DMA26:DME27 DVW26:DWA27 EFS26:EFW27 EPO26:EPS27 EZK26:EZO27 FJG26:FJK27 FTC26:FTG27 GCY26:GDC27 GMU26:GMY27 GWQ26:GWU27 HGM26:HGQ27 HQI26:HQM27 IAE26:IAI27 IKA26:IKE27 ITW26:IUA27 JDS26:JDW27 JNO26:JNS27 JXK26:JXO27 KHG26:KHK27 KRC26:KRG27 LAY26:LBC27 LKU26:LKY27 LUQ26:LUU27 MEM26:MEQ27 MOI26:MOM27 MYE26:MYI27 NIA26:NIE27 NRW26:NSA27 OBS26:OBW27 OLO26:OLS27 OVK26:OVO27 PFG26:PFK27 PPC26:PPG27 PYY26:PZC27 QIU26:QIY27 QSQ26:QSU27 RCM26:RCQ27 RMI26:RMM27 RWE26:RWI27 SGA26:SGE27 SPW26:SQA27 SZS26:SZW27 TJO26:TJS27 TTK26:TTO27 UDG26:UDK27 UNC26:UNG27 UWY26:UXC27 VGU26:VGY27 VQQ26:VQU27 WAM26:WAQ27 WKI26:WKM27 WUE26:WUI27 HP26:HP27 RL26:RL27 ABH26:ABH27 ALD26:ALD27 AUZ26:AUZ27 BEV26:BEV27 BOR26:BOR27 BYN26:BYN27 CIJ26:CIJ27 CSF26:CSF27 DCB26:DCB27 DLX26:DLX27 DVT26:DVT27 EFP26:EFP27 EPL26:EPL27 EZH26:EZH27 FJD26:FJD27 FSZ26:FSZ27 GCV26:GCV27 GMR26:GMR27 GWN26:GWN27 HGJ26:HGJ27 HQF26:HQF27 IAB26:IAB27 IJX26:IJX27 ITT26:ITT27 JDP26:JDP27 JNL26:JNL27 JXH26:JXH27 KHD26:KHD27 KQZ26:KQZ27 LAV26:LAV27 LKR26:LKR27 LUN26:LUN27 MEJ26:MEJ27 MOF26:MOF27 MYB26:MYB27 NHX26:NHX27 NRT26:NRT27 OBP26:OBP27 OLL26:OLL27 OVH26:OVH27 PFD26:PFD27 POZ26:POZ27 PYV26:PYV27 QIR26:QIR27 QSN26:QSN27 RCJ26:RCJ27 RMF26:RMF27 RWB26:RWB27 SFX26:SFX27 SPT26:SPT27 SZP26:SZP27 TJL26:TJL27 TTH26:TTH27 UDD26:UDD27 UMZ26:UMZ27 UWV26:UWV27 VGR26:VGR27 VQN26:VQN27 WAJ26:WAJ27 WKF26:WKF27 WUB26:WUB27 HJ27 RF27 ABB27 AKX27 AUT27 BEP27 BOL27 BYH27 CID27 CRZ27 DBV27 DLR27 DVN27 EFJ27 EPF27 EZB27 FIX27 FST27 GCP27 GML27 GWH27 HGD27 HPZ27 HZV27 IJR27 ITN27 JDJ27 JNF27 JXB27 KGX27 KQT27 LAP27 LKL27 LUH27 MED27 MNZ27 MXV27 NHR27 NRN27 OBJ27 OLF27 OVB27 PEX27 POT27 PYP27 QIL27 QSH27 RCD27 RLZ27 RVV27 SFR27 SPN27 SZJ27 TJF27 TTB27 UCX27 UMT27 UWP27 VGL27 VQH27 WTP28:WTP34 HH27:HH34 RD27:RD34 AAZ27:AAZ34 AKV27:AKV34 AUR27:AUR34 BEN27:BEN34 BOJ27:BOJ34 BYF27:BYF34 CIB27:CIB34 CRX27:CRX34 DBT27:DBT34 DLP27:DLP34 DVL27:DVL34 EFH27:EFH34 EPD27:EPD34 EYZ27:EYZ34 FIV27:FIV34 FSR27:FSR34 GCN27:GCN34 GMJ27:GMJ34 GWF27:GWF34 HGB27:HGB34 HPX27:HPX34 HZT27:HZT34 IJP27:IJP34 ITL27:ITL34 JDH27:JDH34 JND27:JND34 JWZ27:JWZ34 KGV27:KGV34 KQR27:KQR34 LAN27:LAN34 LKJ27:LKJ34 LUF27:LUF34 MEB27:MEB34 MNX27:MNX34 MXT27:MXT34 NHP27:NHP34 NRL27:NRL34 OBH27:OBH34 OLD27:OLD34 OUZ27:OUZ34 PEV27:PEV34 POR27:POR34 PYN27:PYN34 QIJ27:QIJ34 QSF27:QSF34 RCB27:RCB34 RLX27:RLX34 RVT27:RVT34 SFP27:SFP34 SPL27:SPL34 SZH27:SZH34 TJD27:TJD34 TSZ27:TSZ34 UCV27:UCV34 UMR27:UMR34 UWN27:UWN34 VGJ27:VGJ34 VQF27:VQF34 WAB27:WAB34 WJX27:WJX34 WTT27:WTT34 HK28:HK34 RG28:RG34 ABC28:ABC34 AKY28:AKY34 AUU28:AUU34 BEQ28:BEQ34 BOM28:BOM34 BYI28:BYI34 CIE28:CIE34 CSA28:CSA34 DBW28:DBW34 DLS28:DLS34 DVO28:DVO34 EFK28:EFK34 EPG28:EPG34 EZC28:EZC34 FIY28:FIY34 FSU28:FSU34 GCQ28:GCQ34 GMM28:GMM34 GWI28:GWI34 HGE28:HGE34 HQA28:HQA34 HZW28:HZW34 IJS28:IJS34 ITO28:ITO34 JDK28:JDK34 JNG28:JNG34 JXC28:JXC34 KGY28:KGY34 KQU28:KQU34 LAQ28:LAQ34 LKM28:LKM34 LUI28:LUI34 MEE28:MEE34 MOA28:MOA34 MXW28:MXW34 NHS28:NHS34 NRO28:NRO34 OBK28:OBK34 OLG28:OLG34 OVC28:OVC34 PEY28:PEY34 POU28:POU34 PYQ28:PYQ34 QIM28:QIM34 QSI28:QSI34 RCE28:RCE34 RMA28:RMA34 RVW28:RVW34 SFS28:SFS34 SPO28:SPO34 SZK28:SZK34 TJG28:TJG34 TTC28:TTC34 UCY28:UCY34 UMU28:UMU34 UWQ28:UWQ34 VGM28:VGM34 VQI28:VQI34 WAE28:WAE34 WKA28:WKA34 WTW28:WTW34 HM28:HP34 RI28:RL34 ABE28:ABH34 ALA28:ALD34 AUW28:AUZ34 BES28:BEV34 BOO28:BOR34 BYK28:BYN34 CIG28:CIJ34 CSC28:CSF34 DBY28:DCB34 DLU28:DLX34 DVQ28:DVT34 EFM28:EFP34 EPI28:EPL34 EZE28:EZH34 FJA28:FJD34 FSW28:FSZ34 GCS28:GCV34 GMO28:GMR34 GWK28:GWN34 HGG28:HGJ34 HQC28:HQF34 HZY28:IAB34 IJU28:IJX34 ITQ28:ITT34 JDM28:JDP34 JNI28:JNL34 JXE28:JXH34 KHA28:KHD34 KQW28:KQZ34 LAS28:LAV34 LKO28:LKR34 LUK28:LUN34 MEG28:MEJ34 MOC28:MOF34 MXY28:MYB34 NHU28:NHX34 NRQ28:NRT34 OBM28:OBP34 OLI28:OLL34 OVE28:OVH34 PFA28:PFD34 POW28:POZ34 PYS28:PYV34 QIO28:QIR34 QSK28:QSN34 RCG28:RCJ34 RMC28:RMF34 RVY28:RWB34 SFU28:SFX34 SPQ28:SPT34 SZM28:SZP34 TJI28:TJL34 TTE28:TTH34 UDA28:UDD34 UMW28:UMZ34 UWS28:UWV34 VGO28:VGR34 VQK28:VQN34 WAG28:WAJ34 WKC28:WKF34 WTY28:WUB34 HF28:HF34 RB28:RB34 AAX28:AAX34 AKT28:AKT34 AUP28:AUP34 BEL28:BEL34 BOH28:BOH34 BYD28:BYD34 CHZ28:CHZ34 CRV28:CRV34 DBR28:DBR34 DLN28:DLN34 DVJ28:DVJ34 EFF28:EFF34 EPB28:EPB34 EYX28:EYX34 FIT28:FIT34 FSP28:FSP34 GCL28:GCL34 GMH28:GMH34 GWD28:GWD34 HFZ28:HFZ34 HPV28:HPV34 HZR28:HZR34 IJN28:IJN34 ITJ28:ITJ34 JDF28:JDF34 JNB28:JNB34 JWX28:JWX34 KGT28:KGT34 KQP28:KQP34 LAL28:LAL34 LKH28:LKH34 LUD28:LUD34 MDZ28:MDZ34 MNV28:MNV34 MXR28:MXR34 NHN28:NHN34 NRJ28:NRJ34 OBF28:OBF34 OLB28:OLB34 OUX28:OUX34 PET28:PET34 POP28:POP34 PYL28:PYL34 QIH28:QIH34 QSD28:QSD34 RBZ28:RBZ34 RLV28:RLV34 RVR28:RVR34 SFN28:SFN34 SPJ28:SPJ34 SZF28:SZF34 TJB28:TJB34 TSX28:TSX34 UCT28:UCT34 UMP28:UMP34 UWL28:UWL34 VGH28:VGH34 VQD28:VQD34 VZZ28:VZZ34 WJV28:WJV34 WTR28:WTR34 A27:A34 HD28:HD34 QZ28:QZ34 AAV28:AAV34 AKR28:AKR34 AUN28:AUN34 BEJ28:BEJ34 BOF28:BOF34 BYB28:BYB34 CHX28:CHX34 CRT28:CRT34 DBP28:DBP34 DLL28:DLL34 DVH28:DVH34 EFD28:EFD34 EOZ28:EOZ34 EYV28:EYV34 FIR28:FIR34 FSN28:FSN34 GCJ28:GCJ34 GMF28:GMF34 GWB28:GWB34 HFX28:HFX34 HPT28:HPT34 HZP28:HZP34 IJL28:IJL34 ITH28:ITH34 JDD28:JDD34 JMZ28:JMZ34 JWV28:JWV34 KGR28:KGR34 KQN28:KQN34 LAJ28:LAJ34 LKF28:LKF34 LUB28:LUB34 MDX28:MDX34 MNT28:MNT34 MXP28:MXP34 NHL28:NHL34 NRH28:NRH34 OBD28:OBD34 OKZ28:OKZ34 OUV28:OUV34 PER28:PER34 PON28:PON34 PYJ28:PYJ34 QIF28:QIF34 QSB28:QSB34 RBX28:RBX34 RLT28:RLT34 RVP28:RVP34 SFL28:SFL34 SPH28:SPH34 SZD28:SZD34 TIZ28:TIZ34 TSV28:TSV34 UCR28:UCR34 UMN28:UMN34 UWJ28:UWJ34 VGF28:VGF34 VQB28:VQB34 VZX28:VZX34 WJT28:WJT34 C27:C34 G28:K34 IG35 SC35 ABY35 ALU35 AVQ35 BFM35 BPI35 BZE35 CJA35 CSW35 DCS35 DMO35 DWK35 EGG35 EQC35 EZY35 FJU35 FTQ35 GDM35 GNI35 GXE35 HHA35 HQW35 IAS35 IKO35 IUK35 JEG35 JOC35 JXY35 KHU35 KRQ35 LBM35 LLI35 LVE35 MFA35 MOW35 MYS35 NIO35 NSK35 OCG35 OMC35 OVY35 PFU35 PPQ35 PZM35 QJI35 QTE35 RDA35 RMW35 RWS35 SGO35 SQK35 TAG35 TKC35 TTY35 UDU35 UNQ35 UXM35 VHI35 VRE35 WBA35 WKW35 WUS35 HS35 RO35 ABK35 ALG35 AVC35 BEY35 BOU35 BYQ35 CIM35 CSI35 DCE35 DMA35 DVW35 EFS35 EPO35 EZK35 FJG35 FTC35 GCY35 GMU35 GWQ35 HGM35 HQI35 IAE35 IKA35 ITW35 JDS35 JNO35 JXK35 KHG35 KRC35 LAY35 LKU35 LUQ35 MEM35 MOI35 MYE35 NIA35 NRW35 OBS35 OLO35 OVK35 PFG35 PPC35 PYY35 QIU35 QSQ35 RCM35 RMI35 RWE35 SGA35 SPW35 SZS35 TJO35 TTK35 UDG35 UNC35 UWY35 VGU35 VQQ35 WAM35 WKI35 WUE35 HP35:HQ35 RL35:RM35 ABH35:ABI35 ALD35:ALE35 AUZ35:AVA35 BEV35:BEW35 BOR35:BOS35 BYN35:BYO35 CIJ35:CIK35 CSF35:CSG35 DCB35:DCC35 DLX35:DLY35 DVT35:DVU35 EFP35:EFQ35 EPL35:EPM35 EZH35:EZI35 FJD35:FJE35 FSZ35:FTA35 GCV35:GCW35 GMR35:GMS35 GWN35:GWO35 HGJ35:HGK35 HQF35:HQG35 IAB35:IAC35 IJX35:IJY35 ITT35:ITU35 JDP35:JDQ35 JNL35:JNM35 JXH35:JXI35 KHD35:KHE35 KQZ35:KRA35 LAV35:LAW35 LKR35:LKS35 LUN35:LUO35 MEJ35:MEK35 MOF35:MOG35 MYB35:MYC35 NHX35:NHY35 NRT35:NRU35 OBP35:OBQ35 OLL35:OLM35 OVH35:OVI35 PFD35:PFE35 POZ35:PPA35 PYV35:PYW35 QIR35:QIS35 QSN35:QSO35 RCJ35:RCK35 RMF35:RMG35 RWB35:RWC35 SFX35:SFY35 SPT35:SPU35 SZP35:SZQ35 TJL35:TJM35 TTH35:TTI35 UDD35:UDE35 UMZ35:UNA35 UWV35:UWW35 VGR35:VGS35 VQN35:VQO35 WAJ35:WAK35 WKF35:WKG35 WUB35:WUC35 IB35:IE35 RX35:SA35 ABT35:ABW35 ALP35:ALS35 AVL35:AVO35 BFH35:BFK35 BPD35:BPG35 BYZ35:BZC35 CIV35:CIY35 CSR35:CSU35 DCN35:DCQ35 DMJ35:DMM35 DWF35:DWI35 EGB35:EGE35 EPX35:EQA35 EZT35:EZW35 FJP35:FJS35 FTL35:FTO35 GDH35:GDK35 GND35:GNG35 GWZ35:GXC35 HGV35:HGY35 HQR35:HQU35 IAN35:IAQ35 IKJ35:IKM35 IUF35:IUI35 JEB35:JEE35 JNX35:JOA35 JXT35:JXW35 KHP35:KHS35 KRL35:KRO35 LBH35:LBK35 LLD35:LLG35 LUZ35:LVC35 MEV35:MEY35 MOR35:MOU35 MYN35:MYQ35 NIJ35:NIM35 NSF35:NSI35 OCB35:OCE35 OLX35:OMA35 OVT35:OVW35 PFP35:PFS35 PPL35:PPO35 PZH35:PZK35 QJD35:QJG35 QSZ35:QTC35 RCV35:RCY35 RMR35:RMU35 RWN35:RWQ35 SGJ35:SGM35 SQF35:SQI35 TAB35:TAE35 TJX35:TKA35 TTT35:TTW35 UDP35:UDS35 UNL35:UNO35 UXH35:UXK35 VHD35:VHG35 VQZ35:VRC35 WAV35:WAY35 WKR35:WKU35 WUN35:WUQ35 HV35:HZ35 RR35:RV35 ABN35:ABR35 ALJ35:ALN35 AVF35:AVJ35 BFB35:BFF35 BOX35:BPB35 BYT35:BYX35 CIP35:CIT35 CSL35:CSP35 DCH35:DCL35 DMD35:DMH35 DVZ35:DWD35 EFV35:EFZ35 EPR35:EPV35 EZN35:EZR35 FJJ35:FJN35 FTF35:FTJ35 GDB35:GDF35 GMX35:GNB35 GWT35:GWX35 HGP35:HGT35 HQL35:HQP35 IAH35:IAL35 IKD35:IKH35 ITZ35:IUD35 JDV35:JDZ35 JNR35:JNV35 JXN35:JXR35 KHJ35:KHN35 KRF35:KRJ35 LBB35:LBF35 LKX35:LLB35 LUT35:LUX35 MEP35:MET35 MOL35:MOP35 MYH35:MYL35 NID35:NIH35 NRZ35:NSD35 OBV35:OBZ35 OLR35:OLV35 OVN35:OVR35 PFJ35:PFN35 PPF35:PPJ35 PZB35:PZF35 QIX35:QJB35 QST35:QSX35 RCP35:RCT35 RML35:RMP35 RWH35:RWL35 SGD35:SGH35 SPZ35:SQD35 SZV35:SZZ35 TJR35:TJV35 TTN35:TTR35 UDJ35:UDN35 UNF35:UNJ35 UXB35:UXF35 VGX35:VHB35 VQT35:VQX35 WAP35:WAT35 WKL35:WKP35 WUH35:WUL35 E28:E34 HH22:HH25 SA44:SD44 ABW44:ABZ44 ALS44:ALV44 AVO44:AVR44 BFK44:BFN44 BPG44:BPJ44 BZC44:BZF44 CIY44:CJB44 CSU44:CSX44 DCQ44:DCT44 DMM44:DMP44 DWI44:DWL44 EGE44:EGH44 EQA44:EQD44 EZW44:EZZ44 FJS44:FJV44 FTO44:FTR44 GDK44:GDN44 GNG44:GNJ44 GXC44:GXF44 HGY44:HHB44 HQU44:HQX44 IAQ44:IAT44 IKM44:IKP44 IUI44:IUL44 JEE44:JEH44 JOA44:JOD44 JXW44:JXZ44 KHS44:KHV44 KRO44:KRR44 LBK44:LBN44 LLG44:LLJ44 LVC44:LVF44 MEY44:MFB44 MOU44:MOX44 MYQ44:MYT44 NIM44:NIP44 NSI44:NSL44 OCE44:OCH44 OMA44:OMD44 OVW44:OVZ44 PFS44:PFV44 PPO44:PPR44 PZK44:PZN44 QJG44:QJJ44 QTC44:QTF44 RCY44:RDB44 RMU44:RMX44 RWQ44:RWT44 SGM44:SGP44 SQI44:SQL44 TAE44:TAH44 TKA44:TKD44 TTW44:TTZ44 UDS44:UDV44 UNO44:UNR44 UXK44:UXN44 VHG44:VHJ44 VRC44:VRF44 WAY44:WBB44 WKU44:WKX44 WUQ44:WUT44 IJ44 SF44 ACB44 ALX44 AVT44 BFP44 BPL44 BZH44 CJD44 CSZ44 DCV44 DMR44 DWN44 EGJ44 EQF44 FAB44 FJX44 FTT44 GDP44 GNL44 GXH44 HHD44 HQZ44 IAV44 IKR44 IUN44 JEJ44 JOF44 JYB44 KHX44 KRT44 LBP44 LLL44 LVH44 MFD44 MOZ44 MYV44 NIR44 NSN44 OCJ44 OMF44 OWB44 PFX44 PPT44 PZP44 QJL44 QTH44 RDD44 RMZ44 RWV44 SGR44 SQN44 TAJ44 TKF44 TUB44 UDX44 UNT44 UXP44 VHL44 VRH44 WBD44 WKZ44 WUV44 HY44:IC44 RU44:RY44 ABQ44:ABU44 ALM44:ALQ44 AVI44:AVM44 BFE44:BFI44 BPA44:BPE44 BYW44:BZA44 CIS44:CIW44 CSO44:CSS44 DCK44:DCO44 DMG44:DMK44 DWC44:DWG44 EFY44:EGC44 EPU44:EPY44 EZQ44:EZU44 FJM44:FJQ44 FTI44:FTM44 GDE44:GDI44 GNA44:GNE44 GWW44:GXA44 HGS44:HGW44 HQO44:HQS44 IAK44:IAO44 IKG44:IKK44 IUC44:IUG44 JDY44:JEC44 JNU44:JNY44 JXQ44:JXU44 KHM44:KHQ44 KRI44:KRM44 LBE44:LBI44 LLA44:LLE44 LUW44:LVA44 MES44:MEW44 MOO44:MOS44 MYK44:MYO44 NIG44:NIK44 NSC44:NSG44 OBY44:OCC44 OLU44:OLY44 OVQ44:OVU44 PFM44:PFQ44 PPI44:PPM44 PZE44:PZI44 QJA44:QJE44 QSW44:QTA44 RCS44:RCW44 RMO44:RMS44 RWK44:RWO44 SGG44:SGK44 SQC44:SQG44 SZY44:TAC44 TJU44:TJY44 TTQ44:TTU44 UDM44:UDQ44 UNI44:UNM44 UXE44:UXI44 VHA44:VHE44 VQW44:VRA44 WAS44:WAW44 WKO44:WKS44 WUK44:WUO44 HV44 G22:K25 RR44 ABN44 ALJ44 AVF44 BFB44 BOX44 BYT44 CIP44 CSL44 DCH44 DMD44 DVZ44 EFV44 EPR44 EZN44 FJJ44 FTF44 GDB44 GMX44 GWT44 HGP44 HQL44 IAH44 IKD44 ITZ44 JDV44 JNR44 JXN44 KHJ44 KRF44 LBB44 LKX44 LUT44 MEP44 MOL44 MYH44 NID44 NRZ44 OBV44 OLR44 OVN44 PFJ44 PPF44 PZB44 QIX44 QST44 RCP44 RML44 RWH44 SGD44 SPZ44 SZV44 TJR44 TTN44 UDJ44 UNF44 UXB44 VGX44 VQT44 WAP44 WKL44 WUH44 HS44:HT44 RO44:RP44 ABK44:ABL44 ALG44:ALH44 AVC44:AVD44 BEY44:BEZ44 BOU44:BOV44 BYQ44:BYR44 CIM44:CIN44 CSI44:CSJ44 DCE44:DCF44 DMA44:DMB44 DVW44:DVX44 EFS44:EFT44 EPO44:EPP44 EZK44:EZL44 FJG44:FJH44 FTC44:FTD44 GCY44:GCZ44 GMU44:GMV44 GWQ44:GWR44 HGM44:HGN44 HQI44:HQJ44 IAE44:IAF44 IKA44:IKB44 ITW44:ITX44 JDS44:JDT44 JNO44:JNP44 JXK44:JXL44 KHG44:KHH44 KRC44:KRD44 LAY44:LAZ44 LKU44:LKV44 LUQ44:LUR44 MEM44:MEN44 MOI44:MOJ44 MYE44:MYF44 NIA44:NIB44 NRW44:NRX44 OBS44:OBT44 OLO44:OLP44 OVK44:OVL44 PFG44:PFH44 PPC44:PPD44 PYY44:PYZ44 QIU44:QIV44 QSQ44:QSR44 RCM44:RCN44 RMI44:RMJ44 RWE44:RWF44 SGA44:SGB44 SPW44:SPX44 SZS44:SZT44 TJO44:TJP44 TTK44:TTL44 UDG44:UDH44 UNC44:UND44 UWY44:UWZ44 VGU44:VGV44 VQQ44:VQR44 WAM44:WAN44 WKI44:WKJ44 WUE44:WUF44 RD22:RD25 WTP36:WTP43 HH36:HH43 RD36:RD43 AAZ36:AAZ43 AKV36:AKV43 AUR36:AUR43 BEN36:BEN43 BOJ36:BOJ43 BYF36:BYF43 CIB36:CIB43 CRX36:CRX43 DBT36:DBT43 DLP36:DLP43 DVL36:DVL43 EFH36:EFH43 EPD36:EPD43 EYZ36:EYZ43 FIV36:FIV43 FSR36:FSR43 GCN36:GCN43 GMJ36:GMJ43 GWF36:GWF43 HGB36:HGB43 HPX36:HPX43 HZT36:HZT43 IJP36:IJP43 ITL36:ITL43 JDH36:JDH43 JND36:JND43 JWZ36:JWZ43 KGV36:KGV43 KQR36:KQR43 LAN36:LAN43 LKJ36:LKJ43 LUF36:LUF43 MEB36:MEB43 MNX36:MNX43 MXT36:MXT43 NHP36:NHP43 NRL36:NRL43 OBH36:OBH43 OLD36:OLD43 OUZ36:OUZ43 PEV36:PEV43 POR36:POR43 PYN36:PYN43 QIJ36:QIJ43 QSF36:QSF43 RCB36:RCB43 RLX36:RLX43 RVT36:RVT43 SFP36:SFP43 SPL36:SPL43 SZH36:SZH43 TJD36:TJD43 TSZ36:TSZ43 UCV36:UCV43 UMR36:UMR43 UWN36:UWN43 VGJ36:VGJ43 VQF36:VQF43 WAB36:WAB43 WJX36:WJX43 WTT36:WTT43 HK36:HK43 RG36:RG43 ABC36:ABC43 AKY36:AKY43 AUU36:AUU43 BEQ36:BEQ43 BOM36:BOM43 BYI36:BYI43 CIE36:CIE43 CSA36:CSA43 DBW36:DBW43 DLS36:DLS43 DVO36:DVO43 EFK36:EFK43 EPG36:EPG43 EZC36:EZC43 FIY36:FIY43 FSU36:FSU43 GCQ36:GCQ43 GMM36:GMM43 GWI36:GWI43 HGE36:HGE43 HQA36:HQA43 HZW36:HZW43 IJS36:IJS43 ITO36:ITO43 JDK36:JDK43 JNG36:JNG43 JXC36:JXC43 KGY36:KGY43 KQU36:KQU43 LAQ36:LAQ43 LKM36:LKM43 LUI36:LUI43 MEE36:MEE43 MOA36:MOA43 MXW36:MXW43 NHS36:NHS43 NRO36:NRO43 OBK36:OBK43 OLG36:OLG43 OVC36:OVC43 PEY36:PEY43 POU36:POU43 PYQ36:PYQ43 QIM36:QIM43 QSI36:QSI43 RCE36:RCE43 RMA36:RMA43 RVW36:RVW43 SFS36:SFS43 SPO36:SPO43 SZK36:SZK43 TJG36:TJG43 TTC36:TTC43 UCY36:UCY43 UMU36:UMU43 UWQ36:UWQ43 VGM36:VGM43 VQI36:VQI43 WAE36:WAE43 WKA36:WKA43 WTW36:WTW43 HM36:HP43 RI36:RL43 ABE36:ABH43 ALA36:ALD43 AUW36:AUZ43 BES36:BEV43 BOO36:BOR43 BYK36:BYN43 CIG36:CIJ43 CSC36:CSF43 DBY36:DCB43 DLU36:DLX43 DVQ36:DVT43 EFM36:EFP43 EPI36:EPL43 EZE36:EZH43 FJA36:FJD43 FSW36:FSZ43 GCS36:GCV43 GMO36:GMR43 GWK36:GWN43 HGG36:HGJ43 HQC36:HQF43 HZY36:IAB43 IJU36:IJX43 ITQ36:ITT43 JDM36:JDP43 JNI36:JNL43 JXE36:JXH43 KHA36:KHD43 KQW36:KQZ43 LAS36:LAV43 LKO36:LKR43 LUK36:LUN43 MEG36:MEJ43 MOC36:MOF43 MXY36:MYB43 NHU36:NHX43 NRQ36:NRT43 OBM36:OBP43 OLI36:OLL43 OVE36:OVH43 PFA36:PFD43 POW36:POZ43 PYS36:PYV43 QIO36:QIR43 QSK36:QSN43 RCG36:RCJ43 RMC36:RMF43 RVY36:RWB43 SFU36:SFX43 SPQ36:SPT43 SZM36:SZP43 TJI36:TJL43 TTE36:TTH43 UDA36:UDD43 UMW36:UMZ43 UWS36:UWV43 VGO36:VGR43 VQK36:VQN43 WAG36:WAJ43 WKC36:WKF43 WTY36:WUB43 HF36:HF43 RB36:RB43 AAX36:AAX43 AKT36:AKT43 AUP36:AUP43 BEL36:BEL43 BOH36:BOH43 BYD36:BYD43 CHZ36:CHZ43 CRV36:CRV43 DBR36:DBR43 DLN36:DLN43 DVJ36:DVJ43 EFF36:EFF43 EPB36:EPB43 EYX36:EYX43 FIT36:FIT43 FSP36:FSP43 GCL36:GCL43 GMH36:GMH43 GWD36:GWD43 HFZ36:HFZ43 HPV36:HPV43 HZR36:HZR43 IJN36:IJN43 ITJ36:ITJ43 JDF36:JDF43 JNB36:JNB43 JWX36:JWX43 KGT36:KGT43 KQP36:KQP43 LAL36:LAL43 LKH36:LKH43 LUD36:LUD43 MDZ36:MDZ43 MNV36:MNV43 MXR36:MXR43 NHN36:NHN43 NRJ36:NRJ43 OBF36:OBF43 OLB36:OLB43 OUX36:OUX43 PET36:PET43 POP36:POP43 PYL36:PYL43 QIH36:QIH43 QSD36:QSD43 RBZ36:RBZ43 RLV36:RLV43 RVR36:RVR43 SFN36:SFN43 SPJ36:SPJ43 SZF36:SZF43 TJB36:TJB43 TSX36:TSX43 UCT36:UCT43 UMP36:UMP43 UWL36:UWL43 VGH36:VGH43 VQD36:VQD43 VZZ36:VZZ43 WJV36:WJV43 WTR36:WTR43 A36:A43 HD36:HD43 QZ36:QZ43 AAV36:AAV43 AKR36:AKR43 AUN36:AUN43 BEJ36:BEJ43 BOF36:BOF43 BYB36:BYB43 CHX36:CHX43 CRT36:CRT43 DBP36:DBP43 DLL36:DLL43 DVH36:DVH43 EFD36:EFD43 EOZ36:EOZ43 EYV36:EYV43 FIR36:FIR43 FSN36:FSN43 GCJ36:GCJ43 GMF36:GMF43 GWB36:GWB43 HFX36:HFX43 HPT36:HPT43 HZP36:HZP43 IJL36:IJL43 ITH36:ITH43 JDD36:JDD43 JMZ36:JMZ43 JWV36:JWV43 KGR36:KGR43 KQN36:KQN43 LAJ36:LAJ43 LKF36:LKF43 LUB36:LUB43 MDX36:MDX43 MNT36:MNT43 MXP36:MXP43 NHL36:NHL43 NRH36:NRH43 OBD36:OBD43 OKZ36:OKZ43 OUV36:OUV43 PER36:PER43 PON36:PON43 PYJ36:PYJ43 QIF36:QIF43 QSB36:QSB43 RBX36:RBX43 RLT36:RLT43 RVP36:RVP43 SFL36:SFL43 SPH36:SPH43 SZD36:SZD43 TIZ36:TIZ43 TSV36:TSV43 UCR36:UCR43 UMN36:UMN43 UWJ36:UWJ43 VGF36:VGF43 VQB36:VQB43 VZX36:VZX43 WJT36:WJT43 C36:C43 G36:K43 E36:E43 WTP22:WTP25 E22:E25 C22:C25 WJT22:WJT25 VZX22:VZX25 VQB22:VQB25 VGF22:VGF25 UWJ22:UWJ25 UMN22:UMN25 UCR22:UCR25 TSV22:TSV25 TIZ22:TIZ25 SZD22:SZD25 SPH22:SPH25 SFL22:SFL25 RVP22:RVP25 RLT22:RLT25 RBX22:RBX25 QSB22:QSB25 QIF22:QIF25 PYJ22:PYJ25 PON22:PON25 PER22:PER25 OUV22:OUV25 OKZ22:OKZ25 OBD22:OBD25 NRH22:NRH25 NHL22:NHL25 MXP22:MXP25 MNT22:MNT25 MDX22:MDX25 LUB22:LUB25 LKF22:LKF25 LAJ22:LAJ25 KQN22:KQN25 KGR22:KGR25 JWV22:JWV25 JMZ22:JMZ25 JDD22:JDD25 ITH22:ITH25 IJL22:IJL25 HZP22:HZP25 HPT22:HPT25 HFX22:HFX25 GWB22:GWB25 GMF22:GMF25 GCJ22:GCJ25 FSN22:FSN25 FIR22:FIR25 EYV22:EYV25 EOZ22:EOZ25 EFD22:EFD25 DVH22:DVH25 DLL22:DLL25 DBP22:DBP25 CRT22:CRT25 CHX22:CHX25 BYB22:BYB25 BOF22:BOF25 BEJ22:BEJ25 AUN22:AUN25 AKR22:AKR25 AAV22:AAV25 QZ22:QZ25 HD22:HD25 A22:A25 WTR22:WTR25 WJV22:WJV25 VZZ22:VZZ25 VQD22:VQD25 VGH22:VGH25 UWL22:UWL25 UMP22:UMP25 UCT22:UCT25 TSX22:TSX25 TJB22:TJB25 SZF22:SZF25 SPJ22:SPJ25 SFN22:SFN25 RVR22:RVR25 RLV22:RLV25 RBZ22:RBZ25 QSD22:QSD25 QIH22:QIH25 PYL22:PYL25 POP22:POP25 PET22:PET25 OUX22:OUX25 OLB22:OLB25 OBF22:OBF25 NRJ22:NRJ25 NHN22:NHN25 MXR22:MXR25 MNV22:MNV25 MDZ22:MDZ25 LUD22:LUD25 LKH22:LKH25 LAL22:LAL25 KQP22:KQP25 KGT22:KGT25 JWX22:JWX25 JNB22:JNB25 JDF22:JDF25 ITJ22:ITJ25 IJN22:IJN25 HZR22:HZR25 HPV22:HPV25 HFZ22:HFZ25 GWD22:GWD25 GMH22:GMH25 GCL22:GCL25 FSP22:FSP25 FIT22:FIT25 EYX22:EYX25 EPB22:EPB25 EFF22:EFF25 DVJ22:DVJ25 DLN22:DLN25 DBR22:DBR25 CRV22:CRV25 CHZ22:CHZ25 BYD22:BYD25 BOH22:BOH25 BEL22:BEL25 AUP22:AUP25 AKT22:AKT25 AAX22:AAX25 RB22:RB25 HF22:HF25 WTY22:WUB25 WKC22:WKF25 WAG22:WAJ25 VQK22:VQN25 VGO22:VGR25 UWS22:UWV25 UMW22:UMZ25 UDA22:UDD25 TTE22:TTH25 TJI22:TJL25 SZM22:SZP25 SPQ22:SPT25 SFU22:SFX25 RVY22:RWB25 RMC22:RMF25 RCG22:RCJ25 QSK22:QSN25 QIO22:QIR25 PYS22:PYV25 POW22:POZ25 PFA22:PFD25 OVE22:OVH25 OLI22:OLL25 OBM22:OBP25 NRQ22:NRT25 NHU22:NHX25 MXY22:MYB25 MOC22:MOF25 MEG22:MEJ25 LUK22:LUN25 LKO22:LKR25 LAS22:LAV25 KQW22:KQZ25 KHA22:KHD25 JXE22:JXH25 JNI22:JNL25 JDM22:JDP25 ITQ22:ITT25 IJU22:IJX25 HZY22:IAB25 HQC22:HQF25 HGG22:HGJ25 GWK22:GWN25 GMO22:GMR25 GCS22:GCV25 FSW22:FSZ25 FJA22:FJD25 EZE22:EZH25 EPI22:EPL25 EFM22:EFP25 DVQ22:DVT25 DLU22:DLX25 DBY22:DCB25 CSC22:CSF25 CIG22:CIJ25 BYK22:BYN25 BOO22:BOR25 BES22:BEV25 AUW22:AUZ25 ALA22:ALD25 ABE22:ABH25 RI22:RL25 HM22:HP25 WTW10:WTW25 WKA10:WKA25 WAE10:WAE25 VQI10:VQI25 VGM10:VGM25 UWQ10:UWQ25 UMU10:UMU25 UCY10:UCY25 TTC10:TTC25 TJG10:TJG25 SZK10:SZK25 SPO10:SPO25 SFS10:SFS25 RVW10:RVW25 RMA10:RMA25 RCE10:RCE25 QSI10:QSI25 QIM10:QIM25 PYQ10:PYQ25 POU10:POU25 PEY10:PEY25 OVC10:OVC25 OLG10:OLG25 OBK10:OBK25 NRO10:NRO25 NHS10:NHS25 MXW10:MXW25 MOA10:MOA25 MEE10:MEE25 LUI10:LUI25 LKM10:LKM25 LAQ10:LAQ25 KQU10:KQU25 KGY10:KGY25 JXC10:JXC25 JNG10:JNG25 JDK10:JDK25 ITO10:ITO25 IJS10:IJS25 HZW10:HZW25 HQA10:HQA25 HGE10:HGE25 GWI10:GWI25 GMM10:GMM25 GCQ10:GCQ25 FSU10:FSU25 FIY10:FIY25 EZC10:EZC25 EPG10:EPG25 EFK10:EFK25 DVO10:DVO25 DLS10:DLS25 DBW10:DBW25 CSA10:CSA25 CIE10:CIE25 BYI10:BYI25 BOM10:BOM25 BEQ10:BEQ25 AUU10:AUU25 AKY10:AKY25 ABC10:ABC25 RG10:RG25 HK10:HK25 WTT22:WTT25 WJX22:WJX25 WAB22:WAB25 VQF22:VQF25 VGJ22:VGJ25 UWN22:UWN25 UMR22:UMR25 UCV22:UCV25 TSZ22:TSZ25 TJD22:TJD25 SZH22:SZH25 SPL22:SPL25 SFP22:SFP25 RVT22:RVT25 RLX22:RLX25 RCB22:RCB25 QSF22:QSF25 QIJ22:QIJ25 PYN22:PYN25 POR22:POR25 PEV22:PEV25 OUZ22:OUZ25 OLD22:OLD25 OBH22:OBH25 NRL22:NRL25 NHP22:NHP25 MXT22:MXT25 MNX22:MNX25 MEB22:MEB25 LUF22:LUF25 LKJ22:LKJ25 LAN22:LAN25 KQR22:KQR25 KGV22:KGV25 JWZ22:JWZ25 JND22:JND25 JDH22:JDH25 ITL22:ITL25 IJP22:IJP25 HZT22:HZT25 HPX22:HPX25 HGB22:HGB25 GWF22:GWF25 GMJ22:GMJ25 GCN22:GCN25 FSR22:FSR25 FIV22:FIV25 EYZ22:EYZ25 EPD22:EPD25 EFH22:EFH25 DVL22:DVL25 DLP22:DLP25 DBT22:DBT25 CRX22:CRX25 CIB22:CIB25 BYF22:BYF25 BOJ22:BOJ25 BEN22:BEN25 AUR22:AUR25 AKV22:AKV25 AAZ22:AAZ25 IE44:IH44 WTP45:WTP58 HH45:HH58 RD45:RD58 AAZ45:AAZ58 AKV45:AKV58 AUR45:AUR58 BEN45:BEN58 BOJ45:BOJ58 BYF45:BYF58 CIB45:CIB58 CRX45:CRX58 DBT45:DBT58 DLP45:DLP58 DVL45:DVL58 EFH45:EFH58 EPD45:EPD58 EYZ45:EYZ58 FIV45:FIV58 FSR45:FSR58 GCN45:GCN58 GMJ45:GMJ58 GWF45:GWF58 HGB45:HGB58 HPX45:HPX58 HZT45:HZT58 IJP45:IJP58 ITL45:ITL58 JDH45:JDH58 JND45:JND58 JWZ45:JWZ58 KGV45:KGV58 KQR45:KQR58 LAN45:LAN58 LKJ45:LKJ58 LUF45:LUF58 MEB45:MEB58 MNX45:MNX58 MXT45:MXT58 NHP45:NHP58 NRL45:NRL58 OBH45:OBH58 OLD45:OLD58 OUZ45:OUZ58 PEV45:PEV58 POR45:POR58 PYN45:PYN58 QIJ45:QIJ58 QSF45:QSF58 RCB45:RCB58 RLX45:RLX58 RVT45:RVT58 SFP45:SFP58 SPL45:SPL58 SZH45:SZH58 TJD45:TJD58 TSZ45:TSZ58 UCV45:UCV58 UMR45:UMR58 UWN45:UWN58 VGJ45:VGJ58 VQF45:VQF58 WAB45:WAB58 WJX45:WJX58 WTT45:WTT58 HK45:HK58 RG45:RG58 ABC45:ABC58 AKY45:AKY58 AUU45:AUU58 BEQ45:BEQ58 BOM45:BOM58 BYI45:BYI58 CIE45:CIE58 CSA45:CSA58 DBW45:DBW58 DLS45:DLS58 DVO45:DVO58 EFK45:EFK58 EPG45:EPG58 EZC45:EZC58 FIY45:FIY58 FSU45:FSU58 GCQ45:GCQ58 GMM45:GMM58 GWI45:GWI58 HGE45:HGE58 HQA45:HQA58 HZW45:HZW58 IJS45:IJS58 ITO45:ITO58 JDK45:JDK58 JNG45:JNG58 JXC45:JXC58 KGY45:KGY58 KQU45:KQU58 LAQ45:LAQ58 LKM45:LKM58 LUI45:LUI58 MEE45:MEE58 MOA45:MOA58 MXW45:MXW58 NHS45:NHS58 NRO45:NRO58 OBK45:OBK58 OLG45:OLG58 OVC45:OVC58 PEY45:PEY58 POU45:POU58 PYQ45:PYQ58 QIM45:QIM58 QSI45:QSI58 RCE45:RCE58 RMA45:RMA58 RVW45:RVW58 SFS45:SFS58 SPO45:SPO58 SZK45:SZK58 TJG45:TJG58 TTC45:TTC58 UCY45:UCY58 UMU45:UMU58 UWQ45:UWQ58 VGM45:VGM58 VQI45:VQI58 WAE45:WAE58 WKA45:WKA58 WTW45:WTW58 HM45:HP58 RI45:RL58 ABE45:ABH58 ALA45:ALD58 AUW45:AUZ58 BES45:BEV58 BOO45:BOR58 BYK45:BYN58 CIG45:CIJ58 CSC45:CSF58 DBY45:DCB58 DLU45:DLX58 DVQ45:DVT58 EFM45:EFP58 EPI45:EPL58 EZE45:EZH58 FJA45:FJD58 FSW45:FSZ58 GCS45:GCV58 GMO45:GMR58 GWK45:GWN58 HGG45:HGJ58 HQC45:HQF58 HZY45:IAB58 IJU45:IJX58 ITQ45:ITT58 JDM45:JDP58 JNI45:JNL58 JXE45:JXH58 KHA45:KHD58 KQW45:KQZ58 LAS45:LAV58 LKO45:LKR58 LUK45:LUN58 MEG45:MEJ58 MOC45:MOF58 MXY45:MYB58 NHU45:NHX58 NRQ45:NRT58 OBM45:OBP58 OLI45:OLL58 OVE45:OVH58 PFA45:PFD58 POW45:POZ58 PYS45:PYV58 QIO45:QIR58 QSK45:QSN58 RCG45:RCJ58 RMC45:RMF58 RVY45:RWB58 SFU45:SFX58 SPQ45:SPT58 SZM45:SZP58 TJI45:TJL58 TTE45:TTH58 UDA45:UDD58 UMW45:UMZ58 UWS45:UWV58 VGO45:VGR58 VQK45:VQN58 WAG45:WAJ58 WKC45:WKF58 WTY45:WUB58 HF45:HF58 RB45:RB58 AAX45:AAX58 AKT45:AKT58 AUP45:AUP58 BEL45:BEL58 BOH45:BOH58 BYD45:BYD58 CHZ45:CHZ58 CRV45:CRV58 DBR45:DBR58 DLN45:DLN58 DVJ45:DVJ58 EFF45:EFF58 EPB45:EPB58 EYX45:EYX58 FIT45:FIT58 FSP45:FSP58 GCL45:GCL58 GMH45:GMH58 GWD45:GWD58 HFZ45:HFZ58 HPV45:HPV58 HZR45:HZR58 IJN45:IJN58 ITJ45:ITJ58 JDF45:JDF58 JNB45:JNB58 JWX45:JWX58 KGT45:KGT58 KQP45:KQP58 LAL45:LAL58 LKH45:LKH58 LUD45:LUD58 MDZ45:MDZ58 MNV45:MNV58 MXR45:MXR58 NHN45:NHN58 NRJ45:NRJ58 OBF45:OBF58 OLB45:OLB58 OUX45:OUX58 PET45:PET58 POP45:POP58 PYL45:PYL58 QIH45:QIH58 QSD45:QSD58 RBZ45:RBZ58 RLV45:RLV58 RVR45:RVR58 SFN45:SFN58 SPJ45:SPJ58 SZF45:SZF58 TJB45:TJB58 TSX45:TSX58 UCT45:UCT58 UMP45:UMP58 UWL45:UWL58 VGH45:VGH58 VQD45:VQD58 VZZ45:VZZ58 WJV45:WJV58 WTR45:WTR58 A45:A58 HD45:HD58 QZ45:QZ58 AAV45:AAV58 AKR45:AKR58 AUN45:AUN58 BEJ45:BEJ58 BOF45:BOF58 BYB45:BYB58 CHX45:CHX58 CRT45:CRT58 DBP45:DBP58 DLL45:DLL58 DVH45:DVH58 EFD45:EFD58 EOZ45:EOZ58 EYV45:EYV58 FIR45:FIR58 FSN45:FSN58 GCJ45:GCJ58 GMF45:GMF58 GWB45:GWB58 HFX45:HFX58 HPT45:HPT58 HZP45:HZP58 IJL45:IJL58 ITH45:ITH58 JDD45:JDD58 JMZ45:JMZ58 JWV45:JWV58 KGR45:KGR58 KQN45:KQN58 LAJ45:LAJ58 LKF45:LKF58 LUB45:LUB58 MDX45:MDX58 MNT45:MNT58 MXP45:MXP58 NHL45:NHL58 NRH45:NRH58 OBD45:OBD58 OKZ45:OKZ58 OUV45:OUV58 PER45:PER58 PON45:PON58 PYJ45:PYJ58 QIF45:QIF58 QSB45:QSB58 RBX45:RBX58 RLT45:RLT58 RVP45:RVP58 SFL45:SFL58 SPH45:SPH58 SZD45:SZD58 TIZ45:TIZ58 TSV45:TSV58 UCR45:UCR58 UMN45:UMN58 UWJ45:UWJ58 VGF45:VGF58 VQB45:VQB58 VZX45:VZX58 WJT45:WJT58 C45:C58 G45:K58 E45:E58 WBG59:WBG60 WLC59:WLC60 IH59:IK60 SD59:SG60 ABZ59:ACC60 ALV59:ALY60 AVR59:AVU60 BFN59:BFQ60 BPJ59:BPM60 BZF59:BZI60 CJB59:CJE60 CSX59:CTA60 DCT59:DCW60 DMP59:DMS60 DWL59:DWO60 EGH59:EGK60 EQD59:EQG60 EZZ59:FAC60 FJV59:FJY60 FTR59:FTU60 GDN59:GDQ60 GNJ59:GNM60 GXF59:GXI60 HHB59:HHE60 HQX59:HRA60 IAT59:IAW60 IKP59:IKS60 IUL59:IUO60 JEH59:JEK60 JOD59:JOG60 JXZ59:JYC60 KHV59:KHY60 KRR59:KRU60 LBN59:LBQ60 LLJ59:LLM60 LVF59:LVI60 MFB59:MFE60 MOX59:MPA60 MYT59:MYW60 NIP59:NIS60 NSL59:NSO60 OCH59:OCK60 OMD59:OMG60 OVZ59:OWC60 PFV59:PFY60 PPR59:PPU60 PZN59:PZQ60 QJJ59:QJM60 QTF59:QTI60 RDB59:RDE60 RMX59:RNA60 RWT59:RWW60 SGP59:SGS60 SQL59:SQO60 TAH59:TAK60 TKD59:TKG60 TTZ59:TUC60 UDV59:UDY60 UNR59:UNU60 UXN59:UXQ60 VHJ59:VHM60 VRF59:VRI60 WBB59:WBE60 WKX59:WLA60 WUT59:WUW60 IB59:IF60 RX59:SB60 ABT59:ABX60 ALP59:ALT60 AVL59:AVP60 BFH59:BFL60 BPD59:BPH60 BYZ59:BZD60 CIV59:CIZ60 CSR59:CSV60 DCN59:DCR60 DMJ59:DMN60 DWF59:DWJ60 EGB59:EGF60 EPX59:EQB60 EZT59:EZX60 FJP59:FJT60 FTL59:FTP60 GDH59:GDL60 GND59:GNH60 GWZ59:GXD60 HGV59:HGZ60 HQR59:HQV60 IAN59:IAR60 IKJ59:IKN60 IUF59:IUJ60 JEB59:JEF60 JNX59:JOB60 JXT59:JXX60 KHP59:KHT60 KRL59:KRP60 LBH59:LBL60 LLD59:LLH60 LUZ59:LVD60 MEV59:MEZ60 MOR59:MOV60 MYN59:MYR60 NIJ59:NIN60 NSF59:NSJ60 OCB59:OCF60 OLX59:OMB60 OVT59:OVX60 PFP59:PFT60 PPL59:PPP60 PZH59:PZL60 QJD59:QJH60 QSZ59:QTD60 RCV59:RCZ60 RMR59:RMV60 RWN59:RWR60 SGJ59:SGN60 SQF59:SQJ60 TAB59:TAF60 TJX59:TKB60 TTT59:TTX60 UDP59:UDT60 UNL59:UNP60 UXH59:UXL60 VHD59:VHH60 VQZ59:VRD60 WAV59:WAZ60 WKR59:WKV60 WUN59:WUR60 WUY59:WUY60 HV59:HW60 RR59:RS60 ABN59:ABO60 ALJ59:ALK60 AVF59:AVG60 BFB59:BFC60 BOX59:BOY60 BYT59:BYU60 CIP59:CIQ60 CSL59:CSM60 DCH59:DCI60 DMD59:DME60 DVZ59:DWA60 EFV59:EFW60 EPR59:EPS60 EZN59:EZO60 FJJ59:FJK60 FTF59:FTG60 GDB59:GDC60 GMX59:GMY60 GWT59:GWU60 HGP59:HGQ60 HQL59:HQM60 IAH59:IAI60 IKD59:IKE60 ITZ59:IUA60 JDV59:JDW60 JNR59:JNS60 JXN59:JXO60 KHJ59:KHK60 KRF59:KRG60 LBB59:LBC60 LKX59:LKY60 LUT59:LUU60 MEP59:MEQ60 MOL59:MOM60 MYH59:MYI60 NID59:NIE60 NRZ59:NSA60 OBV59:OBW60 OLR59:OLS60 OVN59:OVO60 PFJ59:PFK60 PPF59:PPG60 PZB59:PZC60 QIX59:QIY60 QST59:QSU60 RCP59:RCQ60 RML59:RMM60 RWH59:RWI60 SGD59:SGE60 SPZ59:SQA60 SZV59:SZW60 TJR59:TJS60 TTN59:TTO60 UDJ59:UDK60 UNF59:UNG60 UXB59:UXC60 VGX59:VGY60 VQT59:VQU60 WAP59:WAQ60 WKL59:WKM60 WUH59:WUI60 HY59:HY60 RU59:RU60 ABQ59:ABQ60 ALM59:ALM60 AVI59:AVI60 BFE59:BFE60 BPA59:BPA60 BYW59:BYW60 CIS59:CIS60 CSO59:CSO60 DCK59:DCK60 DMG59:DMG60 DWC59:DWC60 EFY59:EFY60 EPU59:EPU60 EZQ59:EZQ60 FJM59:FJM60 FTI59:FTI60 GDE59:GDE60 GNA59:GNA60 GWW59:GWW60 HGS59:HGS60 HQO59:HQO60 IAK59:IAK60 IKG59:IKG60 IUC59:IUC60 JDY59:JDY60 JNU59:JNU60 JXQ59:JXQ60 KHM59:KHM60 KRI59:KRI60 LBE59:LBE60 LLA59:LLA60 LUW59:LUW60 MES59:MES60 MOO59:MOO60 MYK59:MYK60 NIG59:NIG60 NSC59:NSC60 OBY59:OBY60 OLU59:OLU60 OVQ59:OVQ60 PFM59:PFM60 PPI59:PPI60 PZE59:PZE60 QJA59:QJA60 QSW59:QSW60 RCS59:RCS60 RMO59:RMO60 RWK59:RWK60 SGG59:SGG60 SQC59:SQC60 SZY59:SZY60 TJU59:TJU60 TTQ59:TTQ60 UDM59:UDM60 UNI59:UNI60 UXE59:UXE60 VHA59:VHA60 VQW59:VQW60 WAS59:WAS60 WKO59:WKO60 WUK59:WUK60 HS60 RO60 ABK60 ALG60 AVC60 BEY60 BOU60 BYQ60 CIM60 CSI60 DCE60 DMA60 DVW60 EFS60 EPO60 EZK60 FJG60 FTC60 GCY60 GMU60 GWQ60 HGM60 HQI60 IAE60 IKA60 ITW60 JDS60 JNO60 JXK60 KHG60 KRC60 LAY60 LKU60 LUQ60 MEM60 MOI60 MYE60 NIA60 NRW60 OBS60 OLO60 OVK60 PFG60 PPC60 PYY60 QIU60 QSQ60 RCM60 RMI60 RWE60 SGA60 SPW60 SZS60 TJO60 TTK60 UDG60 UNC60 UWY60 VGU60 VQQ60 WAM60 WKI60 WUE60 IM59:IM60 SI59:SI60 ACE59:ACE60 AMA59:AMA60 AVW59:AVW60 BFS59:BFS60 BPO59:BPO60 BZK59:BZK60 CJG59:CJG60 CTC59:CTC60 DCY59:DCY60 DMU59:DMU60 DWQ59:DWQ60 EGM59:EGM60 EQI59:EQI60 FAE59:FAE60 FKA59:FKA60 FTW59:FTW60 GDS59:GDS60 GNO59:GNO60 GXK59:GXK60 HHG59:HHG60 HRC59:HRC60 IAY59:IAY60 IKU59:IKU60 IUQ59:IUQ60 JEM59:JEM60 JOI59:JOI60 JYE59:JYE60 KIA59:KIA60 KRW59:KRW60 LBS59:LBS60 LLO59:LLO60 LVK59:LVK60 MFG59:MFG60 MPC59:MPC60 MYY59:MYY60 NIU59:NIU60 NSQ59:NSQ60 OCM59:OCM60 OMI59:OMI60 OWE59:OWE60 PGA59:PGA60 PPW59:PPW60 PZS59:PZS60 QJO59:QJO60 QTK59:QTK60 RDG59:RDG60 RNC59:RNC60 RWY59:RWY60 SGU59:SGU60 SQQ59:SQQ60 TAM59:TAM60 TKI59:TKI60 TUE59:TUE60 UEA59:UEA60 UNW59:UNW60 UXS59:UXS60 VHO59:VHO60 VRK59:VRK60 E61:E67 G61:K67 C60:C67 WJT61:WJT67 VZX61:VZX67 VQB61:VQB67 VGF61:VGF67 UWJ61:UWJ67 UMN61:UMN67 UCR61:UCR67 TSV61:TSV67 TIZ61:TIZ67 SZD61:SZD67 SPH61:SPH67 SFL61:SFL67 RVP61:RVP67 RLT61:RLT67 RBX61:RBX67 QSB61:QSB67 QIF61:QIF67 PYJ61:PYJ67 PON61:PON67 PER61:PER67 OUV61:OUV67 OKZ61:OKZ67 OBD61:OBD67 NRH61:NRH67 NHL61:NHL67 MXP61:MXP67 MNT61:MNT67 MDX61:MDX67 LUB61:LUB67 LKF61:LKF67 LAJ61:LAJ67 KQN61:KQN67 KGR61:KGR67 JWV61:JWV67 JMZ61:JMZ67 JDD61:JDD67 ITH61:ITH67 IJL61:IJL67 HZP61:HZP67 HPT61:HPT67 HFX61:HFX67 GWB61:GWB67 GMF61:GMF67 GCJ61:GCJ67 FSN61:FSN67 FIR61:FIR67 EYV61:EYV67 EOZ61:EOZ67 EFD61:EFD67 DVH61:DVH67 DLL61:DLL67 DBP61:DBP67 CRT61:CRT67 CHX61:CHX67 BYB61:BYB67 BOF61:BOF67 BEJ61:BEJ67 AUN61:AUN67 AKR61:AKR67 AAV61:AAV67 QZ61:QZ67 HD61:HD67 A61:A67 WTR61:WTR67 WJV61:WJV67 VZZ61:VZZ67 VQD61:VQD67 VGH61:VGH67 UWL61:UWL67 UMP61:UMP67 UCT61:UCT67 TSX61:TSX67 TJB61:TJB67 SZF61:SZF67 SPJ61:SPJ67 SFN61:SFN67 RVR61:RVR67 RLV61:RLV67 RBZ61:RBZ67 QSD61:QSD67 QIH61:QIH67 PYL61:PYL67 POP61:POP67 PET61:PET67 OUX61:OUX67 OLB61:OLB67 OBF61:OBF67 NRJ61:NRJ67 NHN61:NHN67 MXR61:MXR67 MNV61:MNV67 MDZ61:MDZ67 LUD61:LUD67 LKH61:LKH67 LAL61:LAL67 KQP61:KQP67 KGT61:KGT67 JWX61:JWX67 JNB61:JNB67 JDF61:JDF67 ITJ61:ITJ67 IJN61:IJN67 HZR61:HZR67 HPV61:HPV67 HFZ61:HFZ67 GWD61:GWD67 GMH61:GMH67 GCL61:GCL67 FSP61:FSP67 FIT61:FIT67 EYX61:EYX67 EPB61:EPB67 EFF61:EFF67 DVJ61:DVJ67 DLN61:DLN67 DBR61:DBR67 CRV61:CRV67 CHZ61:CHZ67 BYD61:BYD67 BOH61:BOH67 BEL61:BEL67 AUP61:AUP67 AKT61:AKT67 AAX61:AAX67 RB61:RB67 HF61:HF67 WTY61:WUB67 WKC61:WKF67 WAG61:WAJ67 VQK61:VQN67 VGO61:VGR67 UWS61:UWV67 UMW61:UMZ67 UDA61:UDD67 TTE61:TTH67 TJI61:TJL67 SZM61:SZP67 SPQ61:SPT67 SFU61:SFX67 RVY61:RWB67 RMC61:RMF67 RCG61:RCJ67 QSK61:QSN67 QIO61:QIR67 PYS61:PYV67 POW61:POZ67 PFA61:PFD67 OVE61:OVH67 OLI61:OLL67 OBM61:OBP67 NRQ61:NRT67 NHU61:NHX67 MXY61:MYB67 MOC61:MOF67 MEG61:MEJ67 LUK61:LUN67 LKO61:LKR67 LAS61:LAV67 KQW61:KQZ67 KHA61:KHD67 JXE61:JXH67 JNI61:JNL67 JDM61:JDP67 ITQ61:ITT67 IJU61:IJX67 HZY61:IAB67 HQC61:HQF67 HGG61:HGJ67 GWK61:GWN67 GMO61:GMR67 GCS61:GCV67 FSW61:FSZ67 FJA61:FJD67 EZE61:EZH67 EPI61:EPL67 EFM61:EFP67 DVQ61:DVT67 DLU61:DLX67 DBY61:DCB67 CSC61:CSF67 CIG61:CIJ67 BYK61:BYN67 BOO61:BOR67 BES61:BEV67 AUW61:AUZ67 ALA61:ALD67 ABE61:ABH67 RI61:RL67 HM61:HP67 WTW61:WTW67 WKA61:WKA67 WAE61:WAE67 VQI61:VQI67 VGM61:VGM67 UWQ61:UWQ67 UMU61:UMU67 UCY61:UCY67 TTC61:TTC67 TJG61:TJG67 SZK61:SZK67 SPO61:SPO67 SFS61:SFS67 RVW61:RVW67 RMA61:RMA67 RCE61:RCE67 QSI61:QSI67 QIM61:QIM67 PYQ61:PYQ67 POU61:POU67 PEY61:PEY67 OVC61:OVC67 OLG61:OLG67 OBK61:OBK67 NRO61:NRO67 NHS61:NHS67 MXW61:MXW67 MOA61:MOA67 MEE61:MEE67 LUI61:LUI67 LKM61:LKM67 LAQ61:LAQ67 KQU61:KQU67 KGY61:KGY67 JXC61:JXC67 JNG61:JNG67 JDK61:JDK67 ITO61:ITO67 IJS61:IJS67 HZW61:HZW67 HQA61:HQA67 HGE61:HGE67 GWI61:GWI67 GMM61:GMM67 GCQ61:GCQ67 FSU61:FSU67 FIY61:FIY67 EZC61:EZC67 EPG61:EPG67 EFK61:EFK67 DVO61:DVO67 DLS61:DLS67 DBW61:DBW67 CSA61:CSA67 CIE61:CIE67 BYI61:BYI67 BOM61:BOM67 BEQ61:BEQ67 AUU61:AUU67 AKY61:AKY67 ABC61:ABC67 RG61:RG67 HK61:HK67 WTT61:WTT67 WJX61:WJX67 WAB61:WAB67 VQF61:VQF67 VGJ61:VGJ67 UWN61:UWN67 UMR61:UMR67 UCV61:UCV67 TSZ61:TSZ67 TJD61:TJD67 SZH61:SZH67 SPL61:SPL67 SFP61:SFP67 RVT61:RVT67 RLX61:RLX67 RCB61:RCB67 QSF61:QSF67 QIJ61:QIJ67 PYN61:PYN67 POR61:POR67 PEV61:PEV67 OUZ61:OUZ67 OLD61:OLD67 OBH61:OBH67 NRL61:NRL67 NHP61:NHP67 MXT61:MXT67 MNX61:MNX67 MEB61:MEB67 LUF61:LUF67 LKJ61:LKJ67 LAN61:LAN67 KQR61:KQR67 KGV61:KGV67 JWZ61:JWZ67 JND61:JND67 JDH61:JDH67 ITL61:ITL67 IJP61:IJP67 HZT61:HZT67 HPX61:HPX67 HGB61:HGB67 GWF61:GWF67 GMJ61:GMJ67 GCN61:GCN67 FSR61:FSR67 FIV61:FIV67 EYZ61:EYZ67 EPD61:EPD67 EFH61:EFH67 DVL61:DVL67 DLP61:DLP67 DBT61:DBT67 CRX61:CRX67 CIB61:CIB67 BYF61:BYF67 BOJ61:BOJ67 BEN61:BEN67 AUR61:AUR67 AKV61:AKV67 AAZ61:AAZ67 RD61:RD67 HH61:HH67 WTP61:WTP67 RU68:RV68 ABQ68:ABR68 ALM68:ALN68 AVI68:AVJ68 BFE68:BFF68 BPA68:BPB68 BYW68:BYX68 CIS68:CIT68 CSO68:CSP68 DCK68:DCL68 DMG68:DMH68 DWC68:DWD68 EFY68:EFZ68 EPU68:EPV68 EZQ68:EZR68 FJM68:FJN68 FTI68:FTJ68 GDE68:GDF68 GNA68:GNB68 GWW68:GWX68 HGS68:HGT68 HQO68:HQP68 IAK68:IAL68 IKG68:IKH68 IUC68:IUD68 JDY68:JDZ68 JNU68:JNV68 JXQ68:JXR68 KHM68:KHN68 KRI68:KRJ68 LBE68:LBF68 LLA68:LLB68 LUW68:LUX68 MES68:MET68 MOO68:MOP68 MYK68:MYL68 NIG68:NIH68 NSC68:NSD68 OBY68:OBZ68 OLU68:OLV68 OVQ68:OVR68 PFM68:PFN68 PPI68:PPJ68 PZE68:PZF68 QJA68:QJB68 QSW68:QSX68 RCS68:RCT68 RMO68:RMP68 RWK68:RWL68 SGG68:SGH68 SQC68:SQD68 SZY68:SZZ68 TJU68:TJV68 TTQ68:TTR68 UDM68:UDN68 UNI68:UNJ68 UXE68:UXF68 VHA68:VHB68 VQW68:VQX68 WAS68:WAT68 WKO68:WKP68 WUK68:WUL68 IB68 RX68 ABT68 ALP68 AVL68 BFH68 BPD68 BYZ68 CIV68 CSR68 DCN68 DMJ68 DWF68 EGB68 EPX68 EZT68 FJP68 FTL68 GDH68 GND68 GWZ68 HGV68 HQR68 IAN68 IKJ68 IUF68 JEB68 JNX68 JXT68 KHP68 KRL68 LBH68 LLD68 LUZ68 MEV68 MOR68 MYN68 NIJ68 NSF68 OCB68 OLX68 OVT68 PFP68 PPL68 PZH68 QJD68 QSZ68 RCV68 RMR68 RWN68 SGJ68 SQF68 TAB68 TJX68 TTT68 UDP68 UNL68 UXH68 VHD68 VQZ68 WAV68 WKR68 WUN68 IP68 SL68 ACH68 AMD68 AVZ68 BFV68 BPR68 BZN68 CJJ68 CTF68 DDB68 DMX68 DWT68 EGP68 EQL68 FAH68 FKD68 FTZ68 GDV68 GNR68 GXN68 HHJ68 HRF68 IBB68 IKX68 IUT68 JEP68 JOL68 JYH68 KID68 KRZ68 LBV68 LLR68 LVN68 MFJ68 MPF68 MZB68 NIX68 NST68 OCP68 OML68 OWH68 PGD68 PPZ68 PZV68 QJR68 QTN68 RDJ68 RNF68 RXB68 SGX68 SQT68 TAP68 TKL68 TUH68 UED68 UNZ68 UXV68 VHR68 VRN68 WBJ68 WLF68 WVB68 WUW68:WUZ68 IE68:II68 SA68:SE68 ABW68:ACA68 ALS68:ALW68 AVO68:AVS68 BFK68:BFO68 BPG68:BPK68 BZC68:BZG68 CIY68:CJC68 CSU68:CSY68 DCQ68:DCU68 DMM68:DMQ68 DWI68:DWM68 EGE68:EGI68 EQA68:EQE68 EZW68:FAA68 FJS68:FJW68 FTO68:FTS68 GDK68:GDO68 GNG68:GNK68 GXC68:GXG68 HGY68:HHC68 HQU68:HQY68 IAQ68:IAU68 IKM68:IKQ68 IUI68:IUM68 JEE68:JEI68 JOA68:JOE68 JXW68:JYA68 KHS68:KHW68 KRO68:KRS68 LBK68:LBO68 LLG68:LLK68 LVC68:LVG68 MEY68:MFC68 MOU68:MOY68 MYQ68:MYU68 NIM68:NIQ68 NSI68:NSM68 OCE68:OCI68 OMA68:OME68 OVW68:OWA68 PFS68:PFW68 PPO68:PPS68 PZK68:PZO68 QJG68:QJK68 QTC68:QTG68 RCY68:RDC68 RMU68:RMY68 RWQ68:RWU68 SGM68:SGQ68 SQI68:SQM68 TAE68:TAI68 TKA68:TKE68 TTW68:TUA68 UDS68:UDW68 UNO68:UNS68 UXK68:UXO68 VHG68:VHK68 VRC68:VRG68 WAY68:WBC68 WKU68:WKY68 WUQ68:WUU68 IK68:IN68 SG68:SJ68 ACC68:ACF68 ALY68:AMB68 AVU68:AVX68 BFQ68:BFT68 BPM68:BPP68 BZI68:BZL68 CJE68:CJH68 CTA68:CTD68 DCW68:DCZ68 DMS68:DMV68 DWO68:DWR68 EGK68:EGN68 EQG68:EQJ68 FAC68:FAF68 FJY68:FKB68 FTU68:FTX68 GDQ68:GDT68 GNM68:GNP68 GXI68:GXL68 HHE68:HHH68 HRA68:HRD68 IAW68:IAZ68 IKS68:IKV68 IUO68:IUR68 JEK68:JEN68 JOG68:JOJ68 JYC68:JYF68 KHY68:KIB68 KRU68:KRX68 LBQ68:LBT68 LLM68:LLP68 LVI68:LVL68 MFE68:MFH68 MPA68:MPD68 MYW68:MYZ68 NIS68:NIV68 NSO68:NSR68 OCK68:OCN68 OMG68:OMJ68 OWC68:OWF68 PFY68:PGB68 PPU68:PPX68 PZQ68:PZT68 QJM68:QJP68 QTI68:QTL68 RDE68:RDH68 RNA68:RND68 RWW68:RWZ68 SGS68:SGV68 SQO68:SQR68 TAK68:TAN68 TKG68:TKJ68 TUC68:TUF68 UDY68:UEB68 UNU68:UNX68 UXQ68:UXT68 VHM68:VHP68 VRI68:VRL68 WBE68:WBH68 WLA68:WLD68 HY68:HZ68 WTP69:WTP75 HH69:HH75 RD69:RD75 AAZ69:AAZ75 AKV69:AKV75 AUR69:AUR75 BEN69:BEN75 BOJ69:BOJ75 BYF69:BYF75 CIB69:CIB75 CRX69:CRX75 DBT69:DBT75 DLP69:DLP75 DVL69:DVL75 EFH69:EFH75 EPD69:EPD75 EYZ69:EYZ75 FIV69:FIV75 FSR69:FSR75 GCN69:GCN75 GMJ69:GMJ75 GWF69:GWF75 HGB69:HGB75 HPX69:HPX75 HZT69:HZT75 IJP69:IJP75 ITL69:ITL75 JDH69:JDH75 JND69:JND75 JWZ69:JWZ75 KGV69:KGV75 KQR69:KQR75 LAN69:LAN75 LKJ69:LKJ75 LUF69:LUF75 MEB69:MEB75 MNX69:MNX75 MXT69:MXT75 NHP69:NHP75 NRL69:NRL75 OBH69:OBH75 OLD69:OLD75 OUZ69:OUZ75 PEV69:PEV75 POR69:POR75 PYN69:PYN75 QIJ69:QIJ75 QSF69:QSF75 RCB69:RCB75 RLX69:RLX75 RVT69:RVT75 SFP69:SFP75 SPL69:SPL75 SZH69:SZH75 TJD69:TJD75 TSZ69:TSZ75 UCV69:UCV75 UMR69:UMR75 UWN69:UWN75 VGJ69:VGJ75 VQF69:VQF75 WAB69:WAB75 WJX69:WJX75 WTT69:WTT75 HK69:HK75 RG69:RG75 ABC69:ABC75 AKY69:AKY75 AUU69:AUU75 BEQ69:BEQ75 BOM69:BOM75 BYI69:BYI75 CIE69:CIE75 CSA69:CSA75 DBW69:DBW75 DLS69:DLS75 DVO69:DVO75 EFK69:EFK75 EPG69:EPG75 EZC69:EZC75 FIY69:FIY75 FSU69:FSU75 GCQ69:GCQ75 GMM69:GMM75 GWI69:GWI75 HGE69:HGE75 HQA69:HQA75 HZW69:HZW75 IJS69:IJS75 ITO69:ITO75 JDK69:JDK75 JNG69:JNG75 JXC69:JXC75 KGY69:KGY75 KQU69:KQU75 LAQ69:LAQ75 LKM69:LKM75 LUI69:LUI75 MEE69:MEE75 MOA69:MOA75 MXW69:MXW75 NHS69:NHS75 NRO69:NRO75 OBK69:OBK75 OLG69:OLG75 OVC69:OVC75 PEY69:PEY75 POU69:POU75 PYQ69:PYQ75 QIM69:QIM75 QSI69:QSI75 RCE69:RCE75 RMA69:RMA75 RVW69:RVW75 SFS69:SFS75 SPO69:SPO75 SZK69:SZK75 TJG69:TJG75 TTC69:TTC75 UCY69:UCY75 UMU69:UMU75 UWQ69:UWQ75 VGM69:VGM75 VQI69:VQI75 WAE69:WAE75 WKA69:WKA75 WTW69:WTW75 HM69:HP75 RI69:RL75 ABE69:ABH75 ALA69:ALD75 AUW69:AUZ75 BES69:BEV75 BOO69:BOR75 BYK69:BYN75 CIG69:CIJ75 CSC69:CSF75 DBY69:DCB75 DLU69:DLX75 DVQ69:DVT75 EFM69:EFP75 EPI69:EPL75 EZE69:EZH75 FJA69:FJD75 FSW69:FSZ75 GCS69:GCV75 GMO69:GMR75 GWK69:GWN75 HGG69:HGJ75 HQC69:HQF75 HZY69:IAB75 IJU69:IJX75 ITQ69:ITT75 JDM69:JDP75 JNI69:JNL75 JXE69:JXH75 KHA69:KHD75 KQW69:KQZ75 LAS69:LAV75 LKO69:LKR75 LUK69:LUN75 MEG69:MEJ75 MOC69:MOF75 MXY69:MYB75 NHU69:NHX75 NRQ69:NRT75 OBM69:OBP75 OLI69:OLL75 OVE69:OVH75 PFA69:PFD75 POW69:POZ75 PYS69:PYV75 QIO69:QIR75 QSK69:QSN75 RCG69:RCJ75 RMC69:RMF75 RVY69:RWB75 SFU69:SFX75 SPQ69:SPT75 SZM69:SZP75 TJI69:TJL75 TTE69:TTH75 UDA69:UDD75 UMW69:UMZ75 UWS69:UWV75 VGO69:VGR75 VQK69:VQN75 WAG69:WAJ75 WKC69:WKF75 WTY69:WUB75 HF69:HF75 RB69:RB75 AAX69:AAX75 AKT69:AKT75 AUP69:AUP75 BEL69:BEL75 BOH69:BOH75 BYD69:BYD75 CHZ69:CHZ75 CRV69:CRV75 DBR69:DBR75 DLN69:DLN75 DVJ69:DVJ75 EFF69:EFF75 EPB69:EPB75 EYX69:EYX75 FIT69:FIT75 FSP69:FSP75 GCL69:GCL75 GMH69:GMH75 GWD69:GWD75 HFZ69:HFZ75 HPV69:HPV75 HZR69:HZR75 IJN69:IJN75 ITJ69:ITJ75 JDF69:JDF75 JNB69:JNB75 JWX69:JWX75 KGT69:KGT75 KQP69:KQP75 LAL69:LAL75 LKH69:LKH75 LUD69:LUD75 MDZ69:MDZ75 MNV69:MNV75 MXR69:MXR75 NHN69:NHN75 NRJ69:NRJ75 OBF69:OBF75 OLB69:OLB75 OUX69:OUX75 PET69:PET75 POP69:POP75 PYL69:PYL75 QIH69:QIH75 QSD69:QSD75 RBZ69:RBZ75 RLV69:RLV75 RVR69:RVR75 SFN69:SFN75 SPJ69:SPJ75 SZF69:SZF75 TJB69:TJB75 TSX69:TSX75 UCT69:UCT75 UMP69:UMP75 UWL69:UWL75 VGH69:VGH75 VQD69:VQD75 VZZ69:VZZ75 WJV69:WJV75 WTR69:WTR75 IB76:IC76 HD69:HD75 QZ69:QZ75 AAV69:AAV75 AKR69:AKR75 AUN69:AUN75 BEJ69:BEJ75 BOF69:BOF75 BYB69:BYB75 CHX69:CHX75 CRT69:CRT75 DBP69:DBP75 DLL69:DLL75 DVH69:DVH75 EFD69:EFD75 EOZ69:EOZ75 EYV69:EYV75 FIR69:FIR75 FSN69:FSN75 GCJ69:GCJ75 GMF69:GMF75 GWB69:GWB75 HFX69:HFX75 HPT69:HPT75 HZP69:HZP75 IJL69:IJL75 ITH69:ITH75 JDD69:JDD75 JMZ69:JMZ75 JWV69:JWV75 KGR69:KGR75 KQN69:KQN75 LAJ69:LAJ75 LKF69:LKF75 LUB69:LUB75 MDX69:MDX75 MNT69:MNT75 MXP69:MXP75 NHL69:NHL75 NRH69:NRH75 OBD69:OBD75 OKZ69:OKZ75 OUV69:OUV75 PER69:PER75 PON69:PON75 PYJ69:PYJ75 QIF69:QIF75 QSB69:QSB75 RBX69:RBX75 RLT69:RLT75 RVP69:RVP75 SFL69:SFL75 SPH69:SPH75 SZD69:SZD75 TIZ69:TIZ75 TSV69:TSV75 UCR69:UCR75 UMN69:UMN75 UWJ69:UWJ75 VGF69:VGF75 VQB69:VQB75 VZX69:VZX75 WJT69:WJT75 C69:C75 G69:K75 E69:E75 RX76:RY76 ABT76:ABU76 ALP76:ALQ76 AVL76:AVM76 BFH76:BFI76 BPD76:BPE76 BYZ76:BZA76 CIV76:CIW76 CSR76:CSS76 DCN76:DCO76 DMJ76:DMK76 DWF76:DWG76 EGB76:EGC76 EPX76:EPY76 EZT76:EZU76 FJP76:FJQ76 FTL76:FTM76 GDH76:GDI76 GND76:GNE76 GWZ76:GXA76 HGV76:HGW76 HQR76:HQS76 IAN76:IAO76 IKJ76:IKK76 IUF76:IUG76 JEB76:JEC76 JNX76:JNY76 JXT76:JXU76 KHP76:KHQ76 KRL76:KRM76 LBH76:LBI76 LLD76:LLE76 LUZ76:LVA76 MEV76:MEW76 MOR76:MOS76 MYN76:MYO76 NIJ76:NIK76 NSF76:NSG76 OCB76:OCC76 OLX76:OLY76 OVT76:OVU76 PFP76:PFQ76 PPL76:PPM76 PZH76:PZI76 QJD76:QJE76 QSZ76:QTA76 RCV76:RCW76 RMR76:RMS76 RWN76:RWO76 SGJ76:SGK76 SQF76:SQG76 TAB76:TAC76 TJX76:TJY76 TTT76:TTU76 UDP76:UDQ76 UNL76:UNM76 UXH76:UXI76 VHD76:VHE76 VQZ76:VRA76 WAV76:WAW76 WKR76:WKS76 WUN76:WUO76 IE76 SA76 ABW76 ALS76 AVO76 BFK76 BPG76 BZC76 CIY76 CSU76 DCQ76 DMM76 DWI76 EGE76 EQA76 EZW76 FJS76 FTO76 GDK76 GNG76 GXC76 HGY76 HQU76 IAQ76 IKM76 IUI76 JEE76 JOA76 JXW76 KHS76 KRO76 LBK76 LLG76 LVC76 MEY76 MOU76 MYQ76 NIM76 NSI76 OCE76 OMA76 OVW76 PFS76 PPO76 PZK76 QJG76 QTC76 RCY76 RMU76 RWQ76 SGM76 SQI76 TAE76 TKA76 TTW76 UDS76 UNO76 UXK76 VHG76 VRC76 WAY76 WKU76 WUQ76 IS76 SO76 ACK76 AMG76 AWC76 BFY76 BPU76 BZQ76 CJM76 CTI76 DDE76 DNA76 DWW76 EGS76 EQO76 FAK76 FKG76 FUC76 GDY76 GNU76 GXQ76 HHM76 HRI76 IBE76 ILA76 IUW76 JES76 JOO76 JYK76 KIG76 KSC76 LBY76 LLU76 LVQ76 MFM76 MPI76 MZE76 NJA76 NSW76 OCS76 OMO76 OWK76 PGG76 PQC76 PZY76 QJU76 QTQ76 RDM76 RNI76 RXE76 SHA76 SQW76 TAS76 TKO76 TUK76 UEG76 UOC76 UXY76 VHU76 VRQ76 WBM76 WLI76 WVE76 WUI76 IH76:IL76 SD76:SH76 ABZ76:ACD76 ALV76:ALZ76 AVR76:AVV76 BFN76:BFR76 BPJ76:BPN76 BZF76:BZJ76 CJB76:CJF76 CSX76:CTB76 DCT76:DCX76 DMP76:DMT76 DWL76:DWP76 EGH76:EGL76 EQD76:EQH76 EZZ76:FAD76 FJV76:FJZ76 FTR76:FTV76 GDN76:GDR76 GNJ76:GNN76 GXF76:GXJ76 HHB76:HHF76 HQX76:HRB76 IAT76:IAX76 IKP76:IKT76 IUL76:IUP76 JEH76:JEL76 JOD76:JOH76 JXZ76:JYD76 KHV76:KHZ76 KRR76:KRV76 LBN76:LBR76 LLJ76:LLN76 LVF76:LVJ76 MFB76:MFF76 MOX76:MPB76 MYT76:MYX76 NIP76:NIT76 NSL76:NSP76 OCH76:OCL76 OMD76:OMH76 OVZ76:OWD76 PFV76:PFZ76 PPR76:PPV76 PZN76:PZR76 QJJ76:QJN76 QTF76:QTJ76 RDB76:RDF76 RMX76:RNB76 RWT76:RWX76 SGP76:SGT76 SQL76:SQP76 TAH76:TAL76 TKD76:TKH76 TTZ76:TUD76 UDV76:UDZ76 UNR76:UNV76 UXN76:UXR76 VHJ76:VHN76 VRF76:VRJ76 WBB76:WBF76 WKX76:WLB76 WUT76:WUX76 IN76:IQ76 SJ76:SM76 ACF76:ACI76 AMB76:AME76 AVX76:AWA76 BFT76:BFW76 BPP76:BPS76 BZL76:BZO76 CJH76:CJK76 CTD76:CTG76 DCZ76:DDC76 DMV76:DMY76 DWR76:DWU76 EGN76:EGQ76 EQJ76:EQM76 FAF76:FAI76 FKB76:FKE76 FTX76:FUA76 GDT76:GDW76 GNP76:GNS76 GXL76:GXO76 HHH76:HHK76 HRD76:HRG76 IAZ76:IBC76 IKV76:IKY76 IUR76:IUU76 JEN76:JEQ76 JOJ76:JOM76 JYF76:JYI76 KIB76:KIE76 KRX76:KSA76 LBT76:LBW76 LLP76:LLS76 LVL76:LVO76 MFH76:MFK76 MPD76:MPG76 MYZ76:MZC76 NIV76:NIY76 NSR76:NSU76 OCN76:OCQ76 OMJ76:OMM76 OWF76:OWI76 PGB76:PGE76 PPX76:PQA76 PZT76:PZW76 QJP76:QJS76 QTL76:QTO76 RDH76:RDK76 RND76:RNG76 RWZ76:RXC76 SGV76:SGY76 SQR76:SQU76 TAN76:TAQ76 TKJ76:TKM76 TUF76:TUI76 UEB76:UEE76 UNX76:UOA76 UXT76:UXW76 VHP76:VHS76 VRL76:VRO76 WBH76:WBK76 WLD76:WLG76 WUZ76:WVC76 HW76 RS76 ABO76 ALK76 AVG76 BFC76 BOY76 BYU76 CIQ76 CSM76 DCI76 DME76 DWA76 EFW76 EPS76 EZO76 FJK76 FTG76 GDC76 GMY76 GWU76 HGQ76 HQM76 IAI76 IKE76 IUA76 JDW76 JNS76 JXO76 KHK76 KRG76 LBC76 LKY76 LUU76 MEQ76 MOM76 MYI76 NIE76 NSA76 OBW76 OLS76 OVO76 PFK76 PPG76 PZC76 QIY76 QSU76 RCQ76 RMM76 RWI76 SGE76 SQA76 SZW76 TJS76 TTO76 UDK76 UNG76 UXC76 VGY76 VQU76 WAQ76 WKM76 G77:K77 C77 WJT77 VZX77 VQB77 VGF77 UWJ77 UMN77 UCR77 TSV77 TIZ77 SZD77 SPH77 SFL77 RVP77 RLT77 RBX77 QSB77 QIF77 PYJ77 PON77 PER77 OUV77 OKZ77 OBD77 NRH77 NHL77 MXP77 MNT77 MDX77 LUB77 LKF77 LAJ77 KQN77 KGR77 JWV77 JMZ77 JDD77 ITH77 IJL77 HZP77 HPT77 HFX77 GWB77 GMF77 GCJ77 FSN77 FIR77 EYV77 EOZ77 EFD77 DVH77 DLL77 DBP77 CRT77 CHX77 BYB77 BOF77 BEJ77 AUN77 AKR77 AAV77 QZ77 HD77 WTR77 WJV77 VZZ77 VQD77 VGH77 UWL77 UMP77 UCT77 TSX77 TJB77 SZF77 SPJ77 SFN77 RVR77 RLV77 RBZ77 QSD77 QIH77 PYL77 POP77 PET77 OUX77 OLB77 OBF77 NRJ77 NHN77 MXR77 MNV77 MDZ77 LUD77 LKH77 LAL77 KQP77 KGT77 JWX77 JNB77 JDF77 ITJ77 IJN77 HZR77 HPV77 HFZ77 GWD77 GMH77 GCL77 FSP77 FIT77 EYX77 EPB77 EFF77 DVJ77 DLN77 DBR77 CRV77 CHZ77 BYD77 BOH77 BEL77 AUP77 AKT77 AAX77 RB77 HF77 WTY77:WUB77 WKC77:WKF77 WAG77:WAJ77 VQK77:VQN77 VGO77:VGR77 UWS77:UWV77 UMW77:UMZ77 UDA77:UDD77 TTE77:TTH77 TJI77:TJL77 SZM77:SZP77 SPQ77:SPT77 SFU77:SFX77 RVY77:RWB77 RMC77:RMF77 RCG77:RCJ77 QSK77:QSN77 QIO77:QIR77 PYS77:PYV77 POW77:POZ77 PFA77:PFD77 OVE77:OVH77 OLI77:OLL77 OBM77:OBP77 NRQ77:NRT77 NHU77:NHX77 MXY77:MYB77 MOC77:MOF77 MEG77:MEJ77 LUK77:LUN77 LKO77:LKR77 LAS77:LAV77 KQW77:KQZ77 KHA77:KHD77 JXE77:JXH77 JNI77:JNL77 JDM77:JDP77 ITQ77:ITT77 IJU77:IJX77 HZY77:IAB77 HQC77:HQF77 HGG77:HGJ77 GWK77:GWN77 GMO77:GMR77 GCS77:GCV77 FSW77:FSZ77 FJA77:FJD77 EZE77:EZH77 EPI77:EPL77 EFM77:EFP77 DVQ77:DVT77 DLU77:DLX77 DBY77:DCB77 CSC77:CSF77 CIG77:CIJ77 BYK77:BYN77 BOO77:BOR77 BES77:BEV77 AUW77:AUZ77 ALA77:ALD77 ABE77:ABH77 RI77:RL77 HM77:HP77 WTW77 WKA77 WAE77 VQI77 VGM77 UWQ77 UMU77 UCY77 TTC77 TJG77 SZK77 SPO77 SFS77 RVW77 RMA77 RCE77 QSI77 QIM77 PYQ77 POU77 PEY77 OVC77 OLG77 OBK77 NRO77 NHS77 MXW77 MOA77 MEE77 LUI77 LKM77 LAQ77 KQU77 KGY77 JXC77 JNG77 JDK77 ITO77 IJS77 HZW77 HQA77 HGE77 GWI77 GMM77 GCQ77 FSU77 FIY77 EZC77 EPG77 EFK77 DVO77 DLS77 DBW77 CSA77 CIE77 BYI77 BOM77 BEQ77 AUU77 AKY77 ABC77 RG77 HK77 WTT77 WJX77 WAB77 VQF77 VGJ77 UWN77 UMR77 UCV77 TSZ77 TJD77 SZH77 SPL77 SFP77 RVT77 RLX77 RCB77 QSF77 QIJ77 PYN77 POR77 PEV77 OUZ77 OLD77 OBH77 NRL77 NHP77 MXT77 MNX77 MEB77 LUF77 LKJ77 LAN77 KQR77 KGV77 JWZ77 JND77 JDH77 ITL77 IJP77 HZT77 HPX77 HGB77 GWF77 GMJ77 GCN77 FSR77 FIV77 EYZ77 EPD77 EFH77 DVL77 DLP77 DBT77 CRX77 CIB77 BYF77 BOJ77 BEN77 AUR77 AKV77 AAZ77 RD77 HH77 WTP77 E77 A69:A78 VQZ79 WAV79 IV78:IV79 SR78:SR79 ACN78:ACN79 AMJ78:AMJ79 AWF78:AWF79 BGB78:BGB79 BPX78:BPX79 BZT78:BZT79 CJP78:CJP79 CTL78:CTL79 DDH78:DDH79 DND78:DND79 DWZ78:DWZ79 EGV78:EGV79 EQR78:EQR79 FAN78:FAN79 FKJ78:FKJ79 FUF78:FUF79 GEB78:GEB79 GNX78:GNX79 GXT78:GXT79 HHP78:HHP79 HRL78:HRL79 IBH78:IBH79 ILD78:ILD79 IUZ78:IUZ79 JEV78:JEV79 JOR78:JOR79 JYN78:JYN79 KIJ78:KIJ79 KSF78:KSF79 LCB78:LCB79 LLX78:LLX79 LVT78:LVT79 MFP78:MFP79 MPL78:MPL79 MZH78:MZH79 NJD78:NJD79 NSZ78:NSZ79 OCV78:OCV79 OMR78:OMR79 OWN78:OWN79 PGJ78:PGJ79 PQF78:PQF79 QAB78:QAB79 QJX78:QJX79 QTT78:QTT79 RDP78:RDP79 RNL78:RNL79 RXH78:RXH79 SHD78:SHD79 SQZ78:SQZ79 TAV78:TAV79 TKR78:TKR79 TUN78:TUN79 UEJ78:UEJ79 UOF78:UOF79 UYB78:UYB79 VHX78:VHX79 VRT78:VRT79 WBP78:WBP79 WLL78:WLL79 WVH78:WVH79 WKR79 IH78:IH79 SD78:SD79 ABZ78:ABZ79 ALV78:ALV79 AVR78:AVR79 BFN78:BFN79 BPJ78:BPJ79 BZF78:BZF79 CJB78:CJB79 CSX78:CSX79 DCT78:DCT79 DMP78:DMP79 DWL78:DWL79 EGH78:EGH79 EQD78:EQD79 EZZ78:EZZ79 FJV78:FJV79 FTR78:FTR79 GDN78:GDN79 GNJ78:GNJ79 GXF78:GXF79 HHB78:HHB79 HQX78:HQX79 IAT78:IAT79 IKP78:IKP79 IUL78:IUL79 JEH78:JEH79 JOD78:JOD79 JXZ78:JXZ79 KHV78:KHV79 KRR78:KRR79 LBN78:LBN79 LLJ78:LLJ79 LVF78:LVF79 MFB78:MFB79 MOX78:MOX79 MYT78:MYT79 NIP78:NIP79 NSL78:NSL79 OCH78:OCH79 OMD78:OMD79 OVZ78:OVZ79 PFV78:PFV79 PPR78:PPR79 PZN78:PZN79 QJJ78:QJJ79 QTF78:QTF79 RDB78:RDB79 RMX78:RMX79 RWT78:RWT79 SGP78:SGP79 SQL78:SQL79 TAH78:TAH79 TKD78:TKD79 TTZ78:TTZ79 UDV78:UDV79 UNR78:UNR79 UXN78:UXN79 VHJ78:VHJ79 VRF78:VRF79 WBB78:WBB79 WKX78:WKX79 WUT78:WUT79 IQ78:IT79 SM78:SP79 ACI78:ACL79 AME78:AMH79 AWA78:AWD79 BFW78:BFZ79 BPS78:BPV79 BZO78:BZR79 CJK78:CJN79 CTG78:CTJ79 DDC78:DDF79 DMY78:DNB79 DWU78:DWX79 EGQ78:EGT79 EQM78:EQP79 FAI78:FAL79 FKE78:FKH79 FUA78:FUD79 GDW78:GDZ79 GNS78:GNV79 GXO78:GXR79 HHK78:HHN79 HRG78:HRJ79 IBC78:IBF79 IKY78:ILB79 IUU78:IUX79 JEQ78:JET79 JOM78:JOP79 JYI78:JYL79 KIE78:KIH79 KSA78:KSD79 LBW78:LBZ79 LLS78:LLV79 LVO78:LVR79 MFK78:MFN79 MPG78:MPJ79 MZC78:MZF79 NIY78:NJB79 NSU78:NSX79 OCQ78:OCT79 OMM78:OMP79 OWI78:OWL79 PGE78:PGH79 PQA78:PQD79 PZW78:PZZ79 QJS78:QJV79 QTO78:QTR79 RDK78:RDN79 RNG78:RNJ79 RXC78:RXF79 SGY78:SHB79 SQU78:SQX79 TAQ78:TAT79 TKM78:TKP79 TUI78:TUL79 UEE78:UEH79 UOA78:UOD79 UXW78:UXZ79 VHS78:VHV79 VRO78:VRR79 WBK78:WBN79 WLG78:WLJ79 WVC78:WVF79 IE78:IF79 SA78:SB79 ABW78:ABX79 ALS78:ALT79 AVO78:AVP79 BFK78:BFL79 BPG78:BPH79 BZC78:BZD79 CIY78:CIZ79 CSU78:CSV79 DCQ78:DCR79 DMM78:DMN79 DWI78:DWJ79 EGE78:EGF79 EQA78:EQB79 EZW78:EZX79 FJS78:FJT79 FTO78:FTP79 GDK78:GDL79 GNG78:GNH79 GXC78:GXD79 HGY78:HGZ79 HQU78:HQV79 IAQ78:IAR79 IKM78:IKN79 IUI78:IUJ79 JEE78:JEF79 JOA78:JOB79 JXW78:JXX79 KHS78:KHT79 KRO78:KRP79 LBK78:LBL79 LLG78:LLH79 LVC78:LVD79 MEY78:MEZ79 MOU78:MOV79 MYQ78:MYR79 NIM78:NIN79 NSI78:NSJ79 OCE78:OCF79 OMA78:OMB79 OVW78:OVX79 PFS78:PFT79 PPO78:PPP79 PZK78:PZL79 QJG78:QJH79 QTC78:QTD79 RCY78:RCZ79 RMU78:RMV79 RWQ78:RWR79 SGM78:SGN79 SQI78:SQJ79 TAE78:TAF79 TKA78:TKB79 TTW78:TTX79 UDS78:UDT79 UNO78:UNP79 UXK78:UXL79 VHG78:VHH79 VRC78:VRD79 WAY78:WAZ79 WKU78:WKV79 WUQ78:WUR79 WUN79 IJ78:IO78 SF78:SK78 ACB78:ACG78 ALX78:AMC78 AVT78:AVY78 BFP78:BFU78 BPL78:BPQ78 BZH78:BZM78 CJD78:CJI78 CSZ78:CTE78 DCV78:DDA78 DMR78:DMW78 DWN78:DWS78 EGJ78:EGO78 EQF78:EQK78 FAB78:FAG78 FJX78:FKC78 FTT78:FTY78 GDP78:GDU78 GNL78:GNQ78 GXH78:GXM78 HHD78:HHI78 HQZ78:HRE78 IAV78:IBA78 IKR78:IKW78 IUN78:IUS78 JEJ78:JEO78 JOF78:JOK78 JYB78:JYG78 KHX78:KIC78 KRT78:KRY78 LBP78:LBU78 LLL78:LLQ78 LVH78:LVM78 MFD78:MFI78 MOZ78:MPE78 MYV78:MZA78 NIR78:NIW78 NSN78:NSS78 OCJ78:OCO78 OMF78:OMK78 OWB78:OWG78 PFX78:PGC78 PPT78:PPY78 PZP78:PZU78 QJL78:QJQ78 QTH78:QTM78 RDD78:RDI78 RMZ78:RNE78 RWV78:RXA78 SGR78:SGW78 SQN78:SQS78 TAJ78:TAO78 TKF78:TKK78 TUB78:TUG78 UDX78:UEC78 UNT78:UNY78 UXP78:UXU78 VHL78:VHQ78 VRH78:VRM78 WBD78:WBI78 WKZ78:WLE78 WUV78:WVA78 HZ78 RV78 ABR78 ALN78 AVJ78 BFF78 BPB78 BYX78 CIT78 CSP78 DCL78 DMH78 DWD78 EFZ78 EPV78 EZR78 FJN78 FTJ78 GDF78 GNB78 GWX78 HGT78 HQP78 IAL78 IKH78 IUD78 JDZ78 JNV78 JXR78 KHN78 KRJ78 LBF78 LLB78 LUX78 MET78 MOP78 MYL78 NIH78 NSD78 OBZ78 OLV78 OVR78 PFN78 PPJ78 PZF78 QJB78 QSX78 RCT78 RMP78 RWL78 SGH78 SQD78 SZZ78 TJV78 TTR78 UDN78 UNJ78 UXF78 VHB78 VQX78 WAT78 WKP78 WUL78 IK79:IO79 SG79:SK79 ACC79:ACG79 ALY79:AMC79 AVU79:AVY79 BFQ79:BFU79 BPM79:BPQ79 BZI79:BZM79 CJE79:CJI79 CTA79:CTE79 DCW79:DDA79 DMS79:DMW79 DWO79:DWS79 EGK79:EGO79 EQG79:EQK79 FAC79:FAG79 FJY79:FKC79 FTU79:FTY79 GDQ79:GDU79 GNM79:GNQ79 GXI79:GXM79 HHE79:HHI79 HRA79:HRE79 IAW79:IBA79 IKS79:IKW79 IUO79:IUS79 JEK79:JEO79 JOG79:JOK79 JYC79:JYG79 KHY79:KIC79 KRU79:KRY79 LBQ79:LBU79 LLM79:LLQ79 LVI79:LVM79 MFE79:MFI79 MPA79:MPE79 MYW79:MZA79 NIS79:NIW79 NSO79:NSS79 OCK79:OCO79 OMG79:OMK79 OWC79:OWG79 PFY79:PGC79 PPU79:PPY79 PZQ79:PZU79 QJM79:QJQ79 QTI79:QTM79 RDE79:RDI79 RNA79:RNE79 RWW79:RXA79 SGS79:SGW79 SQO79:SQS79 TAK79:TAO79 TKG79:TKK79 TUC79:TUG79 UDY79:UEC79 UNU79:UNY79 UXQ79:UXU79 VHM79:VHQ79 VRI79:VRM79 WBE79:WBI79 WLA79:WLE79 WUW79:WVA79 IB79 RX79 ABT79 ALP79 AVL79 BFH79 BPD79 BYZ79 CIV79 CSR79 DCN79 DMJ79 DWF79 EGB79 EPX79 EZT79 FJP79 FTL79 GDH79 GND79 GWZ79 HGV79 HQR79 IAN79 IKJ79 IUF79 JEB79 JNX79 JXT79 KHP79 KRL79 LBH79 LLD79 LUZ79 MEV79 MOR79 MYN79 NIJ79 NSF79 OCB79 OLX79 OVT79 PFP79 PPL79 PZH79 QJD79 QSZ79 RCV79 RMR79 RWN79 SGJ79 SQF79 TAB79 TJX79 TTT79 UDP79 UNL79 UXH79 VHD79 C79:C84 G80:K84 IK85:IK86 SG85:SG86 ACC85:ACC86 ALY85:ALY86 AVU85:AVU86 BFQ85:BFQ86 BPM85:BPM86 BZI85:BZI86 CJE85:CJE86 CTA85:CTA86 DCW85:DCW86 DMS85:DMS86 DWO85:DWO86 EGK85:EGK86 EQG85:EQG86 FAC85:FAC86 FJY85:FJY86 FTU85:FTU86 GDQ85:GDQ86 GNM85:GNM86 GXI85:GXI86 HHE85:HHE86 HRA85:HRA86 IAW85:IAW86 IKS85:IKS86 IUO85:IUO86 JEK85:JEK86 JOG85:JOG86 JYC85:JYC86 KHY85:KHY86 KRU85:KRU86 LBQ85:LBQ86 LLM85:LLM86 LVI85:LVI86 MFE85:MFE86 MPA85:MPA86 MYW85:MYW86 NIS85:NIS86 NSO85:NSO86 OCK85:OCK86 OMG85:OMG86 OWC85:OWC86 PFY85:PFY86 PPU85:PPU86 PZQ85:PZQ86 QJM85:QJM86 QTI85:QTI86 RDE85:RDE86 RNA85:RNA86 RWW85:RWW86 SGS85:SGS86 SQO85:SQO86 TAK85:TAK86 TKG85:TKG86 TUC85:TUC86 UDY85:UDY86 UNU85:UNU86 UXQ85:UXQ86 VHM85:VHM86 VRI85:VRI86 WBE85:WBE86 WLA85:WLA86 WUW85:WUW86 IH85:II86 SD85:SE86 ABZ85:ACA86 ALV85:ALW86 AVR85:AVS86 BFN85:BFO86 BPJ85:BPK86 BZF85:BZG86 CJB85:CJC86 CSX85:CSY86 DCT85:DCU86 DMP85:DMQ86 DWL85:DWM86 EGH85:EGI86 EQD85:EQE86 EZZ85:FAA86 FJV85:FJW86 FTR85:FTS86 GDN85:GDO86 GNJ85:GNK86 GXF85:GXG86 HHB85:HHC86 HQX85:HQY86 IAT85:IAU86 IKP85:IKQ86 IUL85:IUM86 JEH85:JEI86 JOD85:JOE86 JXZ85:JYA86 KHV85:KHW86 KRR85:KRS86 LBN85:LBO86 LLJ85:LLK86 LVF85:LVG86 MFB85:MFC86 MOX85:MOY86 MYT85:MYU86 NIP85:NIQ86 NSL85:NSM86 OCH85:OCI86 OMD85:OME86 OVZ85:OWA86 PFV85:PFW86 PPR85:PPS86 PZN85:PZO86 QJJ85:QJK86 QTF85:QTG86 RDB85:RDC86 RMX85:RMY86 RWT85:RWU86 SGP85:SGQ86 SQL85:SQM86 TAH85:TAI86 TKD85:TKE86 TTZ85:TUA86 UDV85:UDW86 UNR85:UNS86 UXN85:UXO86 VHJ85:VHK86 VRF85:VRG86 WBB85:WBC86 WKX85:WKY86 WUT85:WUU86 WUQ86 IY85:IY86 SU85:SU86 ACQ85:ACQ86 AMM85:AMM86 AWI85:AWI86 BGE85:BGE86 BQA85:BQA86 BZW85:BZW86 CJS85:CJS86 CTO85:CTO86 DDK85:DDK86 DNG85:DNG86 DXC85:DXC86 EGY85:EGY86 EQU85:EQU86 FAQ85:FAQ86 FKM85:FKM86 FUI85:FUI86 GEE85:GEE86 GOA85:GOA86 GXW85:GXW86 HHS85:HHS86 HRO85:HRO86 IBK85:IBK86 ILG85:ILG86 IVC85:IVC86 JEY85:JEY86 JOU85:JOU86 JYQ85:JYQ86 KIM85:KIM86 KSI85:KSI86 LCE85:LCE86 LMA85:LMA86 LVW85:LVW86 MFS85:MFS86 MPO85:MPO86 MZK85:MZK86 NJG85:NJG86 NTC85:NTC86 OCY85:OCY86 OMU85:OMU86 OWQ85:OWQ86 PGM85:PGM86 PQI85:PQI86 QAE85:QAE86 QKA85:QKA86 QTW85:QTW86 RDS85:RDS86 RNO85:RNO86 RXK85:RXK86 SHG85:SHG86 SRC85:SRC86 TAY85:TAY86 TKU85:TKU86 TUQ85:TUQ86 UEM85:UEM86 UOI85:UOI86 UYE85:UYE86 VIA85:VIA86 VRW85:VRW86 WBS85:WBS86 WLO85:WLO86 WVK85:WVK86 IT85:IW86 SP85:SS86 ACL85:ACO86 AMH85:AMK86 AWD85:AWG86 BFZ85:BGC86 BPV85:BPY86 BZR85:BZU86 CJN85:CJQ86 CTJ85:CTM86 DDF85:DDI86 DNB85:DNE86 DWX85:DXA86 EGT85:EGW86 EQP85:EQS86 FAL85:FAO86 FKH85:FKK86 FUD85:FUG86 GDZ85:GEC86 GNV85:GNY86 GXR85:GXU86 HHN85:HHQ86 HRJ85:HRM86 IBF85:IBI86 ILB85:ILE86 IUX85:IVA86 JET85:JEW86 JOP85:JOS86 JYL85:JYO86 KIH85:KIK86 KSD85:KSG86 LBZ85:LCC86 LLV85:LLY86 LVR85:LVU86 MFN85:MFQ86 MPJ85:MPM86 MZF85:MZI86 NJB85:NJE86 NSX85:NTA86 OCT85:OCW86 OMP85:OMS86 OWL85:OWO86 PGH85:PGK86 PQD85:PQG86 PZZ85:QAC86 QJV85:QJY86 QTR85:QTU86 RDN85:RDQ86 RNJ85:RNM86 RXF85:RXI86 SHB85:SHE86 SQX85:SRA86 TAT85:TAW86 TKP85:TKS86 TUL85:TUO86 UEH85:UEK86 UOD85:UOG86 UXZ85:UYC86 VHV85:VHY86 VRR85:VRU86 WBN85:WBQ86 WLJ85:WLM86 WVF85:WVI86 IN85:IR86 SJ85:SN86 ACF85:ACJ86 AMB85:AMF86 AVX85:AWB86 BFT85:BFX86 BPP85:BPT86 BZL85:BZP86 CJH85:CJL86 CTD85:CTH86 DCZ85:DDD86 DMV85:DMZ86 DWR85:DWV86 EGN85:EGR86 EQJ85:EQN86 FAF85:FAJ86 FKB85:FKF86 FTX85:FUB86 GDT85:GDX86 GNP85:GNT86 GXL85:GXP86 HHH85:HHL86 HRD85:HRH86 IAZ85:IBD86 IKV85:IKZ86 IUR85:IUV86 JEN85:JER86 JOJ85:JON86 JYF85:JYJ86 KIB85:KIF86 KRX85:KSB86 LBT85:LBX86 LLP85:LLT86 LVL85:LVP86 MFH85:MFL86 MPD85:MPH86 MYZ85:MZD86 NIV85:NIZ86 NSR85:NSV86 OCN85:OCR86 OMJ85:OMN86 OWF85:OWJ86 PGB85:PGF86 PPX85:PQB86 PZT85:PZX86 QJP85:QJT86 QTL85:QTP86 RDH85:RDL86 RND85:RNH86 RWZ85:RXD86 SGV85:SGZ86 SQR85:SQV86 TAN85:TAR86 TKJ85:TKN86 TUF85:TUJ86 UEB85:UEF86 UNX85:UOB86 UXT85:UXX86 VHP85:VHT86 VRL85:VRP86 WBH85:WBL86 WLD85:WLH86 WUZ85:WVD86 IE86 SA86 ABW86 ALS86 AVO86 BFK86 BPG86 BZC86 CIY86 CSU86 DCQ86 DMM86 DWI86 EGE86 EQA86 EZW86 FJS86 FTO86 GDK86 GNG86 GXC86 HGY86 HQU86 IAQ86 IKM86 IUI86 JEE86 JOA86 JXW86 KHS86 KRO86 LBK86 LLG86 LVC86 MEY86 MOU86 MYQ86 NIM86 NSI86 OCE86 OMA86 OVW86 PFS86 PPO86 PZK86 QJG86 QTC86 RCY86 RMU86 RWQ86 SGM86 SQI86 TAE86 TKA86 TTW86 UDS86 UNO86 UXK86 VHG86 VRC86 WAY86 WKU86 E80:E84 WTP80:WTP84 HH80:HH84 RD80:RD84 AAZ80:AAZ84 AKV80:AKV84 AUR80:AUR84 BEN80:BEN84 BOJ80:BOJ84 BYF80:BYF84 CIB80:CIB84 CRX80:CRX84 DBT80:DBT84 DLP80:DLP84 DVL80:DVL84 EFH80:EFH84 EPD80:EPD84 EYZ80:EYZ84 FIV80:FIV84 FSR80:FSR84 GCN80:GCN84 GMJ80:GMJ84 GWF80:GWF84 HGB80:HGB84 HPX80:HPX84 HZT80:HZT84 IJP80:IJP84 ITL80:ITL84 JDH80:JDH84 JND80:JND84 JWZ80:JWZ84 KGV80:KGV84 KQR80:KQR84 LAN80:LAN84 LKJ80:LKJ84 LUF80:LUF84 MEB80:MEB84 MNX80:MNX84 MXT80:MXT84 NHP80:NHP84 NRL80:NRL84 OBH80:OBH84 OLD80:OLD84 OUZ80:OUZ84 PEV80:PEV84 POR80:POR84 PYN80:PYN84 QIJ80:QIJ84 QSF80:QSF84 RCB80:RCB84 RLX80:RLX84 RVT80:RVT84 SFP80:SFP84 SPL80:SPL84 SZH80:SZH84 TJD80:TJD84 TSZ80:TSZ84 UCV80:UCV84 UMR80:UMR84 UWN80:UWN84 VGJ80:VGJ84 VQF80:VQF84 WAB80:WAB84 WJX80:WJX84 WTT80:WTT84 HK80:HK84 RG80:RG84 ABC80:ABC84 AKY80:AKY84 AUU80:AUU84 BEQ80:BEQ84 BOM80:BOM84 BYI80:BYI84 CIE80:CIE84 CSA80:CSA84 DBW80:DBW84 DLS80:DLS84 DVO80:DVO84 EFK80:EFK84 EPG80:EPG84 EZC80:EZC84 FIY80:FIY84 FSU80:FSU84 GCQ80:GCQ84 GMM80:GMM84 GWI80:GWI84 HGE80:HGE84 HQA80:HQA84 HZW80:HZW84 IJS80:IJS84 ITO80:ITO84 JDK80:JDK84 JNG80:JNG84 JXC80:JXC84 KGY80:KGY84 KQU80:KQU84 LAQ80:LAQ84 LKM80:LKM84 LUI80:LUI84 MEE80:MEE84 MOA80:MOA84 MXW80:MXW84 NHS80:NHS84 NRO80:NRO84 OBK80:OBK84 OLG80:OLG84 OVC80:OVC84 PEY80:PEY84 POU80:POU84 PYQ80:PYQ84 QIM80:QIM84 QSI80:QSI84 RCE80:RCE84 RMA80:RMA84 RVW80:RVW84 SFS80:SFS84 SPO80:SPO84 SZK80:SZK84 TJG80:TJG84 TTC80:TTC84 UCY80:UCY84 UMU80:UMU84 UWQ80:UWQ84 VGM80:VGM84 VQI80:VQI84 WAE80:WAE84 WKA80:WKA84 WTW80:WTW84 HM80:HP84 RI80:RL84 ABE80:ABH84 ALA80:ALD84 AUW80:AUZ84 BES80:BEV84 BOO80:BOR84 BYK80:BYN84 CIG80:CIJ84 CSC80:CSF84 DBY80:DCB84 DLU80:DLX84 DVQ80:DVT84 EFM80:EFP84 EPI80:EPL84 EZE80:EZH84 FJA80:FJD84 FSW80:FSZ84 GCS80:GCV84 GMO80:GMR84 GWK80:GWN84 HGG80:HGJ84 HQC80:HQF84 HZY80:IAB84 IJU80:IJX84 ITQ80:ITT84 JDM80:JDP84 JNI80:JNL84 JXE80:JXH84 KHA80:KHD84 KQW80:KQZ84 LAS80:LAV84 LKO80:LKR84 LUK80:LUN84 MEG80:MEJ84 MOC80:MOF84 MXY80:MYB84 NHU80:NHX84 NRQ80:NRT84 OBM80:OBP84 OLI80:OLL84 OVE80:OVH84 PFA80:PFD84 POW80:POZ84 PYS80:PYV84 QIO80:QIR84 QSK80:QSN84 RCG80:RCJ84 RMC80:RMF84 RVY80:RWB84 SFU80:SFX84 SPQ80:SPT84 SZM80:SZP84 TJI80:TJL84 TTE80:TTH84 UDA80:UDD84 UMW80:UMZ84 UWS80:UWV84 VGO80:VGR84 VQK80:VQN84 WAG80:WAJ84 WKC80:WKF84 WTY80:WUB84 HF80:HF84 RB80:RB84 AAX80:AAX84 AKT80:AKT84 AUP80:AUP84 BEL80:BEL84 BOH80:BOH84 BYD80:BYD84 CHZ80:CHZ84 CRV80:CRV84 DBR80:DBR84 DLN80:DLN84 DVJ80:DVJ84 EFF80:EFF84 EPB80:EPB84 EYX80:EYX84 FIT80:FIT84 FSP80:FSP84 GCL80:GCL84 GMH80:GMH84 GWD80:GWD84 HFZ80:HFZ84 HPV80:HPV84 HZR80:HZR84 IJN80:IJN84 ITJ80:ITJ84 JDF80:JDF84 JNB80:JNB84 JWX80:JWX84 KGT80:KGT84 KQP80:KQP84 LAL80:LAL84 LKH80:LKH84 LUD80:LUD84 MDZ80:MDZ84 MNV80:MNV84 MXR80:MXR84 NHN80:NHN84 NRJ80:NRJ84 OBF80:OBF84 OLB80:OLB84 OUX80:OUX84 PET80:PET84 POP80:POP84 PYL80:PYL84 QIH80:QIH84 QSD80:QSD84 RBZ80:RBZ84 RLV80:RLV84 RVR80:RVR84 SFN80:SFN84 SPJ80:SPJ84 SZF80:SZF84 TJB80:TJB84 TSX80:TSX84 UCT80:UCT84 UMP80:UMP84 UWL80:UWL84 VGH80:VGH84 VQD80:VQD84 VZZ80:VZZ84 WJV80:WJV84 WTR80:WTR84 A80:A84 HD80:HD84 QZ80:QZ84 AAV80:AAV84 AKR80:AKR84 AUN80:AUN84 BEJ80:BEJ84 BOF80:BOF84 BYB80:BYB84 CHX80:CHX84 CRT80:CRT84 DBP80:DBP84 DLL80:DLL84 DVH80:DVH84 EFD80:EFD84 EOZ80:EOZ84 EYV80:EYV84 FIR80:FIR84 FSN80:FSN84 GCJ80:GCJ84 GMF80:GMF84 GWB80:GWB84 HFX80:HFX84 HPT80:HPT84 HZP80:HZP84 IJL80:IJL84 ITH80:ITH84 JDD80:JDD84 JMZ80:JMZ84 JWV80:JWV84 KGR80:KGR84 KQN80:KQN84 LAJ80:LAJ84 LKF80:LKF84 LUB80:LUB84 MDX80:MDX84 MNT80:MNT84 MXP80:MXP84 NHL80:NHL84 NRH80:NRH84 OBD80:OBD84 OKZ80:OKZ84 OUV80:OUV84 PER80:PER84 PON80:PON84 PYJ80:PYJ84 QIF80:QIF84 QSB80:QSB84 RBX80:RBX84 RLT80:RLT84 RVP80:RVP84 SFL80:SFL84 SPH80:SPH84 SZD80:SZD84 TIZ80:TIZ84 TSV80:TSV84 UCR80:UCR84 UMN80:UMN84 UWJ80:UWJ84 VGF80:VGF84 VQB80:VQB84 VZX80:VZX84 WJT80:WJT84 G87:K89 HH87:HH89 WTP87:WTP89 E87:E89 C86:C89 WJT87:WJT89 VZX87:VZX89 VQB87:VQB89 VGF87:VGF89 UWJ87:UWJ89 UMN87:UMN89 UCR87:UCR89 TSV87:TSV89 TIZ87:TIZ89 SZD87:SZD89 SPH87:SPH89 SFL87:SFL89 RVP87:RVP89 RLT87:RLT89 RBX87:RBX89 QSB87:QSB89 QIF87:QIF89 PYJ87:PYJ89 PON87:PON89 PER87:PER89 OUV87:OUV89 OKZ87:OKZ89 OBD87:OBD89 NRH87:NRH89 NHL87:NHL89 MXP87:MXP89 MNT87:MNT89 MDX87:MDX89 LUB87:LUB89 LKF87:LKF89 LAJ87:LAJ89 KQN87:KQN89 KGR87:KGR89 JWV87:JWV89 JMZ87:JMZ89 JDD87:JDD89 ITH87:ITH89 IJL87:IJL89 HZP87:HZP89 HPT87:HPT89 HFX87:HFX89 GWB87:GWB89 GMF87:GMF89 GCJ87:GCJ89 FSN87:FSN89 FIR87:FIR89 EYV87:EYV89 EOZ87:EOZ89 EFD87:EFD89 DVH87:DVH89 DLL87:DLL89 DBP87:DBP89 CRT87:CRT89 CHX87:CHX89 BYB87:BYB89 BOF87:BOF89 BEJ87:BEJ89 AUN87:AUN89 AKR87:AKR89 AAV87:AAV89 QZ87:QZ89 HD87:HD89 IN90 WTR87:WTR89 WJV87:WJV89 VZZ87:VZZ89 VQD87:VQD89 VGH87:VGH89 UWL87:UWL89 UMP87:UMP89 UCT87:UCT89 TSX87:TSX89 TJB87:TJB89 SZF87:SZF89 SPJ87:SPJ89 SFN87:SFN89 RVR87:RVR89 RLV87:RLV89 RBZ87:RBZ89 QSD87:QSD89 QIH87:QIH89 PYL87:PYL89 POP87:POP89 PET87:PET89 OUX87:OUX89 OLB87:OLB89 OBF87:OBF89 NRJ87:NRJ89 NHN87:NHN89 MXR87:MXR89 MNV87:MNV89 MDZ87:MDZ89 LUD87:LUD89 LKH87:LKH89 LAL87:LAL89 KQP87:KQP89 KGT87:KGT89 JWX87:JWX89 JNB87:JNB89 JDF87:JDF89 ITJ87:ITJ89 IJN87:IJN89 HZR87:HZR89 HPV87:HPV89 HFZ87:HFZ89 GWD87:GWD89 GMH87:GMH89 GCL87:GCL89 FSP87:FSP89 FIT87:FIT89 EYX87:EYX89 EPB87:EPB89 EFF87:EFF89 DVJ87:DVJ89 DLN87:DLN89 DBR87:DBR89 CRV87:CRV89 CHZ87:CHZ89 BYD87:BYD89 BOH87:BOH89 BEL87:BEL89 AUP87:AUP89 AKT87:AKT89 AAX87:AAX89 RB87:RB89 HF87:HF89 WTY87:WUB89 WKC87:WKF89 WAG87:WAJ89 VQK87:VQN89 VGO87:VGR89 UWS87:UWV89 UMW87:UMZ89 UDA87:UDD89 TTE87:TTH89 TJI87:TJL89 SZM87:SZP89 SPQ87:SPT89 SFU87:SFX89 RVY87:RWB89 RMC87:RMF89 RCG87:RCJ89 QSK87:QSN89 QIO87:QIR89 PYS87:PYV89 POW87:POZ89 PFA87:PFD89 OVE87:OVH89 OLI87:OLL89 OBM87:OBP89 NRQ87:NRT89 NHU87:NHX89 MXY87:MYB89 MOC87:MOF89 MEG87:MEJ89 LUK87:LUN89 LKO87:LKR89 LAS87:LAV89 KQW87:KQZ89 KHA87:KHD89 JXE87:JXH89 JNI87:JNL89 JDM87:JDP89 ITQ87:ITT89 IJU87:IJX89 HZY87:IAB89 HQC87:HQF89 HGG87:HGJ89 GWK87:GWN89 GMO87:GMR89 GCS87:GCV89 FSW87:FSZ89 FJA87:FJD89 EZE87:EZH89 EPI87:EPL89 EFM87:EFP89 DVQ87:DVT89 DLU87:DLX89 DBY87:DCB89 CSC87:CSF89 CIG87:CIJ89 BYK87:BYN89 BOO87:BOR89 BES87:BEV89 AUW87:AUZ89 ALA87:ALD89 ABE87:ABH89 RI87:RL89 HM87:HP89 WTW87:WTW89 WKA87:WKA89 WAE87:WAE89 VQI87:VQI89 VGM87:VGM89 UWQ87:UWQ89 UMU87:UMU89 UCY87:UCY89 TTC87:TTC89 TJG87:TJG89 SZK87:SZK89 SPO87:SPO89 SFS87:SFS89 RVW87:RVW89 RMA87:RMA89 RCE87:RCE89 QSI87:QSI89 QIM87:QIM89 PYQ87:PYQ89 POU87:POU89 PEY87:PEY89 OVC87:OVC89 OLG87:OLG89 OBK87:OBK89 NRO87:NRO89 NHS87:NHS89 MXW87:MXW89 MOA87:MOA89 MEE87:MEE89 LUI87:LUI89 LKM87:LKM89 LAQ87:LAQ89 KQU87:KQU89 KGY87:KGY89 JXC87:JXC89 JNG87:JNG89 JDK87:JDK89 ITO87:ITO89 IJS87:IJS89 HZW87:HZW89 HQA87:HQA89 HGE87:HGE89 GWI87:GWI89 GMM87:GMM89 GCQ87:GCQ89 FSU87:FSU89 FIY87:FIY89 EZC87:EZC89 EPG87:EPG89 EFK87:EFK89 DVO87:DVO89 DLS87:DLS89 DBW87:DBW89 CSA87:CSA89 CIE87:CIE89 BYI87:BYI89 BOM87:BOM89 BEQ87:BEQ89 AUU87:AUU89 AKY87:AKY89 ABC87:ABC89 RG87:RG89 HK87:HK89 WTT87:WTT89 WJX87:WJX89 WAB87:WAB89 VQF87:VQF89 VGJ87:VGJ89 UWN87:UWN89 UMR87:UMR89 UCV87:UCV89 TSZ87:TSZ89 TJD87:TJD89 SZH87:SZH89 SPL87:SPL89 SFP87:SFP89 RVT87:RVT89 RLX87:RLX89 RCB87:RCB89 QSF87:QSF89 QIJ87:QIJ89 PYN87:PYN89 POR87:POR89 PEV87:PEV89 OUZ87:OUZ89 OLD87:OLD89 OBH87:OBH89 NRL87:NRL89 NHP87:NHP89 MXT87:MXT89 MNX87:MNX89 MEB87:MEB89 LUF87:LUF89 LKJ87:LKJ89 LAN87:LAN89 KQR87:KQR89 KGV87:KGV89 JWZ87:JWZ89 JND87:JND89 JDH87:JDH89 ITL87:ITL89 IJP87:IJP89 HZT87:HZT89 HPX87:HPX89 HGB87:HGB89 GWF87:GWF89 GMJ87:GMJ89 GCN87:GCN89 FSR87:FSR89 FIV87:FIV89 EYZ87:EYZ89 EPD87:EPD89 EFH87:EFH89 DVL87:DVL89 DLP87:DLP89 DBT87:DBT89 CRX87:CRX89 CIB87:CIB89 BYF87:BYF89 BOJ87:BOJ89 BEN87:BEN89 AUR87:AUR89 AKV87:AKV89 AAZ87:AAZ89 RD87:RD89 SJ90 ACF90 AMB90 AVX90 BFT90 BPP90 BZL90 CJH90 CTD90 DCZ90 DMV90 DWR90 EGN90 EQJ90 FAF90 FKB90 FTX90 GDT90 GNP90 GXL90 HHH90 HRD90 IAZ90 IKV90 IUR90 JEN90 JOJ90 JYF90 KIB90 KRX90 LBT90 LLP90 LVL90 MFH90 MPD90 MYZ90 NIV90 NSR90 OCN90 OMJ90 OWF90 PGB90 PPX90 PZT90 QJP90 QTL90 RDH90 RND90 RWZ90 SGV90 SQR90 TAN90 TKJ90 TUF90 UEB90 UNX90 UXT90 VHP90 VRL90 WBH90 WLD90 WUZ90 IK90:IL90 SG90:SH90 ACC90:ACD90 ALY90:ALZ90 AVU90:AVV90 BFQ90:BFR90 BPM90:BPN90 BZI90:BZJ90 CJE90:CJF90 CTA90:CTB90 DCW90:DCX90 DMS90:DMT90 DWO90:DWP90 EGK90:EGL90 EQG90:EQH90 FAC90:FAD90 FJY90:FJZ90 FTU90:FTV90 GDQ90:GDR90 GNM90:GNN90 GXI90:GXJ90 HHE90:HHF90 HRA90:HRB90 IAW90:IAX90 IKS90:IKT90 IUO90:IUP90 JEK90:JEL90 JOG90:JOH90 JYC90:JYD90 KHY90:KHZ90 KRU90:KRV90 LBQ90:LBR90 LLM90:LLN90 LVI90:LVJ90 MFE90:MFF90 MPA90:MPB90 MYW90:MYX90 NIS90:NIT90 NSO90:NSP90 OCK90:OCL90 OMG90:OMH90 OWC90:OWD90 PFY90:PFZ90 PPU90:PPV90 PZQ90:PZR90 QJM90:QJN90 QTI90:QTJ90 RDE90:RDF90 RNA90:RNB90 RWW90:RWX90 SGS90:SGT90 SQO90:SQP90 TAK90:TAL90 TKG90:TKH90 TUC90:TUD90 UDY90:UDZ90 UNU90:UNV90 UXQ90:UXR90 VHM90:VHN90 VRI90:VRJ90 WBE90:WBF90 WLA90:WLB90 WUW90:WUX90 WUR90 IQ90:IU90 SM90:SQ90 ACI90:ACM90 AME90:AMI90 AWA90:AWE90 BFW90:BGA90 BPS90:BPW90 BZO90:BZS90 CJK90:CJO90 CTG90:CTK90 DDC90:DDG90 DMY90:DNC90 DWU90:DWY90 EGQ90:EGU90 EQM90:EQQ90 FAI90:FAM90 FKE90:FKI90 FUA90:FUE90 GDW90:GEA90 GNS90:GNW90 GXO90:GXS90 HHK90:HHO90 HRG90:HRK90 IBC90:IBG90 IKY90:ILC90 IUU90:IUY90 JEQ90:JEU90 JOM90:JOQ90 JYI90:JYM90 KIE90:KII90 KSA90:KSE90 LBW90:LCA90 LLS90:LLW90 LVO90:LVS90 MFK90:MFO90 MPG90:MPK90 MZC90:MZG90 NIY90:NJC90 NSU90:NSY90 OCQ90:OCU90 OMM90:OMQ90 OWI90:OWM90 PGE90:PGI90 PQA90:PQE90 PZW90:QAA90 QJS90:QJW90 QTO90:QTS90 RDK90:RDO90 RNG90:RNK90 RXC90:RXG90 SGY90:SHC90 SQU90:SQY90 TAQ90:TAU90 TKM90:TKQ90 TUI90:TUM90 UEE90:UEI90 UOA90:UOE90 UXW90:UYA90 VHS90:VHW90 VRO90:VRS90 WBK90:WBO90 WLG90:WLK90 WVC90:WVG90 IW90:IZ90 SS90:SV90 ACO90:ACR90 AMK90:AMN90 AWG90:AWJ90 BGC90:BGF90 BPY90:BQB90 BZU90:BZX90 CJQ90:CJT90 CTM90:CTP90 DDI90:DDL90 DNE90:DNH90 DXA90:DXD90 EGW90:EGZ90 EQS90:EQV90 FAO90:FAR90 FKK90:FKN90 FUG90:FUJ90 GEC90:GEF90 GNY90:GOB90 GXU90:GXX90 HHQ90:HHT90 HRM90:HRP90 IBI90:IBL90 ILE90:ILH90 IVA90:IVD90 JEW90:JEZ90 JOS90:JOV90 JYO90:JYR90 KIK90:KIN90 KSG90:KSJ90 LCC90:LCF90 LLY90:LMB90 LVU90:LVX90 MFQ90:MFT90 MPM90:MPP90 MZI90:MZL90 NJE90:NJH90 NTA90:NTD90 OCW90:OCZ90 OMS90:OMV90 OWO90:OWR90 PGK90:PGN90 PQG90:PQJ90 QAC90:QAF90 QJY90:QKB90 QTU90:QTX90 RDQ90:RDT90 RNM90:RNP90 RXI90:RXL90 SHE90:SHH90 SRA90:SRD90 TAW90:TAZ90 TKS90:TKV90 TUO90:TUR90 UEK90:UEN90 UOG90:UOJ90 UYC90:UYF90 VHY90:VIB90 VRU90:VRX90 WBQ90:WBT90 WLM90:WLP90 WVI90:WVL90 JB90 SX90 ACT90 AMP90 AWL90 BGH90 BQD90 BZZ90 CJV90 CTR90 DDN90 DNJ90 DXF90 EHB90 EQX90 FAT90 FKP90 FUL90 GEH90 GOD90 GXZ90 HHV90 HRR90 IBN90 ILJ90 IVF90 JFB90 JOX90 JYT90 KIP90 KSL90 LCH90 LMD90 LVZ90 MFV90 MPR90 MZN90 NJJ90 NTF90 ODB90 OMX90 OWT90 PGP90 PQL90 QAH90 QKD90 QTZ90 RDV90 RNR90 RXN90 SHJ90 SRF90 TBB90 TKX90 TUT90 UEP90 UOL90 UYH90 VID90 VRZ90 WBV90 WLR90 WVN90 IF90 SB90 ABX90 ALT90 AVP90 BFL90 BPH90 BZD90 CIZ90 CSV90 DCR90 DMN90 DWJ90 EGF90 EQB90 EZX90 FJT90 FTP90 GDL90 GNH90 GXD90 HGZ90 HQV90 IAR90 IKN90 IUJ90 JEF90 JOB90 JXX90 KHT90 KRP90 LBL90 LLH90 LVD90 MEZ90 MOV90 MYR90 NIN90 NSJ90 OCF90 OMB90 OVX90 PFT90 PPP90 PZL90 QJH90 QTD90 RCZ90 RMV90 RWR90 SGN90 SQJ90 TAF90 TKB90 TTX90 UDT90 UNP90 UXL90 VHH90 VRD90 WAZ90 WKV90 WTP91:WTP93 HH91:HH93 RD91:RD93 AAZ91:AAZ93 AKV91:AKV93 AUR91:AUR93 BEN91:BEN93 BOJ91:BOJ93 BYF91:BYF93 CIB91:CIB93 CRX91:CRX93 DBT91:DBT93 DLP91:DLP93 DVL91:DVL93 EFH91:EFH93 EPD91:EPD93 EYZ91:EYZ93 FIV91:FIV93 FSR91:FSR93 GCN91:GCN93 GMJ91:GMJ93 GWF91:GWF93 HGB91:HGB93 HPX91:HPX93 HZT91:HZT93 IJP91:IJP93 ITL91:ITL93 JDH91:JDH93 JND91:JND93 JWZ91:JWZ93 KGV91:KGV93 KQR91:KQR93 LAN91:LAN93 LKJ91:LKJ93 LUF91:LUF93 MEB91:MEB93 MNX91:MNX93 MXT91:MXT93 NHP91:NHP93 NRL91:NRL93 OBH91:OBH93 OLD91:OLD93 OUZ91:OUZ93 PEV91:PEV93 POR91:POR93 PYN91:PYN93 QIJ91:QIJ93 QSF91:QSF93 RCB91:RCB93 RLX91:RLX93 RVT91:RVT93 SFP91:SFP93 SPL91:SPL93 SZH91:SZH93 TJD91:TJD93 TSZ91:TSZ93 UCV91:UCV93 UMR91:UMR93 UWN91:UWN93 VGJ91:VGJ93 VQF91:VQF93 WAB91:WAB93 WJX91:WJX93 WTT91:WTT93 HK91:HK93 RG91:RG93 ABC91:ABC93 AKY91:AKY93 AUU91:AUU93 BEQ91:BEQ93 BOM91:BOM93 BYI91:BYI93 CIE91:CIE93 CSA91:CSA93 DBW91:DBW93 DLS91:DLS93 DVO91:DVO93 EFK91:EFK93 EPG91:EPG93 EZC91:EZC93 FIY91:FIY93 FSU91:FSU93 GCQ91:GCQ93 GMM91:GMM93 GWI91:GWI93 HGE91:HGE93 HQA91:HQA93 HZW91:HZW93 IJS91:IJS93 ITO91:ITO93 JDK91:JDK93 JNG91:JNG93 JXC91:JXC93 KGY91:KGY93 KQU91:KQU93 LAQ91:LAQ93 LKM91:LKM93 LUI91:LUI93 MEE91:MEE93 MOA91:MOA93 MXW91:MXW93 NHS91:NHS93 NRO91:NRO93 OBK91:OBK93 OLG91:OLG93 OVC91:OVC93 PEY91:PEY93 POU91:POU93 PYQ91:PYQ93 QIM91:QIM93 QSI91:QSI93 RCE91:RCE93 RMA91:RMA93 RVW91:RVW93 SFS91:SFS93 SPO91:SPO93 SZK91:SZK93 TJG91:TJG93 TTC91:TTC93 UCY91:UCY93 UMU91:UMU93 UWQ91:UWQ93 VGM91:VGM93 VQI91:VQI93 WAE91:WAE93 WKA91:WKA93 WTW91:WTW93 HM91:HP93 RI91:RL93 ABE91:ABH93 ALA91:ALD93 AUW91:AUZ93 BES91:BEV93 BOO91:BOR93 BYK91:BYN93 CIG91:CIJ93 CSC91:CSF93 DBY91:DCB93 DLU91:DLX93 DVQ91:DVT93 EFM91:EFP93 EPI91:EPL93 EZE91:EZH93 FJA91:FJD93 FSW91:FSZ93 GCS91:GCV93 GMO91:GMR93 GWK91:GWN93 HGG91:HGJ93 HQC91:HQF93 HZY91:IAB93 IJU91:IJX93 ITQ91:ITT93 JDM91:JDP93 JNI91:JNL93 JXE91:JXH93 KHA91:KHD93 KQW91:KQZ93 LAS91:LAV93 LKO91:LKR93 LUK91:LUN93 MEG91:MEJ93 MOC91:MOF93 MXY91:MYB93 NHU91:NHX93 NRQ91:NRT93 OBM91:OBP93 OLI91:OLL93 OVE91:OVH93 PFA91:PFD93 POW91:POZ93 PYS91:PYV93 QIO91:QIR93 QSK91:QSN93 RCG91:RCJ93 RMC91:RMF93 RVY91:RWB93 SFU91:SFX93 SPQ91:SPT93 SZM91:SZP93 TJI91:TJL93 TTE91:TTH93 UDA91:UDD93 UMW91:UMZ93 UWS91:UWV93 VGO91:VGR93 VQK91:VQN93 WAG91:WAJ93 WKC91:WKF93 WTY91:WUB93 HF91:HF93 RB91:RB93 AAX91:AAX93 AKT91:AKT93 AUP91:AUP93 BEL91:BEL93 BOH91:BOH93 BYD91:BYD93 CHZ91:CHZ93 CRV91:CRV93 DBR91:DBR93 DLN91:DLN93 DVJ91:DVJ93 EFF91:EFF93 EPB91:EPB93 EYX91:EYX93 FIT91:FIT93 FSP91:FSP93 GCL91:GCL93 GMH91:GMH93 GWD91:GWD93 HFZ91:HFZ93 HPV91:HPV93 HZR91:HZR93 IJN91:IJN93 ITJ91:ITJ93 JDF91:JDF93 JNB91:JNB93 JWX91:JWX93 KGT91:KGT93 KQP91:KQP93 LAL91:LAL93 LKH91:LKH93 LUD91:LUD93 MDZ91:MDZ93 MNV91:MNV93 MXR91:MXR93 NHN91:NHN93 NRJ91:NRJ93 OBF91:OBF93 OLB91:OLB93 OUX91:OUX93 PET91:PET93 POP91:POP93 PYL91:PYL93 QIH91:QIH93 QSD91:QSD93 RBZ91:RBZ93 RLV91:RLV93 RVR91:RVR93 SFN91:SFN93 SPJ91:SPJ93 SZF91:SZF93 TJB91:TJB93 TSX91:TSX93 UCT91:UCT93 UMP91:UMP93 UWL91:UWL93 VGH91:VGH93 VQD91:VQD93 VZZ91:VZZ93 WJV91:WJV93 WTR91:WTR93 HD91:HD93 QZ91:QZ93 AAV91:AAV93 AKR91:AKR93 AUN91:AUN93 BEJ91:BEJ93 BOF91:BOF93 BYB91:BYB93 CHX91:CHX93 CRT91:CRT93 DBP91:DBP93 DLL91:DLL93 DVH91:DVH93 EFD91:EFD93 EOZ91:EOZ93 EYV91:EYV93 FIR91:FIR93 FSN91:FSN93 GCJ91:GCJ93 GMF91:GMF93 GWB91:GWB93 HFX91:HFX93 HPT91:HPT93 HZP91:HZP93 IJL91:IJL93 ITH91:ITH93 JDD91:JDD93 JMZ91:JMZ93 JWV91:JWV93 KGR91:KGR93 KQN91:KQN93 LAJ91:LAJ93 LKF91:LKF93 LUB91:LUB93 MDX91:MDX93 MNT91:MNT93 MXP91:MXP93 NHL91:NHL93 NRH91:NRH93 OBD91:OBD93 OKZ91:OKZ93 OUV91:OUV93 PER91:PER93 PON91:PON93 PYJ91:PYJ93 QIF91:QIF93 QSB91:QSB93 RBX91:RBX93 RLT91:RLT93 RVP91:RVP93 SFL91:SFL93 SPH91:SPH93 SZD91:SZD93 TIZ91:TIZ93 TSV91:TSV93 UCR91:UCR93 UMN91:UMN93 UWJ91:UWJ93 VGF91:VGF93 VQB91:VQB93 VZX91:VZX93 WJT91:WJT93 IQ94 G91:K93 E91:E93 SM94 ACI94 AME94 AWA94 BFW94 BPS94 BZO94 CJK94 CTG94 DDC94 DMY94 DWU94 EGQ94 EQM94 FAI94 FKE94 FUA94 GDW94 GNS94 GXO94 HHK94 HRG94 IBC94 IKY94 IUU94 JEQ94 JOM94 JYI94 KIE94 KSA94 LBW94 LLS94 LVO94 MFK94 MPG94 MZC94 NIY94 NSU94 OCQ94 OMM94 OWI94 PGE94 PQA94 PZW94 QJS94 QTO94 RDK94 RNG94 RXC94 SGY94 SQU94 TAQ94 TKM94 TUI94 UEE94 UOA94 UXW94 VHS94 VRO94 WBK94 WLG94 WVC94 IN94:IO94 SJ94:SK94 ACF94:ACG94 AMB94:AMC94 AVX94:AVY94 BFT94:BFU94 BPP94:BPQ94 BZL94:BZM94 CJH94:CJI94 CTD94:CTE94 DCZ94:DDA94 DMV94:DMW94 DWR94:DWS94 EGN94:EGO94 EQJ94:EQK94 FAF94:FAG94 FKB94:FKC94 FTX94:FTY94 GDT94:GDU94 GNP94:GNQ94 GXL94:GXM94 HHH94:HHI94 HRD94:HRE94 IAZ94:IBA94 IKV94:IKW94 IUR94:IUS94 JEN94:JEO94 JOJ94:JOK94 JYF94:JYG94 KIB94:KIC94 KRX94:KRY94 LBT94:LBU94 LLP94:LLQ94 LVL94:LVM94 MFH94:MFI94 MPD94:MPE94 MYZ94:MZA94 NIV94:NIW94 NSR94:NSS94 OCN94:OCO94 OMJ94:OMK94 OWF94:OWG94 PGB94:PGC94 PPX94:PPY94 PZT94:PZU94 QJP94:QJQ94 QTL94:QTM94 RDH94:RDI94 RND94:RNE94 RWZ94:RXA94 SGV94:SGW94 SQR94:SQS94 TAN94:TAO94 TKJ94:TKK94 TUF94:TUG94 UEB94:UEC94 UNX94:UNY94 UXT94:UXU94 VHP94:VHQ94 VRL94:VRM94 WBH94:WBI94 WLD94:WLE94 WUZ94:WVA94 WUW94 IT94:IX94 SP94:ST94 ACL94:ACP94 AMH94:AML94 AWD94:AWH94 BFZ94:BGD94 BPV94:BPZ94 BZR94:BZV94 CJN94:CJR94 CTJ94:CTN94 DDF94:DDJ94 DNB94:DNF94 DWX94:DXB94 EGT94:EGX94 EQP94:EQT94 FAL94:FAP94 FKH94:FKL94 FUD94:FUH94 GDZ94:GED94 GNV94:GNZ94 GXR94:GXV94 HHN94:HHR94 HRJ94:HRN94 IBF94:IBJ94 ILB94:ILF94 IUX94:IVB94 JET94:JEX94 JOP94:JOT94 JYL94:JYP94 KIH94:KIL94 KSD94:KSH94 LBZ94:LCD94 LLV94:LLZ94 LVR94:LVV94 MFN94:MFR94 MPJ94:MPN94 MZF94:MZJ94 NJB94:NJF94 NSX94:NTB94 OCT94:OCX94 OMP94:OMT94 OWL94:OWP94 PGH94:PGL94 PQD94:PQH94 PZZ94:QAD94 QJV94:QJZ94 QTR94:QTV94 RDN94:RDR94 RNJ94:RNN94 RXF94:RXJ94 SHB94:SHF94 SQX94:SRB94 TAT94:TAX94 TKP94:TKT94 TUL94:TUP94 UEH94:UEL94 UOD94:UOH94 UXZ94:UYD94 VHV94:VHZ94 VRR94:VRV94 WBN94:WBR94 WLJ94:WLN94 WVF94:WVJ94 IZ94:JC94 SV94:SY94 ACR94:ACU94 AMN94:AMQ94 AWJ94:AWM94 BGF94:BGI94 BQB94:BQE94 BZX94:CAA94 CJT94:CJW94 CTP94:CTS94 DDL94:DDO94 DNH94:DNK94 DXD94:DXG94 EGZ94:EHC94 EQV94:EQY94 FAR94:FAU94 FKN94:FKQ94 FUJ94:FUM94 GEF94:GEI94 GOB94:GOE94 GXX94:GYA94 HHT94:HHW94 HRP94:HRS94 IBL94:IBO94 ILH94:ILK94 IVD94:IVG94 JEZ94:JFC94 JOV94:JOY94 JYR94:JYU94 KIN94:KIQ94 KSJ94:KSM94 LCF94:LCI94 LMB94:LME94 LVX94:LWA94 MFT94:MFW94 MPP94:MPS94 MZL94:MZO94 NJH94:NJK94 NTD94:NTG94 OCZ94:ODC94 OMV94:OMY94 OWR94:OWU94 PGN94:PGQ94 PQJ94:PQM94 QAF94:QAI94 QKB94:QKE94 QTX94:QUA94 RDT94:RDW94 RNP94:RNS94 RXL94:RXO94 SHH94:SHK94 SRD94:SRG94 TAZ94:TBC94 TKV94:TKY94 TUR94:TUU94 UEN94:UEQ94 UOJ94:UOM94 UYF94:UYI94 VIB94:VIE94 VRX94:VSA94 WBT94:WBW94 WLP94:WLS94 WVL94:WVO94 JE94 TA94 ACW94 AMS94 AWO94 BGK94 BQG94 CAC94 CJY94 CTU94 DDQ94 DNM94 DXI94 EHE94 ERA94 FAW94 FKS94 FUO94 GEK94 GOG94 GYC94 HHY94 HRU94 IBQ94 ILM94 IVI94 JFE94 JPA94 JYW94 KIS94 KSO94 LCK94 LMG94 LWC94 MFY94 MPU94 MZQ94 NJM94 NTI94 ODE94 ONA94 OWW94 PGS94 PQO94 QAK94 QKG94 QUC94 RDY94 RNU94 RXQ94 SHM94 SRI94 TBE94 TLA94 TUW94 UES94 UOO94 UYK94 VIG94 VSC94 WBY94 WLU94 WVQ94 II94 SE94 ACA94 ALW94 AVS94 BFO94 BPK94 BZG94 CJC94 CSY94 DCU94 DMQ94 DWM94 EGI94 EQE94 FAA94 FJW94 FTS94 GDO94 GNK94 GXG94 HHC94 HQY94 IAU94 IKQ94 IUM94 JEI94 JOE94 JYA94 KHW94 KRS94 LBO94 LLK94 LVG94 MFC94 MOY94 MYU94 NIQ94 NSM94 OCI94 OME94 OWA94 PFW94 PPS94 PZO94 QJK94 QTG94 RDC94 RMY94 RWU94 SGQ94 SQM94 TAI94 TKE94 TUA94 UDW94 UNS94 UXO94 VHK94 VRG94 WBC94 WKY94 WUU94 IK94 SG94 ACC94 ALY94 AVU94 BFQ94 BPM94 BZI94 CJE94 CTA94 DCW94 DMS94 DWO94 EGK94 EQG94 FAC94 FJY94 FTU94 GDQ94 GNM94 GXI94 HHE94 HRA94 IAW94 IKS94 IUO94 JEK94 JOG94 JYC94 KHY94 KRU94 LBQ94 LLM94 LVI94 MFE94 MPA94 MYW94 NIS94 NSO94 OCK94 OMG94 OWC94 PFY94 PPU94 PZQ94 QJM94 QTI94 RDE94 RNA94 RWW94 SGS94 SQO94 TAK94 TKG94 TUC94 UDY94 UNU94 UXQ94 VHM94 VRI94 WBE94 WLA94 G105:K106 E105:E106 E101:E103 G95:K98 HH95:HH98 RD95:RD98 AAZ95:AAZ98 AKV95:AKV98 AUR95:AUR98 BEN95:BEN98 BOJ95:BOJ98 BYF95:BYF98 CIB95:CIB98 CRX95:CRX98 DBT95:DBT98 DLP95:DLP98 DVL95:DVL98 EFH95:EFH98 EPD95:EPD98 EYZ95:EYZ98 FIV95:FIV98 FSR95:FSR98 GCN95:GCN98 GMJ95:GMJ98 GWF95:GWF98 HGB95:HGB98 HPX95:HPX98 HZT95:HZT98 IJP95:IJP98 ITL95:ITL98 JDH95:JDH98 JND95:JND98 JWZ95:JWZ98 KGV95:KGV98 KQR95:KQR98 LAN95:LAN98 LKJ95:LKJ98 LUF95:LUF98 MEB95:MEB98 MNX95:MNX98 MXT95:MXT98 NHP95:NHP98 NRL95:NRL98 OBH95:OBH98 OLD95:OLD98 OUZ95:OUZ98 PEV95:PEV98 POR95:POR98 PYN95:PYN98 QIJ95:QIJ98 QSF95:QSF98 RCB95:RCB98 RLX95:RLX98 RVT95:RVT98 SFP95:SFP98 SPL95:SPL98 SZH95:SZH98 TJD95:TJD98 TSZ95:TSZ98 UCV95:UCV98 UMR95:UMR98 UWN95:UWN98 VGJ95:VGJ98 VQF95:VQF98 WAB95:WAB98 WJX95:WJX98 WTT95:WTT98 HK95:HK98 RG95:RG98 ABC95:ABC98 AKY95:AKY98 AUU95:AUU98 BEQ95:BEQ98 BOM95:BOM98 BYI95:BYI98 CIE95:CIE98 CSA95:CSA98 DBW95:DBW98 DLS95:DLS98 DVO95:DVO98 EFK95:EFK98 EPG95:EPG98 EZC95:EZC98 FIY95:FIY98 FSU95:FSU98 GCQ95:GCQ98 GMM95:GMM98 GWI95:GWI98 HGE95:HGE98 HQA95:HQA98 HZW95:HZW98 IJS95:IJS98 ITO95:ITO98 JDK95:JDK98 JNG95:JNG98 JXC95:JXC98 KGY95:KGY98 KQU95:KQU98 LAQ95:LAQ98 LKM95:LKM98 LUI95:LUI98 MEE95:MEE98 MOA95:MOA98 MXW95:MXW98 NHS95:NHS98 NRO95:NRO98 OBK95:OBK98 OLG95:OLG98 OVC95:OVC98 PEY95:PEY98 POU95:POU98 PYQ95:PYQ98 QIM95:QIM98 QSI95:QSI98 RCE95:RCE98 RMA95:RMA98 RVW95:RVW98 SFS95:SFS98 SPO95:SPO98 SZK95:SZK98 TJG95:TJG98 TTC95:TTC98 UCY95:UCY98 UMU95:UMU98 UWQ95:UWQ98 VGM95:VGM98 VQI95:VQI98 WAE95:WAE98 WKA95:WKA98 WTW95:WTW98 HM95:HP98 RI95:RL98 ABE95:ABH98 ALA95:ALD98 AUW95:AUZ98 BES95:BEV98 BOO95:BOR98 BYK95:BYN98 CIG95:CIJ98 CSC95:CSF98 DBY95:DCB98 DLU95:DLX98 DVQ95:DVT98 EFM95:EFP98 EPI95:EPL98 EZE95:EZH98 FJA95:FJD98 FSW95:FSZ98 GCS95:GCV98 GMO95:GMR98 GWK95:GWN98 HGG95:HGJ98 HQC95:HQF98 HZY95:IAB98 IJU95:IJX98 ITQ95:ITT98 JDM95:JDP98 JNI95:JNL98 JXE95:JXH98 KHA95:KHD98 KQW95:KQZ98 LAS95:LAV98 LKO95:LKR98 LUK95:LUN98 MEG95:MEJ98 MOC95:MOF98 MXY95:MYB98 NHU95:NHX98 NRQ95:NRT98 OBM95:OBP98 OLI95:OLL98 OVE95:OVH98 PFA95:PFD98 POW95:POZ98 PYS95:PYV98 QIO95:QIR98 QSK95:QSN98 RCG95:RCJ98 RMC95:RMF98 RVY95:RWB98 SFU95:SFX98 SPQ95:SPT98 SZM95:SZP98 TJI95:TJL98 TTE95:TTH98 UDA95:UDD98 UMW95:UMZ98 UWS95:UWV98 VGO95:VGR98 VQK95:VQN98 WAG95:WAJ98 WKC95:WKF98 WTY95:WUB98 HF95:HF98 RB95:RB98 AAX95:AAX98 AKT95:AKT98 AUP95:AUP98 BEL95:BEL98 BOH95:BOH98 BYD95:BYD98 CHZ95:CHZ98 CRV95:CRV98 DBR95:DBR98 DLN95:DLN98 DVJ95:DVJ98 EFF95:EFF98 EPB95:EPB98 EYX95:EYX98 FIT95:FIT98 FSP95:FSP98 GCL95:GCL98 GMH95:GMH98 GWD95:GWD98 HFZ95:HFZ98 HPV95:HPV98 HZR95:HZR98 IJN95:IJN98 ITJ95:ITJ98 JDF95:JDF98 JNB95:JNB98 JWX95:JWX98 KGT95:KGT98 KQP95:KQP98 LAL95:LAL98 LKH95:LKH98 LUD95:LUD98 MDZ95:MDZ98 MNV95:MNV98 MXR95:MXR98 NHN95:NHN98 NRJ95:NRJ98 OBF95:OBF98 OLB95:OLB98 OUX95:OUX98 PET95:PET98 POP95:POP98 PYL95:PYL98 QIH95:QIH98 QSD95:QSD98 RBZ95:RBZ98 RLV95:RLV98 RVR95:RVR98 SFN95:SFN98 SPJ95:SPJ98 SZF95:SZF98 TJB95:TJB98 TSX95:TSX98 UCT95:UCT98 UMP95:UMP98 UWL95:UWL98 VGH95:VGH98 VQD95:VQD98 VZZ95:VZZ98 WJV95:WJV98 WTR95:WTR98 A87:A99 HD95:HD98 QZ95:QZ98 AAV95:AAV98 AKR95:AKR98 AUN95:AUN98 BEJ95:BEJ98 BOF95:BOF98 BYB95:BYB98 CHX95:CHX98 CRT95:CRT98 DBP95:DBP98 DLL95:DLL98 DVH95:DVH98 EFD95:EFD98 EOZ95:EOZ98 EYV95:EYV98 FIR95:FIR98 FSN95:FSN98 GCJ95:GCJ98 GMF95:GMF98 GWB95:GWB98 HFX95:HFX98 HPT95:HPT98 HZP95:HZP98 IJL95:IJL98 ITH95:ITH98 JDD95:JDD98 JMZ95:JMZ98 JWV95:JWV98 KGR95:KGR98 KQN95:KQN98 LAJ95:LAJ98 LKF95:LKF98 LUB95:LUB98 MDX95:MDX98 MNT95:MNT98 MXP95:MXP98 NHL95:NHL98 NRH95:NRH98 OBD95:OBD98 OKZ95:OKZ98 OUV95:OUV98 PER95:PER98 PON95:PON98 PYJ95:PYJ98 QIF95:QIF98 QSB95:QSB98 RBX95:RBX98 RLT95:RLT98 RVP95:RVP98 SFL95:SFL98 SPH95:SPH98 SZD95:SZD98 TIZ95:TIZ98 TSV95:TSV98 UCR95:UCR98 UMN95:UMN98 UWJ95:UWJ98 VGF95:VGF98 VQB95:VQB98 VZX95:VZX98 WJT95:WJT98 E95:E98 WTP95:WTP98 WLD99:WLD100 IT99:IT100 SP99:SP100 ACL99:ACL100 AMH99:AMH100 AWD99:AWD100 BFZ99:BFZ100 BPV99:BPV100 BZR99:BZR100 CJN99:CJN100 CTJ99:CTJ100 DDF99:DDF100 DNB99:DNB100 DWX99:DWX100 EGT99:EGT100 EQP99:EQP100 FAL99:FAL100 FKH99:FKH100 FUD99:FUD100 GDZ99:GDZ100 GNV99:GNV100 GXR99:GXR100 HHN99:HHN100 HRJ99:HRJ100 IBF99:IBF100 ILB99:ILB100 IUX99:IUX100 JET99:JET100 JOP99:JOP100 JYL99:JYL100 KIH99:KIH100 KSD99:KSD100 LBZ99:LBZ100 LLV99:LLV100 LVR99:LVR100 MFN99:MFN100 MPJ99:MPJ100 MZF99:MZF100 NJB99:NJB100 NSX99:NSX100 OCT99:OCT100 OMP99:OMP100 OWL99:OWL100 PGH99:PGH100 PQD99:PQD100 PZZ99:PZZ100 QJV99:QJV100 QTR99:QTR100 RDN99:RDN100 RNJ99:RNJ100 RXF99:RXF100 SHB99:SHB100 SQX99:SQX100 TAT99:TAT100 TKP99:TKP100 TUL99:TUL100 UEH99:UEH100 UOD99:UOD100 UXZ99:UXZ100 VHV99:VHV100 VRR99:VRR100 WBN99:WBN100 WLJ99:WLJ100 WVF99:WVF100 WUZ99:WUZ100 JH99:JH100 TD99:TD100 ACZ99:ACZ100 AMV99:AMV100 AWR99:AWR100 BGN99:BGN100 BQJ99:BQJ100 CAF99:CAF100 CKB99:CKB100 CTX99:CTX100 DDT99:DDT100 DNP99:DNP100 DXL99:DXL100 EHH99:EHH100 ERD99:ERD100 FAZ99:FAZ100 FKV99:FKV100 FUR99:FUR100 GEN99:GEN100 GOJ99:GOJ100 GYF99:GYF100 HIB99:HIB100 HRX99:HRX100 IBT99:IBT100 ILP99:ILP100 IVL99:IVL100 JFH99:JFH100 JPD99:JPD100 JYZ99:JYZ100 KIV99:KIV100 KSR99:KSR100 LCN99:LCN100 LMJ99:LMJ100 LWF99:LWF100 MGB99:MGB100 MPX99:MPX100 MZT99:MZT100 NJP99:NJP100 NTL99:NTL100 ODH99:ODH100 OND99:OND100 OWZ99:OWZ100 PGV99:PGV100 PQR99:PQR100 QAN99:QAN100 QKJ99:QKJ100 QUF99:QUF100 REB99:REB100 RNX99:RNX100 RXT99:RXT100 SHP99:SHP100 SRL99:SRL100 TBH99:TBH100 TLD99:TLD100 TUZ99:TUZ100 UEV99:UEV100 UOR99:UOR100 UYN99:UYN100 VIJ99:VIJ100 VSF99:VSF100 WCB99:WCB100 WLX99:WLX100 WVT99:WVT100 IQ99:IR100 SM99:SN100 ACI99:ACJ100 AME99:AMF100 AWA99:AWB100 BFW99:BFX100 BPS99:BPT100 BZO99:BZP100 CJK99:CJL100 CTG99:CTH100 DDC99:DDD100 DMY99:DMZ100 DWU99:DWV100 EGQ99:EGR100 EQM99:EQN100 FAI99:FAJ100 FKE99:FKF100 FUA99:FUB100 GDW99:GDX100 GNS99:GNT100 GXO99:GXP100 HHK99:HHL100 HRG99:HRH100 IBC99:IBD100 IKY99:IKZ100 IUU99:IUV100 JEQ99:JER100 JOM99:JON100 JYI99:JYJ100 KIE99:KIF100 KSA99:KSB100 LBW99:LBX100 LLS99:LLT100 LVO99:LVP100 MFK99:MFL100 MPG99:MPH100 MZC99:MZD100 NIY99:NIZ100 NSU99:NSV100 OCQ99:OCR100 OMM99:OMN100 OWI99:OWJ100 PGE99:PGF100 PQA99:PQB100 PZW99:PZX100 QJS99:QJT100 QTO99:QTP100 RDK99:RDL100 RNG99:RNH100 RXC99:RXD100 SGY99:SGZ100 SQU99:SQV100 TAQ99:TAR100 TKM99:TKN100 TUI99:TUJ100 UEE99:UEF100 UOA99:UOB100 UXW99:UXX100 VHS99:VHT100 VRO99:VRP100 WBK99:WBL100 WLG99:WLH100 WVC99:WVD100 JC99:JF100 SY99:TB100 ACU99:ACX100 AMQ99:AMT100 AWM99:AWP100 BGI99:BGL100 BQE99:BQH100 CAA99:CAD100 CJW99:CJZ100 CTS99:CTV100 DDO99:DDR100 DNK99:DNN100 DXG99:DXJ100 EHC99:EHF100 EQY99:ERB100 FAU99:FAX100 FKQ99:FKT100 FUM99:FUP100 GEI99:GEL100 GOE99:GOH100 GYA99:GYD100 HHW99:HHZ100 HRS99:HRV100 IBO99:IBR100 ILK99:ILN100 IVG99:IVJ100 JFC99:JFF100 JOY99:JPB100 JYU99:JYX100 KIQ99:KIT100 KSM99:KSP100 LCI99:LCL100 LME99:LMH100 LWA99:LWD100 MFW99:MFZ100 MPS99:MPV100 MZO99:MZR100 NJK99:NJN100 NTG99:NTJ100 ODC99:ODF100 OMY99:ONB100 OWU99:OWX100 PGQ99:PGT100 PQM99:PQP100 QAI99:QAL100 QKE99:QKH100 QUA99:QUD100 RDW99:RDZ100 RNS99:RNV100 RXO99:RXR100 SHK99:SHN100 SRG99:SRJ100 TBC99:TBF100 TKY99:TLB100 TUU99:TUX100 UEQ99:UET100 UOM99:UOP100 UYI99:UYL100 VIE99:VIH100 VSA99:VSD100 WBW99:WBZ100 WLS99:WLV100 WVO99:WVR100 IL99 SH99 ACD99 ALZ99 AVV99 BFR99 BPN99 BZJ99 CJF99 CTB99 DCX99 DMT99 DWP99 EGL99 EQH99 FAD99 FJZ99 FTV99 GDR99 GNN99 GXJ99 HHF99 HRB99 IAX99 IKT99 IUP99 JEL99 JOH99 JYD99 KHZ99 KRV99 LBR99 LLN99 LVJ99 MFF99 MPB99 MYX99 NIT99 NSP99 OCL99 OMH99 OWD99 PFZ99 PPV99 PZR99 QJN99 QTJ99 RDF99 RNB99 RWX99 SGT99 SQP99 TAL99 TKH99 TUD99 UDZ99 UNV99 UXR99 VHN99 VRJ99 WBF99 WLB99 WUX99 IW99:JA100 SS99:SW100 ACO99:ACS100 AMK99:AMO100 AWG99:AWK100 BGC99:BGG100 BPY99:BQC100 BZU99:BZY100 CJQ99:CJU100 CTM99:CTQ100 DDI99:DDM100 DNE99:DNI100 DXA99:DXE100 EGW99:EHA100 EQS99:EQW100 FAO99:FAS100 FKK99:FKO100 FUG99:FUK100 GEC99:GEG100 GNY99:GOC100 GXU99:GXY100 HHQ99:HHU100 HRM99:HRQ100 IBI99:IBM100 ILE99:ILI100 IVA99:IVE100 JEW99:JFA100 JOS99:JOW100 JYO99:JYS100 KIK99:KIO100 KSG99:KSK100 LCC99:LCG100 LLY99:LMC100 LVU99:LVY100 MFQ99:MFU100 MPM99:MPQ100 MZI99:MZM100 NJE99:NJI100 NTA99:NTE100 OCW99:ODA100 OMS99:OMW100 OWO99:OWS100 PGK99:PGO100 PQG99:PQK100 QAC99:QAG100 QJY99:QKC100 QTU99:QTY100 RDQ99:RDU100 RNM99:RNQ100 RXI99:RXM100 SHE99:SHI100 SRA99:SRE100 TAW99:TBA100 TKS99:TKW100 TUO99:TUS100 UEK99:UEO100 UOG99:UOK100 UYC99:UYG100 VHY99:VIC100 VRU99:VRY100 WBQ99:WBU100 WLM99:WLQ100 WVI99:WVM100 IN99:IN100 SJ99:SJ100 ACF99:ACF100 AMB99:AMB100 AVX99:AVX100 BFT99:BFT100 BPP99:BPP100 BZL99:BZL100 CJH99:CJH100 CTD99:CTD100 DCZ99:DCZ100 DMV99:DMV100 DWR99:DWR100 EGN99:EGN100 EQJ99:EQJ100 FAF99:FAF100 FKB99:FKB100 FTX99:FTX100 GDT99:GDT100 GNP99:GNP100 GXL99:GXL100 HHH99:HHH100 HRD99:HRD100 IAZ99:IAZ100 IKV99:IKV100 IUR99:IUR100 JEN99:JEN100 JOJ99:JOJ100 JYF99:JYF100 KIB99:KIB100 KRX99:KRX100 LBT99:LBT100 LLP99:LLP100 LVL99:LVL100 MFH99:MFH100 MPD99:MPD100 MYZ99:MYZ100 NIV99:NIV100 NSR99:NSR100 OCN99:OCN100 OMJ99:OMJ100 OWF99:OWF100 PGB99:PGB100 PPX99:PPX100 PZT99:PZT100 QJP99:QJP100 QTL99:QTL100 RDH99:RDH100 RND99:RND100 RWZ99:RWZ100 SGV99:SGV100 SQR99:SQR100 TAN99:TAN100 TKJ99:TKJ100 TUF99:TUF100 UEB99:UEB100 UNX99:UNX100 UXT99:UXT100 VHP99:VHP100 VRL99:VRL100 WBH99:WBH100 G101:K103 WTP101:WTP103 C91:C103 HH101:HH103 RD101:RD103 AAZ101:AAZ103 AKV101:AKV103 AUR101:AUR103 BEN101:BEN103 BOJ101:BOJ103 BYF101:BYF103 CIB101:CIB103 CRX101:CRX103 DBT101:DBT103 DLP101:DLP103 DVL101:DVL103 EFH101:EFH103 EPD101:EPD103 EYZ101:EYZ103 FIV101:FIV103 FSR101:FSR103 GCN101:GCN103 GMJ101:GMJ103 GWF101:GWF103 HGB101:HGB103 HPX101:HPX103 HZT101:HZT103 IJP101:IJP103 ITL101:ITL103 JDH101:JDH103 JND101:JND103 JWZ101:JWZ103 KGV101:KGV103 KQR101:KQR103 LAN101:LAN103 LKJ101:LKJ103 LUF101:LUF103 MEB101:MEB103 MNX101:MNX103 MXT101:MXT103 NHP101:NHP103 NRL101:NRL103 OBH101:OBH103 OLD101:OLD103 OUZ101:OUZ103 PEV101:PEV103 POR101:POR103 PYN101:PYN103 QIJ101:QIJ103 QSF101:QSF103 RCB101:RCB103 RLX101:RLX103 RVT101:RVT103 SFP101:SFP103 SPL101:SPL103 SZH101:SZH103 TJD101:TJD103 TSZ101:TSZ103 UCV101:UCV103 UMR101:UMR103 UWN101:UWN103 VGJ101:VGJ103 VQF101:VQF103 WAB101:WAB103 WJX101:WJX103 WTT101:WTT103 HK101:HK103 RG101:RG103 ABC101:ABC103 AKY101:AKY103 AUU101:AUU103 BEQ101:BEQ103 BOM101:BOM103 BYI101:BYI103 CIE101:CIE103 CSA101:CSA103 DBW101:DBW103 DLS101:DLS103 DVO101:DVO103 EFK101:EFK103 EPG101:EPG103 EZC101:EZC103 FIY101:FIY103 FSU101:FSU103 GCQ101:GCQ103 GMM101:GMM103 GWI101:GWI103 HGE101:HGE103 HQA101:HQA103 HZW101:HZW103 IJS101:IJS103 ITO101:ITO103 JDK101:JDK103 JNG101:JNG103 JXC101:JXC103 KGY101:KGY103 KQU101:KQU103 LAQ101:LAQ103 LKM101:LKM103 LUI101:LUI103 MEE101:MEE103 MOA101:MOA103 MXW101:MXW103 NHS101:NHS103 NRO101:NRO103 OBK101:OBK103 OLG101:OLG103 OVC101:OVC103 PEY101:PEY103 POU101:POU103 PYQ101:PYQ103 QIM101:QIM103 QSI101:QSI103 RCE101:RCE103 RMA101:RMA103 RVW101:RVW103 SFS101:SFS103 SPO101:SPO103 SZK101:SZK103 TJG101:TJG103 TTC101:TTC103 UCY101:UCY103 UMU101:UMU103 UWQ101:UWQ103 VGM101:VGM103 VQI101:VQI103 WAE101:WAE103 WKA101:WKA103 WTW101:WTW103 HM101:HP103 RI101:RL103 ABE101:ABH103 ALA101:ALD103 AUW101:AUZ103 BES101:BEV103 BOO101:BOR103 BYK101:BYN103 CIG101:CIJ103 CSC101:CSF103 DBY101:DCB103 DLU101:DLX103 DVQ101:DVT103 EFM101:EFP103 EPI101:EPL103 EZE101:EZH103 FJA101:FJD103 FSW101:FSZ103 GCS101:GCV103 GMO101:GMR103 GWK101:GWN103 HGG101:HGJ103 HQC101:HQF103 HZY101:IAB103 IJU101:IJX103 ITQ101:ITT103 JDM101:JDP103 JNI101:JNL103 JXE101:JXH103 KHA101:KHD103 KQW101:KQZ103 LAS101:LAV103 LKO101:LKR103 LUK101:LUN103 MEG101:MEJ103 MOC101:MOF103 MXY101:MYB103 NHU101:NHX103 NRQ101:NRT103 OBM101:OBP103 OLI101:OLL103 OVE101:OVH103 PFA101:PFD103 POW101:POZ103 PYS101:PYV103 QIO101:QIR103 QSK101:QSN103 RCG101:RCJ103 RMC101:RMF103 RVY101:RWB103 SFU101:SFX103 SPQ101:SPT103 SZM101:SZP103 TJI101:TJL103 TTE101:TTH103 UDA101:UDD103 UMW101:UMZ103 UWS101:UWV103 VGO101:VGR103 VQK101:VQN103 WAG101:WAJ103 WKC101:WKF103 WTY101:WUB103 HF101:HF103 RB101:RB103 AAX101:AAX103 AKT101:AKT103 AUP101:AUP103 BEL101:BEL103 BOH101:BOH103 BYD101:BYD103 CHZ101:CHZ103 CRV101:CRV103 DBR101:DBR103 DLN101:DLN103 DVJ101:DVJ103 EFF101:EFF103 EPB101:EPB103 EYX101:EYX103 FIT101:FIT103 FSP101:FSP103 GCL101:GCL103 GMH101:GMH103 GWD101:GWD103 HFZ101:HFZ103 HPV101:HPV103 HZR101:HZR103 IJN101:IJN103 ITJ101:ITJ103 JDF101:JDF103 JNB101:JNB103 JWX101:JWX103 KGT101:KGT103 KQP101:KQP103 LAL101:LAL103 LKH101:LKH103 LUD101:LUD103 MDZ101:MDZ103 MNV101:MNV103 MXR101:MXR103 NHN101:NHN103 NRJ101:NRJ103 OBF101:OBF103 OLB101:OLB103 OUX101:OUX103 PET101:PET103 POP101:POP103 PYL101:PYL103 QIH101:QIH103 QSD101:QSD103 RBZ101:RBZ103 RLV101:RLV103 RVR101:RVR103 SFN101:SFN103 SPJ101:SPJ103 SZF101:SZF103 TJB101:TJB103 TSX101:TSX103 UCT101:UCT103 UMP101:UMP103 UWL101:UWL103 VGH101:VGH103 VQD101:VQD103 VZZ101:VZZ103 WJV101:WJV103 WTR101:WTR103 A101:A103 HD101:HD103 QZ101:QZ103 AAV101:AAV103 AKR101:AKR103 AUN101:AUN103 BEJ101:BEJ103 BOF101:BOF103 BYB101:BYB103 CHX101:CHX103 CRT101:CRT103 DBP101:DBP103 DLL101:DLL103 DVH101:DVH103 EFD101:EFD103 EOZ101:EOZ103 EYV101:EYV103 FIR101:FIR103 FSN101:FSN103 GCJ101:GCJ103 GMF101:GMF103 GWB101:GWB103 HFX101:HFX103 HPT101:HPT103 HZP101:HZP103 IJL101:IJL103 ITH101:ITH103 JDD101:JDD103 JMZ101:JMZ103 JWV101:JWV103 KGR101:KGR103 KQN101:KQN103 LAJ101:LAJ103 LKF101:LKF103 LUB101:LUB103 MDX101:MDX103 MNT101:MNT103 MXP101:MXP103 NHL101:NHL103 NRH101:NRH103 OBD101:OBD103 OKZ101:OKZ103 OUV101:OUV103 PER101:PER103 PON101:PON103 PYJ101:PYJ103 QIF101:QIF103 QSB101:QSB103 RBX101:RBX103 RLT101:RLT103 RVP101:RVP103 SFL101:SFL103 SPH101:SPH103 SZD101:SZD103 TIZ101:TIZ103 TSV101:TSV103 UCR101:UCR103 UMN101:UMN103 UWJ101:UWJ103 VGF101:VGF103 VQB101:VQB103 VZX101:VZX103 WJT101:WJT103 C105:C106 WJT105:WJT106 VZX105:VZX106 VQB105:VQB106 VGF105:VGF106 UWJ105:UWJ106 UMN105:UMN106 UCR105:UCR106 TSV105:TSV106 TIZ105:TIZ106 SZD105:SZD106 SPH105:SPH106 SFL105:SFL106 RVP105:RVP106 RLT105:RLT106 RBX105:RBX106 QSB105:QSB106 QIF105:QIF106 PYJ105:PYJ106 PON105:PON106 PER105:PER106 OUV105:OUV106 OKZ105:OKZ106 OBD105:OBD106 NRH105:NRH106 NHL105:NHL106 MXP105:MXP106 MNT105:MNT106 MDX105:MDX106 LUB105:LUB106 LKF105:LKF106 LAJ105:LAJ106 KQN105:KQN106 KGR105:KGR106 JWV105:JWV106 JMZ105:JMZ106 JDD105:JDD106 ITH105:ITH106 IJL105:IJL106 HZP105:HZP106 HPT105:HPT106 HFX105:HFX106 GWB105:GWB106 GMF105:GMF106 GCJ105:GCJ106 FSN105:FSN106 FIR105:FIR106 EYV105:EYV106 EOZ105:EOZ106 EFD105:EFD106 DVH105:DVH106 DLL105:DLL106 DBP105:DBP106 CRT105:CRT106 CHX105:CHX106 BYB105:BYB106 BOF105:BOF106 BEJ105:BEJ106 AUN105:AUN106 AKR105:AKR106 AAV105:AAV106 QZ105:QZ106 HD105:HD106 A105:A106 WTR105:WTR106 WJV105:WJV106 VZZ105:VZZ106 VQD105:VQD106 VGH105:VGH106 UWL105:UWL106 UMP105:UMP106 UCT105:UCT106 TSX105:TSX106 TJB105:TJB106 SZF105:SZF106 SPJ105:SPJ106 SFN105:SFN106 RVR105:RVR106 RLV105:RLV106 RBZ105:RBZ106 QSD105:QSD106 QIH105:QIH106 PYL105:PYL106 POP105:POP106 PET105:PET106 OUX105:OUX106 OLB105:OLB106 OBF105:OBF106 NRJ105:NRJ106 NHN105:NHN106 MXR105:MXR106 MNV105:MNV106 MDZ105:MDZ106 LUD105:LUD106 LKH105:LKH106 LAL105:LAL106 KQP105:KQP106 KGT105:KGT106 JWX105:JWX106 JNB105:JNB106 JDF105:JDF106 ITJ105:ITJ106 IJN105:IJN106 HZR105:HZR106 HPV105:HPV106 HFZ105:HFZ106 GWD105:GWD106 GMH105:GMH106 GCL105:GCL106 FSP105:FSP106 FIT105:FIT106 EYX105:EYX106 EPB105:EPB106 EFF105:EFF106 DVJ105:DVJ106 DLN105:DLN106 DBR105:DBR106 CRV105:CRV106 CHZ105:CHZ106 BYD105:BYD106 BOH105:BOH106 BEL105:BEL106 AUP105:AUP106 AKT105:AKT106 AAX105:AAX106 RB105:RB106 HF105:HF106 WTY105:WUB106 WKC105:WKF106 WAG105:WAJ106 VQK105:VQN106 VGO105:VGR106 UWS105:UWV106 UMW105:UMZ106 UDA105:UDD106 TTE105:TTH106 TJI105:TJL106 SZM105:SZP106 SPQ105:SPT106 SFU105:SFX106 RVY105:RWB106 RMC105:RMF106 RCG105:RCJ106 QSK105:QSN106 QIO105:QIR106 PYS105:PYV106 POW105:POZ106 PFA105:PFD106 OVE105:OVH106 OLI105:OLL106 OBM105:OBP106 NRQ105:NRT106 NHU105:NHX106 MXY105:MYB106 MOC105:MOF106 MEG105:MEJ106 LUK105:LUN106 LKO105:LKR106 LAS105:LAV106 KQW105:KQZ106 KHA105:KHD106 JXE105:JXH106 JNI105:JNL106 JDM105:JDP106 ITQ105:ITT106 IJU105:IJX106 HZY105:IAB106 HQC105:HQF106 HGG105:HGJ106 GWK105:GWN106 GMO105:GMR106 GCS105:GCV106 FSW105:FSZ106 FJA105:FJD106 EZE105:EZH106 EPI105:EPL106 EFM105:EFP106 DVQ105:DVT106 DLU105:DLX106 DBY105:DCB106 CSC105:CSF106 CIG105:CIJ106 BYK105:BYN106 BOO105:BOR106 BES105:BEV106 AUW105:AUZ106 ALA105:ALD106 ABE105:ABH106 RI105:RL106 HM105:HP106 WTW105:WTW106 WKA105:WKA106 WAE105:WAE106 VQI105:VQI106 VGM105:VGM106 UWQ105:UWQ106 UMU105:UMU106 UCY105:UCY106 TTC105:TTC106 TJG105:TJG106 SZK105:SZK106 SPO105:SPO106 SFS105:SFS106 RVW105:RVW106 RMA105:RMA106 RCE105:RCE106 QSI105:QSI106 QIM105:QIM106 PYQ105:PYQ106 POU105:POU106 PEY105:PEY106 OVC105:OVC106 OLG105:OLG106 OBK105:OBK106 NRO105:NRO106 NHS105:NHS106 MXW105:MXW106 MOA105:MOA106 MEE105:MEE106 LUI105:LUI106 LKM105:LKM106 LAQ105:LAQ106 KQU105:KQU106 KGY105:KGY106 JXC105:JXC106 JNG105:JNG106 JDK105:JDK106 ITO105:ITO106 IJS105:IJS106 HZW105:HZW106 HQA105:HQA106 HGE105:HGE106 GWI105:GWI106 GMM105:GMM106 GCQ105:GCQ106 FSU105:FSU106 FIY105:FIY106 EZC105:EZC106 EPG105:EPG106 EFK105:EFK106 DVO105:DVO106 DLS105:DLS106 DBW105:DBW106 CSA105:CSA106 CIE105:CIE106 BYI105:BYI106 BOM105:BOM106 BEQ105:BEQ106 AUU105:AUU106 AKY105:AKY106 ABC105:ABC106 RG105:RG106 HK105:HK106 WTT105:WTT106 WJX105:WJX106 WAB105:WAB106 VQF105:VQF106 VGJ105:VGJ106 UWN105:UWN106 UMR105:UMR106 UCV105:UCV106 TSZ105:TSZ106 TJD105:TJD106 SZH105:SZH106 SPL105:SPL106 SFP105:SFP106 RVT105:RVT106 RLX105:RLX106 RCB105:RCB106 QSF105:QSF106 QIJ105:QIJ106 PYN105:PYN106 POR105:POR106 PEV105:PEV106 OUZ105:OUZ106 OLD105:OLD106 OBH105:OBH106 NRL105:NRL106 NHP105:NHP106 MXT105:MXT106 MNX105:MNX106 MEB105:MEB106 LUF105:LUF106 LKJ105:LKJ106 LAN105:LAN106 KQR105:KQR106 KGV105:KGV106 JWZ105:JWZ106 JND105:JND106 JDH105:JDH106 ITL105:ITL106 IJP105:IJP106 HZT105:HZT106 HPX105:HPX106 HGB105:HGB106 GWF105:GWF106 GMJ105:GMJ106 GCN105:GCN106 FSR105:FSR106 FIV105:FIV106 EYZ105:EYZ106 EPD105:EPD106 EFH105:EFH106 DVL105:DVL106 DLP105:DLP106 DBT105:DBT106 CRX105:CRX106 CIB105:CIB106 BYF105:BYF106 BOJ105:BOJ106 BEN105:BEN106 AUR105:AUR106 AKV105:AKV106 AAZ105:AAZ106 RD105:RD106 HH105:HH106 WTP105:WTP106 WLP107:WLT108 IW107:IW108 SS107:SS108 ACO107:ACO108 AMK107:AMK108 AWG107:AWG108 BGC107:BGC108 BPY107:BPY108 BZU107:BZU108 CJQ107:CJQ108 CTM107:CTM108 DDI107:DDI108 DNE107:DNE108 DXA107:DXA108 EGW107:EGW108 EQS107:EQS108 FAO107:FAO108 FKK107:FKK108 FUG107:FUG108 GEC107:GEC108 GNY107:GNY108 GXU107:GXU108 HHQ107:HHQ108 HRM107:HRM108 IBI107:IBI108 ILE107:ILE108 IVA107:IVA108 JEW107:JEW108 JOS107:JOS108 JYO107:JYO108 KIK107:KIK108 KSG107:KSG108 LCC107:LCC108 LLY107:LLY108 LVU107:LVU108 MFQ107:MFQ108 MPM107:MPM108 MZI107:MZI108 NJE107:NJE108 NTA107:NTA108 OCW107:OCW108 OMS107:OMS108 OWO107:OWO108 PGK107:PGK108 PQG107:PQG108 QAC107:QAC108 QJY107:QJY108 QTU107:QTU108 RDQ107:RDQ108 RNM107:RNM108 RXI107:RXI108 SHE107:SHE108 SRA107:SRA108 TAW107:TAW108 TKS107:TKS108 TUO107:TUO108 UEK107:UEK108 UOG107:UOG108 UYC107:UYC108 VHY107:VHY108 VRU107:VRU108 WBQ107:WBQ108 WLM107:WLM108 WVI107:WVI108 IO108 SK108 ACG108 AMC108 AVY108 BFU108 BPQ108 BZM108 CJI108 CTE108 DDA108 DMW108 DWS108 EGO108 EQK108 FAG108 FKC108 FTY108 GDU108 GNQ108 GXM108 HHI108 HRE108 IBA108 IKW108 IUS108 JEO108 JOK108 JYG108 KIC108 KRY108 LBU108 LLQ108 LVM108 MFI108 MPE108 MZA108 NIW108 NSS108 OCO108 OMK108 OWG108 PGC108 PPY108 PZU108 QJQ108 QTM108 RDI108 RNE108 RXA108 SGW108 SQS108 TAO108 TKK108 TUG108 UEC108 UNY108 UXU108 VHQ108 VRM108 WBI108 WLE108 WVA108 IT107:IU108 SP107:SQ108 ACL107:ACM108 AMH107:AMI108 AWD107:AWE108 BFZ107:BGA108 BPV107:BPW108 BZR107:BZS108 CJN107:CJO108 CTJ107:CTK108 DDF107:DDG108 DNB107:DNC108 DWX107:DWY108 EGT107:EGU108 EQP107:EQQ108 FAL107:FAM108 FKH107:FKI108 FUD107:FUE108 GDZ107:GEA108 GNV107:GNW108 GXR107:GXS108 HHN107:HHO108 HRJ107:HRK108 IBF107:IBG108 ILB107:ILC108 IUX107:IUY108 JET107:JEU108 JOP107:JOQ108 JYL107:JYM108 KIH107:KII108 KSD107:KSE108 LBZ107:LCA108 LLV107:LLW108 LVR107:LVS108 MFN107:MFO108 MPJ107:MPK108 MZF107:MZG108 NJB107:NJC108 NSX107:NSY108 OCT107:OCU108 OMP107:OMQ108 OWL107:OWM108 PGH107:PGI108 PQD107:PQE108 PZZ107:QAA108 QJV107:QJW108 QTR107:QTS108 RDN107:RDO108 RNJ107:RNK108 RXF107:RXG108 SHB107:SHC108 SQX107:SQY108 TAT107:TAU108 TKP107:TKQ108 TUL107:TUM108 UEH107:UEI108 UOD107:UOE108 UXZ107:UYA108 VHV107:VHW108 VRR107:VRS108 WBN107:WBO108 WLJ107:WLK108 WVF107:WVG108 JK107:JK108 TG107:TG108 ADC107:ADC108 AMY107:AMY108 AWU107:AWU108 BGQ107:BGQ108 BQM107:BQM108 CAI107:CAI108 CKE107:CKE108 CUA107:CUA108 DDW107:DDW108 DNS107:DNS108 DXO107:DXO108 EHK107:EHK108 ERG107:ERG108 FBC107:FBC108 FKY107:FKY108 FUU107:FUU108 GEQ107:GEQ108 GOM107:GOM108 GYI107:GYI108 HIE107:HIE108 HSA107:HSA108 IBW107:IBW108 ILS107:ILS108 IVO107:IVO108 JFK107:JFK108 JPG107:JPG108 JZC107:JZC108 KIY107:KIY108 KSU107:KSU108 LCQ107:LCQ108 LMM107:LMM108 LWI107:LWI108 MGE107:MGE108 MQA107:MQA108 MZW107:MZW108 NJS107:NJS108 NTO107:NTO108 ODK107:ODK108 ONG107:ONG108 OXC107:OXC108 PGY107:PGY108 PQU107:PQU108 QAQ107:QAQ108 QKM107:QKM108 QUI107:QUI108 REE107:REE108 ROA107:ROA108 RXW107:RXW108 SHS107:SHS108 SRO107:SRO108 TBK107:TBK108 TLG107:TLG108 TVC107:TVC108 UEY107:UEY108 UOU107:UOU108 UYQ107:UYQ108 VIM107:VIM108 VSI107:VSI108 WCE107:WCE108 WMA107:WMA108 WVW107:WVW108 IQ108 SM108 ACI108 AME108 AWA108 BFW108 BPS108 BZO108 CJK108 CTG108 DDC108 DMY108 DWU108 EGQ108 EQM108 FAI108 FKE108 FUA108 GDW108 GNS108 GXO108 HHK108 HRG108 IBC108 IKY108 IUU108 JEQ108 JOM108 JYI108 KIE108 KSA108 LBW108 LLS108 LVO108 MFK108 MPG108 MZC108 NIY108 NSU108 OCQ108 OMM108 OWI108 PGE108 PQA108 PZW108 QJS108 QTO108 RDK108 RNG108 RXC108 SGY108 SQU108 TAQ108 TKM108 TUI108 UEE108 UOA108 UXW108 VHS108 VRO108 WBK108 WLG108 WVC108 JF107:JI108 TB107:TE108 ACX107:ADA108 AMT107:AMW108 AWP107:AWS108 BGL107:BGO108 BQH107:BQK108 CAD107:CAG108 CJZ107:CKC108 CTV107:CTY108 DDR107:DDU108 DNN107:DNQ108 DXJ107:DXM108 EHF107:EHI108 ERB107:ERE108 FAX107:FBA108 FKT107:FKW108 FUP107:FUS108 GEL107:GEO108 GOH107:GOK108 GYD107:GYG108 HHZ107:HIC108 HRV107:HRY108 IBR107:IBU108 ILN107:ILQ108 IVJ107:IVM108 JFF107:JFI108 JPB107:JPE108 JYX107:JZA108 KIT107:KIW108 KSP107:KSS108 LCL107:LCO108 LMH107:LMK108 LWD107:LWG108 MFZ107:MGC108 MPV107:MPY108 MZR107:MZU108 NJN107:NJQ108 NTJ107:NTM108 ODF107:ODI108 ONB107:ONE108 OWX107:OXA108 PGT107:PGW108 PQP107:PQS108 QAL107:QAO108 QKH107:QKK108 QUD107:QUG108 RDZ107:REC108 RNV107:RNY108 RXR107:RXU108 SHN107:SHQ108 SRJ107:SRM108 TBF107:TBI108 TLB107:TLE108 TUX107:TVA108 UET107:UEW108 UOP107:UOS108 UYL107:UYO108 VIH107:VIK108 VSD107:VSG108 WBZ107:WCC108 WLV107:WLY108 WVR107:WVU108 WVL107:WVP108 IZ107:JD108 SV107:SZ108 ACR107:ACV108 AMN107:AMR108 AWJ107:AWN108 BGF107:BGJ108 BQB107:BQF108 BZX107:CAB108 CJT107:CJX108 CTP107:CTT108 DDL107:DDP108 DNH107:DNL108 DXD107:DXH108 EGZ107:EHD108 EQV107:EQZ108 FAR107:FAV108 FKN107:FKR108 FUJ107:FUN108 GEF107:GEJ108 GOB107:GOF108 GXX107:GYB108 HHT107:HHX108 HRP107:HRT108 IBL107:IBP108 ILH107:ILL108 IVD107:IVH108 JEZ107:JFD108 JOV107:JOZ108 JYR107:JYV108 KIN107:KIR108 KSJ107:KSN108 LCF107:LCJ108 LMB107:LMF108 LVX107:LWB108 MFT107:MFX108 MPP107:MPT108 MZL107:MZP108 NJH107:NJL108 NTD107:NTH108 OCZ107:ODD108 OMV107:OMZ108 OWR107:OWV108 PGN107:PGR108 PQJ107:PQN108 QAF107:QAJ108 QKB107:QKF108 QTX107:QUB108 RDT107:RDX108 RNP107:RNT108 RXL107:RXP108 SHH107:SHL108 SRD107:SRH108 TAZ107:TBD108 TKV107:TKZ108 TUR107:TUV108 UEN107:UER108 UOJ107:UON108 UYF107:UYJ108 VIB107:VIF108 VRX107:VSB108 WBT107:WBX108 WTP109 HH109 C108:C109 WJT109 VZX109 VQB109 VGF109 UWJ109 UMN109 UCR109 TSV109 TIZ109 SZD109 SPH109 SFL109 RVP109 RLT109 RBX109 QSB109 QIF109 PYJ109 PON109 PER109 OUV109 OKZ109 OBD109 NRH109 NHL109 MXP109 MNT109 MDX109 LUB109 LKF109 LAJ109 KQN109 KGR109 JWV109 JMZ109 JDD109 ITH109 IJL109 HZP109 HPT109 HFX109 GWB109 GMF109 GCJ109 FSN109 FIR109 EYV109 EOZ109 EFD109 DVH109 DLL109 DBP109 CRT109 CHX109 BYB109 BOF109 BEJ109 AUN109 AKR109 AAV109 QZ109 HD109 A108:A109 WTR109 WJV109 VZZ109 VQD109 VGH109 UWL109 UMP109 UCT109 TSX109 TJB109 SZF109 SPJ109 SFN109 RVR109 RLV109 RBZ109 QSD109 QIH109 PYL109 POP109 PET109 OUX109 OLB109 OBF109 NRJ109 NHN109 MXR109 MNV109 MDZ109 LUD109 LKH109 LAL109 KQP109 KGT109 JWX109 JNB109 JDF109 ITJ109 IJN109 HZR109 HPV109 HFZ109 GWD109 GMH109 GCL109 FSP109 FIT109 EYX109 EPB109 EFF109 DVJ109 DLN109 DBR109 CRV109 CHZ109 BYD109 BOH109 BEL109 AUP109 AKT109 AAX109 RB109 HF109 WTY109:WUB109 WKC109:WKF109 WAG109:WAJ109 VQK109:VQN109 VGO109:VGR109 UWS109:UWV109 UMW109:UMZ109 UDA109:UDD109 TTE109:TTH109 TJI109:TJL109 SZM109:SZP109 SPQ109:SPT109 SFU109:SFX109 RVY109:RWB109 RMC109:RMF109 RCG109:RCJ109 QSK109:QSN109 QIO109:QIR109 PYS109:PYV109 POW109:POZ109 PFA109:PFD109 OVE109:OVH109 OLI109:OLL109 OBM109:OBP109 NRQ109:NRT109 NHU109:NHX109 MXY109:MYB109 MOC109:MOF109 MEG109:MEJ109 LUK109:LUN109 LKO109:LKR109 LAS109:LAV109 KQW109:KQZ109 KHA109:KHD109 JXE109:JXH109 JNI109:JNL109 JDM109:JDP109 ITQ109:ITT109 IJU109:IJX109 HZY109:IAB109 HQC109:HQF109 HGG109:HGJ109 GWK109:GWN109 GMO109:GMR109 GCS109:GCV109 FSW109:FSZ109 FJA109:FJD109 EZE109:EZH109 EPI109:EPL109 EFM109:EFP109 DVQ109:DVT109 DLU109:DLX109 DBY109:DCB109 CSC109:CSF109 CIG109:CIJ109 BYK109:BYN109 BOO109:BOR109 BES109:BEV109 AUW109:AUZ109 ALA109:ALD109 ABE109:ABH109 RI109:RL109 HM109:HP109 WTW109 WKA109 WAE109 VQI109 VGM109 UWQ109 UMU109 UCY109 TTC109 TJG109 SZK109 SPO109 SFS109 RVW109 RMA109 RCE109 QSI109 QIM109 PYQ109 POU109 PEY109 OVC109 OLG109 OBK109 NRO109 NHS109 MXW109 MOA109 MEE109 LUI109 LKM109 LAQ109 KQU109 KGY109 JXC109 JNG109 JDK109 ITO109 IJS109 HZW109 HQA109 HGE109 GWI109 GMM109 GCQ109 FSU109 FIY109 EZC109 EPG109 EFK109 DVO109 DLS109 DBW109 CSA109 CIE109 BYI109 BOM109 BEQ109 AUU109 AKY109 ABC109 RG109 HK109 WTT109 WJX109 WAB109 VQF109 VGJ109 UWN109 UMR109 UCV109 TSZ109 TJD109 SZH109 SPL109 SFP109 RVT109 RLX109 RCB109 QSF109 QIJ109 PYN109 POR109 PEV109 OUZ109 OLD109 OBH109 NRL109 NHP109 MXT109 MNX109 MEB109 LUF109 LKJ109 LAN109 KQR109 KGV109 JWZ109 JND109 JDH109 ITL109 IJP109 HZT109 HPX109 HGB109 GWF109 GMJ109 GCN109 FSR109 FIV109 EYZ109 EPD109 EFH109 DVL109 DLP109 DBT109 CRX109 CIB109 BYF109 BOJ109 BEN109 AUR109 AKV109 AAZ109 RD109 E109:Q109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P-17</vt:lpstr>
      <vt:lpstr>P-18</vt:lpstr>
      <vt:lpstr>人口集計_市町村別</vt:lpstr>
      <vt:lpstr>人口集計_規模別</vt:lpstr>
      <vt:lpstr>人口集計_地域別</vt:lpstr>
      <vt:lpstr>'P-17'!Print_Area</vt:lpstr>
      <vt:lpstr>'P-18'!Print_Area</vt:lpstr>
    </vt:vector>
  </TitlesOfParts>
  <Company>国土交通省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行政情報システム室</dc:creator>
  <cp:lastModifiedBy>長野県</cp:lastModifiedBy>
  <cp:lastPrinted>2017-01-06T06:33:55Z</cp:lastPrinted>
  <dcterms:created xsi:type="dcterms:W3CDTF">2002-07-26T02:17:17Z</dcterms:created>
  <dcterms:modified xsi:type="dcterms:W3CDTF">2017-01-06T06:35:43Z</dcterms:modified>
</cp:coreProperties>
</file>