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355" yWindow="510" windowWidth="9885" windowHeight="7635"/>
  </bookViews>
  <sheets>
    <sheet name="市町村別" sheetId="5" r:id="rId1"/>
    <sheet name="データ" sheetId="7" r:id="rId2"/>
  </sheets>
  <externalReferences>
    <externalReference r:id="rId3"/>
  </externalReferences>
  <definedNames>
    <definedName name="_xlnm.Print_Area" localSheetId="0">市町村別!$B$1:$P$43</definedName>
  </definedNames>
  <calcPr calcId="145621"/>
</workbook>
</file>

<file path=xl/calcChain.xml><?xml version="1.0" encoding="utf-8"?>
<calcChain xmlns="http://schemas.openxmlformats.org/spreadsheetml/2006/main">
  <c r="X87" i="7" l="1"/>
  <c r="X86" i="7"/>
  <c r="X85" i="7"/>
  <c r="X84" i="7"/>
  <c r="X83" i="7"/>
  <c r="X82" i="7"/>
  <c r="X81" i="7"/>
  <c r="X80" i="7"/>
  <c r="X79" i="7"/>
  <c r="X78" i="7"/>
  <c r="X77" i="7"/>
  <c r="X76" i="7"/>
  <c r="X75" i="7"/>
  <c r="X74" i="7"/>
  <c r="X73" i="7"/>
  <c r="X72" i="7"/>
  <c r="X71" i="7"/>
  <c r="X70" i="7"/>
  <c r="X69" i="7"/>
  <c r="X68" i="7"/>
  <c r="X67" i="7"/>
  <c r="X66" i="7"/>
  <c r="X65" i="7"/>
  <c r="X64" i="7"/>
  <c r="X63" i="7"/>
  <c r="X62" i="7"/>
  <c r="X61" i="7"/>
  <c r="X60" i="7"/>
  <c r="X59" i="7"/>
  <c r="X58" i="7"/>
  <c r="X57" i="7"/>
  <c r="X56" i="7"/>
  <c r="X55" i="7"/>
  <c r="X54" i="7"/>
  <c r="X53" i="7"/>
  <c r="X52" i="7"/>
  <c r="X51" i="7"/>
  <c r="X50" i="7"/>
  <c r="X49" i="7"/>
  <c r="X48" i="7"/>
  <c r="X47" i="7"/>
  <c r="X46" i="7"/>
  <c r="X45" i="7"/>
  <c r="X44" i="7"/>
  <c r="X43" i="7"/>
  <c r="X42" i="7"/>
  <c r="X41" i="7"/>
  <c r="X40" i="7"/>
  <c r="X39" i="7"/>
  <c r="X38" i="7"/>
  <c r="X37" i="7"/>
  <c r="X36" i="7"/>
  <c r="X35" i="7"/>
  <c r="X34" i="7"/>
  <c r="X33" i="7"/>
  <c r="X32" i="7"/>
  <c r="X31" i="7"/>
  <c r="X30" i="7"/>
  <c r="X29" i="7"/>
  <c r="X28" i="7"/>
  <c r="X27" i="7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2" i="7"/>
  <c r="X11" i="7"/>
  <c r="X10" i="7"/>
  <c r="V85" i="7"/>
  <c r="V84" i="7"/>
  <c r="V83" i="7"/>
  <c r="V82" i="7"/>
  <c r="V81" i="7"/>
  <c r="V80" i="7"/>
  <c r="V79" i="7"/>
  <c r="V78" i="7"/>
  <c r="V77" i="7"/>
  <c r="V76" i="7"/>
  <c r="V75" i="7"/>
  <c r="V74" i="7"/>
  <c r="V73" i="7"/>
  <c r="V72" i="7"/>
  <c r="V71" i="7"/>
  <c r="V70" i="7"/>
  <c r="V69" i="7"/>
  <c r="V68" i="7"/>
  <c r="V67" i="7"/>
  <c r="V66" i="7"/>
  <c r="V65" i="7"/>
  <c r="V64" i="7"/>
  <c r="V63" i="7"/>
  <c r="V62" i="7"/>
  <c r="V61" i="7"/>
  <c r="V60" i="7"/>
  <c r="V59" i="7"/>
  <c r="V58" i="7"/>
  <c r="V57" i="7"/>
  <c r="V56" i="7"/>
  <c r="V55" i="7"/>
  <c r="V54" i="7"/>
  <c r="V53" i="7"/>
  <c r="V52" i="7"/>
  <c r="V51" i="7"/>
  <c r="V50" i="7"/>
  <c r="V49" i="7"/>
  <c r="V48" i="7"/>
  <c r="V47" i="7"/>
  <c r="V46" i="7"/>
  <c r="V45" i="7"/>
  <c r="V44" i="7"/>
  <c r="V43" i="7"/>
  <c r="V42" i="7"/>
  <c r="V41" i="7"/>
  <c r="V40" i="7"/>
  <c r="V39" i="7"/>
  <c r="V38" i="7"/>
  <c r="V37" i="7"/>
  <c r="V36" i="7"/>
  <c r="V35" i="7"/>
  <c r="V34" i="7"/>
  <c r="V33" i="7"/>
  <c r="V32" i="7"/>
  <c r="V31" i="7"/>
  <c r="V30" i="7"/>
  <c r="V29" i="7"/>
  <c r="V28" i="7"/>
  <c r="V27" i="7"/>
  <c r="V26" i="7"/>
  <c r="V25" i="7"/>
  <c r="V24" i="7"/>
  <c r="V23" i="7"/>
  <c r="V22" i="7"/>
  <c r="V21" i="7"/>
  <c r="V20" i="7"/>
  <c r="V19" i="7"/>
  <c r="V18" i="7"/>
  <c r="V17" i="7"/>
  <c r="V16" i="7"/>
  <c r="V15" i="7"/>
  <c r="V14" i="7"/>
  <c r="V13" i="7"/>
  <c r="V12" i="7"/>
  <c r="T85" i="7"/>
  <c r="S85" i="7"/>
  <c r="S84" i="7"/>
  <c r="T84" i="7" s="1"/>
  <c r="T83" i="7"/>
  <c r="S83" i="7"/>
  <c r="S82" i="7"/>
  <c r="F82" i="7" s="1"/>
  <c r="G82" i="7" s="1"/>
  <c r="T81" i="7"/>
  <c r="S81" i="7"/>
  <c r="S80" i="7"/>
  <c r="T80" i="7" s="1"/>
  <c r="T79" i="7"/>
  <c r="S79" i="7"/>
  <c r="S78" i="7"/>
  <c r="F78" i="7" s="1"/>
  <c r="G78" i="7" s="1"/>
  <c r="T77" i="7"/>
  <c r="S77" i="7"/>
  <c r="S76" i="7"/>
  <c r="F76" i="7" s="1"/>
  <c r="G76" i="7" s="1"/>
  <c r="T75" i="7"/>
  <c r="S75" i="7"/>
  <c r="S74" i="7"/>
  <c r="T74" i="7" s="1"/>
  <c r="T73" i="7"/>
  <c r="S73" i="7"/>
  <c r="S72" i="7"/>
  <c r="F72" i="7" s="1"/>
  <c r="G72" i="7" s="1"/>
  <c r="T71" i="7"/>
  <c r="S71" i="7"/>
  <c r="S70" i="7"/>
  <c r="T70" i="7" s="1"/>
  <c r="T69" i="7"/>
  <c r="S69" i="7"/>
  <c r="S68" i="7"/>
  <c r="T68" i="7" s="1"/>
  <c r="T67" i="7"/>
  <c r="S67" i="7"/>
  <c r="S66" i="7"/>
  <c r="F66" i="7" s="1"/>
  <c r="G66" i="7" s="1"/>
  <c r="T65" i="7"/>
  <c r="S65" i="7"/>
  <c r="S64" i="7"/>
  <c r="T64" i="7" s="1"/>
  <c r="T63" i="7"/>
  <c r="S63" i="7"/>
  <c r="S62" i="7"/>
  <c r="F62" i="7" s="1"/>
  <c r="G62" i="7" s="1"/>
  <c r="T61" i="7"/>
  <c r="S61" i="7"/>
  <c r="S60" i="7"/>
  <c r="F60" i="7" s="1"/>
  <c r="G60" i="7" s="1"/>
  <c r="T59" i="7"/>
  <c r="S59" i="7"/>
  <c r="S58" i="7"/>
  <c r="T58" i="7" s="1"/>
  <c r="T57" i="7"/>
  <c r="S57" i="7"/>
  <c r="S56" i="7"/>
  <c r="F56" i="7" s="1"/>
  <c r="G56" i="7" s="1"/>
  <c r="T55" i="7"/>
  <c r="S55" i="7"/>
  <c r="S54" i="7"/>
  <c r="T54" i="7" s="1"/>
  <c r="T53" i="7"/>
  <c r="S53" i="7"/>
  <c r="S52" i="7"/>
  <c r="T52" i="7" s="1"/>
  <c r="T51" i="7"/>
  <c r="S51" i="7"/>
  <c r="S50" i="7"/>
  <c r="F50" i="7" s="1"/>
  <c r="G50" i="7" s="1"/>
  <c r="T49" i="7"/>
  <c r="S49" i="7"/>
  <c r="S48" i="7"/>
  <c r="T48" i="7" s="1"/>
  <c r="T47" i="7"/>
  <c r="S47" i="7"/>
  <c r="S46" i="7"/>
  <c r="F46" i="7" s="1"/>
  <c r="G46" i="7" s="1"/>
  <c r="T45" i="7"/>
  <c r="S45" i="7"/>
  <c r="S44" i="7"/>
  <c r="F44" i="7" s="1"/>
  <c r="G44" i="7" s="1"/>
  <c r="T43" i="7"/>
  <c r="S43" i="7"/>
  <c r="S42" i="7"/>
  <c r="T42" i="7" s="1"/>
  <c r="T41" i="7"/>
  <c r="S41" i="7"/>
  <c r="S40" i="7"/>
  <c r="F40" i="7" s="1"/>
  <c r="G40" i="7" s="1"/>
  <c r="T39" i="7"/>
  <c r="S39" i="7"/>
  <c r="S38" i="7"/>
  <c r="T38" i="7" s="1"/>
  <c r="T37" i="7"/>
  <c r="S37" i="7"/>
  <c r="S36" i="7"/>
  <c r="T36" i="7" s="1"/>
  <c r="T35" i="7"/>
  <c r="S35" i="7"/>
  <c r="S34" i="7"/>
  <c r="F34" i="7" s="1"/>
  <c r="G34" i="7" s="1"/>
  <c r="T33" i="7"/>
  <c r="S33" i="7"/>
  <c r="S32" i="7"/>
  <c r="F32" i="7" s="1"/>
  <c r="G32" i="7" s="1"/>
  <c r="T31" i="7"/>
  <c r="S31" i="7"/>
  <c r="S30" i="7"/>
  <c r="F30" i="7" s="1"/>
  <c r="G30" i="7" s="1"/>
  <c r="T29" i="7"/>
  <c r="S29" i="7"/>
  <c r="S28" i="7"/>
  <c r="F28" i="7" s="1"/>
  <c r="G28" i="7" s="1"/>
  <c r="T27" i="7"/>
  <c r="S27" i="7"/>
  <c r="S26" i="7"/>
  <c r="T26" i="7" s="1"/>
  <c r="T25" i="7"/>
  <c r="S25" i="7"/>
  <c r="S24" i="7"/>
  <c r="F24" i="7" s="1"/>
  <c r="G24" i="7" s="1"/>
  <c r="T23" i="7"/>
  <c r="S23" i="7"/>
  <c r="S22" i="7"/>
  <c r="F22" i="7" s="1"/>
  <c r="G22" i="7" s="1"/>
  <c r="T21" i="7"/>
  <c r="S21" i="7"/>
  <c r="S20" i="7"/>
  <c r="T20" i="7" s="1"/>
  <c r="T19" i="7"/>
  <c r="S19" i="7"/>
  <c r="S18" i="7"/>
  <c r="F18" i="7" s="1"/>
  <c r="G18" i="7" s="1"/>
  <c r="T17" i="7"/>
  <c r="S17" i="7"/>
  <c r="S16" i="7"/>
  <c r="T16" i="7" s="1"/>
  <c r="T15" i="7"/>
  <c r="S15" i="7"/>
  <c r="S14" i="7"/>
  <c r="F14" i="7" s="1"/>
  <c r="G14" i="7" s="1"/>
  <c r="T13" i="7"/>
  <c r="S13" i="7"/>
  <c r="S12" i="7"/>
  <c r="F12" i="7" s="1"/>
  <c r="G12" i="7" s="1"/>
  <c r="O83" i="7"/>
  <c r="O82" i="7"/>
  <c r="O81" i="7"/>
  <c r="O80" i="7"/>
  <c r="O79" i="7"/>
  <c r="O69" i="7"/>
  <c r="O68" i="7"/>
  <c r="O67" i="7"/>
  <c r="O66" i="7"/>
  <c r="O65" i="7"/>
  <c r="O64" i="7"/>
  <c r="O54" i="7"/>
  <c r="O53" i="7"/>
  <c r="O52" i="7"/>
  <c r="O51" i="7"/>
  <c r="O50" i="7"/>
  <c r="O49" i="7"/>
  <c r="O48" i="7"/>
  <c r="O37" i="7"/>
  <c r="O36" i="7"/>
  <c r="O35" i="7"/>
  <c r="O31" i="7"/>
  <c r="O30" i="7"/>
  <c r="O29" i="7"/>
  <c r="O28" i="7"/>
  <c r="O27" i="7"/>
  <c r="O26" i="7"/>
  <c r="O25" i="7"/>
  <c r="O22" i="7"/>
  <c r="O21" i="7"/>
  <c r="O20" i="7"/>
  <c r="O19" i="7"/>
  <c r="O18" i="7"/>
  <c r="O17" i="7"/>
  <c r="N85" i="7"/>
  <c r="F85" i="7" s="1"/>
  <c r="G85" i="7" s="1"/>
  <c r="N84" i="7"/>
  <c r="N83" i="7"/>
  <c r="N82" i="7"/>
  <c r="N81" i="7"/>
  <c r="F81" i="7" s="1"/>
  <c r="G81" i="7" s="1"/>
  <c r="N80" i="7"/>
  <c r="N79" i="7"/>
  <c r="N78" i="7"/>
  <c r="N77" i="7"/>
  <c r="F77" i="7" s="1"/>
  <c r="G77" i="7" s="1"/>
  <c r="N76" i="7"/>
  <c r="N75" i="7"/>
  <c r="N74" i="7"/>
  <c r="N73" i="7"/>
  <c r="F73" i="7" s="1"/>
  <c r="G73" i="7" s="1"/>
  <c r="N72" i="7"/>
  <c r="N71" i="7"/>
  <c r="N70" i="7"/>
  <c r="N69" i="7"/>
  <c r="F69" i="7" s="1"/>
  <c r="G69" i="7" s="1"/>
  <c r="N68" i="7"/>
  <c r="N67" i="7"/>
  <c r="N66" i="7"/>
  <c r="N65" i="7"/>
  <c r="F65" i="7" s="1"/>
  <c r="G65" i="7" s="1"/>
  <c r="N64" i="7"/>
  <c r="N63" i="7"/>
  <c r="N62" i="7"/>
  <c r="N61" i="7"/>
  <c r="F61" i="7" s="1"/>
  <c r="G61" i="7" s="1"/>
  <c r="N60" i="7"/>
  <c r="N59" i="7"/>
  <c r="N58" i="7"/>
  <c r="N57" i="7"/>
  <c r="F57" i="7" s="1"/>
  <c r="G57" i="7" s="1"/>
  <c r="N56" i="7"/>
  <c r="N55" i="7"/>
  <c r="N54" i="7"/>
  <c r="N53" i="7"/>
  <c r="F53" i="7" s="1"/>
  <c r="G53" i="7" s="1"/>
  <c r="N52" i="7"/>
  <c r="N51" i="7"/>
  <c r="N50" i="7"/>
  <c r="N49" i="7"/>
  <c r="F49" i="7" s="1"/>
  <c r="G49" i="7" s="1"/>
  <c r="N48" i="7"/>
  <c r="N47" i="7"/>
  <c r="N46" i="7"/>
  <c r="N45" i="7"/>
  <c r="F45" i="7" s="1"/>
  <c r="G45" i="7" s="1"/>
  <c r="N44" i="7"/>
  <c r="N43" i="7"/>
  <c r="N42" i="7"/>
  <c r="N41" i="7"/>
  <c r="F41" i="7" s="1"/>
  <c r="G41" i="7" s="1"/>
  <c r="N40" i="7"/>
  <c r="N39" i="7"/>
  <c r="N38" i="7"/>
  <c r="N37" i="7"/>
  <c r="F37" i="7" s="1"/>
  <c r="G37" i="7" s="1"/>
  <c r="N36" i="7"/>
  <c r="N35" i="7"/>
  <c r="N34" i="7"/>
  <c r="N33" i="7"/>
  <c r="F33" i="7" s="1"/>
  <c r="G33" i="7" s="1"/>
  <c r="N32" i="7"/>
  <c r="N31" i="7"/>
  <c r="N30" i="7"/>
  <c r="N29" i="7"/>
  <c r="F29" i="7" s="1"/>
  <c r="G29" i="7" s="1"/>
  <c r="N28" i="7"/>
  <c r="N27" i="7"/>
  <c r="N26" i="7"/>
  <c r="N25" i="7"/>
  <c r="F25" i="7" s="1"/>
  <c r="G25" i="7" s="1"/>
  <c r="N24" i="7"/>
  <c r="N23" i="7"/>
  <c r="N22" i="7"/>
  <c r="N21" i="7"/>
  <c r="F21" i="7" s="1"/>
  <c r="G21" i="7" s="1"/>
  <c r="N20" i="7"/>
  <c r="N19" i="7"/>
  <c r="N18" i="7"/>
  <c r="N17" i="7"/>
  <c r="F17" i="7" s="1"/>
  <c r="G17" i="7" s="1"/>
  <c r="N16" i="7"/>
  <c r="N15" i="7"/>
  <c r="N14" i="7"/>
  <c r="N13" i="7"/>
  <c r="F13" i="7" s="1"/>
  <c r="G13" i="7" s="1"/>
  <c r="N12" i="7"/>
  <c r="I84" i="7"/>
  <c r="I83" i="7"/>
  <c r="I82" i="7"/>
  <c r="I81" i="7"/>
  <c r="I80" i="7"/>
  <c r="I79" i="7"/>
  <c r="I78" i="7"/>
  <c r="I77" i="7"/>
  <c r="I76" i="7"/>
  <c r="I75" i="7"/>
  <c r="I74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F84" i="7"/>
  <c r="G84" i="7" s="1"/>
  <c r="F83" i="7"/>
  <c r="G83" i="7" s="1"/>
  <c r="F79" i="7"/>
  <c r="G79" i="7" s="1"/>
  <c r="F75" i="7"/>
  <c r="G75" i="7" s="1"/>
  <c r="F74" i="7"/>
  <c r="G74" i="7" s="1"/>
  <c r="F71" i="7"/>
  <c r="G71" i="7" s="1"/>
  <c r="F68" i="7"/>
  <c r="G68" i="7" s="1"/>
  <c r="F67" i="7"/>
  <c r="G67" i="7" s="1"/>
  <c r="F63" i="7"/>
  <c r="G63" i="7" s="1"/>
  <c r="F59" i="7"/>
  <c r="G59" i="7" s="1"/>
  <c r="F58" i="7"/>
  <c r="G58" i="7" s="1"/>
  <c r="F55" i="7"/>
  <c r="G55" i="7" s="1"/>
  <c r="F52" i="7"/>
  <c r="G52" i="7" s="1"/>
  <c r="F51" i="7"/>
  <c r="G51" i="7" s="1"/>
  <c r="F47" i="7"/>
  <c r="G47" i="7" s="1"/>
  <c r="F43" i="7"/>
  <c r="G43" i="7" s="1"/>
  <c r="F42" i="7"/>
  <c r="G42" i="7" s="1"/>
  <c r="F39" i="7"/>
  <c r="G39" i="7" s="1"/>
  <c r="F36" i="7"/>
  <c r="G36" i="7" s="1"/>
  <c r="F35" i="7"/>
  <c r="G35" i="7" s="1"/>
  <c r="F31" i="7"/>
  <c r="G31" i="7" s="1"/>
  <c r="F27" i="7"/>
  <c r="G27" i="7" s="1"/>
  <c r="F26" i="7"/>
  <c r="G26" i="7" s="1"/>
  <c r="F23" i="7"/>
  <c r="G23" i="7" s="1"/>
  <c r="F20" i="7"/>
  <c r="G20" i="7" s="1"/>
  <c r="F19" i="7"/>
  <c r="G19" i="7" s="1"/>
  <c r="F15" i="7"/>
  <c r="G15" i="7" s="1"/>
  <c r="F16" i="7" l="1"/>
  <c r="G16" i="7" s="1"/>
  <c r="F38" i="7"/>
  <c r="G38" i="7" s="1"/>
  <c r="F48" i="7"/>
  <c r="G48" i="7" s="1"/>
  <c r="F54" i="7"/>
  <c r="G54" i="7" s="1"/>
  <c r="F64" i="7"/>
  <c r="G64" i="7" s="1"/>
  <c r="F70" i="7"/>
  <c r="G70" i="7" s="1"/>
  <c r="F80" i="7"/>
  <c r="G80" i="7" s="1"/>
  <c r="T12" i="7"/>
  <c r="T14" i="7"/>
  <c r="T18" i="7"/>
  <c r="T22" i="7"/>
  <c r="T24" i="7"/>
  <c r="T28" i="7"/>
  <c r="T30" i="7"/>
  <c r="T32" i="7"/>
  <c r="T34" i="7"/>
  <c r="T40" i="7"/>
  <c r="T44" i="7"/>
  <c r="T46" i="7"/>
  <c r="T50" i="7"/>
  <c r="T56" i="7"/>
  <c r="T60" i="7"/>
  <c r="T62" i="7"/>
  <c r="T66" i="7"/>
  <c r="T72" i="7"/>
  <c r="T76" i="7"/>
  <c r="T78" i="7"/>
  <c r="T82" i="7"/>
  <c r="S86" i="7"/>
  <c r="S11" i="7"/>
  <c r="I32" i="7" l="1"/>
  <c r="I33" i="7"/>
  <c r="I10" i="7"/>
  <c r="N10" i="7"/>
  <c r="S10" i="7"/>
  <c r="T10" i="7"/>
  <c r="V10" i="7"/>
  <c r="I11" i="7"/>
  <c r="N11" i="7"/>
  <c r="T11" i="7"/>
  <c r="V11" i="7"/>
  <c r="O12" i="7"/>
  <c r="O13" i="7"/>
  <c r="O23" i="7"/>
  <c r="O24" i="7"/>
  <c r="O32" i="7"/>
  <c r="I34" i="7"/>
  <c r="O39" i="7"/>
  <c r="O40" i="7"/>
  <c r="O41" i="7"/>
  <c r="O44" i="7"/>
  <c r="O45" i="7"/>
  <c r="I51" i="7"/>
  <c r="I52" i="7"/>
  <c r="I53" i="7"/>
  <c r="I54" i="7"/>
  <c r="I55" i="7"/>
  <c r="I56" i="7"/>
  <c r="O56" i="7"/>
  <c r="I57" i="7"/>
  <c r="O57" i="7"/>
  <c r="I58" i="7"/>
  <c r="O58" i="7"/>
  <c r="I59" i="7"/>
  <c r="I60" i="7"/>
  <c r="O60" i="7"/>
  <c r="I61" i="7"/>
  <c r="I62" i="7"/>
  <c r="O62" i="7"/>
  <c r="I63" i="7"/>
  <c r="I64" i="7"/>
  <c r="I65" i="7"/>
  <c r="I66" i="7"/>
  <c r="I67" i="7"/>
  <c r="I68" i="7"/>
  <c r="I69" i="7"/>
  <c r="I70" i="7"/>
  <c r="O70" i="7"/>
  <c r="I71" i="7"/>
  <c r="I72" i="7"/>
  <c r="O72" i="7"/>
  <c r="I73" i="7"/>
  <c r="O73" i="7"/>
  <c r="O74" i="7"/>
  <c r="O76" i="7"/>
  <c r="O78" i="7"/>
  <c r="I85" i="7"/>
  <c r="O85" i="7"/>
  <c r="F86" i="7"/>
  <c r="G86" i="7" s="1"/>
  <c r="I86" i="7"/>
  <c r="N86" i="7"/>
  <c r="O86" i="7"/>
  <c r="T86" i="7"/>
  <c r="V86" i="7"/>
  <c r="O13" i="5" l="1"/>
  <c r="O9" i="5"/>
  <c r="J25" i="5"/>
  <c r="J7" i="5"/>
  <c r="E26" i="5"/>
  <c r="O12" i="5"/>
  <c r="J21" i="5"/>
  <c r="J17" i="5"/>
  <c r="J16" i="5"/>
  <c r="E21" i="5"/>
  <c r="E16" i="5"/>
  <c r="E15" i="5"/>
  <c r="F18" i="5"/>
  <c r="P23" i="5"/>
  <c r="F8" i="5"/>
  <c r="F11" i="7"/>
  <c r="G11" i="7" s="1"/>
  <c r="F6" i="5" s="1"/>
  <c r="P27" i="5"/>
  <c r="K7" i="5"/>
  <c r="K16" i="5"/>
  <c r="P7" i="5"/>
  <c r="K24" i="5"/>
  <c r="K10" i="5"/>
  <c r="F27" i="5"/>
  <c r="F15" i="5"/>
  <c r="F12" i="5"/>
  <c r="F23" i="5"/>
  <c r="P17" i="5"/>
  <c r="K26" i="5"/>
  <c r="F26" i="5"/>
  <c r="F7" i="5"/>
  <c r="O19" i="5"/>
  <c r="O17" i="5"/>
  <c r="O6" i="5"/>
  <c r="J23" i="5"/>
  <c r="J13" i="5"/>
  <c r="J6" i="5"/>
  <c r="E23" i="5"/>
  <c r="E17" i="5"/>
  <c r="E14" i="5"/>
  <c r="O26" i="5"/>
  <c r="O23" i="5"/>
  <c r="O11" i="5"/>
  <c r="J30" i="5"/>
  <c r="J29" i="5"/>
  <c r="J27" i="5"/>
  <c r="J18" i="5"/>
  <c r="J12" i="5"/>
  <c r="J5" i="5"/>
  <c r="E25" i="5"/>
  <c r="E13" i="5"/>
  <c r="O27" i="5"/>
  <c r="O24" i="5"/>
  <c r="O20" i="5"/>
  <c r="O5" i="5"/>
  <c r="J24" i="5"/>
  <c r="O29" i="5"/>
  <c r="O22" i="5"/>
  <c r="O16" i="5"/>
  <c r="O10" i="5"/>
  <c r="O7" i="5"/>
  <c r="O63" i="7"/>
  <c r="O42" i="7"/>
  <c r="F9" i="5"/>
  <c r="O14" i="7"/>
  <c r="D9" i="5" s="1"/>
  <c r="O18" i="5"/>
  <c r="P11" i="5"/>
  <c r="K6" i="5"/>
  <c r="I6" i="5"/>
  <c r="F30" i="5"/>
  <c r="F29" i="5"/>
  <c r="E28" i="5"/>
  <c r="F24" i="5"/>
  <c r="F22" i="5"/>
  <c r="E20" i="5"/>
  <c r="F16" i="5"/>
  <c r="F14" i="5"/>
  <c r="O84" i="7"/>
  <c r="P21" i="5"/>
  <c r="O77" i="7"/>
  <c r="O71" i="7"/>
  <c r="P5" i="5"/>
  <c r="O61" i="7"/>
  <c r="I23" i="5"/>
  <c r="K22" i="5"/>
  <c r="K20" i="5"/>
  <c r="J19" i="5"/>
  <c r="O46" i="7"/>
  <c r="K14" i="5"/>
  <c r="K13" i="5"/>
  <c r="K12" i="5"/>
  <c r="J11" i="5"/>
  <c r="F11" i="5"/>
  <c r="O16" i="7"/>
  <c r="D11" i="5" s="1"/>
  <c r="F10" i="7"/>
  <c r="G10" i="7" s="1"/>
  <c r="F5" i="5" s="1"/>
  <c r="O10" i="7"/>
  <c r="D5" i="5" s="1"/>
  <c r="I19" i="5"/>
  <c r="J28" i="5"/>
  <c r="N26" i="5"/>
  <c r="N22" i="5"/>
  <c r="O75" i="7"/>
  <c r="N18" i="5" s="1"/>
  <c r="N8" i="5"/>
  <c r="K28" i="5"/>
  <c r="O59" i="7"/>
  <c r="I28" i="5" s="1"/>
  <c r="F28" i="5"/>
  <c r="O33" i="7"/>
  <c r="F20" i="5"/>
  <c r="D20" i="5"/>
  <c r="F10" i="5"/>
  <c r="O15" i="7"/>
  <c r="O55" i="7"/>
  <c r="I20" i="5"/>
  <c r="O47" i="7"/>
  <c r="I16" i="5" s="1"/>
  <c r="O43" i="7"/>
  <c r="I12" i="5" s="1"/>
  <c r="O38" i="7"/>
  <c r="O34" i="7"/>
  <c r="D29" i="5" s="1"/>
  <c r="D25" i="5"/>
  <c r="D21" i="5"/>
  <c r="D17" i="5"/>
  <c r="D12" i="5"/>
  <c r="O11" i="7"/>
  <c r="D6" i="5" s="1"/>
  <c r="P87" i="7"/>
  <c r="P9" i="5"/>
  <c r="P13" i="5"/>
  <c r="P15" i="5"/>
  <c r="P19" i="5"/>
  <c r="P25" i="5"/>
  <c r="P29" i="5"/>
  <c r="O28" i="5"/>
  <c r="O15" i="5"/>
  <c r="O8" i="5"/>
  <c r="N29" i="5"/>
  <c r="N28" i="5"/>
  <c r="N23" i="5"/>
  <c r="N24" i="5"/>
  <c r="N25" i="5"/>
  <c r="N21" i="5"/>
  <c r="N19" i="5"/>
  <c r="N15" i="5"/>
  <c r="N7" i="5"/>
  <c r="N9" i="5"/>
  <c r="N10" i="5"/>
  <c r="N11" i="5"/>
  <c r="N12" i="5"/>
  <c r="N6" i="5"/>
  <c r="M17" i="5"/>
  <c r="M18" i="5"/>
  <c r="M19" i="5"/>
  <c r="M20" i="5"/>
  <c r="M21" i="5"/>
  <c r="M22" i="5"/>
  <c r="M23" i="5"/>
  <c r="M24" i="5"/>
  <c r="M25" i="5"/>
  <c r="M26" i="5"/>
  <c r="M27" i="5"/>
  <c r="M28" i="5"/>
  <c r="M16" i="5"/>
  <c r="M14" i="5"/>
  <c r="M13" i="5"/>
  <c r="M10" i="5"/>
  <c r="M11" i="5"/>
  <c r="M9" i="5"/>
  <c r="M7" i="5"/>
  <c r="M6" i="5"/>
  <c r="M5" i="5"/>
  <c r="K8" i="5"/>
  <c r="K9" i="5"/>
  <c r="K18" i="5"/>
  <c r="K30" i="5"/>
  <c r="K5" i="5"/>
  <c r="J14" i="5"/>
  <c r="J15" i="5"/>
  <c r="J20" i="5"/>
  <c r="J22" i="5"/>
  <c r="J26" i="5"/>
  <c r="J10" i="5"/>
  <c r="J8" i="5"/>
  <c r="I29" i="5"/>
  <c r="I25" i="5"/>
  <c r="I17" i="5"/>
  <c r="I18" i="5"/>
  <c r="I21" i="5"/>
  <c r="I22" i="5"/>
  <c r="I13" i="5"/>
  <c r="I14" i="5"/>
  <c r="I10" i="5"/>
  <c r="I8" i="5"/>
  <c r="I5" i="5"/>
  <c r="H29" i="5"/>
  <c r="H28" i="5"/>
  <c r="H26" i="5"/>
  <c r="H21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6" i="5"/>
  <c r="H5" i="5"/>
  <c r="F13" i="5"/>
  <c r="F17" i="5"/>
  <c r="F19" i="5"/>
  <c r="F25" i="5"/>
  <c r="E7" i="5"/>
  <c r="E8" i="5"/>
  <c r="E9" i="5"/>
  <c r="E10" i="5"/>
  <c r="E11" i="5"/>
  <c r="E12" i="5"/>
  <c r="E18" i="5"/>
  <c r="E19" i="5"/>
  <c r="E22" i="5"/>
  <c r="E24" i="5"/>
  <c r="E27" i="5"/>
  <c r="E29" i="5"/>
  <c r="E30" i="5"/>
  <c r="E6" i="5"/>
  <c r="E5" i="5"/>
  <c r="D30" i="5"/>
  <c r="D22" i="5"/>
  <c r="D23" i="5"/>
  <c r="D26" i="5"/>
  <c r="D19" i="5"/>
  <c r="D13" i="5"/>
  <c r="D14" i="5"/>
  <c r="D15" i="5"/>
  <c r="D16" i="5"/>
  <c r="D7" i="5"/>
  <c r="C30" i="5"/>
  <c r="C29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6" i="5"/>
  <c r="C5" i="5"/>
  <c r="W87" i="7"/>
  <c r="U87" i="7"/>
  <c r="R87" i="7"/>
  <c r="Q87" i="7"/>
  <c r="M87" i="7"/>
  <c r="L87" i="7"/>
  <c r="K87" i="7"/>
  <c r="J87" i="7"/>
  <c r="H87" i="7"/>
  <c r="E87" i="7"/>
  <c r="F21" i="5" l="1"/>
  <c r="K29" i="5"/>
  <c r="K25" i="5"/>
  <c r="K21" i="5"/>
  <c r="K17" i="5"/>
  <c r="P6" i="5"/>
  <c r="P26" i="5"/>
  <c r="P22" i="5"/>
  <c r="P18" i="5"/>
  <c r="P14" i="5"/>
  <c r="P10" i="5"/>
  <c r="I87" i="7"/>
  <c r="M30" i="5" s="1"/>
  <c r="K27" i="5"/>
  <c r="K23" i="5"/>
  <c r="K19" i="5"/>
  <c r="K15" i="5"/>
  <c r="K11" i="5"/>
  <c r="P28" i="5"/>
  <c r="P24" i="5"/>
  <c r="P20" i="5"/>
  <c r="P16" i="5"/>
  <c r="P12" i="5"/>
  <c r="P8" i="5"/>
  <c r="V87" i="7"/>
  <c r="N87" i="7"/>
  <c r="S87" i="7"/>
  <c r="T87" i="7" s="1"/>
  <c r="O30" i="5" l="1"/>
  <c r="O87" i="7"/>
  <c r="N30" i="5" s="1"/>
  <c r="F87" i="7"/>
  <c r="G87" i="7" s="1"/>
  <c r="P30" i="5" s="1"/>
  <c r="L6" i="5" l="1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5" i="5"/>
</calcChain>
</file>

<file path=xl/sharedStrings.xml><?xml version="1.0" encoding="utf-8"?>
<sst xmlns="http://schemas.openxmlformats.org/spreadsheetml/2006/main" count="333" uniqueCount="208">
  <si>
    <t>下水道</t>
    <rPh sb="0" eb="3">
      <t>ゲスイドウ</t>
    </rPh>
    <phoneticPr fontId="2"/>
  </si>
  <si>
    <t>計</t>
  </si>
  <si>
    <t>（参考）汚水処理人口普及率の推移</t>
    <rPh sb="1" eb="3">
      <t>サンコウ</t>
    </rPh>
    <rPh sb="4" eb="6">
      <t>オスイ</t>
    </rPh>
    <rPh sb="6" eb="8">
      <t>ショリ</t>
    </rPh>
    <rPh sb="8" eb="10">
      <t>ジンコウ</t>
    </rPh>
    <rPh sb="10" eb="13">
      <t>フキュウリツ</t>
    </rPh>
    <rPh sb="14" eb="16">
      <t>スイイ</t>
    </rPh>
    <phoneticPr fontId="2"/>
  </si>
  <si>
    <t>年度末現在</t>
    <rPh sb="0" eb="3">
      <t>ネンドマツ</t>
    </rPh>
    <rPh sb="3" eb="5">
      <t>ゲンザイ</t>
    </rPh>
    <phoneticPr fontId="2"/>
  </si>
  <si>
    <t>Ｈ８</t>
  </si>
  <si>
    <t>Ｈ９</t>
  </si>
  <si>
    <t>実施市町村数</t>
    <rPh sb="0" eb="2">
      <t>ジッシ</t>
    </rPh>
    <rPh sb="2" eb="5">
      <t>シチョウソン</t>
    </rPh>
    <rPh sb="5" eb="6">
      <t>スウ</t>
    </rPh>
    <phoneticPr fontId="2"/>
  </si>
  <si>
    <t>供用開始市町村数</t>
    <rPh sb="0" eb="2">
      <t>キョウヨウ</t>
    </rPh>
    <rPh sb="2" eb="4">
      <t>カイシ</t>
    </rPh>
    <rPh sb="4" eb="7">
      <t>シチョウソン</t>
    </rPh>
    <rPh sb="7" eb="8">
      <t>スウ</t>
    </rPh>
    <phoneticPr fontId="2"/>
  </si>
  <si>
    <t>全国普及率（％）</t>
    <rPh sb="0" eb="2">
      <t>ゼンコク</t>
    </rPh>
    <rPh sb="2" eb="5">
      <t>フキュウリツ</t>
    </rPh>
    <phoneticPr fontId="2"/>
  </si>
  <si>
    <t>全国順位</t>
    <rPh sb="0" eb="2">
      <t>ゼンコク</t>
    </rPh>
    <rPh sb="2" eb="4">
      <t>ジュンイ</t>
    </rPh>
    <phoneticPr fontId="2"/>
  </si>
  <si>
    <t>※全国の汚水処理人口普及率（下水道等普及率）は、平成８年度から国において集計、公表されている。</t>
    <rPh sb="1" eb="3">
      <t>ゼンコク</t>
    </rPh>
    <rPh sb="4" eb="6">
      <t>オスイ</t>
    </rPh>
    <rPh sb="6" eb="8">
      <t>ショリ</t>
    </rPh>
    <rPh sb="8" eb="10">
      <t>ジンコウ</t>
    </rPh>
    <rPh sb="10" eb="12">
      <t>フキュウ</t>
    </rPh>
    <rPh sb="12" eb="13">
      <t>リツ</t>
    </rPh>
    <rPh sb="14" eb="17">
      <t>ゲスイドウ</t>
    </rPh>
    <rPh sb="17" eb="18">
      <t>トウ</t>
    </rPh>
    <rPh sb="18" eb="21">
      <t>フキュウリツ</t>
    </rPh>
    <rPh sb="24" eb="26">
      <t>ヘイセイ</t>
    </rPh>
    <rPh sb="27" eb="29">
      <t>ネンド</t>
    </rPh>
    <rPh sb="31" eb="32">
      <t>クニ</t>
    </rPh>
    <rPh sb="36" eb="38">
      <t>シュウケイ</t>
    </rPh>
    <rPh sb="39" eb="41">
      <t>コウヒョウ</t>
    </rPh>
    <phoneticPr fontId="2"/>
  </si>
  <si>
    <t>普　及　率　（％）</t>
    <phoneticPr fontId="3"/>
  </si>
  <si>
    <t>Ｈ10</t>
    <phoneticPr fontId="2"/>
  </si>
  <si>
    <t>Ｈ11</t>
  </si>
  <si>
    <t>Ｈ12</t>
  </si>
  <si>
    <t>Ｈ13</t>
  </si>
  <si>
    <t>Ｈ14</t>
  </si>
  <si>
    <t>Ｈ15</t>
  </si>
  <si>
    <t>Ｈ16</t>
  </si>
  <si>
    <t>Ｈ17</t>
  </si>
  <si>
    <t>Ｈ18</t>
  </si>
  <si>
    <t>Ｈ19</t>
  </si>
  <si>
    <t>Ｈ20</t>
  </si>
  <si>
    <t>Ｈ21</t>
  </si>
  <si>
    <t>Ｈ22</t>
  </si>
  <si>
    <t>Ｈ23</t>
  </si>
  <si>
    <t>Ｈ24</t>
  </si>
  <si>
    <t>Ｈ25</t>
  </si>
  <si>
    <t>農集排</t>
    <rPh sb="2" eb="3">
      <t>ハイ</t>
    </rPh>
    <phoneticPr fontId="2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</si>
  <si>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3"/>
  </si>
  <si>
    <t>　　（下水道、農業集落排水施設等、浄化槽及びコミュニティ・プラント）</t>
    <rPh sb="3" eb="6">
      <t>ゲスイドウ</t>
    </rPh>
    <rPh sb="7" eb="9">
      <t>ノウギョウ</t>
    </rPh>
    <rPh sb="9" eb="11">
      <t>シュウラク</t>
    </rPh>
    <rPh sb="11" eb="13">
      <t>ハイスイ</t>
    </rPh>
    <rPh sb="13" eb="15">
      <t>シセツ</t>
    </rPh>
    <rPh sb="15" eb="16">
      <t>トウ</t>
    </rPh>
    <rPh sb="17" eb="19">
      <t>ジョウカ</t>
    </rPh>
    <rPh sb="19" eb="20">
      <t>ソウ</t>
    </rPh>
    <rPh sb="20" eb="21">
      <t>オヨ</t>
    </rPh>
    <phoneticPr fontId="3"/>
  </si>
  <si>
    <r>
      <t>浄化槽</t>
    </r>
    <r>
      <rPr>
        <sz val="12"/>
        <rFont val="Meiryo UI"/>
        <family val="3"/>
        <charset val="128"/>
        <scheme val="minor"/>
      </rPr>
      <t xml:space="preserve">
</t>
    </r>
    <r>
      <rPr>
        <sz val="8"/>
        <rFont val="Meiryo UI"/>
        <family val="3"/>
        <charset val="128"/>
        <scheme val="minor"/>
      </rPr>
      <t>ｺﾐﾌﾟﾗ</t>
    </r>
    <rPh sb="0" eb="2">
      <t>ジョウカ</t>
    </rPh>
    <rPh sb="2" eb="3">
      <t>ソウ</t>
    </rPh>
    <phoneticPr fontId="3"/>
  </si>
  <si>
    <t>市町村</t>
    <phoneticPr fontId="2"/>
  </si>
  <si>
    <t>市町村</t>
    <phoneticPr fontId="2"/>
  </si>
  <si>
    <t>長野県　汚水処理人口普及状況総括表</t>
    <rPh sb="0" eb="2">
      <t>ナガノ</t>
    </rPh>
    <rPh sb="2" eb="3">
      <t>ケン</t>
    </rPh>
    <rPh sb="4" eb="6">
      <t>オスイ</t>
    </rPh>
    <rPh sb="6" eb="8">
      <t>ショリ</t>
    </rPh>
    <rPh sb="8" eb="10">
      <t>ジンコウ</t>
    </rPh>
    <rPh sb="10" eb="12">
      <t>フキュウ</t>
    </rPh>
    <rPh sb="12" eb="14">
      <t>ジョウキョウ</t>
    </rPh>
    <rPh sb="14" eb="17">
      <t>ソウカツヒョウ</t>
    </rPh>
    <phoneticPr fontId="14"/>
  </si>
  <si>
    <t>①</t>
    <phoneticPr fontId="14"/>
  </si>
  <si>
    <t>②</t>
    <phoneticPr fontId="14"/>
  </si>
  <si>
    <t>③</t>
    <phoneticPr fontId="14"/>
  </si>
  <si>
    <t>④</t>
    <phoneticPr fontId="14"/>
  </si>
  <si>
    <t>⑤</t>
    <phoneticPr fontId="14"/>
  </si>
  <si>
    <t>⑥</t>
    <phoneticPr fontId="14"/>
  </si>
  <si>
    <t>⑦</t>
    <phoneticPr fontId="14"/>
  </si>
  <si>
    <t>⑧</t>
    <phoneticPr fontId="14"/>
  </si>
  <si>
    <t>⑨</t>
    <phoneticPr fontId="14"/>
  </si>
  <si>
    <t>⑩</t>
    <phoneticPr fontId="14"/>
  </si>
  <si>
    <t>⑪</t>
    <phoneticPr fontId="14"/>
  </si>
  <si>
    <t>⑫</t>
    <phoneticPr fontId="14"/>
  </si>
  <si>
    <t>⑬</t>
    <phoneticPr fontId="14"/>
  </si>
  <si>
    <t>⑭</t>
    <phoneticPr fontId="14"/>
  </si>
  <si>
    <t>⑮</t>
    <phoneticPr fontId="14"/>
  </si>
  <si>
    <t>⑯</t>
    <phoneticPr fontId="14"/>
  </si>
  <si>
    <t>⑰</t>
    <phoneticPr fontId="14"/>
  </si>
  <si>
    <t>⑱</t>
    <phoneticPr fontId="14"/>
  </si>
  <si>
    <t>⑲</t>
    <phoneticPr fontId="14"/>
  </si>
  <si>
    <t>県</t>
  </si>
  <si>
    <t>都道府県</t>
  </si>
  <si>
    <t>市町</t>
  </si>
  <si>
    <t>市町村名</t>
  </si>
  <si>
    <t>住民基本台帳</t>
  </si>
  <si>
    <t>下　　水　　道</t>
    <rPh sb="0" eb="1">
      <t>シタ</t>
    </rPh>
    <rPh sb="3" eb="4">
      <t>ミズ</t>
    </rPh>
    <rPh sb="6" eb="7">
      <t>ミチ</t>
    </rPh>
    <phoneticPr fontId="14"/>
  </si>
  <si>
    <t>農業集落排水施設等</t>
    <rPh sb="0" eb="2">
      <t>ノウギョウ</t>
    </rPh>
    <rPh sb="2" eb="4">
      <t>シュウラク</t>
    </rPh>
    <rPh sb="4" eb="6">
      <t>ハイスイ</t>
    </rPh>
    <rPh sb="6" eb="8">
      <t>シセツ</t>
    </rPh>
    <rPh sb="8" eb="9">
      <t>ナド</t>
    </rPh>
    <phoneticPr fontId="14"/>
  </si>
  <si>
    <t>合　併　処　理　浄　化　槽　等</t>
    <rPh sb="0" eb="1">
      <t>ゴウ</t>
    </rPh>
    <rPh sb="2" eb="3">
      <t>ヘイ</t>
    </rPh>
    <rPh sb="4" eb="5">
      <t>トコロ</t>
    </rPh>
    <rPh sb="6" eb="7">
      <t>リ</t>
    </rPh>
    <rPh sb="8" eb="9">
      <t>キヨシ</t>
    </rPh>
    <rPh sb="10" eb="11">
      <t>カ</t>
    </rPh>
    <rPh sb="12" eb="13">
      <t>ソウ</t>
    </rPh>
    <rPh sb="14" eb="15">
      <t>ナド</t>
    </rPh>
    <phoneticPr fontId="14"/>
  </si>
  <si>
    <t>　コ　ミ　プ　ラ</t>
    <phoneticPr fontId="14"/>
  </si>
  <si>
    <t>都市区分</t>
    <rPh sb="0" eb="2">
      <t>トシ</t>
    </rPh>
    <rPh sb="2" eb="4">
      <t>クブン</t>
    </rPh>
    <phoneticPr fontId="14"/>
  </si>
  <si>
    <t>コ</t>
  </si>
  <si>
    <t>名</t>
  </si>
  <si>
    <t>村</t>
  </si>
  <si>
    <t>人口</t>
  </si>
  <si>
    <t>汚水処理</t>
    <rPh sb="0" eb="2">
      <t>オスイ</t>
    </rPh>
    <rPh sb="2" eb="4">
      <t>ショリ</t>
    </rPh>
    <phoneticPr fontId="14"/>
  </si>
  <si>
    <t>下水道の処理開始公示済区域外</t>
  </si>
  <si>
    <t>1:政令市</t>
    <rPh sb="2" eb="5">
      <t>セイレイシ</t>
    </rPh>
    <phoneticPr fontId="14"/>
  </si>
  <si>
    <t>｜</t>
  </si>
  <si>
    <t>ｺｰﾄﾞ</t>
  </si>
  <si>
    <t>汚水処理人口</t>
    <rPh sb="0" eb="2">
      <t>オスイ</t>
    </rPh>
    <rPh sb="2" eb="4">
      <t>ショリ</t>
    </rPh>
    <rPh sb="4" eb="6">
      <t>ジンコウ</t>
    </rPh>
    <phoneticPr fontId="14"/>
  </si>
  <si>
    <t>人口普及率</t>
    <rPh sb="0" eb="2">
      <t>ジンコウ</t>
    </rPh>
    <rPh sb="2" eb="4">
      <t>フキュウ</t>
    </rPh>
    <rPh sb="4" eb="5">
      <t>リツ</t>
    </rPh>
    <phoneticPr fontId="14"/>
  </si>
  <si>
    <t>下水道</t>
    <rPh sb="0" eb="3">
      <t>ゲスイドウ</t>
    </rPh>
    <phoneticPr fontId="14"/>
  </si>
  <si>
    <t>農排等</t>
    <rPh sb="0" eb="1">
      <t>ノウ</t>
    </rPh>
    <rPh sb="1" eb="2">
      <t>オシヒラ</t>
    </rPh>
    <rPh sb="2" eb="3">
      <t>ナド</t>
    </rPh>
    <phoneticPr fontId="14"/>
  </si>
  <si>
    <t>農排等</t>
    <rPh sb="0" eb="1">
      <t>ノウ</t>
    </rPh>
    <rPh sb="1" eb="2">
      <t>オシヒラ</t>
    </rPh>
    <rPh sb="2" eb="3">
      <t>トウ</t>
    </rPh>
    <phoneticPr fontId="14"/>
  </si>
  <si>
    <t>浄化槽</t>
    <rPh sb="0" eb="3">
      <t>ジョウカソウ</t>
    </rPh>
    <phoneticPr fontId="2"/>
  </si>
  <si>
    <t>浄化槽設置</t>
    <rPh sb="0" eb="3">
      <t>ジョウカソウ</t>
    </rPh>
    <rPh sb="3" eb="5">
      <t>セッチ</t>
    </rPh>
    <phoneticPr fontId="14"/>
  </si>
  <si>
    <t>民間設置</t>
    <rPh sb="0" eb="2">
      <t>ミンカン</t>
    </rPh>
    <rPh sb="2" eb="4">
      <t>セッチ</t>
    </rPh>
    <phoneticPr fontId="14"/>
  </si>
  <si>
    <t>合併処理</t>
  </si>
  <si>
    <t>浄化槽</t>
    <rPh sb="0" eb="3">
      <t>ジョウカソウ</t>
    </rPh>
    <phoneticPr fontId="14"/>
  </si>
  <si>
    <t>コミプラ</t>
    <phoneticPr fontId="2"/>
  </si>
  <si>
    <t>コミプラ</t>
    <phoneticPr fontId="14"/>
  </si>
  <si>
    <t>2:一般市</t>
    <rPh sb="2" eb="5">
      <t>イッパンシ</t>
    </rPh>
    <phoneticPr fontId="14"/>
  </si>
  <si>
    <t>ド</t>
  </si>
  <si>
    <t>処理人口</t>
    <rPh sb="0" eb="2">
      <t>ショリ</t>
    </rPh>
    <rPh sb="2" eb="4">
      <t>ジンコウ</t>
    </rPh>
    <phoneticPr fontId="14"/>
  </si>
  <si>
    <t>整備率</t>
    <rPh sb="0" eb="2">
      <t>セイビ</t>
    </rPh>
    <rPh sb="2" eb="3">
      <t>フキュウリツ</t>
    </rPh>
    <phoneticPr fontId="14"/>
  </si>
  <si>
    <t>農排</t>
    <rPh sb="0" eb="1">
      <t>ノウ</t>
    </rPh>
    <rPh sb="1" eb="2">
      <t>オシヒラ</t>
    </rPh>
    <phoneticPr fontId="14"/>
  </si>
  <si>
    <t>漁排</t>
    <rPh sb="0" eb="1">
      <t>ギョ</t>
    </rPh>
    <rPh sb="1" eb="2">
      <t>ハイ</t>
    </rPh>
    <phoneticPr fontId="14"/>
  </si>
  <si>
    <t>林排</t>
    <rPh sb="0" eb="1">
      <t>リン</t>
    </rPh>
    <rPh sb="1" eb="2">
      <t>ハイ</t>
    </rPh>
    <phoneticPr fontId="14"/>
  </si>
  <si>
    <t>簡易排水</t>
    <rPh sb="0" eb="2">
      <t>カンイ</t>
    </rPh>
    <rPh sb="2" eb="4">
      <t>ハイスイ</t>
    </rPh>
    <phoneticPr fontId="14"/>
  </si>
  <si>
    <t>整備人口</t>
    <rPh sb="0" eb="2">
      <t>セイビ</t>
    </rPh>
    <rPh sb="2" eb="4">
      <t>ジンコウ</t>
    </rPh>
    <phoneticPr fontId="14"/>
  </si>
  <si>
    <t>整備率</t>
    <rPh sb="0" eb="3">
      <t>セイビリツ</t>
    </rPh>
    <phoneticPr fontId="14"/>
  </si>
  <si>
    <t>市町村整備</t>
    <rPh sb="0" eb="3">
      <t>シチョウソン</t>
    </rPh>
    <rPh sb="3" eb="5">
      <t>セイビ</t>
    </rPh>
    <phoneticPr fontId="2"/>
  </si>
  <si>
    <t>整備事業</t>
    <rPh sb="0" eb="2">
      <t>セイビ</t>
    </rPh>
    <rPh sb="2" eb="4">
      <t>ジギョウ</t>
    </rPh>
    <phoneticPr fontId="14"/>
  </si>
  <si>
    <t>浄化槽</t>
  </si>
  <si>
    <t>3:町</t>
    <rPh sb="2" eb="3">
      <t>マチ</t>
    </rPh>
    <phoneticPr fontId="14"/>
  </si>
  <si>
    <t>推進事業等</t>
    <rPh sb="0" eb="2">
      <t>スイシン</t>
    </rPh>
    <rPh sb="2" eb="4">
      <t>ジギョウ</t>
    </rPh>
    <rPh sb="4" eb="5">
      <t>トウ</t>
    </rPh>
    <phoneticPr fontId="14"/>
  </si>
  <si>
    <t>設置処理人口</t>
    <rPh sb="2" eb="4">
      <t>ショリ</t>
    </rPh>
    <phoneticPr fontId="14"/>
  </si>
  <si>
    <t>処理人口</t>
    <rPh sb="0" eb="2">
      <t>ショリ</t>
    </rPh>
    <phoneticPr fontId="14"/>
  </si>
  <si>
    <t>普及率</t>
    <rPh sb="0" eb="2">
      <t>フキュウ</t>
    </rPh>
    <rPh sb="2" eb="3">
      <t>リツ</t>
    </rPh>
    <phoneticPr fontId="14"/>
  </si>
  <si>
    <t>4:村</t>
    <rPh sb="2" eb="3">
      <t>ムラ</t>
    </rPh>
    <phoneticPr fontId="14"/>
  </si>
  <si>
    <t>(計：都市数）</t>
    <phoneticPr fontId="14"/>
  </si>
  <si>
    <t>（人）</t>
  </si>
  <si>
    <t>（％）</t>
  </si>
  <si>
    <t>（人）</t>
    <rPh sb="1" eb="2">
      <t>ニン</t>
    </rPh>
    <phoneticPr fontId="14"/>
  </si>
  <si>
    <t>(人)</t>
    <rPh sb="1" eb="2">
      <t>ニン</t>
    </rPh>
    <phoneticPr fontId="14"/>
  </si>
  <si>
    <t>（人）</t>
    <phoneticPr fontId="2"/>
  </si>
  <si>
    <t>（％）</t>
    <phoneticPr fontId="14"/>
  </si>
  <si>
    <t>長野</t>
    <rPh sb="0" eb="2">
      <t>ナガノ</t>
    </rPh>
    <phoneticPr fontId="1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</si>
  <si>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</si>
  <si>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</si>
  <si>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</si>
  <si>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</si>
  <si>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</si>
  <si>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</si>
  <si>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</si>
  <si>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</si>
  <si>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</si>
  <si>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</si>
  <si>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</si>
  <si>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</si>
  <si>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</si>
  <si>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</si>
  <si>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</si>
  <si>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</si>
  <si>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</si>
  <si>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</si>
  <si>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</si>
  <si>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</si>
  <si>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</si>
  <si>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</si>
  <si>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南相木村</t>
    <rPh sb="0" eb="4">
      <t>ミナミアイキムラ</t>
    </rPh>
    <phoneticPr fontId="14"/>
  </si>
  <si>
    <t>北相木村</t>
  </si>
  <si>
    <t>佐久穂町</t>
  </si>
  <si>
    <t>軽井沢町</t>
  </si>
  <si>
    <t>御代田町</t>
  </si>
  <si>
    <t>立科町</t>
    <rPh sb="0" eb="3">
      <t>タテシナマチ</t>
    </rPh>
    <phoneticPr fontId="14"/>
  </si>
  <si>
    <t>青木村</t>
  </si>
  <si>
    <t>長野</t>
    <rPh sb="0" eb="2">
      <t>ナガノ</t>
    </rPh>
    <phoneticPr fontId="4"/>
  </si>
  <si>
    <t>長和町</t>
  </si>
  <si>
    <t>下諏訪町</t>
  </si>
  <si>
    <t>富士見町</t>
  </si>
  <si>
    <t>長野</t>
    <rPh sb="0" eb="2">
      <t>ナガノ</t>
    </rPh>
    <phoneticPr fontId="4"/>
  </si>
  <si>
    <t>原村</t>
  </si>
  <si>
    <t>辰野町</t>
  </si>
  <si>
    <t>箕輪町</t>
  </si>
  <si>
    <t>飯島町</t>
  </si>
  <si>
    <t>南箕輪村</t>
  </si>
  <si>
    <t>中川村</t>
  </si>
  <si>
    <t>長野</t>
  </si>
  <si>
    <t>宮田村</t>
  </si>
  <si>
    <t>松川町</t>
    <rPh sb="0" eb="3">
      <t>マツカワマチ</t>
    </rPh>
    <phoneticPr fontId="14"/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</si>
  <si>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</si>
  <si>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</si>
  <si>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</si>
  <si>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</si>
  <si>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</si>
  <si>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</si>
  <si>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</si>
  <si>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</si>
  <si>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</si>
  <si>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</si>
  <si>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</si>
  <si>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</si>
  <si>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</si>
  <si>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</si>
  <si>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</si>
  <si>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</si>
  <si>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</si>
  <si>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</si>
  <si>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</si>
  <si>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</si>
  <si>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</si>
  <si>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</si>
  <si>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</si>
  <si>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</si>
  <si>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</si>
  <si>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</si>
  <si>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</si>
  <si>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</si>
  <si>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</si>
  <si>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</si>
  <si>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</si>
  <si>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</si>
  <si>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</si>
  <si>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</si>
  <si>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</si>
  <si>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</si>
  <si>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</si>
  <si>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県　計</t>
  </si>
  <si>
    <t>※　組合等で事業を実施している場合は、該当する自治体に含めてください。（組合当別の記載は市内でください＞</t>
    <rPh sb="2" eb="4">
      <t>クミアイ</t>
    </rPh>
    <rPh sb="4" eb="5">
      <t>トウ</t>
    </rPh>
    <rPh sb="6" eb="8">
      <t>ジギョウ</t>
    </rPh>
    <rPh sb="9" eb="11">
      <t>ジッシ</t>
    </rPh>
    <rPh sb="15" eb="17">
      <t>バアイ</t>
    </rPh>
    <rPh sb="19" eb="21">
      <t>ガイトウ</t>
    </rPh>
    <rPh sb="23" eb="25">
      <t>ジチ</t>
    </rPh>
    <rPh sb="25" eb="26">
      <t>タイ</t>
    </rPh>
    <rPh sb="27" eb="28">
      <t>フク</t>
    </rPh>
    <rPh sb="36" eb="38">
      <t>クミアイ</t>
    </rPh>
    <rPh sb="38" eb="40">
      <t>トウベツ</t>
    </rPh>
    <rPh sb="41" eb="43">
      <t>キサイ</t>
    </rPh>
    <rPh sb="44" eb="46">
      <t>シナイ</t>
    </rPh>
    <phoneticPr fontId="14"/>
  </si>
  <si>
    <t>浄化槽＋コミプラ</t>
    <rPh sb="0" eb="3">
      <t>ジョウカソウ</t>
    </rPh>
    <phoneticPr fontId="14"/>
  </si>
  <si>
    <t>H29.3.31現在</t>
    <phoneticPr fontId="14"/>
  </si>
  <si>
    <t>H28年度末</t>
    <rPh sb="3" eb="5">
      <t>ネンド</t>
    </rPh>
    <rPh sb="5" eb="6">
      <t>マツ</t>
    </rPh>
    <phoneticPr fontId="14"/>
  </si>
  <si>
    <t>（平成28年度末）</t>
    <rPh sb="5" eb="6">
      <t>ネン</t>
    </rPh>
    <rPh sb="6" eb="7">
      <t>ド</t>
    </rPh>
    <phoneticPr fontId="3"/>
  </si>
  <si>
    <t>Ｈ27</t>
  </si>
  <si>
    <t>Ｈ26</t>
  </si>
  <si>
    <t>Ｈ28</t>
    <phoneticPr fontId="2"/>
  </si>
  <si>
    <t>⑳</t>
    <phoneticPr fontId="14"/>
  </si>
  <si>
    <t>注）１　普及率は、個々の種別の普及率で四捨五入しているため、合計が合わないことがある。
　　  ２　下水道及び農業集落排水施設等の網掛け部は、当該種別で汚水処理を行う予定のない市町村
　　　３　事業種別ごとの実施市町村数は、下水道64市町村、農業集落排水56市町村、浄化槽・コミュニティプラント73市町村　　　　　　　　　　　　　　　　　　　　　　　　　　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0" eb="51">
      <t>ゲ</t>
    </rPh>
    <rPh sb="53" eb="54">
      <t>オヨ</t>
    </rPh>
    <rPh sb="55" eb="57">
      <t>ノウギョウ</t>
    </rPh>
    <rPh sb="57" eb="59">
      <t>シュウラク</t>
    </rPh>
    <rPh sb="59" eb="61">
      <t>ハイスイ</t>
    </rPh>
    <rPh sb="61" eb="63">
      <t>シセツ</t>
    </rPh>
    <rPh sb="63" eb="64">
      <t>トウ</t>
    </rPh>
    <rPh sb="65" eb="67">
      <t>アミカ</t>
    </rPh>
    <rPh sb="73" eb="75">
      <t>シュベツ</t>
    </rPh>
    <rPh sb="97" eb="99">
      <t>ジギョウ</t>
    </rPh>
    <rPh sb="99" eb="101">
      <t>シュベツ</t>
    </rPh>
    <rPh sb="104" eb="106">
      <t>ジッシ</t>
    </rPh>
    <rPh sb="106" eb="109">
      <t>シチョウソン</t>
    </rPh>
    <rPh sb="109" eb="110">
      <t>スウ</t>
    </rPh>
    <rPh sb="112" eb="115">
      <t>ゲスイドウ</t>
    </rPh>
    <rPh sb="117" eb="120">
      <t>シチョウソン</t>
    </rPh>
    <rPh sb="121" eb="123">
      <t>ノウギョウ</t>
    </rPh>
    <rPh sb="123" eb="125">
      <t>シュウラク</t>
    </rPh>
    <rPh sb="125" eb="127">
      <t>ハイスイ</t>
    </rPh>
    <rPh sb="129" eb="132">
      <t>シチョウソン</t>
    </rPh>
    <rPh sb="133" eb="136">
      <t>ジョウカソウ</t>
    </rPh>
    <rPh sb="149" eb="152">
      <t>シチョウソン</t>
    </rPh>
    <phoneticPr fontId="3"/>
  </si>
  <si>
    <t>長野県普及率（％）</t>
    <rPh sb="0" eb="3">
      <t>ナガノケン</t>
    </rPh>
    <rPh sb="3" eb="6">
      <t>フキュウリツ</t>
    </rPh>
    <phoneticPr fontId="2"/>
  </si>
  <si>
    <t>注）　　全国の汚水処理人口普及率（下水道等普及率）は、平成８年度から国において集計、公表されている。</t>
    <rPh sb="0" eb="1">
      <t>チュウ</t>
    </rPh>
    <rPh sb="4" eb="6">
      <t>ゼンコク</t>
    </rPh>
    <rPh sb="7" eb="9">
      <t>オスイ</t>
    </rPh>
    <rPh sb="9" eb="11">
      <t>ショリ</t>
    </rPh>
    <rPh sb="11" eb="13">
      <t>ジンコウ</t>
    </rPh>
    <rPh sb="13" eb="15">
      <t>フキュウ</t>
    </rPh>
    <rPh sb="15" eb="16">
      <t>リツ</t>
    </rPh>
    <rPh sb="17" eb="20">
      <t>ゲスイドウ</t>
    </rPh>
    <rPh sb="20" eb="21">
      <t>トウ</t>
    </rPh>
    <rPh sb="21" eb="24">
      <t>フキュウリツ</t>
    </rPh>
    <rPh sb="27" eb="29">
      <t>ヘイセイ</t>
    </rPh>
    <rPh sb="30" eb="32">
      <t>ネンド</t>
    </rPh>
    <rPh sb="34" eb="35">
      <t>クニ</t>
    </rPh>
    <rPh sb="39" eb="41">
      <t>シュウケイ</t>
    </rPh>
    <rPh sb="42" eb="44">
      <t>コウヒョウ</t>
    </rPh>
    <phoneticPr fontId="2"/>
  </si>
  <si>
    <t>　下水道（％）</t>
    <rPh sb="1" eb="4">
      <t>ゲスイドウ</t>
    </rPh>
    <phoneticPr fontId="2"/>
  </si>
  <si>
    <t>　農集排（％）</t>
    <rPh sb="1" eb="2">
      <t>ノウ</t>
    </rPh>
    <rPh sb="2" eb="4">
      <t>シュウハイ</t>
    </rPh>
    <phoneticPr fontId="2"/>
  </si>
  <si>
    <t>　浄化槽・コミブラ（％）</t>
    <rPh sb="1" eb="4">
      <t>ジョウカソウ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</si>
</sst>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.0_ "/>
    <numFmt numFmtId="177" formatCode="0.0%"/>
    <numFmt numFmtId="178" formatCode="#,##0.0"/>
    <numFmt numFmtId="179" formatCode="0.0_);[Red]\(0.0\)"/>
    <numFmt numFmtId="180" formatCode="0;0;"/>
    <numFmt numFmtId="181" formatCode="0.0"/>
    <numFmt numFmtId="182" formatCode="0_);[Red]\(0\)"/>
    <numFmt numFmtId="183" formatCode="0.000%"/>
    <numFmt numFmtId="184" formatCode="#,##0_ "/>
    <numFmt numFmtId="185" formatCode="#,##0_);[Red]\(#,##0\)"/>
  </numFmts>
  <fonts count="25">
    <font>
      <sz val="8"/>
      <name val="Meiryo UI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10"/>
      <name val="Meiryo UI"/>
      <family val="3"/>
      <charset val="128"/>
      <scheme val="minor"/>
    </font>
    <font>
      <sz val="6"/>
      <name val="Meiryo UI"/>
      <family val="3"/>
      <charset val="128"/>
      <scheme val="minor"/>
    </font>
    <font>
      <sz val="16"/>
      <name val="Meiryo UI"/>
      <family val="3"/>
      <charset val="128"/>
      <scheme val="minor"/>
    </font>
    <font>
      <sz val="12"/>
      <name val="Meiryo UI"/>
      <family val="3"/>
      <charset val="128"/>
      <scheme val="minor"/>
    </font>
    <font>
      <sz val="14"/>
      <name val="Meiryo UI"/>
      <family val="3"/>
      <charset val="128"/>
      <scheme val="minor"/>
    </font>
    <font>
      <sz val="11"/>
      <color theme="0"/>
      <name val="Meiryo UI"/>
      <family val="3"/>
      <charset val="128"/>
      <scheme val="minor"/>
    </font>
    <font>
      <sz val="8"/>
      <name val="Meiryo UI"/>
      <family val="3"/>
      <charset val="128"/>
      <scheme val="minor"/>
    </font>
    <font>
      <b/>
      <sz val="18"/>
      <color indexed="8"/>
      <name val="ＭＳ 明朝"/>
      <family val="1"/>
      <charset val="128"/>
    </font>
    <font>
      <sz val="7"/>
      <name val="ＭＳ 明朝"/>
      <family val="1"/>
      <charset val="128"/>
    </font>
    <font>
      <b/>
      <sz val="14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20"/>
      <color indexed="8"/>
      <name val="ＭＳ 明朝"/>
      <family val="1"/>
      <charset val="128"/>
    </font>
    <font>
      <sz val="20"/>
      <name val="ＭＳ 明朝"/>
      <family val="1"/>
      <charset val="128"/>
    </font>
    <font>
      <sz val="12"/>
      <color theme="1"/>
      <name val="ＭＳ 明朝"/>
      <family val="1"/>
      <charset val="128"/>
    </font>
    <font>
      <strike/>
      <sz val="14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b/>
      <sz val="14"/>
      <name val="ＭＳ 明朝"/>
      <family val="1"/>
      <charset val="128"/>
    </font>
    <font>
      <sz val="14"/>
      <name val="ＭＳ Ｐ明朝"/>
      <family val="1"/>
      <charset val="128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87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5" fillId="0" borderId="0">
      <alignment vertical="center"/>
    </xf>
    <xf numFmtId="9" fontId="12" fillId="0" borderId="0" applyFont="0" applyFill="0" applyBorder="0" applyAlignment="0" applyProtection="0">
      <alignment vertical="center"/>
    </xf>
  </cellStyleXfs>
  <cellXfs count="227">
    <xf numFmtId="0" fontId="0" fillId="0" borderId="0" xfId="0">
      <alignment vertical="center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0" fontId="0" fillId="2" borderId="0" xfId="0" applyNumberFormat="1" applyFont="1" applyFill="1" applyAlignment="1">
      <alignment vertical="center"/>
    </xf>
    <xf numFmtId="0" fontId="0" fillId="2" borderId="0" xfId="0" applyNumberFormat="1" applyFont="1" applyFill="1">
      <alignment vertical="center"/>
    </xf>
    <xf numFmtId="0" fontId="0" fillId="0" borderId="4" xfId="0" applyNumberFormat="1" applyFont="1" applyBorder="1" applyAlignment="1">
      <alignment horizontal="center" vertical="center" shrinkToFit="1"/>
    </xf>
    <xf numFmtId="0" fontId="0" fillId="0" borderId="4" xfId="0" applyNumberFormat="1" applyFont="1" applyBorder="1" applyAlignment="1">
      <alignment horizontal="center" vertical="center" wrapText="1" shrinkToFit="1"/>
    </xf>
    <xf numFmtId="0" fontId="0" fillId="0" borderId="5" xfId="0" applyNumberFormat="1" applyFont="1" applyBorder="1" applyAlignment="1">
      <alignment horizontal="center" vertical="center" shrinkToFit="1"/>
    </xf>
    <xf numFmtId="0" fontId="0" fillId="0" borderId="6" xfId="0" applyNumberFormat="1" applyFont="1" applyBorder="1" applyAlignment="1">
      <alignment vertical="center"/>
    </xf>
    <xf numFmtId="0" fontId="0" fillId="2" borderId="0" xfId="0" applyNumberFormat="1" applyFont="1" applyFill="1" applyAlignment="1">
      <alignment horizontal="left" vertical="center"/>
    </xf>
    <xf numFmtId="180" fontId="0" fillId="2" borderId="0" xfId="0" quotePrefix="1" applyNumberFormat="1" applyFont="1" applyFill="1" applyAlignment="1">
      <alignment horizontal="left" vertical="center"/>
    </xf>
    <xf numFmtId="181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Alignment="1">
      <alignment vertical="center"/>
    </xf>
    <xf numFmtId="176" fontId="0" fillId="0" borderId="0" xfId="0" applyNumberFormat="1" applyFont="1" applyAlignment="1">
      <alignment vertical="center"/>
    </xf>
    <xf numFmtId="181" fontId="0" fillId="0" borderId="0" xfId="0" applyNumberFormat="1" applyFont="1" applyBorder="1">
      <alignment vertical="center"/>
    </xf>
    <xf numFmtId="178" fontId="0" fillId="2" borderId="0" xfId="0" applyNumberFormat="1" applyFont="1" applyFill="1">
      <alignment vertical="center"/>
    </xf>
    <xf numFmtId="0" fontId="0" fillId="0" borderId="0" xfId="0" quotePrefix="1" applyNumberFormat="1" applyFont="1" applyAlignment="1">
      <alignment horizontal="right"/>
    </xf>
    <xf numFmtId="0" fontId="0" fillId="0" borderId="0" xfId="0" applyFont="1" applyAlignment="1"/>
    <xf numFmtId="182" fontId="6" fillId="2" borderId="12" xfId="0" applyNumberFormat="1" applyFont="1" applyFill="1" applyBorder="1" applyAlignment="1">
      <alignment vertical="center"/>
    </xf>
    <xf numFmtId="182" fontId="6" fillId="0" borderId="12" xfId="0" applyNumberFormat="1" applyFont="1" applyFill="1" applyBorder="1" applyAlignment="1">
      <alignment vertical="center"/>
    </xf>
    <xf numFmtId="179" fontId="6" fillId="2" borderId="12" xfId="0" applyNumberFormat="1" applyFont="1" applyFill="1" applyBorder="1" applyAlignment="1">
      <alignment vertical="center"/>
    </xf>
    <xf numFmtId="179" fontId="6" fillId="0" borderId="12" xfId="0" applyNumberFormat="1" applyFont="1" applyFill="1" applyBorder="1" applyAlignment="1">
      <alignment vertical="center"/>
    </xf>
    <xf numFmtId="182" fontId="6" fillId="2" borderId="13" xfId="0" applyNumberFormat="1" applyFont="1" applyFill="1" applyBorder="1" applyAlignment="1">
      <alignment vertical="center"/>
    </xf>
    <xf numFmtId="182" fontId="6" fillId="0" borderId="13" xfId="0" applyNumberFormat="1" applyFont="1" applyFill="1" applyBorder="1" applyAlignment="1">
      <alignment vertical="center"/>
    </xf>
    <xf numFmtId="0" fontId="0" fillId="2" borderId="0" xfId="0" applyNumberFormat="1" applyFont="1" applyFill="1" applyAlignment="1">
      <alignment vertical="center" wrapText="1"/>
    </xf>
    <xf numFmtId="0" fontId="0" fillId="4" borderId="0" xfId="0" applyNumberFormat="1" applyFont="1" applyFill="1" applyBorder="1">
      <alignment vertical="center"/>
    </xf>
    <xf numFmtId="179" fontId="0" fillId="0" borderId="14" xfId="0" applyNumberFormat="1" applyFont="1" applyBorder="1" applyAlignment="1">
      <alignment vertical="center"/>
    </xf>
    <xf numFmtId="0" fontId="0" fillId="0" borderId="15" xfId="0" applyNumberFormat="1" applyFont="1" applyBorder="1" applyAlignment="1">
      <alignment vertical="center"/>
    </xf>
    <xf numFmtId="0" fontId="0" fillId="0" borderId="16" xfId="0" applyNumberFormat="1" applyFont="1" applyBorder="1" applyAlignment="1">
      <alignment vertical="center"/>
    </xf>
    <xf numFmtId="179" fontId="0" fillId="0" borderId="17" xfId="0" applyNumberFormat="1" applyFont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vertical="center"/>
    </xf>
    <xf numFmtId="179" fontId="0" fillId="0" borderId="7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8" xfId="0" applyNumberFormat="1" applyFont="1" applyBorder="1" applyAlignment="1">
      <alignment vertical="center"/>
    </xf>
    <xf numFmtId="179" fontId="0" fillId="0" borderId="21" xfId="0" applyNumberFormat="1" applyFont="1" applyBorder="1" applyAlignment="1">
      <alignment vertical="center"/>
    </xf>
    <xf numFmtId="179" fontId="0" fillId="5" borderId="17" xfId="0" applyNumberFormat="1" applyFont="1" applyFill="1" applyBorder="1" applyAlignment="1">
      <alignment vertical="center"/>
    </xf>
    <xf numFmtId="179" fontId="0" fillId="5" borderId="7" xfId="0" applyNumberFormat="1" applyFont="1" applyFill="1" applyBorder="1" applyAlignment="1">
      <alignment vertical="center"/>
    </xf>
    <xf numFmtId="0" fontId="0" fillId="0" borderId="23" xfId="0" applyNumberFormat="1" applyFont="1" applyBorder="1" applyAlignment="1">
      <alignment horizontal="center" vertical="center" shrinkToFit="1"/>
    </xf>
    <xf numFmtId="179" fontId="0" fillId="0" borderId="24" xfId="0" applyNumberFormat="1" applyFont="1" applyBorder="1" applyAlignment="1">
      <alignment vertical="center"/>
    </xf>
    <xf numFmtId="179" fontId="0" fillId="0" borderId="25" xfId="0" applyNumberFormat="1" applyFont="1" applyBorder="1" applyAlignment="1">
      <alignment vertical="center"/>
    </xf>
    <xf numFmtId="179" fontId="0" fillId="0" borderId="26" xfId="0" applyNumberFormat="1" applyFont="1" applyBorder="1" applyAlignment="1">
      <alignment vertical="center"/>
    </xf>
    <xf numFmtId="0" fontId="0" fillId="2" borderId="0" xfId="0" applyNumberFormat="1" applyFont="1" applyFill="1" applyAlignment="1">
      <alignment horizontal="left" vertical="top" wrapText="1"/>
    </xf>
    <xf numFmtId="0" fontId="8" fillId="2" borderId="0" xfId="0" applyNumberFormat="1" applyFont="1" applyFill="1">
      <alignment vertical="center"/>
    </xf>
    <xf numFmtId="0" fontId="0" fillId="0" borderId="0" xfId="0" applyFont="1">
      <alignment vertical="center"/>
    </xf>
    <xf numFmtId="0" fontId="0" fillId="3" borderId="0" xfId="0" applyNumberFormat="1" applyFont="1" applyFill="1" applyBorder="1">
      <alignment vertical="center"/>
    </xf>
    <xf numFmtId="177" fontId="10" fillId="3" borderId="0" xfId="3" applyNumberFormat="1" applyFont="1" applyFill="1" applyBorder="1" applyProtection="1"/>
    <xf numFmtId="183" fontId="10" fillId="3" borderId="0" xfId="3" applyNumberFormat="1" applyFont="1" applyFill="1" applyBorder="1" applyProtection="1"/>
    <xf numFmtId="177" fontId="10" fillId="3" borderId="0" xfId="3" applyNumberFormat="1" applyFont="1" applyFill="1" applyBorder="1" applyAlignment="1" applyProtection="1">
      <alignment horizontal="right"/>
    </xf>
    <xf numFmtId="0" fontId="11" fillId="0" borderId="0" xfId="0" applyNumberFormat="1" applyFont="1" applyAlignment="1">
      <alignment horizontal="left" vertical="top"/>
    </xf>
    <xf numFmtId="0" fontId="13" fillId="0" borderId="0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16" fillId="0" borderId="0" xfId="0" applyFont="1" applyAlignment="1"/>
    <xf numFmtId="0" fontId="16" fillId="0" borderId="0" xfId="0" applyFont="1" applyFill="1" applyAlignment="1"/>
    <xf numFmtId="0" fontId="0" fillId="0" borderId="0" xfId="0" applyAlignment="1"/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17" fillId="0" borderId="0" xfId="0" applyFont="1" applyFill="1" applyAlignment="1">
      <alignment horizontal="center"/>
    </xf>
    <xf numFmtId="0" fontId="17" fillId="6" borderId="0" xfId="0" applyFont="1" applyFill="1" applyAlignment="1">
      <alignment horizontal="center"/>
    </xf>
    <xf numFmtId="0" fontId="17" fillId="6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0" xfId="0" applyFont="1" applyFill="1" applyAlignment="1"/>
    <xf numFmtId="0" fontId="16" fillId="0" borderId="30" xfId="0" applyFont="1" applyBorder="1" applyAlignment="1" applyProtection="1">
      <alignment horizontal="center"/>
    </xf>
    <xf numFmtId="0" fontId="16" fillId="0" borderId="31" xfId="0" applyFont="1" applyBorder="1" applyAlignment="1" applyProtection="1">
      <alignment horizontal="center"/>
    </xf>
    <xf numFmtId="0" fontId="0" fillId="10" borderId="33" xfId="0" applyFill="1" applyBorder="1" applyAlignment="1">
      <alignment horizontal="center"/>
    </xf>
    <xf numFmtId="0" fontId="0" fillId="0" borderId="0" xfId="0" applyAlignment="1">
      <alignment horizontal="center"/>
    </xf>
    <xf numFmtId="0" fontId="16" fillId="0" borderId="35" xfId="0" applyFont="1" applyBorder="1" applyAlignment="1" applyProtection="1">
      <alignment horizontal="center"/>
    </xf>
    <xf numFmtId="0" fontId="16" fillId="0" borderId="36" xfId="0" applyFont="1" applyBorder="1" applyAlignment="1" applyProtection="1">
      <alignment horizontal="center"/>
    </xf>
    <xf numFmtId="0" fontId="16" fillId="0" borderId="38" xfId="0" applyFont="1" applyBorder="1" applyAlignment="1" applyProtection="1">
      <alignment horizontal="center"/>
    </xf>
    <xf numFmtId="0" fontId="16" fillId="0" borderId="38" xfId="0" applyFont="1" applyFill="1" applyBorder="1" applyAlignment="1" applyProtection="1">
      <alignment horizontal="center"/>
    </xf>
    <xf numFmtId="0" fontId="16" fillId="0" borderId="39" xfId="0" applyFont="1" applyFill="1" applyBorder="1" applyAlignment="1" applyProtection="1">
      <alignment horizontal="center"/>
    </xf>
    <xf numFmtId="0" fontId="16" fillId="0" borderId="40" xfId="0" applyFont="1" applyFill="1" applyBorder="1" applyAlignment="1" applyProtection="1">
      <alignment horizontal="center"/>
    </xf>
    <xf numFmtId="0" fontId="16" fillId="0" borderId="41" xfId="0" applyFont="1" applyFill="1" applyBorder="1" applyAlignment="1" applyProtection="1">
      <alignment horizontal="center"/>
    </xf>
    <xf numFmtId="0" fontId="16" fillId="0" borderId="37" xfId="0" applyFont="1" applyFill="1" applyBorder="1" applyAlignment="1" applyProtection="1">
      <alignment horizontal="center"/>
    </xf>
    <xf numFmtId="0" fontId="19" fillId="0" borderId="42" xfId="0" applyFont="1" applyBorder="1" applyAlignment="1"/>
    <xf numFmtId="0" fontId="19" fillId="0" borderId="11" xfId="0" applyFont="1" applyFill="1" applyBorder="1" applyAlignment="1" applyProtection="1">
      <alignment horizontal="center"/>
    </xf>
    <xf numFmtId="0" fontId="19" fillId="0" borderId="40" xfId="0" applyFont="1" applyFill="1" applyBorder="1" applyAlignment="1" applyProtection="1">
      <alignment horizontal="center"/>
    </xf>
    <xf numFmtId="0" fontId="20" fillId="0" borderId="43" xfId="0" applyFont="1" applyFill="1" applyBorder="1" applyAlignment="1" applyProtection="1">
      <alignment horizontal="center"/>
    </xf>
    <xf numFmtId="0" fontId="21" fillId="0" borderId="38" xfId="0" applyFont="1" applyFill="1" applyBorder="1" applyAlignment="1" applyProtection="1">
      <alignment horizontal="center"/>
    </xf>
    <xf numFmtId="0" fontId="16" fillId="0" borderId="44" xfId="0" applyFont="1" applyFill="1" applyBorder="1" applyAlignment="1" applyProtection="1">
      <alignment horizontal="center"/>
    </xf>
    <xf numFmtId="0" fontId="0" fillId="0" borderId="41" xfId="0" applyFont="1" applyFill="1" applyBorder="1" applyAlignment="1" applyProtection="1">
      <alignment horizontal="center"/>
    </xf>
    <xf numFmtId="0" fontId="16" fillId="0" borderId="36" xfId="0" applyFont="1" applyFill="1" applyBorder="1" applyAlignment="1" applyProtection="1">
      <alignment horizontal="center"/>
    </xf>
    <xf numFmtId="0" fontId="19" fillId="0" borderId="45" xfId="0" applyFont="1" applyFill="1" applyBorder="1" applyAlignment="1" applyProtection="1">
      <alignment horizontal="center"/>
    </xf>
    <xf numFmtId="0" fontId="19" fillId="0" borderId="36" xfId="0" applyFont="1" applyFill="1" applyBorder="1" applyAlignment="1" applyProtection="1">
      <alignment horizontal="center"/>
    </xf>
    <xf numFmtId="0" fontId="19" fillId="0" borderId="46" xfId="0" applyFont="1" applyFill="1" applyBorder="1" applyAlignment="1" applyProtection="1">
      <alignment horizontal="center"/>
    </xf>
    <xf numFmtId="0" fontId="21" fillId="0" borderId="41" xfId="0" applyFont="1" applyFill="1" applyBorder="1" applyAlignment="1" applyProtection="1">
      <alignment horizontal="center"/>
    </xf>
    <xf numFmtId="0" fontId="22" fillId="0" borderId="35" xfId="0" applyFont="1" applyFill="1" applyBorder="1" applyAlignment="1" applyProtection="1">
      <alignment horizontal="center"/>
    </xf>
    <xf numFmtId="0" fontId="22" fillId="0" borderId="36" xfId="0" applyFont="1" applyFill="1" applyBorder="1" applyAlignment="1" applyProtection="1">
      <alignment horizontal="center"/>
    </xf>
    <xf numFmtId="0" fontId="16" fillId="0" borderId="47" xfId="0" applyFont="1" applyBorder="1" applyAlignment="1" applyProtection="1">
      <alignment horizontal="right"/>
    </xf>
    <xf numFmtId="0" fontId="16" fillId="0" borderId="48" xfId="0" applyFont="1" applyBorder="1" applyAlignment="1" applyProtection="1">
      <alignment horizontal="right"/>
    </xf>
    <xf numFmtId="0" fontId="16" fillId="0" borderId="48" xfId="0" applyFont="1" applyBorder="1" applyAlignment="1" applyProtection="1">
      <alignment horizontal="center"/>
    </xf>
    <xf numFmtId="0" fontId="16" fillId="0" borderId="50" xfId="0" applyFont="1" applyBorder="1" applyAlignment="1" applyProtection="1">
      <alignment horizontal="center"/>
    </xf>
    <xf numFmtId="0" fontId="16" fillId="7" borderId="47" xfId="0" applyFont="1" applyFill="1" applyBorder="1" applyAlignment="1" applyProtection="1">
      <alignment horizontal="center"/>
    </xf>
    <xf numFmtId="0" fontId="16" fillId="7" borderId="50" xfId="0" applyFont="1" applyFill="1" applyBorder="1" applyAlignment="1" applyProtection="1">
      <alignment horizontal="center"/>
    </xf>
    <xf numFmtId="0" fontId="16" fillId="8" borderId="51" xfId="0" applyFont="1" applyFill="1" applyBorder="1" applyAlignment="1" applyProtection="1">
      <alignment horizontal="center"/>
    </xf>
    <xf numFmtId="0" fontId="16" fillId="8" borderId="48" xfId="0" applyFont="1" applyFill="1" applyBorder="1" applyAlignment="1" applyProtection="1">
      <alignment horizontal="center"/>
    </xf>
    <xf numFmtId="0" fontId="16" fillId="8" borderId="49" xfId="0" applyFont="1" applyFill="1" applyBorder="1" applyAlignment="1" applyProtection="1">
      <alignment horizontal="center"/>
    </xf>
    <xf numFmtId="0" fontId="16" fillId="9" borderId="47" xfId="0" applyFont="1" applyFill="1" applyBorder="1" applyAlignment="1" applyProtection="1">
      <alignment horizontal="center"/>
    </xf>
    <xf numFmtId="0" fontId="16" fillId="9" borderId="48" xfId="0" applyFont="1" applyFill="1" applyBorder="1" applyAlignment="1" applyProtection="1">
      <alignment horizontal="center"/>
    </xf>
    <xf numFmtId="0" fontId="16" fillId="9" borderId="50" xfId="0" applyFont="1" applyFill="1" applyBorder="1" applyAlignment="1" applyProtection="1">
      <alignment horizontal="center"/>
    </xf>
    <xf numFmtId="0" fontId="16" fillId="10" borderId="50" xfId="0" applyFont="1" applyFill="1" applyBorder="1" applyAlignment="1" applyProtection="1">
      <alignment horizontal="center"/>
    </xf>
    <xf numFmtId="37" fontId="0" fillId="0" borderId="52" xfId="0" applyNumberFormat="1" applyFill="1" applyBorder="1" applyAlignment="1" applyProtection="1"/>
    <xf numFmtId="0" fontId="0" fillId="0" borderId="53" xfId="0" applyFill="1" applyBorder="1" applyAlignment="1" applyProtection="1"/>
    <xf numFmtId="37" fontId="0" fillId="0" borderId="53" xfId="0" applyNumberFormat="1" applyFill="1" applyBorder="1" applyAlignment="1" applyProtection="1"/>
    <xf numFmtId="37" fontId="0" fillId="6" borderId="53" xfId="0" applyNumberFormat="1" applyFill="1" applyBorder="1" applyAlignment="1" applyProtection="1"/>
    <xf numFmtId="183" fontId="0" fillId="6" borderId="55" xfId="0" applyNumberFormat="1" applyFill="1" applyBorder="1" applyAlignment="1" applyProtection="1"/>
    <xf numFmtId="37" fontId="0" fillId="6" borderId="54" xfId="0" applyNumberFormat="1" applyFill="1" applyBorder="1" applyAlignment="1" applyProtection="1"/>
    <xf numFmtId="183" fontId="0" fillId="6" borderId="54" xfId="0" applyNumberFormat="1" applyFill="1" applyBorder="1" applyAlignment="1" applyProtection="1"/>
    <xf numFmtId="0" fontId="23" fillId="0" borderId="0" xfId="0" applyFont="1" applyAlignment="1"/>
    <xf numFmtId="37" fontId="0" fillId="0" borderId="58" xfId="0" applyNumberFormat="1" applyFill="1" applyBorder="1" applyAlignment="1" applyProtection="1"/>
    <xf numFmtId="0" fontId="0" fillId="0" borderId="57" xfId="0" applyFill="1" applyBorder="1" applyAlignment="1" applyProtection="1"/>
    <xf numFmtId="37" fontId="0" fillId="0" borderId="57" xfId="0" applyNumberFormat="1" applyFill="1" applyBorder="1" applyAlignment="1" applyProtection="1"/>
    <xf numFmtId="37" fontId="0" fillId="6" borderId="57" xfId="0" applyNumberFormat="1" applyFill="1" applyBorder="1" applyAlignment="1" applyProtection="1"/>
    <xf numFmtId="183" fontId="0" fillId="6" borderId="59" xfId="0" applyNumberFormat="1" applyFill="1" applyBorder="1" applyAlignment="1" applyProtection="1"/>
    <xf numFmtId="37" fontId="0" fillId="6" borderId="11" xfId="0" applyNumberFormat="1" applyFill="1" applyBorder="1" applyAlignment="1" applyProtection="1"/>
    <xf numFmtId="183" fontId="0" fillId="6" borderId="11" xfId="0" applyNumberFormat="1" applyFill="1" applyBorder="1" applyAlignment="1" applyProtection="1"/>
    <xf numFmtId="183" fontId="0" fillId="11" borderId="59" xfId="0" applyNumberFormat="1" applyFill="1" applyBorder="1" applyAlignment="1" applyProtection="1"/>
    <xf numFmtId="37" fontId="0" fillId="0" borderId="58" xfId="0" applyNumberFormat="1" applyFont="1" applyFill="1" applyBorder="1" applyAlignment="1" applyProtection="1"/>
    <xf numFmtId="0" fontId="0" fillId="0" borderId="57" xfId="0" applyFont="1" applyFill="1" applyBorder="1" applyAlignment="1" applyProtection="1"/>
    <xf numFmtId="37" fontId="0" fillId="0" borderId="57" xfId="0" applyNumberFormat="1" applyFont="1" applyFill="1" applyBorder="1" applyAlignment="1" applyProtection="1"/>
    <xf numFmtId="37" fontId="0" fillId="12" borderId="62" xfId="0" applyNumberFormat="1" applyFill="1" applyBorder="1" applyAlignment="1" applyProtection="1"/>
    <xf numFmtId="0" fontId="0" fillId="12" borderId="61" xfId="0" applyFill="1" applyBorder="1" applyAlignment="1" applyProtection="1"/>
    <xf numFmtId="37" fontId="0" fillId="12" borderId="61" xfId="0" applyNumberFormat="1" applyFill="1" applyBorder="1" applyAlignment="1" applyProtection="1"/>
    <xf numFmtId="183" fontId="0" fillId="12" borderId="64" xfId="0" applyNumberFormat="1" applyFill="1" applyBorder="1" applyAlignment="1" applyProtection="1"/>
    <xf numFmtId="183" fontId="0" fillId="12" borderId="63" xfId="0" applyNumberFormat="1" applyFill="1" applyBorder="1" applyAlignment="1" applyProtection="1"/>
    <xf numFmtId="37" fontId="0" fillId="12" borderId="65" xfId="0" applyNumberFormat="1" applyFill="1" applyBorder="1" applyAlignment="1" applyProtection="1"/>
    <xf numFmtId="183" fontId="24" fillId="0" borderId="0" xfId="0" applyNumberFormat="1" applyFont="1" applyFill="1" applyBorder="1" applyAlignment="1"/>
    <xf numFmtId="37" fontId="4" fillId="0" borderId="67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0" fillId="0" borderId="0" xfId="0" applyNumberFormat="1" applyBorder="1" applyAlignment="1" applyProtection="1"/>
    <xf numFmtId="185" fontId="0" fillId="0" borderId="0" xfId="0" applyNumberFormat="1" applyFill="1" applyAlignment="1"/>
    <xf numFmtId="0" fontId="0" fillId="0" borderId="0" xfId="0" applyFill="1" applyAlignment="1"/>
    <xf numFmtId="37" fontId="4" fillId="0" borderId="0" xfId="0" applyNumberFormat="1" applyFont="1" applyFill="1" applyBorder="1" applyAlignment="1" applyProtection="1">
      <protection locked="0"/>
    </xf>
    <xf numFmtId="37" fontId="4" fillId="0" borderId="0" xfId="0" applyNumberFormat="1" applyFont="1" applyFill="1" applyBorder="1" applyAlignment="1" applyProtection="1"/>
    <xf numFmtId="37" fontId="0" fillId="0" borderId="0" xfId="0" applyNumberFormat="1" applyFill="1" applyBorder="1" applyAlignment="1" applyProtection="1"/>
    <xf numFmtId="0" fontId="0" fillId="0" borderId="0" xfId="0" applyFill="1" applyBorder="1" applyAlignment="1"/>
    <xf numFmtId="37" fontId="0" fillId="0" borderId="0" xfId="0" applyNumberFormat="1" applyFill="1" applyBorder="1" applyAlignment="1"/>
    <xf numFmtId="0" fontId="0" fillId="0" borderId="0" xfId="0" applyBorder="1" applyAlignment="1"/>
    <xf numFmtId="183" fontId="0" fillId="11" borderId="11" xfId="0" applyNumberFormat="1" applyFill="1" applyBorder="1" applyAlignment="1" applyProtection="1"/>
    <xf numFmtId="183" fontId="0" fillId="11" borderId="54" xfId="0" applyNumberFormat="1" applyFill="1" applyBorder="1" applyAlignment="1" applyProtection="1"/>
    <xf numFmtId="179" fontId="0" fillId="0" borderId="68" xfId="0" applyNumberFormat="1" applyFont="1" applyBorder="1" applyAlignment="1">
      <alignment vertical="center"/>
    </xf>
    <xf numFmtId="179" fontId="0" fillId="0" borderId="69" xfId="0" applyNumberFormat="1" applyFont="1" applyBorder="1" applyAlignment="1">
      <alignment vertical="center"/>
    </xf>
    <xf numFmtId="179" fontId="0" fillId="0" borderId="14" xfId="6" applyNumberFormat="1" applyFont="1" applyBorder="1" applyAlignment="1">
      <alignment horizontal="right" vertical="center"/>
    </xf>
    <xf numFmtId="37" fontId="0" fillId="0" borderId="53" xfId="0" applyNumberFormat="1" applyFont="1" applyFill="1" applyBorder="1" applyAlignment="1" applyProtection="1"/>
    <xf numFmtId="37" fontId="0" fillId="12" borderId="63" xfId="0" applyNumberFormat="1" applyFont="1" applyFill="1" applyBorder="1" applyAlignment="1" applyProtection="1"/>
    <xf numFmtId="37" fontId="0" fillId="12" borderId="61" xfId="0" applyNumberFormat="1" applyFont="1" applyFill="1" applyBorder="1" applyAlignment="1" applyProtection="1"/>
    <xf numFmtId="183" fontId="0" fillId="12" borderId="64" xfId="0" applyNumberFormat="1" applyFont="1" applyFill="1" applyBorder="1" applyAlignment="1" applyProtection="1"/>
    <xf numFmtId="37" fontId="0" fillId="12" borderId="65" xfId="0" applyNumberFormat="1" applyFont="1" applyFill="1" applyBorder="1" applyAlignment="1" applyProtection="1"/>
    <xf numFmtId="184" fontId="0" fillId="0" borderId="56" xfId="0" applyNumberFormat="1" applyFont="1" applyFill="1" applyBorder="1" applyAlignment="1">
      <alignment horizontal="right" vertical="center"/>
    </xf>
    <xf numFmtId="184" fontId="0" fillId="0" borderId="60" xfId="0" applyNumberFormat="1" applyFont="1" applyFill="1" applyBorder="1" applyAlignment="1">
      <alignment horizontal="right" vertical="center"/>
    </xf>
    <xf numFmtId="184" fontId="0" fillId="3" borderId="60" xfId="0" applyNumberFormat="1" applyFont="1" applyFill="1" applyBorder="1" applyAlignment="1">
      <alignment horizontal="right" vertical="center"/>
    </xf>
    <xf numFmtId="37" fontId="0" fillId="0" borderId="60" xfId="0" applyNumberFormat="1" applyFont="1" applyFill="1" applyBorder="1" applyAlignment="1" applyProtection="1">
      <alignment horizontal="right"/>
    </xf>
    <xf numFmtId="37" fontId="0" fillId="0" borderId="43" xfId="0" applyNumberFormat="1" applyFont="1" applyFill="1" applyBorder="1" applyAlignment="1" applyProtection="1">
      <alignment horizontal="right"/>
    </xf>
    <xf numFmtId="37" fontId="0" fillId="0" borderId="56" xfId="0" applyNumberFormat="1" applyFont="1" applyFill="1" applyBorder="1" applyAlignment="1" applyProtection="1"/>
    <xf numFmtId="37" fontId="0" fillId="0" borderId="60" xfId="0" applyNumberFormat="1" applyFont="1" applyFill="1" applyBorder="1" applyAlignment="1" applyProtection="1"/>
    <xf numFmtId="37" fontId="0" fillId="0" borderId="52" xfId="0" applyNumberFormat="1" applyFont="1" applyFill="1" applyBorder="1" applyAlignment="1" applyProtection="1"/>
    <xf numFmtId="184" fontId="0" fillId="0" borderId="57" xfId="0" applyNumberFormat="1" applyFont="1" applyFill="1" applyBorder="1" applyAlignment="1" applyProtection="1"/>
    <xf numFmtId="37" fontId="0" fillId="6" borderId="57" xfId="0" applyNumberFormat="1" applyFont="1" applyFill="1" applyBorder="1" applyAlignment="1" applyProtection="1"/>
    <xf numFmtId="183" fontId="0" fillId="6" borderId="55" xfId="0" applyNumberFormat="1" applyFont="1" applyFill="1" applyBorder="1" applyAlignment="1" applyProtection="1"/>
    <xf numFmtId="183" fontId="0" fillId="6" borderId="59" xfId="0" applyNumberFormat="1" applyFont="1" applyFill="1" applyBorder="1" applyAlignment="1" applyProtection="1"/>
    <xf numFmtId="183" fontId="0" fillId="11" borderId="55" xfId="0" applyNumberFormat="1" applyFont="1" applyFill="1" applyBorder="1" applyAlignment="1" applyProtection="1"/>
    <xf numFmtId="183" fontId="0" fillId="6" borderId="66" xfId="0" applyNumberFormat="1" applyFont="1" applyFill="1" applyBorder="1" applyAlignment="1" applyProtection="1"/>
    <xf numFmtId="0" fontId="16" fillId="0" borderId="70" xfId="0" applyFont="1" applyBorder="1" applyAlignment="1" applyProtection="1">
      <alignment horizontal="center"/>
    </xf>
    <xf numFmtId="0" fontId="16" fillId="0" borderId="41" xfId="0" applyFont="1" applyBorder="1" applyAlignment="1" applyProtection="1">
      <alignment horizontal="center"/>
    </xf>
    <xf numFmtId="0" fontId="16" fillId="0" borderId="51" xfId="0" applyFont="1" applyBorder="1" applyAlignment="1" applyProtection="1">
      <alignment horizontal="center"/>
    </xf>
    <xf numFmtId="184" fontId="0" fillId="0" borderId="71" xfId="0" applyNumberFormat="1" applyFont="1" applyFill="1" applyBorder="1" applyAlignment="1">
      <alignment horizontal="right" vertical="center"/>
    </xf>
    <xf numFmtId="184" fontId="0" fillId="0" borderId="43" xfId="0" applyNumberFormat="1" applyFont="1" applyFill="1" applyBorder="1" applyAlignment="1">
      <alignment horizontal="right" vertical="center"/>
    </xf>
    <xf numFmtId="0" fontId="16" fillId="0" borderId="72" xfId="0" applyFont="1" applyBorder="1" applyAlignment="1" applyProtection="1">
      <alignment horizontal="center"/>
    </xf>
    <xf numFmtId="0" fontId="16" fillId="0" borderId="50" xfId="0" applyFont="1" applyBorder="1" applyAlignment="1" applyProtection="1">
      <alignment horizontal="right"/>
    </xf>
    <xf numFmtId="0" fontId="0" fillId="0" borderId="55" xfId="0" applyFill="1" applyBorder="1" applyAlignment="1" applyProtection="1"/>
    <xf numFmtId="0" fontId="0" fillId="0" borderId="59" xfId="0" applyFill="1" applyBorder="1" applyAlignment="1" applyProtection="1"/>
    <xf numFmtId="0" fontId="0" fillId="0" borderId="59" xfId="0" applyFont="1" applyFill="1" applyBorder="1" applyAlignment="1" applyProtection="1"/>
    <xf numFmtId="0" fontId="23" fillId="12" borderId="64" xfId="0" applyFont="1" applyFill="1" applyBorder="1" applyAlignment="1" applyProtection="1">
      <alignment horizontal="center"/>
    </xf>
    <xf numFmtId="0" fontId="0" fillId="0" borderId="33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3" xfId="0" applyBorder="1" applyAlignment="1"/>
    <xf numFmtId="0" fontId="0" fillId="0" borderId="33" xfId="0" applyFont="1" applyFill="1" applyBorder="1" applyAlignment="1"/>
    <xf numFmtId="0" fontId="0" fillId="0" borderId="74" xfId="0" applyFont="1" applyFill="1" applyBorder="1" applyAlignment="1"/>
    <xf numFmtId="0" fontId="0" fillId="0" borderId="75" xfId="0" applyFont="1" applyFill="1" applyBorder="1" applyAlignment="1"/>
    <xf numFmtId="0" fontId="0" fillId="13" borderId="76" xfId="0" applyFill="1" applyBorder="1" applyAlignment="1"/>
    <xf numFmtId="0" fontId="0" fillId="10" borderId="32" xfId="0" applyFill="1" applyBorder="1" applyAlignment="1">
      <alignment horizontal="left"/>
    </xf>
    <xf numFmtId="0" fontId="16" fillId="0" borderId="45" xfId="0" applyFont="1" applyFill="1" applyBorder="1" applyAlignment="1" applyProtection="1">
      <alignment horizontal="center"/>
    </xf>
    <xf numFmtId="0" fontId="16" fillId="0" borderId="35" xfId="0" applyFont="1" applyFill="1" applyBorder="1" applyAlignment="1" applyProtection="1">
      <alignment horizontal="center"/>
    </xf>
    <xf numFmtId="0" fontId="16" fillId="10" borderId="47" xfId="0" applyFont="1" applyFill="1" applyBorder="1" applyAlignment="1" applyProtection="1">
      <alignment horizontal="center"/>
    </xf>
    <xf numFmtId="184" fontId="0" fillId="3" borderId="52" xfId="0" applyNumberFormat="1" applyFont="1" applyFill="1" applyBorder="1" applyAlignment="1">
      <alignment horizontal="right" vertical="center"/>
    </xf>
    <xf numFmtId="184" fontId="0" fillId="3" borderId="58" xfId="0" applyNumberFormat="1" applyFont="1" applyFill="1" applyBorder="1" applyAlignment="1">
      <alignment horizontal="right" vertical="center"/>
    </xf>
    <xf numFmtId="184" fontId="0" fillId="3" borderId="45" xfId="0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 wrapText="1"/>
    </xf>
    <xf numFmtId="0" fontId="6" fillId="0" borderId="77" xfId="0" applyFont="1" applyBorder="1" applyAlignment="1">
      <alignment vertical="center" shrinkToFit="1"/>
    </xf>
    <xf numFmtId="0" fontId="6" fillId="0" borderId="78" xfId="0" applyFont="1" applyBorder="1" applyAlignment="1">
      <alignment vertical="center" shrinkToFit="1"/>
    </xf>
    <xf numFmtId="182" fontId="6" fillId="0" borderId="81" xfId="0" applyNumberFormat="1" applyFont="1" applyFill="1" applyBorder="1" applyAlignment="1">
      <alignment vertical="center"/>
    </xf>
    <xf numFmtId="179" fontId="6" fillId="0" borderId="81" xfId="0" applyNumberFormat="1" applyFont="1" applyFill="1" applyBorder="1" applyAlignment="1">
      <alignment vertical="center"/>
    </xf>
    <xf numFmtId="0" fontId="6" fillId="0" borderId="82" xfId="0" applyFont="1" applyBorder="1" applyAlignment="1">
      <alignment vertical="center" shrinkToFit="1"/>
    </xf>
    <xf numFmtId="182" fontId="6" fillId="0" borderId="83" xfId="0" applyNumberFormat="1" applyFont="1" applyFill="1" applyBorder="1" applyAlignment="1">
      <alignment vertical="center"/>
    </xf>
    <xf numFmtId="0" fontId="6" fillId="0" borderId="84" xfId="0" applyFont="1" applyBorder="1" applyAlignment="1">
      <alignment vertical="center" shrinkToFit="1"/>
    </xf>
    <xf numFmtId="176" fontId="6" fillId="0" borderId="85" xfId="0" applyNumberFormat="1" applyFont="1" applyBorder="1" applyAlignment="1">
      <alignment horizontal="center" vertical="center"/>
    </xf>
    <xf numFmtId="176" fontId="6" fillId="0" borderId="86" xfId="0" applyNumberFormat="1" applyFont="1" applyBorder="1" applyAlignment="1">
      <alignment horizontal="center" vertical="center"/>
    </xf>
    <xf numFmtId="182" fontId="6" fillId="2" borderId="79" xfId="0" applyNumberFormat="1" applyFont="1" applyFill="1" applyBorder="1" applyAlignment="1">
      <alignment vertical="center"/>
    </xf>
    <xf numFmtId="182" fontId="6" fillId="0" borderId="79" xfId="0" applyNumberFormat="1" applyFont="1" applyFill="1" applyBorder="1" applyAlignment="1">
      <alignment vertical="center"/>
    </xf>
    <xf numFmtId="182" fontId="6" fillId="0" borderId="80" xfId="0" applyNumberFormat="1" applyFont="1" applyFill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0" fontId="0" fillId="2" borderId="0" xfId="0" applyNumberFormat="1" applyFont="1" applyFill="1" applyAlignment="1">
      <alignment horizontal="left" vertical="top" wrapText="1"/>
    </xf>
    <xf numFmtId="0" fontId="0" fillId="0" borderId="1" xfId="0" applyNumberFormat="1" applyFont="1" applyBorder="1" applyAlignment="1">
      <alignment horizontal="center" vertical="center" shrinkToFit="1"/>
    </xf>
    <xf numFmtId="0" fontId="0" fillId="2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shrinkToFit="1"/>
    </xf>
    <xf numFmtId="0" fontId="0" fillId="2" borderId="22" xfId="0" applyNumberFormat="1" applyFont="1" applyFill="1" applyBorder="1" applyAlignment="1">
      <alignment horizontal="center" vertical="center" shrinkToFit="1"/>
    </xf>
    <xf numFmtId="0" fontId="0" fillId="0" borderId="27" xfId="0" applyNumberFormat="1" applyFont="1" applyBorder="1" applyAlignment="1">
      <alignment horizontal="center" vertical="center" wrapText="1" shrinkToFit="1"/>
    </xf>
    <xf numFmtId="0" fontId="0" fillId="0" borderId="28" xfId="0" applyNumberFormat="1" applyFont="1" applyBorder="1" applyAlignment="1">
      <alignment horizontal="center" vertical="center" shrinkToFit="1"/>
    </xf>
    <xf numFmtId="0" fontId="0" fillId="0" borderId="9" xfId="0" applyNumberFormat="1" applyFont="1" applyBorder="1" applyAlignment="1">
      <alignment horizontal="center" vertical="center" shrinkToFit="1"/>
    </xf>
    <xf numFmtId="0" fontId="0" fillId="0" borderId="10" xfId="0" applyNumberFormat="1" applyFont="1" applyBorder="1" applyAlignment="1">
      <alignment horizontal="center" vertical="center" shrinkToFit="1"/>
    </xf>
    <xf numFmtId="0" fontId="17" fillId="0" borderId="29" xfId="0" applyFont="1" applyFill="1" applyBorder="1" applyAlignment="1">
      <alignment horizontal="center"/>
    </xf>
    <xf numFmtId="0" fontId="16" fillId="7" borderId="32" xfId="0" applyFont="1" applyFill="1" applyBorder="1" applyAlignment="1" applyProtection="1">
      <alignment horizontal="center"/>
    </xf>
    <xf numFmtId="0" fontId="16" fillId="7" borderId="33" xfId="0" applyFont="1" applyFill="1" applyBorder="1" applyAlignment="1" applyProtection="1">
      <alignment horizontal="center"/>
    </xf>
    <xf numFmtId="0" fontId="0" fillId="8" borderId="32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0" fillId="9" borderId="33" xfId="0" applyFill="1" applyBorder="1" applyAlignment="1">
      <alignment horizontal="center"/>
    </xf>
    <xf numFmtId="0" fontId="0" fillId="0" borderId="77" xfId="0" applyFont="1" applyBorder="1" applyAlignment="1">
      <alignment vertical="center" shrinkToFit="1"/>
    </xf>
    <xf numFmtId="179" fontId="0" fillId="2" borderId="12" xfId="0" applyNumberFormat="1" applyFont="1" applyFill="1" applyBorder="1" applyAlignment="1">
      <alignment vertical="center"/>
    </xf>
    <xf numFmtId="179" fontId="0" fillId="0" borderId="12" xfId="0" applyNumberFormat="1" applyFont="1" applyFill="1" applyBorder="1" applyAlignment="1">
      <alignment vertical="center"/>
    </xf>
    <xf numFmtId="179" fontId="0" fillId="0" borderId="81" xfId="0" applyNumberFormat="1" applyFont="1" applyFill="1" applyBorder="1" applyAlignment="1">
      <alignment vertical="center"/>
    </xf>
  </cellXfs>
  <cellStyles count="7">
    <cellStyle name="パーセント" xfId="6" builtinId="5"/>
    <cellStyle name="パーセント 2" xfId="1"/>
    <cellStyle name="パーセント 3" xfId="2"/>
    <cellStyle name="標準" xfId="0" builtinId="0" customBuiltin="1"/>
    <cellStyle name="標準 2" xfId="3"/>
    <cellStyle name="標準 3" xfId="4"/>
    <cellStyle name="標準 5" xf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33</xdr:row>
      <xdr:rowOff>190499</xdr:rowOff>
    </xdr:from>
    <xdr:to>
      <xdr:col>16</xdr:col>
      <xdr:colOff>0</xdr:colOff>
      <xdr:row>41</xdr:row>
      <xdr:rowOff>240195</xdr:rowOff>
    </xdr:to>
    <xdr:pic>
      <xdr:nvPicPr>
        <xdr:cNvPr id="4" name="図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675" y="8489673"/>
          <a:ext cx="7479195" cy="20292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19979;&#27700;&#36947;(H27)/(H27&#29256;)%20%20&#38263;&#37326;&#30476;&#12398;&#29983;&#27963;&#25490;&#27700;&#36039;&#26009;&#32232;(H26&#26411;)/&#21407;&#31295;/P-15&#65288;2-(3)_&#27738;&#27700;&#20966;&#29702;&#20154;&#21475;&#26222;&#21450;&#29575;(&#24066;&#30010;&#26449;&#2102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15"/>
      <sheetName val="様式"/>
    </sheetNames>
    <sheetDataSet>
      <sheetData sheetId="0">
        <row r="5">
          <cell r="A5" t="str">
            <v>長野市</v>
          </cell>
          <cell r="F5" t="str">
            <v>御代田町</v>
          </cell>
          <cell r="K5" t="str">
            <v>上松町</v>
          </cell>
        </row>
        <row r="6">
          <cell r="A6" t="str">
            <v>松本市</v>
          </cell>
          <cell r="F6" t="str">
            <v>立科町</v>
          </cell>
          <cell r="K6" t="str">
            <v>南木曽町</v>
          </cell>
        </row>
        <row r="7">
          <cell r="A7" t="str">
            <v>上田市</v>
          </cell>
          <cell r="F7" t="str">
            <v>青木村</v>
          </cell>
          <cell r="K7" t="str">
            <v>木祖村</v>
          </cell>
        </row>
        <row r="8">
          <cell r="A8" t="str">
            <v>岡谷市</v>
          </cell>
          <cell r="F8" t="str">
            <v>長和町</v>
          </cell>
          <cell r="K8" t="str">
            <v>王滝村</v>
          </cell>
        </row>
        <row r="9">
          <cell r="A9" t="str">
            <v>飯田市</v>
          </cell>
          <cell r="F9" t="str">
            <v>下諏訪町</v>
          </cell>
          <cell r="K9" t="str">
            <v>大桑村</v>
          </cell>
        </row>
        <row r="10">
          <cell r="A10" t="str">
            <v>諏訪市</v>
          </cell>
          <cell r="F10" t="str">
            <v>富士見町</v>
          </cell>
          <cell r="K10" t="str">
            <v>木曽町</v>
          </cell>
        </row>
        <row r="11">
          <cell r="A11" t="str">
            <v>須坂市</v>
          </cell>
          <cell r="F11" t="str">
            <v>原村</v>
          </cell>
          <cell r="K11" t="str">
            <v>麻績村</v>
          </cell>
        </row>
        <row r="12">
          <cell r="A12" t="str">
            <v>小諸市</v>
          </cell>
          <cell r="F12" t="str">
            <v>辰野町</v>
          </cell>
          <cell r="K12" t="str">
            <v>生坂村</v>
          </cell>
        </row>
        <row r="13">
          <cell r="A13" t="str">
            <v>伊那市</v>
          </cell>
          <cell r="F13" t="str">
            <v>箕輪町</v>
          </cell>
          <cell r="K13" t="str">
            <v>山形村</v>
          </cell>
        </row>
        <row r="14">
          <cell r="A14" t="str">
            <v>駒ヶ根市</v>
          </cell>
          <cell r="F14" t="str">
            <v>飯島町</v>
          </cell>
          <cell r="K14" t="str">
            <v>朝日村</v>
          </cell>
        </row>
        <row r="15">
          <cell r="A15" t="str">
            <v>中野市</v>
          </cell>
          <cell r="F15" t="str">
            <v>南箕輪村</v>
          </cell>
          <cell r="K15" t="str">
            <v>筑北村</v>
          </cell>
        </row>
        <row r="16">
          <cell r="A16" t="str">
            <v>大町市</v>
          </cell>
          <cell r="F16" t="str">
            <v>中川村</v>
          </cell>
          <cell r="K16" t="str">
            <v>池田町</v>
          </cell>
        </row>
        <row r="17">
          <cell r="A17" t="str">
            <v>飯山市</v>
          </cell>
          <cell r="F17" t="str">
            <v>宮田村</v>
          </cell>
          <cell r="K17" t="str">
            <v>松川村</v>
          </cell>
        </row>
        <row r="18">
          <cell r="A18" t="str">
            <v>茅野市</v>
          </cell>
          <cell r="F18" t="str">
            <v>松川町</v>
          </cell>
          <cell r="K18" t="str">
            <v>白馬村</v>
          </cell>
        </row>
        <row r="19">
          <cell r="A19" t="str">
            <v>塩尻市</v>
          </cell>
          <cell r="F19" t="str">
            <v>高森町</v>
          </cell>
          <cell r="K19" t="str">
            <v>小谷村</v>
          </cell>
        </row>
        <row r="20">
          <cell r="A20" t="str">
            <v>佐久市</v>
          </cell>
          <cell r="F20" t="str">
            <v>阿南町</v>
          </cell>
          <cell r="K20" t="str">
            <v>坂城町</v>
          </cell>
        </row>
        <row r="21">
          <cell r="A21" t="str">
            <v>千曲市</v>
          </cell>
          <cell r="F21" t="str">
            <v>阿智村</v>
          </cell>
          <cell r="K21" t="str">
            <v>小布施町</v>
          </cell>
        </row>
        <row r="22">
          <cell r="A22" t="str">
            <v>東御市</v>
          </cell>
          <cell r="F22" t="str">
            <v>平谷村</v>
          </cell>
          <cell r="K22" t="str">
            <v>高山村</v>
          </cell>
        </row>
        <row r="23">
          <cell r="A23" t="str">
            <v>安曇野市</v>
          </cell>
          <cell r="F23" t="str">
            <v>根羽村</v>
          </cell>
          <cell r="K23" t="str">
            <v>山ノ内町</v>
          </cell>
        </row>
        <row r="24">
          <cell r="A24" t="str">
            <v>小海町</v>
          </cell>
          <cell r="F24" t="str">
            <v>下條村</v>
          </cell>
          <cell r="K24" t="str">
            <v>木島平村</v>
          </cell>
        </row>
        <row r="25">
          <cell r="A25" t="str">
            <v>川上村</v>
          </cell>
          <cell r="F25" t="str">
            <v>売木村</v>
          </cell>
          <cell r="K25" t="str">
            <v>野沢温泉村</v>
          </cell>
        </row>
        <row r="26">
          <cell r="A26" t="str">
            <v>南牧村</v>
          </cell>
          <cell r="F26" t="str">
            <v>天龍村</v>
          </cell>
          <cell r="K26" t="str">
            <v>信濃町</v>
          </cell>
        </row>
        <row r="27">
          <cell r="A27" t="str">
            <v>南相木村</v>
          </cell>
          <cell r="F27" t="str">
            <v>泰阜村</v>
          </cell>
          <cell r="K27" t="str">
            <v>小川村</v>
          </cell>
        </row>
        <row r="28">
          <cell r="A28" t="str">
            <v>北相木村</v>
          </cell>
          <cell r="F28" t="str">
            <v>喬木村</v>
          </cell>
          <cell r="K28" t="str">
            <v>飯綱町</v>
          </cell>
        </row>
        <row r="29">
          <cell r="A29" t="str">
            <v>佐久穂町</v>
          </cell>
          <cell r="F29" t="str">
            <v>豊丘村</v>
          </cell>
          <cell r="K29" t="str">
            <v>栄村</v>
          </cell>
        </row>
        <row r="30">
          <cell r="A30" t="str">
            <v>軽井沢町</v>
          </cell>
          <cell r="F30" t="str">
            <v>大鹿村</v>
          </cell>
          <cell r="K30" t="str">
            <v>長野県計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5"/>
    <pageSetUpPr fitToPage="1"/>
  </sheetPr>
  <dimension ref="B1:AP122"/>
  <sheetViews>
    <sheetView showGridLines="0" tabSelected="1" zoomScale="115" zoomScaleNormal="115" zoomScaleSheetLayoutView="115" workbookViewId="0">
      <selection activeCell="B1" sqref="B1"/>
    </sheetView>
  </sheetViews>
  <sheetFormatPr defaultColWidth="9.85546875" defaultRowHeight="12"/>
  <cols>
    <col min="1" max="1" width="1.5703125" style="6" customWidth="1"/>
    <col min="2" max="2" width="9.5703125" style="6" customWidth="1"/>
    <col min="3" max="6" width="7" style="6" customWidth="1"/>
    <col min="7" max="7" width="9.5703125" style="6" customWidth="1"/>
    <col min="8" max="9" width="7" style="19" customWidth="1"/>
    <col min="10" max="11" width="7" style="6" customWidth="1"/>
    <col min="12" max="12" width="9.5703125" style="6" bestFit="1" customWidth="1"/>
    <col min="13" max="16" width="7" style="6" customWidth="1"/>
    <col min="17" max="17" width="1.42578125" style="6" customWidth="1"/>
    <col min="18" max="19" width="6.42578125" style="6" customWidth="1"/>
    <col min="20" max="20" width="8.85546875" style="6" bestFit="1" customWidth="1"/>
    <col min="21" max="21" width="15.85546875" style="6" customWidth="1"/>
    <col min="22" max="40" width="6.5703125" style="6" customWidth="1"/>
    <col min="41" max="42" width="6.7109375" style="6" customWidth="1"/>
    <col min="43" max="45" width="8.28515625" style="6" customWidth="1"/>
    <col min="46" max="16384" width="9.85546875" style="6"/>
  </cols>
  <sheetData>
    <row r="1" spans="2:42" ht="21">
      <c r="B1" s="47" t="s">
        <v>29</v>
      </c>
    </row>
    <row r="2" spans="2:42" ht="21" customHeight="1" thickBot="1">
      <c r="B2" s="53" t="s">
        <v>30</v>
      </c>
      <c r="C2" s="1"/>
      <c r="D2" s="2"/>
      <c r="E2" s="2"/>
      <c r="F2" s="2"/>
      <c r="G2" s="3"/>
      <c r="H2" s="4"/>
      <c r="I2" s="5"/>
      <c r="J2" s="5"/>
      <c r="K2" s="5"/>
      <c r="L2" s="5"/>
      <c r="M2" s="5"/>
      <c r="N2" s="5"/>
      <c r="O2" s="5"/>
      <c r="P2" s="20" t="s">
        <v>197</v>
      </c>
    </row>
    <row r="3" spans="2:42" ht="16.5" customHeight="1">
      <c r="B3" s="210" t="s">
        <v>32</v>
      </c>
      <c r="C3" s="206" t="s">
        <v>11</v>
      </c>
      <c r="D3" s="207"/>
      <c r="E3" s="207"/>
      <c r="F3" s="208"/>
      <c r="G3" s="212" t="s">
        <v>33</v>
      </c>
      <c r="H3" s="206" t="s">
        <v>11</v>
      </c>
      <c r="I3" s="207"/>
      <c r="J3" s="207"/>
      <c r="K3" s="208"/>
      <c r="L3" s="212" t="s">
        <v>33</v>
      </c>
      <c r="M3" s="206" t="s">
        <v>11</v>
      </c>
      <c r="N3" s="207"/>
      <c r="O3" s="207"/>
      <c r="P3" s="209"/>
    </row>
    <row r="4" spans="2:42" ht="29.25" thickBot="1">
      <c r="B4" s="211"/>
      <c r="C4" s="7" t="s">
        <v>0</v>
      </c>
      <c r="D4" s="7" t="s">
        <v>28</v>
      </c>
      <c r="E4" s="8" t="s">
        <v>31</v>
      </c>
      <c r="F4" s="9" t="s">
        <v>1</v>
      </c>
      <c r="G4" s="213"/>
      <c r="H4" s="7" t="s">
        <v>0</v>
      </c>
      <c r="I4" s="7" t="s">
        <v>28</v>
      </c>
      <c r="J4" s="8" t="s">
        <v>31</v>
      </c>
      <c r="K4" s="9" t="s">
        <v>1</v>
      </c>
      <c r="L4" s="213"/>
      <c r="M4" s="7" t="s">
        <v>0</v>
      </c>
      <c r="N4" s="7" t="s">
        <v>28</v>
      </c>
      <c r="O4" s="8" t="s">
        <v>31</v>
      </c>
      <c r="P4" s="42" t="s">
        <v>1</v>
      </c>
    </row>
    <row r="5" spans="2:42" ht="20.25" customHeight="1">
      <c r="B5" s="10" t="str">
        <f>'[1]P-15'!A5</f>
        <v>長野市</v>
      </c>
      <c r="C5" s="146">
        <f>データ!I10*100</f>
        <v>93.629245702060331</v>
      </c>
      <c r="D5" s="30">
        <f>データ!O10*100</f>
        <v>2.0132834655810008</v>
      </c>
      <c r="E5" s="30">
        <f>データ!X10*100</f>
        <v>1.9055228623318869</v>
      </c>
      <c r="F5" s="30">
        <f>データ!G10*100</f>
        <v>97.548052029973221</v>
      </c>
      <c r="G5" s="10" t="str">
        <f>'[1]P-15'!F5</f>
        <v>御代田町</v>
      </c>
      <c r="H5" s="30">
        <f>データ!I36*100</f>
        <v>84.974494737521795</v>
      </c>
      <c r="I5" s="30">
        <f>データ!O36*100</f>
        <v>3.2995415509782395</v>
      </c>
      <c r="J5" s="30">
        <f>データ!X36*100</f>
        <v>8.0583715374184788</v>
      </c>
      <c r="K5" s="30">
        <f>データ!G36*100</f>
        <v>96.332407825918509</v>
      </c>
      <c r="L5" s="31" t="str">
        <f>'[1]P-15'!K5</f>
        <v>上松町</v>
      </c>
      <c r="M5" s="30">
        <f>データ!I62*100</f>
        <v>69.978723404255319</v>
      </c>
      <c r="N5" s="40"/>
      <c r="O5" s="30">
        <f>データ!X62*100</f>
        <v>13.978723404255319</v>
      </c>
      <c r="P5" s="43">
        <f>データ!G62*100</f>
        <v>83.957446808510639</v>
      </c>
      <c r="U5" s="21" t="s">
        <v>2</v>
      </c>
      <c r="V5" s="16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</row>
    <row r="6" spans="2:42" ht="20.25" customHeight="1">
      <c r="B6" s="32" t="str">
        <f>'[1]P-15'!A6</f>
        <v>松本市</v>
      </c>
      <c r="C6" s="33">
        <f>データ!I11*100</f>
        <v>96.561870515573759</v>
      </c>
      <c r="D6" s="33">
        <f>データ!O11*100</f>
        <v>0.50441991709534029</v>
      </c>
      <c r="E6" s="33">
        <f>データ!X11*100</f>
        <v>2.6477883767001282</v>
      </c>
      <c r="F6" s="33">
        <f>データ!G11*100</f>
        <v>99.714078809369227</v>
      </c>
      <c r="G6" s="32" t="str">
        <f>'[1]P-15'!F6</f>
        <v>立科町</v>
      </c>
      <c r="H6" s="33">
        <f>データ!I37*100</f>
        <v>46.281982942430702</v>
      </c>
      <c r="I6" s="33">
        <f>データ!O37*100</f>
        <v>44.562899786780385</v>
      </c>
      <c r="J6" s="33">
        <f>データ!X37*100</f>
        <v>7.3560767590618328</v>
      </c>
      <c r="K6" s="33">
        <f>データ!G37*100</f>
        <v>98.200959488272915</v>
      </c>
      <c r="L6" s="34" t="str">
        <f>'[1]P-15'!K6</f>
        <v>南木曽町</v>
      </c>
      <c r="M6" s="33">
        <f>データ!I63*100</f>
        <v>7.8321678321678325</v>
      </c>
      <c r="N6" s="33">
        <f>データ!O63*100</f>
        <v>17.226107226107228</v>
      </c>
      <c r="O6" s="33">
        <f>データ!X63*100</f>
        <v>56.969696969696969</v>
      </c>
      <c r="P6" s="44">
        <f>データ!G63*100</f>
        <v>82.027972027972027</v>
      </c>
      <c r="U6" s="198" t="s">
        <v>3</v>
      </c>
      <c r="V6" s="199" t="s">
        <v>4</v>
      </c>
      <c r="W6" s="199" t="s">
        <v>5</v>
      </c>
      <c r="X6" s="199" t="s">
        <v>12</v>
      </c>
      <c r="Y6" s="199" t="s">
        <v>13</v>
      </c>
      <c r="Z6" s="199" t="s">
        <v>14</v>
      </c>
      <c r="AA6" s="199" t="s">
        <v>15</v>
      </c>
      <c r="AB6" s="199" t="s">
        <v>16</v>
      </c>
      <c r="AC6" s="199" t="s">
        <v>17</v>
      </c>
      <c r="AD6" s="199" t="s">
        <v>18</v>
      </c>
      <c r="AE6" s="199" t="s">
        <v>19</v>
      </c>
      <c r="AF6" s="199" t="s">
        <v>20</v>
      </c>
      <c r="AG6" s="199" t="s">
        <v>21</v>
      </c>
      <c r="AH6" s="199" t="s">
        <v>22</v>
      </c>
      <c r="AI6" s="199" t="s">
        <v>23</v>
      </c>
      <c r="AJ6" s="199" t="s">
        <v>24</v>
      </c>
      <c r="AK6" s="199" t="s">
        <v>25</v>
      </c>
      <c r="AL6" s="199" t="s">
        <v>26</v>
      </c>
      <c r="AM6" s="199" t="s">
        <v>27</v>
      </c>
      <c r="AN6" s="199" t="s">
        <v>199</v>
      </c>
      <c r="AO6" s="199" t="s">
        <v>198</v>
      </c>
      <c r="AP6" s="200" t="s">
        <v>200</v>
      </c>
    </row>
    <row r="7" spans="2:42" ht="20.25" customHeight="1">
      <c r="B7" s="32" t="str">
        <f>'[1]P-15'!A7</f>
        <v>上田市</v>
      </c>
      <c r="C7" s="33">
        <f>データ!I12*100</f>
        <v>80.736791752162034</v>
      </c>
      <c r="D7" s="33">
        <f>データ!O12*100</f>
        <v>16.526517201878171</v>
      </c>
      <c r="E7" s="33">
        <f>データ!X12*100</f>
        <v>2.2086128979468524</v>
      </c>
      <c r="F7" s="33">
        <f>データ!G12*100</f>
        <v>99.471921851987048</v>
      </c>
      <c r="G7" s="32" t="str">
        <f>'[1]P-15'!F7</f>
        <v>青木村</v>
      </c>
      <c r="H7" s="33">
        <f>データ!I38*100</f>
        <v>90.62222222222222</v>
      </c>
      <c r="I7" s="40"/>
      <c r="J7" s="33">
        <f>データ!X38*100</f>
        <v>6.6444444444444448</v>
      </c>
      <c r="K7" s="33">
        <f>データ!G38*100</f>
        <v>97.266666666666666</v>
      </c>
      <c r="L7" s="34" t="str">
        <f>'[1]P-15'!K7</f>
        <v>木祖村</v>
      </c>
      <c r="M7" s="33">
        <f>データ!I64*100</f>
        <v>64.357429718875508</v>
      </c>
      <c r="N7" s="33">
        <f>データ!O64*100</f>
        <v>11.412315930388219</v>
      </c>
      <c r="O7" s="33">
        <f>データ!X64*100</f>
        <v>19.779116465863453</v>
      </c>
      <c r="P7" s="44">
        <f>データ!G64*100</f>
        <v>95.548862115127179</v>
      </c>
      <c r="U7" s="193" t="s">
        <v>6</v>
      </c>
      <c r="V7" s="201">
        <v>120</v>
      </c>
      <c r="W7" s="201">
        <v>120</v>
      </c>
      <c r="X7" s="201">
        <v>120</v>
      </c>
      <c r="Y7" s="201">
        <v>120</v>
      </c>
      <c r="Z7" s="201">
        <v>120</v>
      </c>
      <c r="AA7" s="201">
        <v>120</v>
      </c>
      <c r="AB7" s="201">
        <v>120</v>
      </c>
      <c r="AC7" s="201">
        <v>118</v>
      </c>
      <c r="AD7" s="201">
        <v>111</v>
      </c>
      <c r="AE7" s="201">
        <v>81</v>
      </c>
      <c r="AF7" s="201">
        <v>81</v>
      </c>
      <c r="AG7" s="201">
        <v>81</v>
      </c>
      <c r="AH7" s="201">
        <v>80</v>
      </c>
      <c r="AI7" s="201">
        <v>77</v>
      </c>
      <c r="AJ7" s="201">
        <v>77</v>
      </c>
      <c r="AK7" s="202">
        <v>77</v>
      </c>
      <c r="AL7" s="201">
        <v>77</v>
      </c>
      <c r="AM7" s="202">
        <v>77</v>
      </c>
      <c r="AN7" s="202">
        <v>77</v>
      </c>
      <c r="AO7" s="202">
        <v>77</v>
      </c>
      <c r="AP7" s="203">
        <v>77</v>
      </c>
    </row>
    <row r="8" spans="2:42" ht="20.25" customHeight="1">
      <c r="B8" s="32" t="str">
        <f>'[1]P-15'!A8</f>
        <v>岡谷市</v>
      </c>
      <c r="C8" s="33">
        <f>データ!I13*100</f>
        <v>99.462599280831384</v>
      </c>
      <c r="D8" s="40"/>
      <c r="E8" s="33">
        <f>データ!X13*100</f>
        <v>0.3101908562848224</v>
      </c>
      <c r="F8" s="33">
        <f>データ!G13*100</f>
        <v>99.772790137116203</v>
      </c>
      <c r="G8" s="32" t="str">
        <f>'[1]P-15'!F8</f>
        <v>長和町</v>
      </c>
      <c r="H8" s="33">
        <f>データ!I39*100</f>
        <v>88.915394402035616</v>
      </c>
      <c r="I8" s="33">
        <f>データ!O39*100</f>
        <v>1.0814249363867683</v>
      </c>
      <c r="J8" s="33">
        <f>データ!X39*100</f>
        <v>6.5839694656488552</v>
      </c>
      <c r="K8" s="33">
        <f>データ!G39*100</f>
        <v>96.580788804071247</v>
      </c>
      <c r="L8" s="34" t="str">
        <f>'[1]P-15'!K8</f>
        <v>王滝村</v>
      </c>
      <c r="M8" s="40"/>
      <c r="N8" s="33">
        <f>データ!O65*100</f>
        <v>85.768742058449803</v>
      </c>
      <c r="O8" s="33">
        <f>データ!X65*100</f>
        <v>11.689961880559085</v>
      </c>
      <c r="P8" s="44">
        <f>データ!G65*100</f>
        <v>97.458703939008899</v>
      </c>
      <c r="U8" s="192" t="s">
        <v>7</v>
      </c>
      <c r="V8" s="22">
        <v>113</v>
      </c>
      <c r="W8" s="22">
        <v>116</v>
      </c>
      <c r="X8" s="22">
        <v>118</v>
      </c>
      <c r="Y8" s="22">
        <v>120</v>
      </c>
      <c r="Z8" s="22">
        <v>120</v>
      </c>
      <c r="AA8" s="22">
        <v>120</v>
      </c>
      <c r="AB8" s="22">
        <v>120</v>
      </c>
      <c r="AC8" s="22">
        <v>118</v>
      </c>
      <c r="AD8" s="22">
        <v>111</v>
      </c>
      <c r="AE8" s="22">
        <v>81</v>
      </c>
      <c r="AF8" s="22">
        <v>81</v>
      </c>
      <c r="AG8" s="22">
        <v>81</v>
      </c>
      <c r="AH8" s="22">
        <v>80</v>
      </c>
      <c r="AI8" s="22">
        <v>77</v>
      </c>
      <c r="AJ8" s="22">
        <v>77</v>
      </c>
      <c r="AK8" s="23">
        <v>77</v>
      </c>
      <c r="AL8" s="22">
        <v>77</v>
      </c>
      <c r="AM8" s="23">
        <v>77</v>
      </c>
      <c r="AN8" s="23">
        <v>77</v>
      </c>
      <c r="AO8" s="23">
        <v>77</v>
      </c>
      <c r="AP8" s="194">
        <v>77</v>
      </c>
    </row>
    <row r="9" spans="2:42" ht="20.25" customHeight="1">
      <c r="B9" s="32" t="str">
        <f>'[1]P-15'!A9</f>
        <v>飯田市</v>
      </c>
      <c r="C9" s="33">
        <f>データ!I14*100</f>
        <v>82.865961969657263</v>
      </c>
      <c r="D9" s="33">
        <f>データ!O14*100</f>
        <v>5.9404210710229757</v>
      </c>
      <c r="E9" s="33">
        <f>データ!X14*100</f>
        <v>8.2001106549023035</v>
      </c>
      <c r="F9" s="33">
        <f>データ!G14*100</f>
        <v>97.006493695582535</v>
      </c>
      <c r="G9" s="32" t="str">
        <f>'[1]P-15'!F9</f>
        <v>下諏訪町</v>
      </c>
      <c r="H9" s="33">
        <f>データ!I40*100</f>
        <v>99.937039907012775</v>
      </c>
      <c r="I9" s="40"/>
      <c r="J9" s="40"/>
      <c r="K9" s="33">
        <f>データ!G40*100</f>
        <v>99.937039907012775</v>
      </c>
      <c r="L9" s="34" t="str">
        <f>'[1]P-15'!K9</f>
        <v>大桑村</v>
      </c>
      <c r="M9" s="33">
        <f>データ!I66*100</f>
        <v>32.965056526207604</v>
      </c>
      <c r="N9" s="33">
        <f>データ!O66*100</f>
        <v>45.991778006166498</v>
      </c>
      <c r="O9" s="33">
        <f>データ!X66*100</f>
        <v>16.700924974306268</v>
      </c>
      <c r="P9" s="44">
        <f>データ!G66*100</f>
        <v>95.657759506680378</v>
      </c>
      <c r="U9" s="192" t="s">
        <v>203</v>
      </c>
      <c r="V9" s="24">
        <v>52.1</v>
      </c>
      <c r="W9" s="24">
        <v>56.8</v>
      </c>
      <c r="X9" s="24">
        <v>62.3</v>
      </c>
      <c r="Y9" s="24">
        <v>67.900000000000006</v>
      </c>
      <c r="Z9" s="24">
        <v>73.599999999999994</v>
      </c>
      <c r="AA9" s="24">
        <v>77.599999999999994</v>
      </c>
      <c r="AB9" s="24">
        <v>81.3</v>
      </c>
      <c r="AC9" s="24">
        <v>84.7</v>
      </c>
      <c r="AD9" s="24">
        <v>87.7</v>
      </c>
      <c r="AE9" s="25">
        <v>89.6</v>
      </c>
      <c r="AF9" s="25">
        <v>91.5</v>
      </c>
      <c r="AG9" s="25">
        <v>93.1</v>
      </c>
      <c r="AH9" s="25">
        <v>94</v>
      </c>
      <c r="AI9" s="25">
        <v>94.5</v>
      </c>
      <c r="AJ9" s="25">
        <v>95.3</v>
      </c>
      <c r="AK9" s="25">
        <v>95.9</v>
      </c>
      <c r="AL9" s="25">
        <v>96.6</v>
      </c>
      <c r="AM9" s="25">
        <v>96.8</v>
      </c>
      <c r="AN9" s="25">
        <v>97.3</v>
      </c>
      <c r="AO9" s="25">
        <v>97.4</v>
      </c>
      <c r="AP9" s="195">
        <v>97.6</v>
      </c>
    </row>
    <row r="10" spans="2:42" ht="20.25" customHeight="1">
      <c r="B10" s="32" t="str">
        <f>'[1]P-15'!A10</f>
        <v>諏訪市</v>
      </c>
      <c r="C10" s="33">
        <f>データ!I15*100</f>
        <v>98.764742272155814</v>
      </c>
      <c r="D10" s="40"/>
      <c r="E10" s="33">
        <f>データ!X15*100</f>
        <v>0.40709624633314045</v>
      </c>
      <c r="F10" s="33">
        <f>データ!G15*100</f>
        <v>99.171838518488954</v>
      </c>
      <c r="G10" s="32" t="str">
        <f>'[1]P-15'!F10</f>
        <v>富士見町</v>
      </c>
      <c r="H10" s="33">
        <f>データ!I41*100</f>
        <v>79.323788398198559</v>
      </c>
      <c r="I10" s="33">
        <f>データ!O41*100</f>
        <v>12.46891174295893</v>
      </c>
      <c r="J10" s="33">
        <f>データ!X41*100</f>
        <v>5.3707064596356791</v>
      </c>
      <c r="K10" s="33">
        <f>データ!G41*100</f>
        <v>97.163406600793166</v>
      </c>
      <c r="L10" s="34" t="str">
        <f>'[1]P-15'!K10</f>
        <v>木曽町</v>
      </c>
      <c r="M10" s="33">
        <f>データ!I67*100</f>
        <v>68.87290998873776</v>
      </c>
      <c r="N10" s="33">
        <f>データ!O67*100</f>
        <v>10.777094342891797</v>
      </c>
      <c r="O10" s="33">
        <f>データ!X67*100</f>
        <v>15.507233821363597</v>
      </c>
      <c r="P10" s="44">
        <f>データ!G67*100</f>
        <v>95.157238152993145</v>
      </c>
      <c r="U10" s="223" t="s">
        <v>205</v>
      </c>
      <c r="V10" s="224">
        <v>39.6</v>
      </c>
      <c r="W10" s="224">
        <v>43</v>
      </c>
      <c r="X10" s="224">
        <v>46.8</v>
      </c>
      <c r="Y10" s="224">
        <v>51.3</v>
      </c>
      <c r="Z10" s="224">
        <v>56.2</v>
      </c>
      <c r="AA10" s="224">
        <v>59.9</v>
      </c>
      <c r="AB10" s="224">
        <v>63.6</v>
      </c>
      <c r="AC10" s="224">
        <v>67.2</v>
      </c>
      <c r="AD10" s="224">
        <v>69.900000000000006</v>
      </c>
      <c r="AE10" s="225">
        <v>72.099999999999994</v>
      </c>
      <c r="AF10" s="225">
        <v>74.2</v>
      </c>
      <c r="AG10" s="225">
        <v>76</v>
      </c>
      <c r="AH10" s="225">
        <v>77.400000000000006</v>
      </c>
      <c r="AI10" s="225">
        <v>78.5</v>
      </c>
      <c r="AJ10" s="225">
        <v>79.3</v>
      </c>
      <c r="AK10" s="225">
        <v>80.2</v>
      </c>
      <c r="AL10" s="225">
        <v>80.900000000000006</v>
      </c>
      <c r="AM10" s="225">
        <v>81.5</v>
      </c>
      <c r="AN10" s="225">
        <v>82.3</v>
      </c>
      <c r="AO10" s="225">
        <v>82.7</v>
      </c>
      <c r="AP10" s="226">
        <v>83.1</v>
      </c>
    </row>
    <row r="11" spans="2:42" ht="20.25" customHeight="1">
      <c r="B11" s="32" t="str">
        <f>'[1]P-15'!A11</f>
        <v>須坂市</v>
      </c>
      <c r="C11" s="33">
        <f>データ!I16*100</f>
        <v>96.812888880220015</v>
      </c>
      <c r="D11" s="33">
        <f>データ!O16*100</f>
        <v>1.8997834948994521</v>
      </c>
      <c r="E11" s="33">
        <f>データ!X16*100</f>
        <v>0.52468353195888351</v>
      </c>
      <c r="F11" s="33">
        <f>データ!G16*100</f>
        <v>99.237355907078353</v>
      </c>
      <c r="G11" s="32" t="str">
        <f>'[1]P-15'!F11</f>
        <v>原村</v>
      </c>
      <c r="H11" s="33">
        <f>データ!I42*100</f>
        <v>80.31525851197982</v>
      </c>
      <c r="I11" s="40"/>
      <c r="J11" s="33">
        <f>データ!X42*100</f>
        <v>18.71374527112232</v>
      </c>
      <c r="K11" s="33">
        <f>データ!G42*100</f>
        <v>99.029003783102141</v>
      </c>
      <c r="L11" s="34" t="str">
        <f>'[1]P-15'!K11</f>
        <v>麻績村</v>
      </c>
      <c r="M11" s="33">
        <f>データ!I68*100</f>
        <v>78.312829525483309</v>
      </c>
      <c r="N11" s="33">
        <f>データ!O68*100</f>
        <v>5.5887521968365554</v>
      </c>
      <c r="O11" s="33">
        <f>データ!X68*100</f>
        <v>12.618629173989454</v>
      </c>
      <c r="P11" s="44">
        <f>データ!G68*100</f>
        <v>96.520210896309308</v>
      </c>
      <c r="U11" s="223" t="s">
        <v>206</v>
      </c>
      <c r="V11" s="224">
        <v>4.5</v>
      </c>
      <c r="W11" s="224">
        <v>5.5</v>
      </c>
      <c r="X11" s="224">
        <v>6.6</v>
      </c>
      <c r="Y11" s="224">
        <v>7.4</v>
      </c>
      <c r="Z11" s="224">
        <v>8.1999999999999993</v>
      </c>
      <c r="AA11" s="224">
        <v>9.1</v>
      </c>
      <c r="AB11" s="224">
        <v>9.4</v>
      </c>
      <c r="AC11" s="224">
        <v>9.8000000000000007</v>
      </c>
      <c r="AD11" s="224">
        <v>10.1</v>
      </c>
      <c r="AE11" s="225">
        <v>10.1</v>
      </c>
      <c r="AF11" s="225">
        <v>10.4</v>
      </c>
      <c r="AG11" s="225">
        <v>10.4</v>
      </c>
      <c r="AH11" s="225">
        <v>10.5</v>
      </c>
      <c r="AI11" s="225">
        <v>10.3</v>
      </c>
      <c r="AJ11" s="225">
        <v>10.1</v>
      </c>
      <c r="AK11" s="225">
        <v>10</v>
      </c>
      <c r="AL11" s="225">
        <v>9.8000000000000007</v>
      </c>
      <c r="AM11" s="225">
        <v>9.6</v>
      </c>
      <c r="AN11" s="225">
        <v>9.3000000000000007</v>
      </c>
      <c r="AO11" s="225">
        <v>9</v>
      </c>
      <c r="AP11" s="226">
        <v>8.8000000000000007</v>
      </c>
    </row>
    <row r="12" spans="2:42" ht="20.25" customHeight="1">
      <c r="B12" s="32" t="str">
        <f>'[1]P-15'!A12</f>
        <v>小諸市</v>
      </c>
      <c r="C12" s="33">
        <f>データ!I17*100</f>
        <v>67.211234640140432</v>
      </c>
      <c r="D12" s="33">
        <f>データ!O17*100</f>
        <v>17.343475716793446</v>
      </c>
      <c r="E12" s="33">
        <f>データ!X17*100</f>
        <v>13.177296664716209</v>
      </c>
      <c r="F12" s="33">
        <f>データ!G17*100</f>
        <v>97.732007021650091</v>
      </c>
      <c r="G12" s="32" t="str">
        <f>'[1]P-15'!F12</f>
        <v>辰野町</v>
      </c>
      <c r="H12" s="33">
        <f>データ!I43*100</f>
        <v>88.218174519544377</v>
      </c>
      <c r="I12" s="33">
        <f>データ!O43*100</f>
        <v>8.2643384013247037</v>
      </c>
      <c r="J12" s="33">
        <f>データ!X43*100</f>
        <v>3.0006523157208087</v>
      </c>
      <c r="K12" s="33">
        <f>データ!G43*100</f>
        <v>99.483165236589898</v>
      </c>
      <c r="L12" s="34" t="str">
        <f>'[1]P-15'!K12</f>
        <v>生坂村</v>
      </c>
      <c r="M12" s="40"/>
      <c r="N12" s="33">
        <f>データ!O69*100</f>
        <v>50.134770889487868</v>
      </c>
      <c r="O12" s="33">
        <f>データ!X69*100</f>
        <v>37.574123989218329</v>
      </c>
      <c r="P12" s="44">
        <f>データ!G69*100</f>
        <v>87.708894878706204</v>
      </c>
      <c r="U12" s="223" t="s">
        <v>207</v>
      </c>
      <c r="V12" s="224">
        <v>8</v>
      </c>
      <c r="W12" s="224">
        <v>8.3000000000000007</v>
      </c>
      <c r="X12" s="224">
        <v>8.9</v>
      </c>
      <c r="Y12" s="224">
        <v>9.1</v>
      </c>
      <c r="Z12" s="224">
        <v>9.1999999999999993</v>
      </c>
      <c r="AA12" s="224">
        <v>8.6999999999999993</v>
      </c>
      <c r="AB12" s="224">
        <v>8.1999999999999993</v>
      </c>
      <c r="AC12" s="224">
        <v>7.7</v>
      </c>
      <c r="AD12" s="224">
        <v>7.6</v>
      </c>
      <c r="AE12" s="225">
        <v>7.4</v>
      </c>
      <c r="AF12" s="225">
        <v>7</v>
      </c>
      <c r="AG12" s="225">
        <v>6.7</v>
      </c>
      <c r="AH12" s="225">
        <v>6.1</v>
      </c>
      <c r="AI12" s="225">
        <v>5.7</v>
      </c>
      <c r="AJ12" s="225">
        <v>5.9</v>
      </c>
      <c r="AK12" s="225">
        <v>5.7</v>
      </c>
      <c r="AL12" s="225">
        <v>5.9</v>
      </c>
      <c r="AM12" s="225">
        <v>5.8</v>
      </c>
      <c r="AN12" s="225">
        <v>5.7</v>
      </c>
      <c r="AO12" s="225">
        <v>5.7</v>
      </c>
      <c r="AP12" s="226">
        <v>5.7</v>
      </c>
    </row>
    <row r="13" spans="2:42" ht="20.25" customHeight="1">
      <c r="B13" s="32" t="str">
        <f>'[1]P-15'!A13</f>
        <v>伊那市</v>
      </c>
      <c r="C13" s="33">
        <f>データ!I18*100</f>
        <v>71.065679845288116</v>
      </c>
      <c r="D13" s="33">
        <f>データ!O18*100</f>
        <v>16.59517543221904</v>
      </c>
      <c r="E13" s="33">
        <f>データ!X18*100</f>
        <v>6.2175563084349958</v>
      </c>
      <c r="F13" s="33">
        <f>データ!G18*100</f>
        <v>93.87841158594216</v>
      </c>
      <c r="G13" s="32" t="str">
        <f>'[1]P-15'!F13</f>
        <v>箕輪町</v>
      </c>
      <c r="H13" s="33">
        <f>データ!I44*100</f>
        <v>74.724660814046288</v>
      </c>
      <c r="I13" s="33">
        <f>データ!O44*100</f>
        <v>24.030327214684757</v>
      </c>
      <c r="J13" s="33">
        <f>データ!X44*100</f>
        <v>1.1811652035115721</v>
      </c>
      <c r="K13" s="33">
        <f>データ!G44*100</f>
        <v>99.936153232242617</v>
      </c>
      <c r="L13" s="34" t="str">
        <f>'[1]P-15'!K13</f>
        <v>山形村</v>
      </c>
      <c r="M13" s="33">
        <f>データ!I70*100</f>
        <v>99.817767653758537</v>
      </c>
      <c r="N13" s="40"/>
      <c r="O13" s="33">
        <f>データ!X70*100</f>
        <v>1.1389521640091117E-2</v>
      </c>
      <c r="P13" s="44">
        <f>データ!G70*100</f>
        <v>99.829157175398635</v>
      </c>
      <c r="U13" s="192" t="s">
        <v>8</v>
      </c>
      <c r="V13" s="24">
        <v>62</v>
      </c>
      <c r="W13" s="24">
        <v>64</v>
      </c>
      <c r="X13" s="24">
        <v>66</v>
      </c>
      <c r="Y13" s="24">
        <v>69</v>
      </c>
      <c r="Z13" s="24">
        <v>71.400000000000006</v>
      </c>
      <c r="AA13" s="24">
        <v>73.7</v>
      </c>
      <c r="AB13" s="24">
        <v>75.8</v>
      </c>
      <c r="AC13" s="24">
        <v>77.7</v>
      </c>
      <c r="AD13" s="24">
        <v>79.400000000000006</v>
      </c>
      <c r="AE13" s="25">
        <v>80.900000000000006</v>
      </c>
      <c r="AF13" s="25">
        <v>82.4</v>
      </c>
      <c r="AG13" s="25">
        <v>83.7</v>
      </c>
      <c r="AH13" s="25">
        <v>84.8</v>
      </c>
      <c r="AI13" s="25">
        <v>85.7</v>
      </c>
      <c r="AJ13" s="25">
        <v>86.9</v>
      </c>
      <c r="AK13" s="25">
        <v>87.6</v>
      </c>
      <c r="AL13" s="25">
        <v>88.1</v>
      </c>
      <c r="AM13" s="25">
        <v>88.9</v>
      </c>
      <c r="AN13" s="25">
        <v>89.5</v>
      </c>
      <c r="AO13" s="25">
        <v>89.9</v>
      </c>
      <c r="AP13" s="195">
        <v>90.4</v>
      </c>
    </row>
    <row r="14" spans="2:42" ht="20.25" customHeight="1">
      <c r="B14" s="32" t="str">
        <f>'[1]P-15'!A14</f>
        <v>駒ヶ根市</v>
      </c>
      <c r="C14" s="33">
        <f>データ!I19*100</f>
        <v>58.448703222296118</v>
      </c>
      <c r="D14" s="33">
        <f>データ!O19*100</f>
        <v>34.242186083066322</v>
      </c>
      <c r="E14" s="33">
        <f>データ!X19*100</f>
        <v>2.1915240916510488</v>
      </c>
      <c r="F14" s="33">
        <f>データ!G19*100</f>
        <v>94.88241339701348</v>
      </c>
      <c r="G14" s="32" t="str">
        <f>'[1]P-15'!F14</f>
        <v>飯島町</v>
      </c>
      <c r="H14" s="33">
        <f>データ!I45*100</f>
        <v>56.679743960355154</v>
      </c>
      <c r="I14" s="33">
        <f>データ!O45*100</f>
        <v>20.080528597976461</v>
      </c>
      <c r="J14" s="33">
        <f>データ!X45*100</f>
        <v>19.729506504232912</v>
      </c>
      <c r="K14" s="33">
        <f>データ!G45*100</f>
        <v>96.489779062564523</v>
      </c>
      <c r="L14" s="34" t="str">
        <f>'[1]P-15'!K14</f>
        <v>朝日村</v>
      </c>
      <c r="M14" s="33">
        <f>データ!I71*100</f>
        <v>100</v>
      </c>
      <c r="N14" s="40"/>
      <c r="O14" s="40"/>
      <c r="P14" s="44">
        <f>データ!G71*100</f>
        <v>100</v>
      </c>
      <c r="U14" s="196" t="s">
        <v>9</v>
      </c>
      <c r="V14" s="26">
        <v>19</v>
      </c>
      <c r="W14" s="26">
        <v>18</v>
      </c>
      <c r="X14" s="26">
        <v>14</v>
      </c>
      <c r="Y14" s="26">
        <v>12</v>
      </c>
      <c r="Z14" s="26">
        <v>10</v>
      </c>
      <c r="AA14" s="26">
        <v>9</v>
      </c>
      <c r="AB14" s="26">
        <v>8</v>
      </c>
      <c r="AC14" s="26">
        <v>8</v>
      </c>
      <c r="AD14" s="26">
        <v>8</v>
      </c>
      <c r="AE14" s="27">
        <v>8</v>
      </c>
      <c r="AF14" s="27">
        <v>8</v>
      </c>
      <c r="AG14" s="27">
        <v>6</v>
      </c>
      <c r="AH14" s="27">
        <v>6</v>
      </c>
      <c r="AI14" s="27">
        <v>7</v>
      </c>
      <c r="AJ14" s="27">
        <v>7</v>
      </c>
      <c r="AK14" s="27">
        <v>7</v>
      </c>
      <c r="AL14" s="27">
        <v>5</v>
      </c>
      <c r="AM14" s="27">
        <v>5</v>
      </c>
      <c r="AN14" s="27">
        <v>5</v>
      </c>
      <c r="AO14" s="27">
        <v>6</v>
      </c>
      <c r="AP14" s="197">
        <v>6</v>
      </c>
    </row>
    <row r="15" spans="2:42" ht="20.25" customHeight="1">
      <c r="B15" s="32" t="str">
        <f>'[1]P-15'!A15</f>
        <v>中野市</v>
      </c>
      <c r="C15" s="33">
        <f>データ!I20*100</f>
        <v>67.783436669619135</v>
      </c>
      <c r="D15" s="33">
        <f>データ!O20*100</f>
        <v>27.814437555358722</v>
      </c>
      <c r="E15" s="33">
        <f>データ!X20*100</f>
        <v>1.2865367581930913</v>
      </c>
      <c r="F15" s="33">
        <f>データ!G20*100</f>
        <v>96.884410983170937</v>
      </c>
      <c r="G15" s="32" t="str">
        <f>'[1]P-15'!F15</f>
        <v>南箕輪村</v>
      </c>
      <c r="H15" s="33">
        <f>データ!I46*100</f>
        <v>98.153946510110885</v>
      </c>
      <c r="I15" s="40"/>
      <c r="J15" s="33">
        <f>データ!X46*100</f>
        <v>1.6438356164383561</v>
      </c>
      <c r="K15" s="33">
        <f>データ!G46*100</f>
        <v>99.797782126549251</v>
      </c>
      <c r="L15" s="34" t="str">
        <f>'[1]P-15'!K15</f>
        <v>筑北村</v>
      </c>
      <c r="M15" s="40"/>
      <c r="N15" s="33">
        <f>データ!O72*100</f>
        <v>59.924623115577887</v>
      </c>
      <c r="O15" s="33">
        <f>データ!X72*100</f>
        <v>34.024288107202679</v>
      </c>
      <c r="P15" s="44">
        <f>データ!G72*100</f>
        <v>93.948911222780566</v>
      </c>
      <c r="U15" s="15" t="s">
        <v>10</v>
      </c>
      <c r="V15" s="16"/>
      <c r="W15" s="16"/>
      <c r="X15" s="16"/>
      <c r="Y15" s="16"/>
      <c r="Z15" s="15"/>
      <c r="AA15" s="15"/>
      <c r="AB15" s="17"/>
      <c r="AC15" s="17"/>
      <c r="AD15" s="17"/>
      <c r="AE15" s="17"/>
      <c r="AF15" s="15"/>
      <c r="AG15" s="15"/>
      <c r="AH15" s="16"/>
      <c r="AI15" s="5"/>
      <c r="AJ15" s="5"/>
      <c r="AK15" s="5"/>
    </row>
    <row r="16" spans="2:42" ht="20.25" customHeight="1">
      <c r="B16" s="32" t="str">
        <f>'[1]P-15'!A16</f>
        <v>大町市</v>
      </c>
      <c r="C16" s="33">
        <f>データ!I21*100</f>
        <v>72.019111661652801</v>
      </c>
      <c r="D16" s="33">
        <f>データ!O21*100</f>
        <v>3.418863917890639</v>
      </c>
      <c r="E16" s="33">
        <f>データ!X21*100</f>
        <v>17.147407538488764</v>
      </c>
      <c r="F16" s="33">
        <f>データ!G21*100</f>
        <v>92.585383118032212</v>
      </c>
      <c r="G16" s="32" t="str">
        <f>'[1]P-15'!F16</f>
        <v>中川村</v>
      </c>
      <c r="H16" s="33">
        <f>データ!I47*100</f>
        <v>56.691487220768764</v>
      </c>
      <c r="I16" s="33">
        <f>データ!O47*100</f>
        <v>25.11571744817871</v>
      </c>
      <c r="J16" s="33">
        <f>データ!X47*100</f>
        <v>14.469712215737573</v>
      </c>
      <c r="K16" s="33">
        <f>データ!G47*100</f>
        <v>96.27691688468505</v>
      </c>
      <c r="L16" s="34" t="str">
        <f>'[1]P-15'!K16</f>
        <v>池田町</v>
      </c>
      <c r="M16" s="33">
        <f>データ!I73*100</f>
        <v>94.522583201267835</v>
      </c>
      <c r="N16" s="40"/>
      <c r="O16" s="33">
        <f>データ!X73*100</f>
        <v>4.0213946117274171</v>
      </c>
      <c r="P16" s="44">
        <f>データ!G73*100</f>
        <v>98.543977812995237</v>
      </c>
    </row>
    <row r="17" spans="2:21" ht="20.25" customHeight="1">
      <c r="B17" s="32" t="str">
        <f>'[1]P-15'!A17</f>
        <v>飯山市</v>
      </c>
      <c r="C17" s="33">
        <f>データ!I22*100</f>
        <v>78.412654491791173</v>
      </c>
      <c r="D17" s="33">
        <f>データ!O22*100</f>
        <v>19.871794871794872</v>
      </c>
      <c r="E17" s="33">
        <f>データ!X22*100</f>
        <v>0.82549345139273189</v>
      </c>
      <c r="F17" s="33">
        <f>データ!G22*100</f>
        <v>99.109942814978794</v>
      </c>
      <c r="G17" s="32" t="str">
        <f>'[1]P-15'!F17</f>
        <v>宮田村</v>
      </c>
      <c r="H17" s="33">
        <f>データ!I48*100</f>
        <v>74.056551875893945</v>
      </c>
      <c r="I17" s="33">
        <f>データ!O48*100</f>
        <v>25.294311805479154</v>
      </c>
      <c r="J17" s="33">
        <f>データ!X48*100</f>
        <v>0.64913631862691168</v>
      </c>
      <c r="K17" s="33">
        <f>データ!G48*100</f>
        <v>100</v>
      </c>
      <c r="L17" s="34" t="str">
        <f>'[1]P-15'!K17</f>
        <v>松川村</v>
      </c>
      <c r="M17" s="33">
        <f>データ!I74*100</f>
        <v>98.89943457189014</v>
      </c>
      <c r="N17" s="40"/>
      <c r="O17" s="33">
        <f>データ!X74*100</f>
        <v>0.42407108239095315</v>
      </c>
      <c r="P17" s="44">
        <f>データ!G74*100</f>
        <v>99.323505654281092</v>
      </c>
    </row>
    <row r="18" spans="2:21" ht="20.25" customHeight="1">
      <c r="B18" s="32" t="str">
        <f>'[1]P-15'!A18</f>
        <v>茅野市</v>
      </c>
      <c r="C18" s="33">
        <f>データ!I23*100</f>
        <v>96.748896947178508</v>
      </c>
      <c r="D18" s="40"/>
      <c r="E18" s="33">
        <f>データ!X23*100</f>
        <v>2.4561904932030512</v>
      </c>
      <c r="F18" s="33">
        <f>データ!G23*100</f>
        <v>99.205087440381561</v>
      </c>
      <c r="G18" s="32" t="str">
        <f>'[1]P-15'!F18</f>
        <v>松川町</v>
      </c>
      <c r="H18" s="33">
        <f>データ!I49*100</f>
        <v>41.446247314217977</v>
      </c>
      <c r="I18" s="33">
        <f>データ!O49*100</f>
        <v>42.891012817663182</v>
      </c>
      <c r="J18" s="33">
        <f>データ!X49*100</f>
        <v>12.699118322590206</v>
      </c>
      <c r="K18" s="33">
        <f>データ!G49*100</f>
        <v>97.036378454471361</v>
      </c>
      <c r="L18" s="34" t="str">
        <f>'[1]P-15'!K18</f>
        <v>白馬村</v>
      </c>
      <c r="M18" s="33">
        <f>データ!I75*100</f>
        <v>75.631369073992033</v>
      </c>
      <c r="N18" s="33">
        <f>データ!O75*100</f>
        <v>0.55383252104563585</v>
      </c>
      <c r="O18" s="33">
        <f>データ!X75*100</f>
        <v>19.860434204696499</v>
      </c>
      <c r="P18" s="44">
        <f>データ!G75*100</f>
        <v>96.045635799734157</v>
      </c>
    </row>
    <row r="19" spans="2:21" ht="20.25" customHeight="1">
      <c r="B19" s="32" t="str">
        <f>'[1]P-15'!A19</f>
        <v>塩尻市</v>
      </c>
      <c r="C19" s="33">
        <f>データ!I24*100</f>
        <v>89.9860691208726</v>
      </c>
      <c r="D19" s="33">
        <f>データ!O24*100</f>
        <v>9.0980496769221659</v>
      </c>
      <c r="E19" s="33">
        <f>データ!X24*100</f>
        <v>0.68172387219159414</v>
      </c>
      <c r="F19" s="33">
        <f>データ!G24*100</f>
        <v>99.76584266998637</v>
      </c>
      <c r="G19" s="32" t="str">
        <f>'[1]P-15'!F19</f>
        <v>高森町</v>
      </c>
      <c r="H19" s="33">
        <f>データ!I50*100</f>
        <v>53.477799666616157</v>
      </c>
      <c r="I19" s="33">
        <f>データ!O50*100</f>
        <v>35.997878466434308</v>
      </c>
      <c r="J19" s="33">
        <f>データ!X50*100</f>
        <v>9.4635550841036515</v>
      </c>
      <c r="K19" s="33">
        <f>データ!G50*100</f>
        <v>98.939233217154111</v>
      </c>
      <c r="L19" s="34" t="str">
        <f>'[1]P-15'!K19</f>
        <v>小谷村</v>
      </c>
      <c r="M19" s="33">
        <f>データ!I76*100</f>
        <v>11.950318898959383</v>
      </c>
      <c r="N19" s="33">
        <f>データ!O76*100</f>
        <v>24.840550520308831</v>
      </c>
      <c r="O19" s="33">
        <f>データ!X76*100</f>
        <v>41.389728096676734</v>
      </c>
      <c r="P19" s="44">
        <f>データ!G76*100</f>
        <v>78.180597515944953</v>
      </c>
      <c r="U19" s="15"/>
    </row>
    <row r="20" spans="2:21" ht="20.25" customHeight="1">
      <c r="B20" s="32" t="str">
        <f>'[1]P-15'!A20</f>
        <v>佐久市</v>
      </c>
      <c r="C20" s="33">
        <f>データ!I25*100</f>
        <v>75.220509107000979</v>
      </c>
      <c r="D20" s="33">
        <f>データ!O25*100</f>
        <v>5.6623319152359981</v>
      </c>
      <c r="E20" s="33">
        <f>データ!X25*100</f>
        <v>16.610847941747377</v>
      </c>
      <c r="F20" s="33">
        <f>データ!G25*100</f>
        <v>97.493688963984354</v>
      </c>
      <c r="G20" s="32" t="str">
        <f>'[1]P-15'!F20</f>
        <v>阿南町</v>
      </c>
      <c r="H20" s="40"/>
      <c r="I20" s="33">
        <f>データ!O51*100</f>
        <v>55.161626694473412</v>
      </c>
      <c r="J20" s="33">
        <f>データ!X51*100</f>
        <v>32.367049009384772</v>
      </c>
      <c r="K20" s="33">
        <f>データ!G51*100</f>
        <v>87.528675703858184</v>
      </c>
      <c r="L20" s="34" t="str">
        <f>'[1]P-15'!K20</f>
        <v>坂城町</v>
      </c>
      <c r="M20" s="33">
        <f>データ!I77*100</f>
        <v>78.063878827790575</v>
      </c>
      <c r="N20" s="40"/>
      <c r="O20" s="33">
        <f>データ!X77*100</f>
        <v>10.405004939084623</v>
      </c>
      <c r="P20" s="44">
        <f>データ!G77*100</f>
        <v>88.468883766875209</v>
      </c>
    </row>
    <row r="21" spans="2:21" ht="20.25" customHeight="1">
      <c r="B21" s="32" t="str">
        <f>'[1]P-15'!A21</f>
        <v>千曲市</v>
      </c>
      <c r="C21" s="33">
        <f>データ!I26*100</f>
        <v>91.955544659638804</v>
      </c>
      <c r="D21" s="33">
        <f>データ!O26*100</f>
        <v>7.7339217128381144</v>
      </c>
      <c r="E21" s="33">
        <f>データ!X26*100</f>
        <v>0.23862057693879221</v>
      </c>
      <c r="F21" s="33">
        <f>データ!G26*100</f>
        <v>99.9280869494157</v>
      </c>
      <c r="G21" s="32" t="str">
        <f>'[1]P-15'!F21</f>
        <v>阿智村</v>
      </c>
      <c r="H21" s="33">
        <f>データ!I52*100</f>
        <v>45.851063829787236</v>
      </c>
      <c r="I21" s="33">
        <f>データ!O52*100</f>
        <v>16.610942249240122</v>
      </c>
      <c r="J21" s="33">
        <f>データ!X52*100</f>
        <v>30.3951367781155</v>
      </c>
      <c r="K21" s="33">
        <f>データ!G52*100</f>
        <v>92.857142857142861</v>
      </c>
      <c r="L21" s="34" t="str">
        <f>'[1]P-15'!K21</f>
        <v>小布施町</v>
      </c>
      <c r="M21" s="33">
        <f>データ!I78*100</f>
        <v>79.859040390349691</v>
      </c>
      <c r="N21" s="33">
        <f>データ!O78*100</f>
        <v>20.140959609650309</v>
      </c>
      <c r="O21" s="40"/>
      <c r="P21" s="44">
        <f>データ!G78*100</f>
        <v>100</v>
      </c>
    </row>
    <row r="22" spans="2:21" ht="20.25" customHeight="1">
      <c r="B22" s="32" t="str">
        <f>'[1]P-15'!A22</f>
        <v>東御市</v>
      </c>
      <c r="C22" s="33">
        <f>データ!I27*100</f>
        <v>61.999474858868318</v>
      </c>
      <c r="D22" s="33">
        <f>データ!O27*100</f>
        <v>28.406853091768415</v>
      </c>
      <c r="E22" s="33">
        <f>データ!X27*100</f>
        <v>7.9558881449389522</v>
      </c>
      <c r="F22" s="33">
        <f>データ!G27*100</f>
        <v>98.36221609557569</v>
      </c>
      <c r="G22" s="32" t="str">
        <f>'[1]P-15'!F22</f>
        <v>平谷村</v>
      </c>
      <c r="H22" s="40"/>
      <c r="I22" s="33">
        <f>データ!O53*100</f>
        <v>90.022172949002226</v>
      </c>
      <c r="J22" s="33">
        <f>データ!X53*100</f>
        <v>6.651884700665188</v>
      </c>
      <c r="K22" s="33">
        <f>データ!G53*100</f>
        <v>96.674057649667418</v>
      </c>
      <c r="L22" s="34" t="str">
        <f>'[1]P-15'!K22</f>
        <v>高山村</v>
      </c>
      <c r="M22" s="33">
        <f>データ!I79*100</f>
        <v>66.592520506047549</v>
      </c>
      <c r="N22" s="33">
        <f>データ!O79*100</f>
        <v>31.336021131655777</v>
      </c>
      <c r="O22" s="33">
        <f>データ!X79*100</f>
        <v>1.5709717781176142</v>
      </c>
      <c r="P22" s="44">
        <f>データ!G79*100</f>
        <v>99.499513415820942</v>
      </c>
    </row>
    <row r="23" spans="2:21" ht="20.25" customHeight="1">
      <c r="B23" s="32" t="str">
        <f>'[1]P-15'!A23</f>
        <v>安曇野市</v>
      </c>
      <c r="C23" s="33">
        <f>データ!I28*100</f>
        <v>89.406615381476115</v>
      </c>
      <c r="D23" s="33">
        <f>データ!O28*100</f>
        <v>2.973044667088375</v>
      </c>
      <c r="E23" s="33">
        <f>データ!X28*100</f>
        <v>4.8319627808272285</v>
      </c>
      <c r="F23" s="33">
        <f>データ!G28*100</f>
        <v>97.211622829391715</v>
      </c>
      <c r="G23" s="32" t="str">
        <f>'[1]P-15'!F23</f>
        <v>根羽村</v>
      </c>
      <c r="H23" s="40"/>
      <c r="I23" s="33">
        <f>データ!O54*100</f>
        <v>72.869022869022871</v>
      </c>
      <c r="J23" s="33">
        <f>データ!X54*100</f>
        <v>23.284823284823286</v>
      </c>
      <c r="K23" s="33">
        <f>データ!G54*100</f>
        <v>96.15384615384616</v>
      </c>
      <c r="L23" s="34" t="str">
        <f>'[1]P-15'!K23</f>
        <v>山ノ内町</v>
      </c>
      <c r="M23" s="33">
        <f>データ!I80*100</f>
        <v>68.878418044183533</v>
      </c>
      <c r="N23" s="33">
        <f>データ!O80*100</f>
        <v>23.289046809825429</v>
      </c>
      <c r="O23" s="33">
        <f>データ!X80*100</f>
        <v>5.1212729800710646</v>
      </c>
      <c r="P23" s="44">
        <f>データ!G80*100</f>
        <v>97.288737834080024</v>
      </c>
    </row>
    <row r="24" spans="2:21" ht="20.25" customHeight="1">
      <c r="B24" s="32" t="str">
        <f>'[1]P-15'!A24</f>
        <v>小海町</v>
      </c>
      <c r="C24" s="33">
        <f>データ!I29*100</f>
        <v>74.419091480008376</v>
      </c>
      <c r="D24" s="40"/>
      <c r="E24" s="33">
        <f>データ!X29*100</f>
        <v>24.115553694787522</v>
      </c>
      <c r="F24" s="33">
        <f>データ!G29*100</f>
        <v>98.534645174795898</v>
      </c>
      <c r="G24" s="32" t="str">
        <f>'[1]P-15'!F24</f>
        <v>下條村</v>
      </c>
      <c r="H24" s="40"/>
      <c r="I24" s="40"/>
      <c r="J24" s="33">
        <f>データ!X55*100</f>
        <v>96.063607924921797</v>
      </c>
      <c r="K24" s="33">
        <f>データ!G55*100</f>
        <v>96.063607924921797</v>
      </c>
      <c r="L24" s="34" t="str">
        <f>'[1]P-15'!K24</f>
        <v>木島平村</v>
      </c>
      <c r="M24" s="33">
        <f>データ!I81*100</f>
        <v>90.652666254889851</v>
      </c>
      <c r="N24" s="33">
        <f>データ!O81*100</f>
        <v>2.8824377187564343</v>
      </c>
      <c r="O24" s="33">
        <f>データ!X81*100</f>
        <v>1.605929586164299</v>
      </c>
      <c r="P24" s="44">
        <f>データ!G81*100</f>
        <v>95.14103355981058</v>
      </c>
    </row>
    <row r="25" spans="2:21" ht="20.25" customHeight="1">
      <c r="B25" s="32" t="str">
        <f>'[1]P-15'!A25</f>
        <v>川上村</v>
      </c>
      <c r="C25" s="33">
        <f>データ!I30*100</f>
        <v>47.676419965576592</v>
      </c>
      <c r="D25" s="33">
        <f>データ!O30*100</f>
        <v>50.135234816818297</v>
      </c>
      <c r="E25" s="33">
        <f>データ!X30*100</f>
        <v>1.3523481681829359</v>
      </c>
      <c r="F25" s="33">
        <f>データ!G30*100</f>
        <v>99.164002950577824</v>
      </c>
      <c r="G25" s="32" t="str">
        <f>'[1]P-15'!F25</f>
        <v>売木村</v>
      </c>
      <c r="H25" s="40"/>
      <c r="I25" s="33">
        <f>データ!O56*100</f>
        <v>64.539007092198588</v>
      </c>
      <c r="J25" s="33">
        <f>データ!X56*100</f>
        <v>32.092198581560282</v>
      </c>
      <c r="K25" s="33">
        <f>データ!G56*100</f>
        <v>96.63120567375887</v>
      </c>
      <c r="L25" s="34" t="str">
        <f>'[1]P-15'!K25</f>
        <v>野沢温泉村</v>
      </c>
      <c r="M25" s="33">
        <f>データ!I82*100</f>
        <v>76.763037017022427</v>
      </c>
      <c r="N25" s="33">
        <f>データ!O82*100</f>
        <v>23.236962982977573</v>
      </c>
      <c r="O25" s="40"/>
      <c r="P25" s="44">
        <f>データ!G82*100</f>
        <v>100</v>
      </c>
    </row>
    <row r="26" spans="2:21" ht="20.25" customHeight="1">
      <c r="B26" s="32" t="str">
        <f>'[1]P-15'!A26</f>
        <v>南牧村</v>
      </c>
      <c r="C26" s="33">
        <f>データ!I31*100</f>
        <v>23.336457357075911</v>
      </c>
      <c r="D26" s="33">
        <f>データ!O31*100</f>
        <v>7.8412995938769132</v>
      </c>
      <c r="E26" s="33">
        <f>データ!X31*100</f>
        <v>67.51015307716338</v>
      </c>
      <c r="F26" s="33">
        <f>データ!G31*100</f>
        <v>98.687910028116207</v>
      </c>
      <c r="G26" s="32" t="str">
        <f>'[1]P-15'!F26</f>
        <v>天龍村</v>
      </c>
      <c r="H26" s="33">
        <f>データ!I57*100</f>
        <v>63.188405797101453</v>
      </c>
      <c r="I26" s="40"/>
      <c r="J26" s="33">
        <f>データ!X57*100</f>
        <v>20</v>
      </c>
      <c r="K26" s="33">
        <f>データ!G57*100</f>
        <v>83.188405797101453</v>
      </c>
      <c r="L26" s="34" t="str">
        <f>'[1]P-15'!K26</f>
        <v>信濃町</v>
      </c>
      <c r="M26" s="33">
        <f>データ!I83*100</f>
        <v>45.57597899303574</v>
      </c>
      <c r="N26" s="33">
        <f>データ!O83*100</f>
        <v>25.904783651101727</v>
      </c>
      <c r="O26" s="33">
        <f>データ!X83*100</f>
        <v>18.187007649275031</v>
      </c>
      <c r="P26" s="44">
        <f>データ!G83*100</f>
        <v>89.667770293412488</v>
      </c>
    </row>
    <row r="27" spans="2:21" ht="20.25" customHeight="1">
      <c r="B27" s="32" t="str">
        <f>'[1]P-15'!A27</f>
        <v>南相木村</v>
      </c>
      <c r="C27" s="40"/>
      <c r="D27" s="40"/>
      <c r="E27" s="33">
        <f>データ!X32*100</f>
        <v>92.526017029328287</v>
      </c>
      <c r="F27" s="33">
        <f>データ!G32*100</f>
        <v>92.526017029328287</v>
      </c>
      <c r="G27" s="32" t="str">
        <f>'[1]P-15'!F27</f>
        <v>泰阜村</v>
      </c>
      <c r="H27" s="40"/>
      <c r="I27" s="40"/>
      <c r="J27" s="33">
        <f>データ!X58*100</f>
        <v>72.205618649133299</v>
      </c>
      <c r="K27" s="33">
        <f>データ!G58*100</f>
        <v>72.205618649133299</v>
      </c>
      <c r="L27" s="34" t="str">
        <f>'[1]P-15'!K27</f>
        <v>小川村</v>
      </c>
      <c r="M27" s="33">
        <f>データ!I84*100</f>
        <v>80.122558406740708</v>
      </c>
      <c r="N27" s="40"/>
      <c r="O27" s="33">
        <f>データ!X84*100</f>
        <v>9.4216775181922632</v>
      </c>
      <c r="P27" s="44">
        <f>データ!G84*100</f>
        <v>89.544235924932977</v>
      </c>
    </row>
    <row r="28" spans="2:21" ht="20.25" customHeight="1">
      <c r="B28" s="32" t="str">
        <f>'[1]P-15'!A28</f>
        <v>北相木村</v>
      </c>
      <c r="C28" s="40"/>
      <c r="D28" s="40"/>
      <c r="E28" s="33">
        <f>データ!X33*100</f>
        <v>78.347934918648306</v>
      </c>
      <c r="F28" s="33">
        <f>データ!G33*100</f>
        <v>78.347934918648306</v>
      </c>
      <c r="G28" s="32" t="str">
        <f>'[1]P-15'!F28</f>
        <v>喬木村</v>
      </c>
      <c r="H28" s="33">
        <f>データ!I59*100</f>
        <v>57.50460405156538</v>
      </c>
      <c r="I28" s="33">
        <f>データ!O59*100</f>
        <v>24.416820135052177</v>
      </c>
      <c r="J28" s="33">
        <f>データ!X59*100</f>
        <v>15.914671577655003</v>
      </c>
      <c r="K28" s="33">
        <f>データ!G59*100</f>
        <v>97.836095764272557</v>
      </c>
      <c r="L28" s="34" t="str">
        <f>'[1]P-15'!K28</f>
        <v>飯綱町</v>
      </c>
      <c r="M28" s="33">
        <f>データ!I85*100</f>
        <v>58.191795139796184</v>
      </c>
      <c r="N28" s="33">
        <f>データ!O85*100</f>
        <v>35.101471997212784</v>
      </c>
      <c r="O28" s="33">
        <f>データ!X85*100</f>
        <v>4.5814824492640014</v>
      </c>
      <c r="P28" s="44">
        <f>データ!G85*100</f>
        <v>97.874749586272969</v>
      </c>
    </row>
    <row r="29" spans="2:21" ht="20.25" customHeight="1" thickBot="1">
      <c r="B29" s="32" t="str">
        <f>'[1]P-15'!A29</f>
        <v>佐久穂町</v>
      </c>
      <c r="C29" s="33">
        <f>データ!I34*100</f>
        <v>82.050387934792084</v>
      </c>
      <c r="D29" s="33">
        <f>データ!O34*100</f>
        <v>10.722692005927993</v>
      </c>
      <c r="E29" s="33">
        <f>データ!X34*100</f>
        <v>3.8706302850666896</v>
      </c>
      <c r="F29" s="33">
        <f>データ!G34*100</f>
        <v>96.643710225786776</v>
      </c>
      <c r="G29" s="32" t="str">
        <f>'[1]P-15'!F29</f>
        <v>豊丘村</v>
      </c>
      <c r="H29" s="33">
        <f>データ!I60*100</f>
        <v>51.228901391767842</v>
      </c>
      <c r="I29" s="33">
        <f>データ!O60*100</f>
        <v>31.225940183594908</v>
      </c>
      <c r="J29" s="33">
        <f>データ!X60*100</f>
        <v>16.952916790050342</v>
      </c>
      <c r="K29" s="33">
        <f>データ!G60*100</f>
        <v>99.407758365413088</v>
      </c>
      <c r="L29" s="37" t="str">
        <f>'[1]P-15'!K29</f>
        <v>栄村</v>
      </c>
      <c r="M29" s="40"/>
      <c r="N29" s="33">
        <f>データ!O86*100</f>
        <v>10.18753167764825</v>
      </c>
      <c r="O29" s="33">
        <f>データ!X86*100</f>
        <v>72.579827673593513</v>
      </c>
      <c r="P29" s="44">
        <f>データ!G86*100</f>
        <v>82.767359351241765</v>
      </c>
    </row>
    <row r="30" spans="2:21" ht="20.25" customHeight="1" thickBot="1">
      <c r="B30" s="35" t="str">
        <f>'[1]P-15'!A30</f>
        <v>軽井沢町</v>
      </c>
      <c r="C30" s="36">
        <f>データ!I35*100</f>
        <v>48.670989457011338</v>
      </c>
      <c r="D30" s="36">
        <f>データ!O35*100</f>
        <v>3.0490521209721329</v>
      </c>
      <c r="E30" s="36">
        <f>データ!X35*100</f>
        <v>27.649359006088204</v>
      </c>
      <c r="F30" s="144">
        <f>データ!G35*100</f>
        <v>79.36940058407167</v>
      </c>
      <c r="G30" s="35" t="str">
        <f>'[1]P-15'!F30</f>
        <v>大鹿村</v>
      </c>
      <c r="H30" s="41"/>
      <c r="I30" s="41"/>
      <c r="J30" s="36">
        <f>データ!X61*100</f>
        <v>51.566951566951566</v>
      </c>
      <c r="K30" s="145">
        <f>データ!G61*100</f>
        <v>51.566951566951566</v>
      </c>
      <c r="L30" s="38" t="str">
        <f>'[1]P-15'!K30</f>
        <v>長野県計</v>
      </c>
      <c r="M30" s="39">
        <f>データ!I87*100</f>
        <v>83.138568845771928</v>
      </c>
      <c r="N30" s="39">
        <f>データ!O87*100</f>
        <v>8.750921332271254</v>
      </c>
      <c r="O30" s="39">
        <f>データ!X87*100</f>
        <v>5.7218216338496886</v>
      </c>
      <c r="P30" s="45">
        <f>データ!G87*100</f>
        <v>97.611311811892875</v>
      </c>
    </row>
    <row r="31" spans="2:21" ht="18" customHeight="1">
      <c r="B31" s="205" t="s">
        <v>202</v>
      </c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8"/>
      <c r="R31" s="28"/>
      <c r="S31" s="28"/>
    </row>
    <row r="32" spans="2:21" ht="11.25" customHeight="1">
      <c r="B32" s="205"/>
      <c r="C32" s="205"/>
      <c r="D32" s="205"/>
      <c r="E32" s="205"/>
      <c r="F32" s="205"/>
      <c r="G32" s="205"/>
      <c r="H32" s="205"/>
      <c r="I32" s="205"/>
      <c r="J32" s="205"/>
      <c r="K32" s="205"/>
      <c r="L32" s="205"/>
      <c r="M32" s="205"/>
      <c r="N32" s="205"/>
      <c r="O32" s="205"/>
      <c r="P32" s="205"/>
      <c r="Q32" s="28"/>
      <c r="R32" s="28"/>
      <c r="S32" s="28"/>
    </row>
    <row r="33" spans="2:22" ht="11.25" customHeight="1">
      <c r="B33" s="205"/>
      <c r="C33" s="205"/>
      <c r="D33" s="205"/>
      <c r="E33" s="205"/>
      <c r="F33" s="205"/>
      <c r="G33" s="205"/>
      <c r="H33" s="205"/>
      <c r="I33" s="205"/>
      <c r="J33" s="205"/>
      <c r="K33" s="205"/>
      <c r="L33" s="205"/>
      <c r="M33" s="205"/>
      <c r="N33" s="205"/>
      <c r="O33" s="205"/>
      <c r="P33" s="205"/>
      <c r="Q33" s="28"/>
      <c r="R33" s="28"/>
      <c r="S33" s="28"/>
    </row>
    <row r="34" spans="2:22" ht="15" customHeight="1">
      <c r="B34" s="21" t="s">
        <v>2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</row>
    <row r="35" spans="2:22" ht="18" customHeight="1">
      <c r="B35" s="11"/>
      <c r="C35" s="11"/>
      <c r="D35" s="11"/>
      <c r="E35" s="5"/>
      <c r="F35" s="12"/>
      <c r="G35" s="5"/>
      <c r="H35" s="13"/>
      <c r="I35" s="13"/>
      <c r="J35" s="5"/>
      <c r="K35" s="5"/>
      <c r="L35" s="5"/>
      <c r="M35" s="5"/>
      <c r="N35" s="14"/>
      <c r="O35" s="14"/>
      <c r="P35" s="13"/>
      <c r="S35" s="13"/>
    </row>
    <row r="36" spans="2:22" ht="18" customHeight="1">
      <c r="H36" s="6"/>
      <c r="I36" s="6"/>
    </row>
    <row r="37" spans="2:22" ht="21" customHeight="1">
      <c r="H37" s="6"/>
      <c r="I37" s="6"/>
    </row>
    <row r="38" spans="2:22" ht="21" customHeight="1">
      <c r="H38" s="6"/>
      <c r="I38" s="6"/>
    </row>
    <row r="39" spans="2:22" ht="21" customHeight="1"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</row>
    <row r="40" spans="2:22" ht="21" customHeight="1">
      <c r="B40" s="191"/>
      <c r="C40" s="191"/>
      <c r="D40" s="191"/>
      <c r="E40" s="191"/>
      <c r="F40" s="191"/>
      <c r="G40" s="191"/>
      <c r="H40" s="191"/>
      <c r="I40" s="191"/>
      <c r="J40" s="191"/>
      <c r="K40" s="191"/>
      <c r="L40" s="191"/>
      <c r="M40" s="191"/>
      <c r="N40" s="191"/>
      <c r="O40" s="191"/>
      <c r="P40" s="191"/>
    </row>
    <row r="41" spans="2:22" ht="21" customHeight="1">
      <c r="B41" s="191"/>
      <c r="C41" s="191"/>
      <c r="D41" s="191"/>
      <c r="E41" s="191"/>
      <c r="F41" s="191"/>
      <c r="G41" s="191"/>
      <c r="H41" s="191"/>
      <c r="I41" s="191"/>
      <c r="J41" s="191"/>
      <c r="K41" s="191"/>
      <c r="L41" s="191"/>
      <c r="M41" s="191"/>
      <c r="N41" s="191"/>
      <c r="O41" s="191"/>
      <c r="P41" s="191"/>
    </row>
    <row r="42" spans="2:22" ht="21" customHeight="1"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</row>
    <row r="43" spans="2:22" ht="21" customHeight="1">
      <c r="B43" s="6" t="s">
        <v>204</v>
      </c>
      <c r="H43" s="6"/>
      <c r="I43" s="6"/>
    </row>
    <row r="44" spans="2:22" ht="21" customHeight="1">
      <c r="H44" s="6"/>
      <c r="I44" s="6"/>
      <c r="T44" s="49"/>
      <c r="U44" s="50"/>
      <c r="V44" s="51"/>
    </row>
    <row r="45" spans="2:22" ht="21" customHeight="1">
      <c r="H45" s="6"/>
      <c r="I45" s="6"/>
      <c r="T45" s="49"/>
      <c r="U45" s="50"/>
      <c r="V45" s="51"/>
    </row>
    <row r="46" spans="2:22" ht="18" customHeight="1">
      <c r="H46" s="6"/>
      <c r="I46" s="6"/>
      <c r="T46" s="49"/>
      <c r="U46" s="50"/>
      <c r="V46" s="51"/>
    </row>
    <row r="47" spans="2:22" ht="18" customHeight="1">
      <c r="T47" s="49"/>
      <c r="U47" s="50"/>
      <c r="V47" s="51"/>
    </row>
    <row r="48" spans="2:22" ht="18" customHeight="1">
      <c r="H48" s="18"/>
      <c r="I48" s="18"/>
      <c r="T48" s="49"/>
      <c r="U48" s="50"/>
      <c r="V48" s="51"/>
    </row>
    <row r="49" spans="8:22" ht="18" customHeight="1">
      <c r="T49" s="49"/>
      <c r="U49" s="50"/>
      <c r="V49" s="51"/>
    </row>
    <row r="50" spans="8:22" ht="18" customHeight="1">
      <c r="H50" s="18"/>
      <c r="I50" s="18"/>
      <c r="T50" s="49"/>
      <c r="U50" s="50"/>
      <c r="V50" s="51"/>
    </row>
    <row r="51" spans="8:22" ht="19.5">
      <c r="T51" s="49"/>
      <c r="U51" s="50"/>
      <c r="V51" s="51"/>
    </row>
    <row r="52" spans="8:22" ht="19.5">
      <c r="H52" s="18"/>
      <c r="I52" s="18"/>
      <c r="T52" s="49"/>
      <c r="U52" s="50"/>
      <c r="V52" s="51"/>
    </row>
    <row r="53" spans="8:22" ht="19.5">
      <c r="T53" s="49"/>
      <c r="U53" s="50"/>
      <c r="V53" s="51"/>
    </row>
    <row r="54" spans="8:22" ht="19.5">
      <c r="H54" s="18"/>
      <c r="I54" s="18"/>
      <c r="T54" s="49"/>
      <c r="U54" s="50"/>
      <c r="V54" s="51"/>
    </row>
    <row r="55" spans="8:22" ht="19.5">
      <c r="T55" s="49"/>
      <c r="U55" s="50"/>
      <c r="V55" s="51"/>
    </row>
    <row r="56" spans="8:22" ht="19.5">
      <c r="H56" s="6"/>
      <c r="I56" s="6"/>
      <c r="T56" s="49"/>
      <c r="U56" s="50"/>
      <c r="V56" s="51"/>
    </row>
    <row r="57" spans="8:22" ht="19.5">
      <c r="H57" s="6"/>
      <c r="I57" s="6"/>
      <c r="T57" s="49"/>
      <c r="U57" s="50"/>
      <c r="V57" s="51"/>
    </row>
    <row r="58" spans="8:22" ht="19.5">
      <c r="H58" s="6"/>
      <c r="I58" s="6"/>
      <c r="T58" s="49"/>
      <c r="U58" s="50"/>
      <c r="V58" s="51"/>
    </row>
    <row r="59" spans="8:22" ht="19.5">
      <c r="H59" s="6"/>
      <c r="I59" s="6"/>
      <c r="T59" s="49"/>
      <c r="U59" s="50"/>
      <c r="V59" s="51"/>
    </row>
    <row r="60" spans="8:22" ht="19.5">
      <c r="H60" s="6"/>
      <c r="I60" s="6"/>
      <c r="T60" s="49"/>
      <c r="U60" s="50"/>
      <c r="V60" s="51"/>
    </row>
    <row r="61" spans="8:22" ht="19.5">
      <c r="H61" s="6"/>
      <c r="I61" s="6"/>
      <c r="T61" s="49"/>
      <c r="U61" s="50"/>
      <c r="V61" s="51"/>
    </row>
    <row r="62" spans="8:22" ht="19.5">
      <c r="H62" s="6"/>
      <c r="I62" s="6"/>
      <c r="T62" s="49"/>
      <c r="U62" s="50"/>
      <c r="V62" s="51"/>
    </row>
    <row r="63" spans="8:22" ht="19.5">
      <c r="H63" s="6"/>
      <c r="I63" s="6"/>
      <c r="T63" s="49"/>
      <c r="U63" s="50"/>
      <c r="V63" s="51"/>
    </row>
    <row r="64" spans="8:22" ht="19.5">
      <c r="H64" s="6"/>
      <c r="I64" s="6"/>
      <c r="T64" s="49"/>
      <c r="U64" s="50"/>
      <c r="V64" s="51"/>
    </row>
    <row r="65" spans="8:22" ht="19.5">
      <c r="H65" s="6"/>
      <c r="I65" s="6"/>
      <c r="T65" s="49"/>
      <c r="U65" s="50"/>
      <c r="V65" s="51"/>
    </row>
    <row r="66" spans="8:22" ht="19.5">
      <c r="H66" s="6"/>
      <c r="I66" s="6"/>
      <c r="T66" s="49"/>
      <c r="U66" s="50"/>
      <c r="V66" s="51"/>
    </row>
    <row r="67" spans="8:22" ht="19.5">
      <c r="H67" s="6"/>
      <c r="I67" s="6"/>
      <c r="T67" s="49"/>
      <c r="U67" s="50"/>
      <c r="V67" s="51"/>
    </row>
    <row r="68" spans="8:22" ht="19.5">
      <c r="H68" s="6"/>
      <c r="I68" s="6"/>
      <c r="T68" s="49"/>
      <c r="U68" s="50"/>
      <c r="V68" s="51"/>
    </row>
    <row r="69" spans="8:22" ht="19.5">
      <c r="H69" s="6"/>
      <c r="I69" s="6"/>
      <c r="T69" s="49"/>
      <c r="U69" s="50"/>
      <c r="V69" s="51"/>
    </row>
    <row r="70" spans="8:22" ht="19.5">
      <c r="H70" s="6"/>
      <c r="I70" s="6"/>
      <c r="T70" s="49"/>
      <c r="U70" s="50"/>
      <c r="V70" s="51"/>
    </row>
    <row r="71" spans="8:22" ht="19.5">
      <c r="H71" s="6"/>
      <c r="I71" s="6"/>
      <c r="T71" s="49"/>
      <c r="U71" s="50"/>
      <c r="V71" s="51"/>
    </row>
    <row r="72" spans="8:22" ht="19.5">
      <c r="H72" s="6"/>
      <c r="I72" s="6"/>
      <c r="T72" s="49"/>
      <c r="U72" s="50"/>
      <c r="V72" s="51"/>
    </row>
    <row r="73" spans="8:22" ht="19.5">
      <c r="H73" s="6"/>
      <c r="I73" s="6"/>
      <c r="T73" s="49"/>
      <c r="U73" s="50"/>
      <c r="V73" s="51"/>
    </row>
    <row r="74" spans="8:22" ht="19.5">
      <c r="H74" s="6"/>
      <c r="I74" s="6"/>
      <c r="T74" s="49"/>
      <c r="U74" s="50"/>
      <c r="V74" s="51"/>
    </row>
    <row r="75" spans="8:22" ht="19.5">
      <c r="H75" s="6"/>
      <c r="I75" s="6"/>
      <c r="T75" s="49"/>
      <c r="U75" s="50"/>
      <c r="V75" s="51"/>
    </row>
    <row r="76" spans="8:22" ht="19.5">
      <c r="H76" s="6"/>
      <c r="I76" s="6"/>
      <c r="T76" s="49"/>
      <c r="U76" s="50"/>
      <c r="V76" s="51"/>
    </row>
    <row r="77" spans="8:22" ht="19.5">
      <c r="H77" s="6"/>
      <c r="I77" s="6"/>
      <c r="T77" s="49"/>
      <c r="U77" s="50"/>
      <c r="V77" s="51"/>
    </row>
    <row r="78" spans="8:22" ht="19.5">
      <c r="H78" s="6"/>
      <c r="I78" s="6"/>
      <c r="T78" s="49"/>
      <c r="U78" s="50"/>
      <c r="V78" s="51"/>
    </row>
    <row r="79" spans="8:22" ht="19.5">
      <c r="H79" s="6"/>
      <c r="I79" s="6"/>
      <c r="T79" s="49"/>
      <c r="U79" s="50"/>
      <c r="V79" s="51"/>
    </row>
    <row r="80" spans="8:22" ht="19.5">
      <c r="H80" s="6"/>
      <c r="I80" s="6"/>
      <c r="T80" s="49"/>
      <c r="U80" s="50"/>
      <c r="V80" s="51"/>
    </row>
    <row r="81" spans="8:22" ht="19.5">
      <c r="H81" s="6"/>
      <c r="I81" s="6"/>
      <c r="T81" s="49"/>
      <c r="U81" s="50"/>
      <c r="V81" s="51"/>
    </row>
    <row r="82" spans="8:22" ht="19.5">
      <c r="H82" s="6"/>
      <c r="I82" s="6"/>
      <c r="T82" s="49"/>
      <c r="U82" s="51"/>
      <c r="V82" s="51"/>
    </row>
    <row r="83" spans="8:22" ht="19.5">
      <c r="H83" s="6"/>
      <c r="I83" s="6"/>
      <c r="T83" s="49"/>
      <c r="U83" s="50"/>
      <c r="V83" s="51"/>
    </row>
    <row r="84" spans="8:22" ht="19.5">
      <c r="H84" s="6"/>
      <c r="I84" s="6"/>
      <c r="T84" s="49"/>
      <c r="U84" s="50"/>
      <c r="V84" s="51"/>
    </row>
    <row r="85" spans="8:22" ht="19.5">
      <c r="H85" s="6"/>
      <c r="I85" s="6"/>
      <c r="T85" s="49"/>
      <c r="U85" s="50"/>
      <c r="V85" s="51"/>
    </row>
    <row r="86" spans="8:22" ht="19.5">
      <c r="H86" s="6"/>
      <c r="I86" s="6"/>
      <c r="T86" s="49"/>
      <c r="U86" s="50"/>
      <c r="V86" s="51"/>
    </row>
    <row r="87" spans="8:22" ht="19.5">
      <c r="H87" s="6"/>
      <c r="I87" s="6"/>
      <c r="T87" s="49"/>
      <c r="U87" s="50"/>
      <c r="V87" s="51"/>
    </row>
    <row r="88" spans="8:22" ht="19.5">
      <c r="H88" s="6"/>
      <c r="I88" s="6"/>
      <c r="T88" s="49"/>
      <c r="U88" s="50"/>
      <c r="V88" s="51"/>
    </row>
    <row r="89" spans="8:22" ht="19.5">
      <c r="H89" s="6"/>
      <c r="I89" s="6"/>
      <c r="T89" s="49"/>
      <c r="U89" s="50"/>
      <c r="V89" s="51"/>
    </row>
    <row r="90" spans="8:22" ht="19.5">
      <c r="H90" s="6"/>
      <c r="I90" s="6"/>
      <c r="T90" s="49"/>
      <c r="U90" s="50"/>
      <c r="V90" s="51"/>
    </row>
    <row r="91" spans="8:22" ht="19.5">
      <c r="H91" s="6"/>
      <c r="I91" s="6"/>
      <c r="T91" s="49"/>
      <c r="U91" s="50"/>
      <c r="V91" s="51"/>
    </row>
    <row r="92" spans="8:22" ht="19.5">
      <c r="H92" s="6"/>
      <c r="I92" s="6"/>
      <c r="T92" s="49"/>
      <c r="U92" s="50"/>
      <c r="V92" s="51"/>
    </row>
    <row r="93" spans="8:22" ht="19.5">
      <c r="H93" s="6"/>
      <c r="I93" s="6"/>
      <c r="T93" s="49"/>
      <c r="U93" s="50"/>
      <c r="V93" s="51"/>
    </row>
    <row r="94" spans="8:22" ht="19.5">
      <c r="H94" s="6"/>
      <c r="I94" s="6"/>
      <c r="T94" s="49"/>
      <c r="U94" s="50"/>
      <c r="V94" s="51"/>
    </row>
    <row r="95" spans="8:22" ht="19.5">
      <c r="H95" s="6"/>
      <c r="I95" s="6"/>
      <c r="T95" s="49"/>
      <c r="U95" s="50"/>
      <c r="V95" s="51"/>
    </row>
    <row r="96" spans="8:22" ht="19.5">
      <c r="H96" s="6"/>
      <c r="I96" s="6"/>
      <c r="T96" s="49"/>
      <c r="U96" s="50"/>
      <c r="V96" s="51"/>
    </row>
    <row r="97" spans="8:22" ht="19.5">
      <c r="H97" s="6"/>
      <c r="I97" s="6"/>
      <c r="T97" s="49"/>
      <c r="U97" s="50"/>
      <c r="V97" s="51"/>
    </row>
    <row r="98" spans="8:22" ht="19.5">
      <c r="H98" s="6"/>
      <c r="I98" s="6"/>
      <c r="T98" s="49"/>
      <c r="U98" s="50"/>
      <c r="V98" s="51"/>
    </row>
    <row r="99" spans="8:22" ht="19.5">
      <c r="H99" s="6"/>
      <c r="I99" s="6"/>
      <c r="T99" s="49"/>
      <c r="U99" s="50"/>
      <c r="V99" s="51"/>
    </row>
    <row r="100" spans="8:22" ht="19.5">
      <c r="H100" s="6"/>
      <c r="I100" s="6"/>
      <c r="T100" s="49"/>
      <c r="U100" s="50"/>
      <c r="V100" s="51"/>
    </row>
    <row r="101" spans="8:22" ht="19.5">
      <c r="H101" s="6"/>
      <c r="I101" s="6"/>
      <c r="T101" s="49"/>
      <c r="U101" s="50"/>
      <c r="V101" s="51"/>
    </row>
    <row r="102" spans="8:22" ht="19.5">
      <c r="H102" s="6"/>
      <c r="I102" s="6"/>
      <c r="T102" s="49"/>
      <c r="U102" s="50"/>
      <c r="V102" s="51"/>
    </row>
    <row r="103" spans="8:22" ht="19.5">
      <c r="H103" s="6"/>
      <c r="I103" s="6"/>
      <c r="T103" s="49"/>
      <c r="U103" s="50"/>
      <c r="V103" s="51"/>
    </row>
    <row r="104" spans="8:22" ht="19.5">
      <c r="H104" s="6"/>
      <c r="I104" s="6"/>
      <c r="T104" s="49"/>
      <c r="U104" s="51"/>
      <c r="V104" s="51"/>
    </row>
    <row r="105" spans="8:22" ht="19.5">
      <c r="H105" s="6"/>
      <c r="I105" s="6"/>
      <c r="T105" s="49"/>
      <c r="U105" s="51"/>
      <c r="V105" s="51"/>
    </row>
    <row r="106" spans="8:22" ht="19.5">
      <c r="H106" s="6"/>
      <c r="I106" s="6"/>
      <c r="T106" s="49"/>
      <c r="U106" s="50"/>
      <c r="V106" s="51"/>
    </row>
    <row r="107" spans="8:22" ht="19.5">
      <c r="H107" s="6"/>
      <c r="I107" s="6"/>
      <c r="T107" s="49"/>
      <c r="U107" s="50"/>
      <c r="V107" s="51"/>
    </row>
    <row r="108" spans="8:22" ht="19.5">
      <c r="H108" s="6"/>
      <c r="I108" s="6"/>
      <c r="T108" s="49"/>
      <c r="U108" s="50"/>
      <c r="V108" s="51"/>
    </row>
    <row r="109" spans="8:22" ht="19.5">
      <c r="H109" s="6"/>
      <c r="I109" s="6"/>
      <c r="T109" s="49"/>
      <c r="U109" s="50"/>
      <c r="V109" s="51"/>
    </row>
    <row r="110" spans="8:22" ht="19.5">
      <c r="H110" s="6"/>
      <c r="I110" s="6"/>
      <c r="T110" s="49"/>
      <c r="U110" s="50"/>
      <c r="V110" s="51"/>
    </row>
    <row r="111" spans="8:22" ht="19.5">
      <c r="H111" s="6"/>
      <c r="I111" s="6"/>
      <c r="T111" s="49"/>
      <c r="U111" s="50"/>
      <c r="V111" s="51"/>
    </row>
    <row r="112" spans="8:22" ht="19.5">
      <c r="H112" s="6"/>
      <c r="I112" s="6"/>
      <c r="T112" s="49"/>
      <c r="U112" s="51"/>
      <c r="V112" s="51"/>
    </row>
    <row r="113" spans="8:22" ht="19.5">
      <c r="H113" s="6"/>
      <c r="I113" s="6"/>
      <c r="T113" s="49"/>
      <c r="U113" s="50"/>
      <c r="V113" s="51"/>
    </row>
    <row r="114" spans="8:22" ht="19.5">
      <c r="H114" s="6"/>
      <c r="I114" s="6"/>
      <c r="T114" s="49"/>
      <c r="U114" s="50"/>
      <c r="V114" s="51"/>
    </row>
    <row r="115" spans="8:22" ht="19.5">
      <c r="H115" s="6"/>
      <c r="I115" s="6"/>
      <c r="T115" s="49"/>
      <c r="U115" s="51"/>
      <c r="V115" s="51"/>
    </row>
    <row r="116" spans="8:22" ht="19.5">
      <c r="H116" s="6"/>
      <c r="I116" s="6"/>
      <c r="T116" s="49"/>
      <c r="U116" s="51"/>
      <c r="V116" s="51"/>
    </row>
    <row r="117" spans="8:22" ht="19.5">
      <c r="H117" s="6"/>
      <c r="I117" s="6"/>
      <c r="T117" s="49"/>
      <c r="U117" s="50"/>
      <c r="V117" s="51"/>
    </row>
    <row r="118" spans="8:22" ht="19.5">
      <c r="H118" s="6"/>
      <c r="I118" s="6"/>
      <c r="T118" s="49"/>
      <c r="U118" s="50"/>
      <c r="V118" s="51"/>
    </row>
    <row r="119" spans="8:22" ht="19.5">
      <c r="H119" s="6"/>
      <c r="I119" s="6"/>
      <c r="T119" s="49"/>
      <c r="U119" s="50"/>
      <c r="V119" s="51"/>
    </row>
    <row r="120" spans="8:22" ht="19.5">
      <c r="H120" s="6"/>
      <c r="I120" s="6"/>
      <c r="T120" s="49"/>
      <c r="U120" s="50"/>
      <c r="V120" s="51"/>
    </row>
    <row r="121" spans="8:22" ht="19.5">
      <c r="T121" s="49"/>
      <c r="U121" s="52"/>
      <c r="V121" s="51"/>
    </row>
    <row r="122" spans="8:22">
      <c r="T122" s="29"/>
      <c r="U122" s="29"/>
      <c r="V122" s="29"/>
    </row>
  </sheetData>
  <mergeCells count="8">
    <mergeCell ref="B39:P39"/>
    <mergeCell ref="B31:P33"/>
    <mergeCell ref="C3:F3"/>
    <mergeCell ref="H3:K3"/>
    <mergeCell ref="M3:P3"/>
    <mergeCell ref="B3:B4"/>
    <mergeCell ref="G3:G4"/>
    <mergeCell ref="L3:L4"/>
  </mergeCells>
  <phoneticPr fontId="2"/>
  <pageMargins left="0.59055118110236227" right="0.59055118110236227" top="0.78740157480314965" bottom="0.78740157480314965" header="0.51181102362204722" footer="0.51181102362204722"/>
  <pageSetup paperSize="9" scale="8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0"/>
  <sheetViews>
    <sheetView topLeftCell="D13" zoomScale="80" zoomScaleNormal="80" workbookViewId="0">
      <selection activeCell="I23" sqref="I23"/>
    </sheetView>
  </sheetViews>
  <sheetFormatPr defaultRowHeight="12"/>
  <cols>
    <col min="1" max="1" width="7.85546875" style="58" hidden="1" customWidth="1"/>
    <col min="2" max="2" width="15.85546875" style="58" hidden="1" customWidth="1"/>
    <col min="3" max="3" width="9.140625" style="58" hidden="1" customWidth="1"/>
    <col min="4" max="4" width="22.5703125" style="58" customWidth="1"/>
    <col min="5" max="6" width="20" style="58" hidden="1" customWidth="1"/>
    <col min="7" max="7" width="20" style="58" customWidth="1"/>
    <col min="8" max="8" width="20" style="58" hidden="1" customWidth="1"/>
    <col min="9" max="9" width="18" style="135" customWidth="1"/>
    <col min="10" max="14" width="18" style="58" hidden="1" customWidth="1"/>
    <col min="15" max="15" width="18" style="58" customWidth="1"/>
    <col min="16" max="16" width="16.85546875" style="58" hidden="1" customWidth="1"/>
    <col min="17" max="17" width="15.7109375" style="58" hidden="1" customWidth="1"/>
    <col min="18" max="18" width="14.85546875" style="58" hidden="1" customWidth="1"/>
    <col min="19" max="19" width="14.5703125" style="58" hidden="1" customWidth="1"/>
    <col min="20" max="20" width="14.5703125" style="58" customWidth="1"/>
    <col min="21" max="21" width="14.7109375" style="58" hidden="1" customWidth="1"/>
    <col min="22" max="22" width="14.7109375" style="58" customWidth="1"/>
    <col min="23" max="23" width="21.140625" style="58" hidden="1" customWidth="1"/>
    <col min="24" max="24" width="14.7109375" style="58" customWidth="1"/>
    <col min="25" max="25" width="9.140625" style="58" customWidth="1"/>
    <col min="26" max="256" width="9.140625" style="58"/>
    <col min="257" max="257" width="7.85546875" style="58" customWidth="1"/>
    <col min="258" max="258" width="15.85546875" style="58" customWidth="1"/>
    <col min="259" max="259" width="9.140625" style="58"/>
    <col min="260" max="260" width="22.5703125" style="58" customWidth="1"/>
    <col min="261" max="264" width="20" style="58" customWidth="1"/>
    <col min="265" max="271" width="18" style="58" customWidth="1"/>
    <col min="272" max="272" width="16.85546875" style="58" customWidth="1"/>
    <col min="273" max="273" width="15.7109375" style="58" bestFit="1" customWidth="1"/>
    <col min="274" max="274" width="14.85546875" style="58" bestFit="1" customWidth="1"/>
    <col min="275" max="276" width="14.5703125" style="58" customWidth="1"/>
    <col min="277" max="278" width="14.7109375" style="58" customWidth="1"/>
    <col min="279" max="279" width="21.140625" style="58" bestFit="1" customWidth="1"/>
    <col min="280" max="280" width="9.140625" style="58"/>
    <col min="281" max="281" width="9.140625" style="58" customWidth="1"/>
    <col min="282" max="512" width="9.140625" style="58"/>
    <col min="513" max="513" width="7.85546875" style="58" customWidth="1"/>
    <col min="514" max="514" width="15.85546875" style="58" customWidth="1"/>
    <col min="515" max="515" width="9.140625" style="58"/>
    <col min="516" max="516" width="22.5703125" style="58" customWidth="1"/>
    <col min="517" max="520" width="20" style="58" customWidth="1"/>
    <col min="521" max="527" width="18" style="58" customWidth="1"/>
    <col min="528" max="528" width="16.85546875" style="58" customWidth="1"/>
    <col min="529" max="529" width="15.7109375" style="58" bestFit="1" customWidth="1"/>
    <col min="530" max="530" width="14.85546875" style="58" bestFit="1" customWidth="1"/>
    <col min="531" max="532" width="14.5703125" style="58" customWidth="1"/>
    <col min="533" max="534" width="14.7109375" style="58" customWidth="1"/>
    <col min="535" max="535" width="21.140625" style="58" bestFit="1" customWidth="1"/>
    <col min="536" max="536" width="9.140625" style="58"/>
    <col min="537" max="537" width="9.140625" style="58" customWidth="1"/>
    <col min="538" max="768" width="9.140625" style="58"/>
    <col min="769" max="769" width="7.85546875" style="58" customWidth="1"/>
    <col min="770" max="770" width="15.85546875" style="58" customWidth="1"/>
    <col min="771" max="771" width="9.140625" style="58"/>
    <col min="772" max="772" width="22.5703125" style="58" customWidth="1"/>
    <col min="773" max="776" width="20" style="58" customWidth="1"/>
    <col min="777" max="783" width="18" style="58" customWidth="1"/>
    <col min="784" max="784" width="16.85546875" style="58" customWidth="1"/>
    <col min="785" max="785" width="15.7109375" style="58" bestFit="1" customWidth="1"/>
    <col min="786" max="786" width="14.85546875" style="58" bestFit="1" customWidth="1"/>
    <col min="787" max="788" width="14.5703125" style="58" customWidth="1"/>
    <col min="789" max="790" width="14.7109375" style="58" customWidth="1"/>
    <col min="791" max="791" width="21.140625" style="58" bestFit="1" customWidth="1"/>
    <col min="792" max="792" width="9.140625" style="58"/>
    <col min="793" max="793" width="9.140625" style="58" customWidth="1"/>
    <col min="794" max="1024" width="9.140625" style="58"/>
    <col min="1025" max="1025" width="7.85546875" style="58" customWidth="1"/>
    <col min="1026" max="1026" width="15.85546875" style="58" customWidth="1"/>
    <col min="1027" max="1027" width="9.140625" style="58"/>
    <col min="1028" max="1028" width="22.5703125" style="58" customWidth="1"/>
    <col min="1029" max="1032" width="20" style="58" customWidth="1"/>
    <col min="1033" max="1039" width="18" style="58" customWidth="1"/>
    <col min="1040" max="1040" width="16.85546875" style="58" customWidth="1"/>
    <col min="1041" max="1041" width="15.7109375" style="58" bestFit="1" customWidth="1"/>
    <col min="1042" max="1042" width="14.85546875" style="58" bestFit="1" customWidth="1"/>
    <col min="1043" max="1044" width="14.5703125" style="58" customWidth="1"/>
    <col min="1045" max="1046" width="14.7109375" style="58" customWidth="1"/>
    <col min="1047" max="1047" width="21.140625" style="58" bestFit="1" customWidth="1"/>
    <col min="1048" max="1048" width="9.140625" style="58"/>
    <col min="1049" max="1049" width="9.140625" style="58" customWidth="1"/>
    <col min="1050" max="1280" width="9.140625" style="58"/>
    <col min="1281" max="1281" width="7.85546875" style="58" customWidth="1"/>
    <col min="1282" max="1282" width="15.85546875" style="58" customWidth="1"/>
    <col min="1283" max="1283" width="9.140625" style="58"/>
    <col min="1284" max="1284" width="22.5703125" style="58" customWidth="1"/>
    <col min="1285" max="1288" width="20" style="58" customWidth="1"/>
    <col min="1289" max="1295" width="18" style="58" customWidth="1"/>
    <col min="1296" max="1296" width="16.85546875" style="58" customWidth="1"/>
    <col min="1297" max="1297" width="15.7109375" style="58" bestFit="1" customWidth="1"/>
    <col min="1298" max="1298" width="14.85546875" style="58" bestFit="1" customWidth="1"/>
    <col min="1299" max="1300" width="14.5703125" style="58" customWidth="1"/>
    <col min="1301" max="1302" width="14.7109375" style="58" customWidth="1"/>
    <col min="1303" max="1303" width="21.140625" style="58" bestFit="1" customWidth="1"/>
    <col min="1304" max="1304" width="9.140625" style="58"/>
    <col min="1305" max="1305" width="9.140625" style="58" customWidth="1"/>
    <col min="1306" max="1536" width="9.140625" style="58"/>
    <col min="1537" max="1537" width="7.85546875" style="58" customWidth="1"/>
    <col min="1538" max="1538" width="15.85546875" style="58" customWidth="1"/>
    <col min="1539" max="1539" width="9.140625" style="58"/>
    <col min="1540" max="1540" width="22.5703125" style="58" customWidth="1"/>
    <col min="1541" max="1544" width="20" style="58" customWidth="1"/>
    <col min="1545" max="1551" width="18" style="58" customWidth="1"/>
    <col min="1552" max="1552" width="16.85546875" style="58" customWidth="1"/>
    <col min="1553" max="1553" width="15.7109375" style="58" bestFit="1" customWidth="1"/>
    <col min="1554" max="1554" width="14.85546875" style="58" bestFit="1" customWidth="1"/>
    <col min="1555" max="1556" width="14.5703125" style="58" customWidth="1"/>
    <col min="1557" max="1558" width="14.7109375" style="58" customWidth="1"/>
    <col min="1559" max="1559" width="21.140625" style="58" bestFit="1" customWidth="1"/>
    <col min="1560" max="1560" width="9.140625" style="58"/>
    <col min="1561" max="1561" width="9.140625" style="58" customWidth="1"/>
    <col min="1562" max="1792" width="9.140625" style="58"/>
    <col min="1793" max="1793" width="7.85546875" style="58" customWidth="1"/>
    <col min="1794" max="1794" width="15.85546875" style="58" customWidth="1"/>
    <col min="1795" max="1795" width="9.140625" style="58"/>
    <col min="1796" max="1796" width="22.5703125" style="58" customWidth="1"/>
    <col min="1797" max="1800" width="20" style="58" customWidth="1"/>
    <col min="1801" max="1807" width="18" style="58" customWidth="1"/>
    <col min="1808" max="1808" width="16.85546875" style="58" customWidth="1"/>
    <col min="1809" max="1809" width="15.7109375" style="58" bestFit="1" customWidth="1"/>
    <col min="1810" max="1810" width="14.85546875" style="58" bestFit="1" customWidth="1"/>
    <col min="1811" max="1812" width="14.5703125" style="58" customWidth="1"/>
    <col min="1813" max="1814" width="14.7109375" style="58" customWidth="1"/>
    <col min="1815" max="1815" width="21.140625" style="58" bestFit="1" customWidth="1"/>
    <col min="1816" max="1816" width="9.140625" style="58"/>
    <col min="1817" max="1817" width="9.140625" style="58" customWidth="1"/>
    <col min="1818" max="2048" width="9.140625" style="58"/>
    <col min="2049" max="2049" width="7.85546875" style="58" customWidth="1"/>
    <col min="2050" max="2050" width="15.85546875" style="58" customWidth="1"/>
    <col min="2051" max="2051" width="9.140625" style="58"/>
    <col min="2052" max="2052" width="22.5703125" style="58" customWidth="1"/>
    <col min="2053" max="2056" width="20" style="58" customWidth="1"/>
    <col min="2057" max="2063" width="18" style="58" customWidth="1"/>
    <col min="2064" max="2064" width="16.85546875" style="58" customWidth="1"/>
    <col min="2065" max="2065" width="15.7109375" style="58" bestFit="1" customWidth="1"/>
    <col min="2066" max="2066" width="14.85546875" style="58" bestFit="1" customWidth="1"/>
    <col min="2067" max="2068" width="14.5703125" style="58" customWidth="1"/>
    <col min="2069" max="2070" width="14.7109375" style="58" customWidth="1"/>
    <col min="2071" max="2071" width="21.140625" style="58" bestFit="1" customWidth="1"/>
    <col min="2072" max="2072" width="9.140625" style="58"/>
    <col min="2073" max="2073" width="9.140625" style="58" customWidth="1"/>
    <col min="2074" max="2304" width="9.140625" style="58"/>
    <col min="2305" max="2305" width="7.85546875" style="58" customWidth="1"/>
    <col min="2306" max="2306" width="15.85546875" style="58" customWidth="1"/>
    <col min="2307" max="2307" width="9.140625" style="58"/>
    <col min="2308" max="2308" width="22.5703125" style="58" customWidth="1"/>
    <col min="2309" max="2312" width="20" style="58" customWidth="1"/>
    <col min="2313" max="2319" width="18" style="58" customWidth="1"/>
    <col min="2320" max="2320" width="16.85546875" style="58" customWidth="1"/>
    <col min="2321" max="2321" width="15.7109375" style="58" bestFit="1" customWidth="1"/>
    <col min="2322" max="2322" width="14.85546875" style="58" bestFit="1" customWidth="1"/>
    <col min="2323" max="2324" width="14.5703125" style="58" customWidth="1"/>
    <col min="2325" max="2326" width="14.7109375" style="58" customWidth="1"/>
    <col min="2327" max="2327" width="21.140625" style="58" bestFit="1" customWidth="1"/>
    <col min="2328" max="2328" width="9.140625" style="58"/>
    <col min="2329" max="2329" width="9.140625" style="58" customWidth="1"/>
    <col min="2330" max="2560" width="9.140625" style="58"/>
    <col min="2561" max="2561" width="7.85546875" style="58" customWidth="1"/>
    <col min="2562" max="2562" width="15.85546875" style="58" customWidth="1"/>
    <col min="2563" max="2563" width="9.140625" style="58"/>
    <col min="2564" max="2564" width="22.5703125" style="58" customWidth="1"/>
    <col min="2565" max="2568" width="20" style="58" customWidth="1"/>
    <col min="2569" max="2575" width="18" style="58" customWidth="1"/>
    <col min="2576" max="2576" width="16.85546875" style="58" customWidth="1"/>
    <col min="2577" max="2577" width="15.7109375" style="58" bestFit="1" customWidth="1"/>
    <col min="2578" max="2578" width="14.85546875" style="58" bestFit="1" customWidth="1"/>
    <col min="2579" max="2580" width="14.5703125" style="58" customWidth="1"/>
    <col min="2581" max="2582" width="14.7109375" style="58" customWidth="1"/>
    <col min="2583" max="2583" width="21.140625" style="58" bestFit="1" customWidth="1"/>
    <col min="2584" max="2584" width="9.140625" style="58"/>
    <col min="2585" max="2585" width="9.140625" style="58" customWidth="1"/>
    <col min="2586" max="2816" width="9.140625" style="58"/>
    <col min="2817" max="2817" width="7.85546875" style="58" customWidth="1"/>
    <col min="2818" max="2818" width="15.85546875" style="58" customWidth="1"/>
    <col min="2819" max="2819" width="9.140625" style="58"/>
    <col min="2820" max="2820" width="22.5703125" style="58" customWidth="1"/>
    <col min="2821" max="2824" width="20" style="58" customWidth="1"/>
    <col min="2825" max="2831" width="18" style="58" customWidth="1"/>
    <col min="2832" max="2832" width="16.85546875" style="58" customWidth="1"/>
    <col min="2833" max="2833" width="15.7109375" style="58" bestFit="1" customWidth="1"/>
    <col min="2834" max="2834" width="14.85546875" style="58" bestFit="1" customWidth="1"/>
    <col min="2835" max="2836" width="14.5703125" style="58" customWidth="1"/>
    <col min="2837" max="2838" width="14.7109375" style="58" customWidth="1"/>
    <col min="2839" max="2839" width="21.140625" style="58" bestFit="1" customWidth="1"/>
    <col min="2840" max="2840" width="9.140625" style="58"/>
    <col min="2841" max="2841" width="9.140625" style="58" customWidth="1"/>
    <col min="2842" max="3072" width="9.140625" style="58"/>
    <col min="3073" max="3073" width="7.85546875" style="58" customWidth="1"/>
    <col min="3074" max="3074" width="15.85546875" style="58" customWidth="1"/>
    <col min="3075" max="3075" width="9.140625" style="58"/>
    <col min="3076" max="3076" width="22.5703125" style="58" customWidth="1"/>
    <col min="3077" max="3080" width="20" style="58" customWidth="1"/>
    <col min="3081" max="3087" width="18" style="58" customWidth="1"/>
    <col min="3088" max="3088" width="16.85546875" style="58" customWidth="1"/>
    <col min="3089" max="3089" width="15.7109375" style="58" bestFit="1" customWidth="1"/>
    <col min="3090" max="3090" width="14.85546875" style="58" bestFit="1" customWidth="1"/>
    <col min="3091" max="3092" width="14.5703125" style="58" customWidth="1"/>
    <col min="3093" max="3094" width="14.7109375" style="58" customWidth="1"/>
    <col min="3095" max="3095" width="21.140625" style="58" bestFit="1" customWidth="1"/>
    <col min="3096" max="3096" width="9.140625" style="58"/>
    <col min="3097" max="3097" width="9.140625" style="58" customWidth="1"/>
    <col min="3098" max="3328" width="9.140625" style="58"/>
    <col min="3329" max="3329" width="7.85546875" style="58" customWidth="1"/>
    <col min="3330" max="3330" width="15.85546875" style="58" customWidth="1"/>
    <col min="3331" max="3331" width="9.140625" style="58"/>
    <col min="3332" max="3332" width="22.5703125" style="58" customWidth="1"/>
    <col min="3333" max="3336" width="20" style="58" customWidth="1"/>
    <col min="3337" max="3343" width="18" style="58" customWidth="1"/>
    <col min="3344" max="3344" width="16.85546875" style="58" customWidth="1"/>
    <col min="3345" max="3345" width="15.7109375" style="58" bestFit="1" customWidth="1"/>
    <col min="3346" max="3346" width="14.85546875" style="58" bestFit="1" customWidth="1"/>
    <col min="3347" max="3348" width="14.5703125" style="58" customWidth="1"/>
    <col min="3349" max="3350" width="14.7109375" style="58" customWidth="1"/>
    <col min="3351" max="3351" width="21.140625" style="58" bestFit="1" customWidth="1"/>
    <col min="3352" max="3352" width="9.140625" style="58"/>
    <col min="3353" max="3353" width="9.140625" style="58" customWidth="1"/>
    <col min="3354" max="3584" width="9.140625" style="58"/>
    <col min="3585" max="3585" width="7.85546875" style="58" customWidth="1"/>
    <col min="3586" max="3586" width="15.85546875" style="58" customWidth="1"/>
    <col min="3587" max="3587" width="9.140625" style="58"/>
    <col min="3588" max="3588" width="22.5703125" style="58" customWidth="1"/>
    <col min="3589" max="3592" width="20" style="58" customWidth="1"/>
    <col min="3593" max="3599" width="18" style="58" customWidth="1"/>
    <col min="3600" max="3600" width="16.85546875" style="58" customWidth="1"/>
    <col min="3601" max="3601" width="15.7109375" style="58" bestFit="1" customWidth="1"/>
    <col min="3602" max="3602" width="14.85546875" style="58" bestFit="1" customWidth="1"/>
    <col min="3603" max="3604" width="14.5703125" style="58" customWidth="1"/>
    <col min="3605" max="3606" width="14.7109375" style="58" customWidth="1"/>
    <col min="3607" max="3607" width="21.140625" style="58" bestFit="1" customWidth="1"/>
    <col min="3608" max="3608" width="9.140625" style="58"/>
    <col min="3609" max="3609" width="9.140625" style="58" customWidth="1"/>
    <col min="3610" max="3840" width="9.140625" style="58"/>
    <col min="3841" max="3841" width="7.85546875" style="58" customWidth="1"/>
    <col min="3842" max="3842" width="15.85546875" style="58" customWidth="1"/>
    <col min="3843" max="3843" width="9.140625" style="58"/>
    <col min="3844" max="3844" width="22.5703125" style="58" customWidth="1"/>
    <col min="3845" max="3848" width="20" style="58" customWidth="1"/>
    <col min="3849" max="3855" width="18" style="58" customWidth="1"/>
    <col min="3856" max="3856" width="16.85546875" style="58" customWidth="1"/>
    <col min="3857" max="3857" width="15.7109375" style="58" bestFit="1" customWidth="1"/>
    <col min="3858" max="3858" width="14.85546875" style="58" bestFit="1" customWidth="1"/>
    <col min="3859" max="3860" width="14.5703125" style="58" customWidth="1"/>
    <col min="3861" max="3862" width="14.7109375" style="58" customWidth="1"/>
    <col min="3863" max="3863" width="21.140625" style="58" bestFit="1" customWidth="1"/>
    <col min="3864" max="3864" width="9.140625" style="58"/>
    <col min="3865" max="3865" width="9.140625" style="58" customWidth="1"/>
    <col min="3866" max="4096" width="9.140625" style="58"/>
    <col min="4097" max="4097" width="7.85546875" style="58" customWidth="1"/>
    <col min="4098" max="4098" width="15.85546875" style="58" customWidth="1"/>
    <col min="4099" max="4099" width="9.140625" style="58"/>
    <col min="4100" max="4100" width="22.5703125" style="58" customWidth="1"/>
    <col min="4101" max="4104" width="20" style="58" customWidth="1"/>
    <col min="4105" max="4111" width="18" style="58" customWidth="1"/>
    <col min="4112" max="4112" width="16.85546875" style="58" customWidth="1"/>
    <col min="4113" max="4113" width="15.7109375" style="58" bestFit="1" customWidth="1"/>
    <col min="4114" max="4114" width="14.85546875" style="58" bestFit="1" customWidth="1"/>
    <col min="4115" max="4116" width="14.5703125" style="58" customWidth="1"/>
    <col min="4117" max="4118" width="14.7109375" style="58" customWidth="1"/>
    <col min="4119" max="4119" width="21.140625" style="58" bestFit="1" customWidth="1"/>
    <col min="4120" max="4120" width="9.140625" style="58"/>
    <col min="4121" max="4121" width="9.140625" style="58" customWidth="1"/>
    <col min="4122" max="4352" width="9.140625" style="58"/>
    <col min="4353" max="4353" width="7.85546875" style="58" customWidth="1"/>
    <col min="4354" max="4354" width="15.85546875" style="58" customWidth="1"/>
    <col min="4355" max="4355" width="9.140625" style="58"/>
    <col min="4356" max="4356" width="22.5703125" style="58" customWidth="1"/>
    <col min="4357" max="4360" width="20" style="58" customWidth="1"/>
    <col min="4361" max="4367" width="18" style="58" customWidth="1"/>
    <col min="4368" max="4368" width="16.85546875" style="58" customWidth="1"/>
    <col min="4369" max="4369" width="15.7109375" style="58" bestFit="1" customWidth="1"/>
    <col min="4370" max="4370" width="14.85546875" style="58" bestFit="1" customWidth="1"/>
    <col min="4371" max="4372" width="14.5703125" style="58" customWidth="1"/>
    <col min="4373" max="4374" width="14.7109375" style="58" customWidth="1"/>
    <col min="4375" max="4375" width="21.140625" style="58" bestFit="1" customWidth="1"/>
    <col min="4376" max="4376" width="9.140625" style="58"/>
    <col min="4377" max="4377" width="9.140625" style="58" customWidth="1"/>
    <col min="4378" max="4608" width="9.140625" style="58"/>
    <col min="4609" max="4609" width="7.85546875" style="58" customWidth="1"/>
    <col min="4610" max="4610" width="15.85546875" style="58" customWidth="1"/>
    <col min="4611" max="4611" width="9.140625" style="58"/>
    <col min="4612" max="4612" width="22.5703125" style="58" customWidth="1"/>
    <col min="4613" max="4616" width="20" style="58" customWidth="1"/>
    <col min="4617" max="4623" width="18" style="58" customWidth="1"/>
    <col min="4624" max="4624" width="16.85546875" style="58" customWidth="1"/>
    <col min="4625" max="4625" width="15.7109375" style="58" bestFit="1" customWidth="1"/>
    <col min="4626" max="4626" width="14.85546875" style="58" bestFit="1" customWidth="1"/>
    <col min="4627" max="4628" width="14.5703125" style="58" customWidth="1"/>
    <col min="4629" max="4630" width="14.7109375" style="58" customWidth="1"/>
    <col min="4631" max="4631" width="21.140625" style="58" bestFit="1" customWidth="1"/>
    <col min="4632" max="4632" width="9.140625" style="58"/>
    <col min="4633" max="4633" width="9.140625" style="58" customWidth="1"/>
    <col min="4634" max="4864" width="9.140625" style="58"/>
    <col min="4865" max="4865" width="7.85546875" style="58" customWidth="1"/>
    <col min="4866" max="4866" width="15.85546875" style="58" customWidth="1"/>
    <col min="4867" max="4867" width="9.140625" style="58"/>
    <col min="4868" max="4868" width="22.5703125" style="58" customWidth="1"/>
    <col min="4869" max="4872" width="20" style="58" customWidth="1"/>
    <col min="4873" max="4879" width="18" style="58" customWidth="1"/>
    <col min="4880" max="4880" width="16.85546875" style="58" customWidth="1"/>
    <col min="4881" max="4881" width="15.7109375" style="58" bestFit="1" customWidth="1"/>
    <col min="4882" max="4882" width="14.85546875" style="58" bestFit="1" customWidth="1"/>
    <col min="4883" max="4884" width="14.5703125" style="58" customWidth="1"/>
    <col min="4885" max="4886" width="14.7109375" style="58" customWidth="1"/>
    <col min="4887" max="4887" width="21.140625" style="58" bestFit="1" customWidth="1"/>
    <col min="4888" max="4888" width="9.140625" style="58"/>
    <col min="4889" max="4889" width="9.140625" style="58" customWidth="1"/>
    <col min="4890" max="5120" width="9.140625" style="58"/>
    <col min="5121" max="5121" width="7.85546875" style="58" customWidth="1"/>
    <col min="5122" max="5122" width="15.85546875" style="58" customWidth="1"/>
    <col min="5123" max="5123" width="9.140625" style="58"/>
    <col min="5124" max="5124" width="22.5703125" style="58" customWidth="1"/>
    <col min="5125" max="5128" width="20" style="58" customWidth="1"/>
    <col min="5129" max="5135" width="18" style="58" customWidth="1"/>
    <col min="5136" max="5136" width="16.85546875" style="58" customWidth="1"/>
    <col min="5137" max="5137" width="15.7109375" style="58" bestFit="1" customWidth="1"/>
    <col min="5138" max="5138" width="14.85546875" style="58" bestFit="1" customWidth="1"/>
    <col min="5139" max="5140" width="14.5703125" style="58" customWidth="1"/>
    <col min="5141" max="5142" width="14.7109375" style="58" customWidth="1"/>
    <col min="5143" max="5143" width="21.140625" style="58" bestFit="1" customWidth="1"/>
    <col min="5144" max="5144" width="9.140625" style="58"/>
    <col min="5145" max="5145" width="9.140625" style="58" customWidth="1"/>
    <col min="5146" max="5376" width="9.140625" style="58"/>
    <col min="5377" max="5377" width="7.85546875" style="58" customWidth="1"/>
    <col min="5378" max="5378" width="15.85546875" style="58" customWidth="1"/>
    <col min="5379" max="5379" width="9.140625" style="58"/>
    <col min="5380" max="5380" width="22.5703125" style="58" customWidth="1"/>
    <col min="5381" max="5384" width="20" style="58" customWidth="1"/>
    <col min="5385" max="5391" width="18" style="58" customWidth="1"/>
    <col min="5392" max="5392" width="16.85546875" style="58" customWidth="1"/>
    <col min="5393" max="5393" width="15.7109375" style="58" bestFit="1" customWidth="1"/>
    <col min="5394" max="5394" width="14.85546875" style="58" bestFit="1" customWidth="1"/>
    <col min="5395" max="5396" width="14.5703125" style="58" customWidth="1"/>
    <col min="5397" max="5398" width="14.7109375" style="58" customWidth="1"/>
    <col min="5399" max="5399" width="21.140625" style="58" bestFit="1" customWidth="1"/>
    <col min="5400" max="5400" width="9.140625" style="58"/>
    <col min="5401" max="5401" width="9.140625" style="58" customWidth="1"/>
    <col min="5402" max="5632" width="9.140625" style="58"/>
    <col min="5633" max="5633" width="7.85546875" style="58" customWidth="1"/>
    <col min="5634" max="5634" width="15.85546875" style="58" customWidth="1"/>
    <col min="5635" max="5635" width="9.140625" style="58"/>
    <col min="5636" max="5636" width="22.5703125" style="58" customWidth="1"/>
    <col min="5637" max="5640" width="20" style="58" customWidth="1"/>
    <col min="5641" max="5647" width="18" style="58" customWidth="1"/>
    <col min="5648" max="5648" width="16.85546875" style="58" customWidth="1"/>
    <col min="5649" max="5649" width="15.7109375" style="58" bestFit="1" customWidth="1"/>
    <col min="5650" max="5650" width="14.85546875" style="58" bestFit="1" customWidth="1"/>
    <col min="5651" max="5652" width="14.5703125" style="58" customWidth="1"/>
    <col min="5653" max="5654" width="14.7109375" style="58" customWidth="1"/>
    <col min="5655" max="5655" width="21.140625" style="58" bestFit="1" customWidth="1"/>
    <col min="5656" max="5656" width="9.140625" style="58"/>
    <col min="5657" max="5657" width="9.140625" style="58" customWidth="1"/>
    <col min="5658" max="5888" width="9.140625" style="58"/>
    <col min="5889" max="5889" width="7.85546875" style="58" customWidth="1"/>
    <col min="5890" max="5890" width="15.85546875" style="58" customWidth="1"/>
    <col min="5891" max="5891" width="9.140625" style="58"/>
    <col min="5892" max="5892" width="22.5703125" style="58" customWidth="1"/>
    <col min="5893" max="5896" width="20" style="58" customWidth="1"/>
    <col min="5897" max="5903" width="18" style="58" customWidth="1"/>
    <col min="5904" max="5904" width="16.85546875" style="58" customWidth="1"/>
    <col min="5905" max="5905" width="15.7109375" style="58" bestFit="1" customWidth="1"/>
    <col min="5906" max="5906" width="14.85546875" style="58" bestFit="1" customWidth="1"/>
    <col min="5907" max="5908" width="14.5703125" style="58" customWidth="1"/>
    <col min="5909" max="5910" width="14.7109375" style="58" customWidth="1"/>
    <col min="5911" max="5911" width="21.140625" style="58" bestFit="1" customWidth="1"/>
    <col min="5912" max="5912" width="9.140625" style="58"/>
    <col min="5913" max="5913" width="9.140625" style="58" customWidth="1"/>
    <col min="5914" max="6144" width="9.140625" style="58"/>
    <col min="6145" max="6145" width="7.85546875" style="58" customWidth="1"/>
    <col min="6146" max="6146" width="15.85546875" style="58" customWidth="1"/>
    <col min="6147" max="6147" width="9.140625" style="58"/>
    <col min="6148" max="6148" width="22.5703125" style="58" customWidth="1"/>
    <col min="6149" max="6152" width="20" style="58" customWidth="1"/>
    <col min="6153" max="6159" width="18" style="58" customWidth="1"/>
    <col min="6160" max="6160" width="16.85546875" style="58" customWidth="1"/>
    <col min="6161" max="6161" width="15.7109375" style="58" bestFit="1" customWidth="1"/>
    <col min="6162" max="6162" width="14.85546875" style="58" bestFit="1" customWidth="1"/>
    <col min="6163" max="6164" width="14.5703125" style="58" customWidth="1"/>
    <col min="6165" max="6166" width="14.7109375" style="58" customWidth="1"/>
    <col min="6167" max="6167" width="21.140625" style="58" bestFit="1" customWidth="1"/>
    <col min="6168" max="6168" width="9.140625" style="58"/>
    <col min="6169" max="6169" width="9.140625" style="58" customWidth="1"/>
    <col min="6170" max="6400" width="9.140625" style="58"/>
    <col min="6401" max="6401" width="7.85546875" style="58" customWidth="1"/>
    <col min="6402" max="6402" width="15.85546875" style="58" customWidth="1"/>
    <col min="6403" max="6403" width="9.140625" style="58"/>
    <col min="6404" max="6404" width="22.5703125" style="58" customWidth="1"/>
    <col min="6405" max="6408" width="20" style="58" customWidth="1"/>
    <col min="6409" max="6415" width="18" style="58" customWidth="1"/>
    <col min="6416" max="6416" width="16.85546875" style="58" customWidth="1"/>
    <col min="6417" max="6417" width="15.7109375" style="58" bestFit="1" customWidth="1"/>
    <col min="6418" max="6418" width="14.85546875" style="58" bestFit="1" customWidth="1"/>
    <col min="6419" max="6420" width="14.5703125" style="58" customWidth="1"/>
    <col min="6421" max="6422" width="14.7109375" style="58" customWidth="1"/>
    <col min="6423" max="6423" width="21.140625" style="58" bestFit="1" customWidth="1"/>
    <col min="6424" max="6424" width="9.140625" style="58"/>
    <col min="6425" max="6425" width="9.140625" style="58" customWidth="1"/>
    <col min="6426" max="6656" width="9.140625" style="58"/>
    <col min="6657" max="6657" width="7.85546875" style="58" customWidth="1"/>
    <col min="6658" max="6658" width="15.85546875" style="58" customWidth="1"/>
    <col min="6659" max="6659" width="9.140625" style="58"/>
    <col min="6660" max="6660" width="22.5703125" style="58" customWidth="1"/>
    <col min="6661" max="6664" width="20" style="58" customWidth="1"/>
    <col min="6665" max="6671" width="18" style="58" customWidth="1"/>
    <col min="6672" max="6672" width="16.85546875" style="58" customWidth="1"/>
    <col min="6673" max="6673" width="15.7109375" style="58" bestFit="1" customWidth="1"/>
    <col min="6674" max="6674" width="14.85546875" style="58" bestFit="1" customWidth="1"/>
    <col min="6675" max="6676" width="14.5703125" style="58" customWidth="1"/>
    <col min="6677" max="6678" width="14.7109375" style="58" customWidth="1"/>
    <col min="6679" max="6679" width="21.140625" style="58" bestFit="1" customWidth="1"/>
    <col min="6680" max="6680" width="9.140625" style="58"/>
    <col min="6681" max="6681" width="9.140625" style="58" customWidth="1"/>
    <col min="6682" max="6912" width="9.140625" style="58"/>
    <col min="6913" max="6913" width="7.85546875" style="58" customWidth="1"/>
    <col min="6914" max="6914" width="15.85546875" style="58" customWidth="1"/>
    <col min="6915" max="6915" width="9.140625" style="58"/>
    <col min="6916" max="6916" width="22.5703125" style="58" customWidth="1"/>
    <col min="6917" max="6920" width="20" style="58" customWidth="1"/>
    <col min="6921" max="6927" width="18" style="58" customWidth="1"/>
    <col min="6928" max="6928" width="16.85546875" style="58" customWidth="1"/>
    <col min="6929" max="6929" width="15.7109375" style="58" bestFit="1" customWidth="1"/>
    <col min="6930" max="6930" width="14.85546875" style="58" bestFit="1" customWidth="1"/>
    <col min="6931" max="6932" width="14.5703125" style="58" customWidth="1"/>
    <col min="6933" max="6934" width="14.7109375" style="58" customWidth="1"/>
    <col min="6935" max="6935" width="21.140625" style="58" bestFit="1" customWidth="1"/>
    <col min="6936" max="6936" width="9.140625" style="58"/>
    <col min="6937" max="6937" width="9.140625" style="58" customWidth="1"/>
    <col min="6938" max="7168" width="9.140625" style="58"/>
    <col min="7169" max="7169" width="7.85546875" style="58" customWidth="1"/>
    <col min="7170" max="7170" width="15.85546875" style="58" customWidth="1"/>
    <col min="7171" max="7171" width="9.140625" style="58"/>
    <col min="7172" max="7172" width="22.5703125" style="58" customWidth="1"/>
    <col min="7173" max="7176" width="20" style="58" customWidth="1"/>
    <col min="7177" max="7183" width="18" style="58" customWidth="1"/>
    <col min="7184" max="7184" width="16.85546875" style="58" customWidth="1"/>
    <col min="7185" max="7185" width="15.7109375" style="58" bestFit="1" customWidth="1"/>
    <col min="7186" max="7186" width="14.85546875" style="58" bestFit="1" customWidth="1"/>
    <col min="7187" max="7188" width="14.5703125" style="58" customWidth="1"/>
    <col min="7189" max="7190" width="14.7109375" style="58" customWidth="1"/>
    <col min="7191" max="7191" width="21.140625" style="58" bestFit="1" customWidth="1"/>
    <col min="7192" max="7192" width="9.140625" style="58"/>
    <col min="7193" max="7193" width="9.140625" style="58" customWidth="1"/>
    <col min="7194" max="7424" width="9.140625" style="58"/>
    <col min="7425" max="7425" width="7.85546875" style="58" customWidth="1"/>
    <col min="7426" max="7426" width="15.85546875" style="58" customWidth="1"/>
    <col min="7427" max="7427" width="9.140625" style="58"/>
    <col min="7428" max="7428" width="22.5703125" style="58" customWidth="1"/>
    <col min="7429" max="7432" width="20" style="58" customWidth="1"/>
    <col min="7433" max="7439" width="18" style="58" customWidth="1"/>
    <col min="7440" max="7440" width="16.85546875" style="58" customWidth="1"/>
    <col min="7441" max="7441" width="15.7109375" style="58" bestFit="1" customWidth="1"/>
    <col min="7442" max="7442" width="14.85546875" style="58" bestFit="1" customWidth="1"/>
    <col min="7443" max="7444" width="14.5703125" style="58" customWidth="1"/>
    <col min="7445" max="7446" width="14.7109375" style="58" customWidth="1"/>
    <col min="7447" max="7447" width="21.140625" style="58" bestFit="1" customWidth="1"/>
    <col min="7448" max="7448" width="9.140625" style="58"/>
    <col min="7449" max="7449" width="9.140625" style="58" customWidth="1"/>
    <col min="7450" max="7680" width="9.140625" style="58"/>
    <col min="7681" max="7681" width="7.85546875" style="58" customWidth="1"/>
    <col min="7682" max="7682" width="15.85546875" style="58" customWidth="1"/>
    <col min="7683" max="7683" width="9.140625" style="58"/>
    <col min="7684" max="7684" width="22.5703125" style="58" customWidth="1"/>
    <col min="7685" max="7688" width="20" style="58" customWidth="1"/>
    <col min="7689" max="7695" width="18" style="58" customWidth="1"/>
    <col min="7696" max="7696" width="16.85546875" style="58" customWidth="1"/>
    <col min="7697" max="7697" width="15.7109375" style="58" bestFit="1" customWidth="1"/>
    <col min="7698" max="7698" width="14.85546875" style="58" bestFit="1" customWidth="1"/>
    <col min="7699" max="7700" width="14.5703125" style="58" customWidth="1"/>
    <col min="7701" max="7702" width="14.7109375" style="58" customWidth="1"/>
    <col min="7703" max="7703" width="21.140625" style="58" bestFit="1" customWidth="1"/>
    <col min="7704" max="7704" width="9.140625" style="58"/>
    <col min="7705" max="7705" width="9.140625" style="58" customWidth="1"/>
    <col min="7706" max="7936" width="9.140625" style="58"/>
    <col min="7937" max="7937" width="7.85546875" style="58" customWidth="1"/>
    <col min="7938" max="7938" width="15.85546875" style="58" customWidth="1"/>
    <col min="7939" max="7939" width="9.140625" style="58"/>
    <col min="7940" max="7940" width="22.5703125" style="58" customWidth="1"/>
    <col min="7941" max="7944" width="20" style="58" customWidth="1"/>
    <col min="7945" max="7951" width="18" style="58" customWidth="1"/>
    <col min="7952" max="7952" width="16.85546875" style="58" customWidth="1"/>
    <col min="7953" max="7953" width="15.7109375" style="58" bestFit="1" customWidth="1"/>
    <col min="7954" max="7954" width="14.85546875" style="58" bestFit="1" customWidth="1"/>
    <col min="7955" max="7956" width="14.5703125" style="58" customWidth="1"/>
    <col min="7957" max="7958" width="14.7109375" style="58" customWidth="1"/>
    <col min="7959" max="7959" width="21.140625" style="58" bestFit="1" customWidth="1"/>
    <col min="7960" max="7960" width="9.140625" style="58"/>
    <col min="7961" max="7961" width="9.140625" style="58" customWidth="1"/>
    <col min="7962" max="8192" width="9.140625" style="58"/>
    <col min="8193" max="8193" width="7.85546875" style="58" customWidth="1"/>
    <col min="8194" max="8194" width="15.85546875" style="58" customWidth="1"/>
    <col min="8195" max="8195" width="9.140625" style="58"/>
    <col min="8196" max="8196" width="22.5703125" style="58" customWidth="1"/>
    <col min="8197" max="8200" width="20" style="58" customWidth="1"/>
    <col min="8201" max="8207" width="18" style="58" customWidth="1"/>
    <col min="8208" max="8208" width="16.85546875" style="58" customWidth="1"/>
    <col min="8209" max="8209" width="15.7109375" style="58" bestFit="1" customWidth="1"/>
    <col min="8210" max="8210" width="14.85546875" style="58" bestFit="1" customWidth="1"/>
    <col min="8211" max="8212" width="14.5703125" style="58" customWidth="1"/>
    <col min="8213" max="8214" width="14.7109375" style="58" customWidth="1"/>
    <col min="8215" max="8215" width="21.140625" style="58" bestFit="1" customWidth="1"/>
    <col min="8216" max="8216" width="9.140625" style="58"/>
    <col min="8217" max="8217" width="9.140625" style="58" customWidth="1"/>
    <col min="8218" max="8448" width="9.140625" style="58"/>
    <col min="8449" max="8449" width="7.85546875" style="58" customWidth="1"/>
    <col min="8450" max="8450" width="15.85546875" style="58" customWidth="1"/>
    <col min="8451" max="8451" width="9.140625" style="58"/>
    <col min="8452" max="8452" width="22.5703125" style="58" customWidth="1"/>
    <col min="8453" max="8456" width="20" style="58" customWidth="1"/>
    <col min="8457" max="8463" width="18" style="58" customWidth="1"/>
    <col min="8464" max="8464" width="16.85546875" style="58" customWidth="1"/>
    <col min="8465" max="8465" width="15.7109375" style="58" bestFit="1" customWidth="1"/>
    <col min="8466" max="8466" width="14.85546875" style="58" bestFit="1" customWidth="1"/>
    <col min="8467" max="8468" width="14.5703125" style="58" customWidth="1"/>
    <col min="8469" max="8470" width="14.7109375" style="58" customWidth="1"/>
    <col min="8471" max="8471" width="21.140625" style="58" bestFit="1" customWidth="1"/>
    <col min="8472" max="8472" width="9.140625" style="58"/>
    <col min="8473" max="8473" width="9.140625" style="58" customWidth="1"/>
    <col min="8474" max="8704" width="9.140625" style="58"/>
    <col min="8705" max="8705" width="7.85546875" style="58" customWidth="1"/>
    <col min="8706" max="8706" width="15.85546875" style="58" customWidth="1"/>
    <col min="8707" max="8707" width="9.140625" style="58"/>
    <col min="8708" max="8708" width="22.5703125" style="58" customWidth="1"/>
    <col min="8709" max="8712" width="20" style="58" customWidth="1"/>
    <col min="8713" max="8719" width="18" style="58" customWidth="1"/>
    <col min="8720" max="8720" width="16.85546875" style="58" customWidth="1"/>
    <col min="8721" max="8721" width="15.7109375" style="58" bestFit="1" customWidth="1"/>
    <col min="8722" max="8722" width="14.85546875" style="58" bestFit="1" customWidth="1"/>
    <col min="8723" max="8724" width="14.5703125" style="58" customWidth="1"/>
    <col min="8725" max="8726" width="14.7109375" style="58" customWidth="1"/>
    <col min="8727" max="8727" width="21.140625" style="58" bestFit="1" customWidth="1"/>
    <col min="8728" max="8728" width="9.140625" style="58"/>
    <col min="8729" max="8729" width="9.140625" style="58" customWidth="1"/>
    <col min="8730" max="8960" width="9.140625" style="58"/>
    <col min="8961" max="8961" width="7.85546875" style="58" customWidth="1"/>
    <col min="8962" max="8962" width="15.85546875" style="58" customWidth="1"/>
    <col min="8963" max="8963" width="9.140625" style="58"/>
    <col min="8964" max="8964" width="22.5703125" style="58" customWidth="1"/>
    <col min="8965" max="8968" width="20" style="58" customWidth="1"/>
    <col min="8969" max="8975" width="18" style="58" customWidth="1"/>
    <col min="8976" max="8976" width="16.85546875" style="58" customWidth="1"/>
    <col min="8977" max="8977" width="15.7109375" style="58" bestFit="1" customWidth="1"/>
    <col min="8978" max="8978" width="14.85546875" style="58" bestFit="1" customWidth="1"/>
    <col min="8979" max="8980" width="14.5703125" style="58" customWidth="1"/>
    <col min="8981" max="8982" width="14.7109375" style="58" customWidth="1"/>
    <col min="8983" max="8983" width="21.140625" style="58" bestFit="1" customWidth="1"/>
    <col min="8984" max="8984" width="9.140625" style="58"/>
    <col min="8985" max="8985" width="9.140625" style="58" customWidth="1"/>
    <col min="8986" max="9216" width="9.140625" style="58"/>
    <col min="9217" max="9217" width="7.85546875" style="58" customWidth="1"/>
    <col min="9218" max="9218" width="15.85546875" style="58" customWidth="1"/>
    <col min="9219" max="9219" width="9.140625" style="58"/>
    <col min="9220" max="9220" width="22.5703125" style="58" customWidth="1"/>
    <col min="9221" max="9224" width="20" style="58" customWidth="1"/>
    <col min="9225" max="9231" width="18" style="58" customWidth="1"/>
    <col min="9232" max="9232" width="16.85546875" style="58" customWidth="1"/>
    <col min="9233" max="9233" width="15.7109375" style="58" bestFit="1" customWidth="1"/>
    <col min="9234" max="9234" width="14.85546875" style="58" bestFit="1" customWidth="1"/>
    <col min="9235" max="9236" width="14.5703125" style="58" customWidth="1"/>
    <col min="9237" max="9238" width="14.7109375" style="58" customWidth="1"/>
    <col min="9239" max="9239" width="21.140625" style="58" bestFit="1" customWidth="1"/>
    <col min="9240" max="9240" width="9.140625" style="58"/>
    <col min="9241" max="9241" width="9.140625" style="58" customWidth="1"/>
    <col min="9242" max="9472" width="9.140625" style="58"/>
    <col min="9473" max="9473" width="7.85546875" style="58" customWidth="1"/>
    <col min="9474" max="9474" width="15.85546875" style="58" customWidth="1"/>
    <col min="9475" max="9475" width="9.140625" style="58"/>
    <col min="9476" max="9476" width="22.5703125" style="58" customWidth="1"/>
    <col min="9477" max="9480" width="20" style="58" customWidth="1"/>
    <col min="9481" max="9487" width="18" style="58" customWidth="1"/>
    <col min="9488" max="9488" width="16.85546875" style="58" customWidth="1"/>
    <col min="9489" max="9489" width="15.7109375" style="58" bestFit="1" customWidth="1"/>
    <col min="9490" max="9490" width="14.85546875" style="58" bestFit="1" customWidth="1"/>
    <col min="9491" max="9492" width="14.5703125" style="58" customWidth="1"/>
    <col min="9493" max="9494" width="14.7109375" style="58" customWidth="1"/>
    <col min="9495" max="9495" width="21.140625" style="58" bestFit="1" customWidth="1"/>
    <col min="9496" max="9496" width="9.140625" style="58"/>
    <col min="9497" max="9497" width="9.140625" style="58" customWidth="1"/>
    <col min="9498" max="9728" width="9.140625" style="58"/>
    <col min="9729" max="9729" width="7.85546875" style="58" customWidth="1"/>
    <col min="9730" max="9730" width="15.85546875" style="58" customWidth="1"/>
    <col min="9731" max="9731" width="9.140625" style="58"/>
    <col min="9732" max="9732" width="22.5703125" style="58" customWidth="1"/>
    <col min="9733" max="9736" width="20" style="58" customWidth="1"/>
    <col min="9737" max="9743" width="18" style="58" customWidth="1"/>
    <col min="9744" max="9744" width="16.85546875" style="58" customWidth="1"/>
    <col min="9745" max="9745" width="15.7109375" style="58" bestFit="1" customWidth="1"/>
    <col min="9746" max="9746" width="14.85546875" style="58" bestFit="1" customWidth="1"/>
    <col min="9747" max="9748" width="14.5703125" style="58" customWidth="1"/>
    <col min="9749" max="9750" width="14.7109375" style="58" customWidth="1"/>
    <col min="9751" max="9751" width="21.140625" style="58" bestFit="1" customWidth="1"/>
    <col min="9752" max="9752" width="9.140625" style="58"/>
    <col min="9753" max="9753" width="9.140625" style="58" customWidth="1"/>
    <col min="9754" max="9984" width="9.140625" style="58"/>
    <col min="9985" max="9985" width="7.85546875" style="58" customWidth="1"/>
    <col min="9986" max="9986" width="15.85546875" style="58" customWidth="1"/>
    <col min="9987" max="9987" width="9.140625" style="58"/>
    <col min="9988" max="9988" width="22.5703125" style="58" customWidth="1"/>
    <col min="9989" max="9992" width="20" style="58" customWidth="1"/>
    <col min="9993" max="9999" width="18" style="58" customWidth="1"/>
    <col min="10000" max="10000" width="16.85546875" style="58" customWidth="1"/>
    <col min="10001" max="10001" width="15.7109375" style="58" bestFit="1" customWidth="1"/>
    <col min="10002" max="10002" width="14.85546875" style="58" bestFit="1" customWidth="1"/>
    <col min="10003" max="10004" width="14.5703125" style="58" customWidth="1"/>
    <col min="10005" max="10006" width="14.7109375" style="58" customWidth="1"/>
    <col min="10007" max="10007" width="21.140625" style="58" bestFit="1" customWidth="1"/>
    <col min="10008" max="10008" width="9.140625" style="58"/>
    <col min="10009" max="10009" width="9.140625" style="58" customWidth="1"/>
    <col min="10010" max="10240" width="9.140625" style="58"/>
    <col min="10241" max="10241" width="7.85546875" style="58" customWidth="1"/>
    <col min="10242" max="10242" width="15.85546875" style="58" customWidth="1"/>
    <col min="10243" max="10243" width="9.140625" style="58"/>
    <col min="10244" max="10244" width="22.5703125" style="58" customWidth="1"/>
    <col min="10245" max="10248" width="20" style="58" customWidth="1"/>
    <col min="10249" max="10255" width="18" style="58" customWidth="1"/>
    <col min="10256" max="10256" width="16.85546875" style="58" customWidth="1"/>
    <col min="10257" max="10257" width="15.7109375" style="58" bestFit="1" customWidth="1"/>
    <col min="10258" max="10258" width="14.85546875" style="58" bestFit="1" customWidth="1"/>
    <col min="10259" max="10260" width="14.5703125" style="58" customWidth="1"/>
    <col min="10261" max="10262" width="14.7109375" style="58" customWidth="1"/>
    <col min="10263" max="10263" width="21.140625" style="58" bestFit="1" customWidth="1"/>
    <col min="10264" max="10264" width="9.140625" style="58"/>
    <col min="10265" max="10265" width="9.140625" style="58" customWidth="1"/>
    <col min="10266" max="10496" width="9.140625" style="58"/>
    <col min="10497" max="10497" width="7.85546875" style="58" customWidth="1"/>
    <col min="10498" max="10498" width="15.85546875" style="58" customWidth="1"/>
    <col min="10499" max="10499" width="9.140625" style="58"/>
    <col min="10500" max="10500" width="22.5703125" style="58" customWidth="1"/>
    <col min="10501" max="10504" width="20" style="58" customWidth="1"/>
    <col min="10505" max="10511" width="18" style="58" customWidth="1"/>
    <col min="10512" max="10512" width="16.85546875" style="58" customWidth="1"/>
    <col min="10513" max="10513" width="15.7109375" style="58" bestFit="1" customWidth="1"/>
    <col min="10514" max="10514" width="14.85546875" style="58" bestFit="1" customWidth="1"/>
    <col min="10515" max="10516" width="14.5703125" style="58" customWidth="1"/>
    <col min="10517" max="10518" width="14.7109375" style="58" customWidth="1"/>
    <col min="10519" max="10519" width="21.140625" style="58" bestFit="1" customWidth="1"/>
    <col min="10520" max="10520" width="9.140625" style="58"/>
    <col min="10521" max="10521" width="9.140625" style="58" customWidth="1"/>
    <col min="10522" max="10752" width="9.140625" style="58"/>
    <col min="10753" max="10753" width="7.85546875" style="58" customWidth="1"/>
    <col min="10754" max="10754" width="15.85546875" style="58" customWidth="1"/>
    <col min="10755" max="10755" width="9.140625" style="58"/>
    <col min="10756" max="10756" width="22.5703125" style="58" customWidth="1"/>
    <col min="10757" max="10760" width="20" style="58" customWidth="1"/>
    <col min="10761" max="10767" width="18" style="58" customWidth="1"/>
    <col min="10768" max="10768" width="16.85546875" style="58" customWidth="1"/>
    <col min="10769" max="10769" width="15.7109375" style="58" bestFit="1" customWidth="1"/>
    <col min="10770" max="10770" width="14.85546875" style="58" bestFit="1" customWidth="1"/>
    <col min="10771" max="10772" width="14.5703125" style="58" customWidth="1"/>
    <col min="10773" max="10774" width="14.7109375" style="58" customWidth="1"/>
    <col min="10775" max="10775" width="21.140625" style="58" bestFit="1" customWidth="1"/>
    <col min="10776" max="10776" width="9.140625" style="58"/>
    <col min="10777" max="10777" width="9.140625" style="58" customWidth="1"/>
    <col min="10778" max="11008" width="9.140625" style="58"/>
    <col min="11009" max="11009" width="7.85546875" style="58" customWidth="1"/>
    <col min="11010" max="11010" width="15.85546875" style="58" customWidth="1"/>
    <col min="11011" max="11011" width="9.140625" style="58"/>
    <col min="11012" max="11012" width="22.5703125" style="58" customWidth="1"/>
    <col min="11013" max="11016" width="20" style="58" customWidth="1"/>
    <col min="11017" max="11023" width="18" style="58" customWidth="1"/>
    <col min="11024" max="11024" width="16.85546875" style="58" customWidth="1"/>
    <col min="11025" max="11025" width="15.7109375" style="58" bestFit="1" customWidth="1"/>
    <col min="11026" max="11026" width="14.85546875" style="58" bestFit="1" customWidth="1"/>
    <col min="11027" max="11028" width="14.5703125" style="58" customWidth="1"/>
    <col min="11029" max="11030" width="14.7109375" style="58" customWidth="1"/>
    <col min="11031" max="11031" width="21.140625" style="58" bestFit="1" customWidth="1"/>
    <col min="11032" max="11032" width="9.140625" style="58"/>
    <col min="11033" max="11033" width="9.140625" style="58" customWidth="1"/>
    <col min="11034" max="11264" width="9.140625" style="58"/>
    <col min="11265" max="11265" width="7.85546875" style="58" customWidth="1"/>
    <col min="11266" max="11266" width="15.85546875" style="58" customWidth="1"/>
    <col min="11267" max="11267" width="9.140625" style="58"/>
    <col min="11268" max="11268" width="22.5703125" style="58" customWidth="1"/>
    <col min="11269" max="11272" width="20" style="58" customWidth="1"/>
    <col min="11273" max="11279" width="18" style="58" customWidth="1"/>
    <col min="11280" max="11280" width="16.85546875" style="58" customWidth="1"/>
    <col min="11281" max="11281" width="15.7109375" style="58" bestFit="1" customWidth="1"/>
    <col min="11282" max="11282" width="14.85546875" style="58" bestFit="1" customWidth="1"/>
    <col min="11283" max="11284" width="14.5703125" style="58" customWidth="1"/>
    <col min="11285" max="11286" width="14.7109375" style="58" customWidth="1"/>
    <col min="11287" max="11287" width="21.140625" style="58" bestFit="1" customWidth="1"/>
    <col min="11288" max="11288" width="9.140625" style="58"/>
    <col min="11289" max="11289" width="9.140625" style="58" customWidth="1"/>
    <col min="11290" max="11520" width="9.140625" style="58"/>
    <col min="11521" max="11521" width="7.85546875" style="58" customWidth="1"/>
    <col min="11522" max="11522" width="15.85546875" style="58" customWidth="1"/>
    <col min="11523" max="11523" width="9.140625" style="58"/>
    <col min="11524" max="11524" width="22.5703125" style="58" customWidth="1"/>
    <col min="11525" max="11528" width="20" style="58" customWidth="1"/>
    <col min="11529" max="11535" width="18" style="58" customWidth="1"/>
    <col min="11536" max="11536" width="16.85546875" style="58" customWidth="1"/>
    <col min="11537" max="11537" width="15.7109375" style="58" bestFit="1" customWidth="1"/>
    <col min="11538" max="11538" width="14.85546875" style="58" bestFit="1" customWidth="1"/>
    <col min="11539" max="11540" width="14.5703125" style="58" customWidth="1"/>
    <col min="11541" max="11542" width="14.7109375" style="58" customWidth="1"/>
    <col min="11543" max="11543" width="21.140625" style="58" bestFit="1" customWidth="1"/>
    <col min="11544" max="11544" width="9.140625" style="58"/>
    <col min="11545" max="11545" width="9.140625" style="58" customWidth="1"/>
    <col min="11546" max="11776" width="9.140625" style="58"/>
    <col min="11777" max="11777" width="7.85546875" style="58" customWidth="1"/>
    <col min="11778" max="11778" width="15.85546875" style="58" customWidth="1"/>
    <col min="11779" max="11779" width="9.140625" style="58"/>
    <col min="11780" max="11780" width="22.5703125" style="58" customWidth="1"/>
    <col min="11781" max="11784" width="20" style="58" customWidth="1"/>
    <col min="11785" max="11791" width="18" style="58" customWidth="1"/>
    <col min="11792" max="11792" width="16.85546875" style="58" customWidth="1"/>
    <col min="11793" max="11793" width="15.7109375" style="58" bestFit="1" customWidth="1"/>
    <col min="11794" max="11794" width="14.85546875" style="58" bestFit="1" customWidth="1"/>
    <col min="11795" max="11796" width="14.5703125" style="58" customWidth="1"/>
    <col min="11797" max="11798" width="14.7109375" style="58" customWidth="1"/>
    <col min="11799" max="11799" width="21.140625" style="58" bestFit="1" customWidth="1"/>
    <col min="11800" max="11800" width="9.140625" style="58"/>
    <col min="11801" max="11801" width="9.140625" style="58" customWidth="1"/>
    <col min="11802" max="12032" width="9.140625" style="58"/>
    <col min="12033" max="12033" width="7.85546875" style="58" customWidth="1"/>
    <col min="12034" max="12034" width="15.85546875" style="58" customWidth="1"/>
    <col min="12035" max="12035" width="9.140625" style="58"/>
    <col min="12036" max="12036" width="22.5703125" style="58" customWidth="1"/>
    <col min="12037" max="12040" width="20" style="58" customWidth="1"/>
    <col min="12041" max="12047" width="18" style="58" customWidth="1"/>
    <col min="12048" max="12048" width="16.85546875" style="58" customWidth="1"/>
    <col min="12049" max="12049" width="15.7109375" style="58" bestFit="1" customWidth="1"/>
    <col min="12050" max="12050" width="14.85546875" style="58" bestFit="1" customWidth="1"/>
    <col min="12051" max="12052" width="14.5703125" style="58" customWidth="1"/>
    <col min="12053" max="12054" width="14.7109375" style="58" customWidth="1"/>
    <col min="12055" max="12055" width="21.140625" style="58" bestFit="1" customWidth="1"/>
    <col min="12056" max="12056" width="9.140625" style="58"/>
    <col min="12057" max="12057" width="9.140625" style="58" customWidth="1"/>
    <col min="12058" max="12288" width="9.140625" style="58"/>
    <col min="12289" max="12289" width="7.85546875" style="58" customWidth="1"/>
    <col min="12290" max="12290" width="15.85546875" style="58" customWidth="1"/>
    <col min="12291" max="12291" width="9.140625" style="58"/>
    <col min="12292" max="12292" width="22.5703125" style="58" customWidth="1"/>
    <col min="12293" max="12296" width="20" style="58" customWidth="1"/>
    <col min="12297" max="12303" width="18" style="58" customWidth="1"/>
    <col min="12304" max="12304" width="16.85546875" style="58" customWidth="1"/>
    <col min="12305" max="12305" width="15.7109375" style="58" bestFit="1" customWidth="1"/>
    <col min="12306" max="12306" width="14.85546875" style="58" bestFit="1" customWidth="1"/>
    <col min="12307" max="12308" width="14.5703125" style="58" customWidth="1"/>
    <col min="12309" max="12310" width="14.7109375" style="58" customWidth="1"/>
    <col min="12311" max="12311" width="21.140625" style="58" bestFit="1" customWidth="1"/>
    <col min="12312" max="12312" width="9.140625" style="58"/>
    <col min="12313" max="12313" width="9.140625" style="58" customWidth="1"/>
    <col min="12314" max="12544" width="9.140625" style="58"/>
    <col min="12545" max="12545" width="7.85546875" style="58" customWidth="1"/>
    <col min="12546" max="12546" width="15.85546875" style="58" customWidth="1"/>
    <col min="12547" max="12547" width="9.140625" style="58"/>
    <col min="12548" max="12548" width="22.5703125" style="58" customWidth="1"/>
    <col min="12549" max="12552" width="20" style="58" customWidth="1"/>
    <col min="12553" max="12559" width="18" style="58" customWidth="1"/>
    <col min="12560" max="12560" width="16.85546875" style="58" customWidth="1"/>
    <col min="12561" max="12561" width="15.7109375" style="58" bestFit="1" customWidth="1"/>
    <col min="12562" max="12562" width="14.85546875" style="58" bestFit="1" customWidth="1"/>
    <col min="12563" max="12564" width="14.5703125" style="58" customWidth="1"/>
    <col min="12565" max="12566" width="14.7109375" style="58" customWidth="1"/>
    <col min="12567" max="12567" width="21.140625" style="58" bestFit="1" customWidth="1"/>
    <col min="12568" max="12568" width="9.140625" style="58"/>
    <col min="12569" max="12569" width="9.140625" style="58" customWidth="1"/>
    <col min="12570" max="12800" width="9.140625" style="58"/>
    <col min="12801" max="12801" width="7.85546875" style="58" customWidth="1"/>
    <col min="12802" max="12802" width="15.85546875" style="58" customWidth="1"/>
    <col min="12803" max="12803" width="9.140625" style="58"/>
    <col min="12804" max="12804" width="22.5703125" style="58" customWidth="1"/>
    <col min="12805" max="12808" width="20" style="58" customWidth="1"/>
    <col min="12809" max="12815" width="18" style="58" customWidth="1"/>
    <col min="12816" max="12816" width="16.85546875" style="58" customWidth="1"/>
    <col min="12817" max="12817" width="15.7109375" style="58" bestFit="1" customWidth="1"/>
    <col min="12818" max="12818" width="14.85546875" style="58" bestFit="1" customWidth="1"/>
    <col min="12819" max="12820" width="14.5703125" style="58" customWidth="1"/>
    <col min="12821" max="12822" width="14.7109375" style="58" customWidth="1"/>
    <col min="12823" max="12823" width="21.140625" style="58" bestFit="1" customWidth="1"/>
    <col min="12824" max="12824" width="9.140625" style="58"/>
    <col min="12825" max="12825" width="9.140625" style="58" customWidth="1"/>
    <col min="12826" max="13056" width="9.140625" style="58"/>
    <col min="13057" max="13057" width="7.85546875" style="58" customWidth="1"/>
    <col min="13058" max="13058" width="15.85546875" style="58" customWidth="1"/>
    <col min="13059" max="13059" width="9.140625" style="58"/>
    <col min="13060" max="13060" width="22.5703125" style="58" customWidth="1"/>
    <col min="13061" max="13064" width="20" style="58" customWidth="1"/>
    <col min="13065" max="13071" width="18" style="58" customWidth="1"/>
    <col min="13072" max="13072" width="16.85546875" style="58" customWidth="1"/>
    <col min="13073" max="13073" width="15.7109375" style="58" bestFit="1" customWidth="1"/>
    <col min="13074" max="13074" width="14.85546875" style="58" bestFit="1" customWidth="1"/>
    <col min="13075" max="13076" width="14.5703125" style="58" customWidth="1"/>
    <col min="13077" max="13078" width="14.7109375" style="58" customWidth="1"/>
    <col min="13079" max="13079" width="21.140625" style="58" bestFit="1" customWidth="1"/>
    <col min="13080" max="13080" width="9.140625" style="58"/>
    <col min="13081" max="13081" width="9.140625" style="58" customWidth="1"/>
    <col min="13082" max="13312" width="9.140625" style="58"/>
    <col min="13313" max="13313" width="7.85546875" style="58" customWidth="1"/>
    <col min="13314" max="13314" width="15.85546875" style="58" customWidth="1"/>
    <col min="13315" max="13315" width="9.140625" style="58"/>
    <col min="13316" max="13316" width="22.5703125" style="58" customWidth="1"/>
    <col min="13317" max="13320" width="20" style="58" customWidth="1"/>
    <col min="13321" max="13327" width="18" style="58" customWidth="1"/>
    <col min="13328" max="13328" width="16.85546875" style="58" customWidth="1"/>
    <col min="13329" max="13329" width="15.7109375" style="58" bestFit="1" customWidth="1"/>
    <col min="13330" max="13330" width="14.85546875" style="58" bestFit="1" customWidth="1"/>
    <col min="13331" max="13332" width="14.5703125" style="58" customWidth="1"/>
    <col min="13333" max="13334" width="14.7109375" style="58" customWidth="1"/>
    <col min="13335" max="13335" width="21.140625" style="58" bestFit="1" customWidth="1"/>
    <col min="13336" max="13336" width="9.140625" style="58"/>
    <col min="13337" max="13337" width="9.140625" style="58" customWidth="1"/>
    <col min="13338" max="13568" width="9.140625" style="58"/>
    <col min="13569" max="13569" width="7.85546875" style="58" customWidth="1"/>
    <col min="13570" max="13570" width="15.85546875" style="58" customWidth="1"/>
    <col min="13571" max="13571" width="9.140625" style="58"/>
    <col min="13572" max="13572" width="22.5703125" style="58" customWidth="1"/>
    <col min="13573" max="13576" width="20" style="58" customWidth="1"/>
    <col min="13577" max="13583" width="18" style="58" customWidth="1"/>
    <col min="13584" max="13584" width="16.85546875" style="58" customWidth="1"/>
    <col min="13585" max="13585" width="15.7109375" style="58" bestFit="1" customWidth="1"/>
    <col min="13586" max="13586" width="14.85546875" style="58" bestFit="1" customWidth="1"/>
    <col min="13587" max="13588" width="14.5703125" style="58" customWidth="1"/>
    <col min="13589" max="13590" width="14.7109375" style="58" customWidth="1"/>
    <col min="13591" max="13591" width="21.140625" style="58" bestFit="1" customWidth="1"/>
    <col min="13592" max="13592" width="9.140625" style="58"/>
    <col min="13593" max="13593" width="9.140625" style="58" customWidth="1"/>
    <col min="13594" max="13824" width="9.140625" style="58"/>
    <col min="13825" max="13825" width="7.85546875" style="58" customWidth="1"/>
    <col min="13826" max="13826" width="15.85546875" style="58" customWidth="1"/>
    <col min="13827" max="13827" width="9.140625" style="58"/>
    <col min="13828" max="13828" width="22.5703125" style="58" customWidth="1"/>
    <col min="13829" max="13832" width="20" style="58" customWidth="1"/>
    <col min="13833" max="13839" width="18" style="58" customWidth="1"/>
    <col min="13840" max="13840" width="16.85546875" style="58" customWidth="1"/>
    <col min="13841" max="13841" width="15.7109375" style="58" bestFit="1" customWidth="1"/>
    <col min="13842" max="13842" width="14.85546875" style="58" bestFit="1" customWidth="1"/>
    <col min="13843" max="13844" width="14.5703125" style="58" customWidth="1"/>
    <col min="13845" max="13846" width="14.7109375" style="58" customWidth="1"/>
    <col min="13847" max="13847" width="21.140625" style="58" bestFit="1" customWidth="1"/>
    <col min="13848" max="13848" width="9.140625" style="58"/>
    <col min="13849" max="13849" width="9.140625" style="58" customWidth="1"/>
    <col min="13850" max="14080" width="9.140625" style="58"/>
    <col min="14081" max="14081" width="7.85546875" style="58" customWidth="1"/>
    <col min="14082" max="14082" width="15.85546875" style="58" customWidth="1"/>
    <col min="14083" max="14083" width="9.140625" style="58"/>
    <col min="14084" max="14084" width="22.5703125" style="58" customWidth="1"/>
    <col min="14085" max="14088" width="20" style="58" customWidth="1"/>
    <col min="14089" max="14095" width="18" style="58" customWidth="1"/>
    <col min="14096" max="14096" width="16.85546875" style="58" customWidth="1"/>
    <col min="14097" max="14097" width="15.7109375" style="58" bestFit="1" customWidth="1"/>
    <col min="14098" max="14098" width="14.85546875" style="58" bestFit="1" customWidth="1"/>
    <col min="14099" max="14100" width="14.5703125" style="58" customWidth="1"/>
    <col min="14101" max="14102" width="14.7109375" style="58" customWidth="1"/>
    <col min="14103" max="14103" width="21.140625" style="58" bestFit="1" customWidth="1"/>
    <col min="14104" max="14104" width="9.140625" style="58"/>
    <col min="14105" max="14105" width="9.140625" style="58" customWidth="1"/>
    <col min="14106" max="14336" width="9.140625" style="58"/>
    <col min="14337" max="14337" width="7.85546875" style="58" customWidth="1"/>
    <col min="14338" max="14338" width="15.85546875" style="58" customWidth="1"/>
    <col min="14339" max="14339" width="9.140625" style="58"/>
    <col min="14340" max="14340" width="22.5703125" style="58" customWidth="1"/>
    <col min="14341" max="14344" width="20" style="58" customWidth="1"/>
    <col min="14345" max="14351" width="18" style="58" customWidth="1"/>
    <col min="14352" max="14352" width="16.85546875" style="58" customWidth="1"/>
    <col min="14353" max="14353" width="15.7109375" style="58" bestFit="1" customWidth="1"/>
    <col min="14354" max="14354" width="14.85546875" style="58" bestFit="1" customWidth="1"/>
    <col min="14355" max="14356" width="14.5703125" style="58" customWidth="1"/>
    <col min="14357" max="14358" width="14.7109375" style="58" customWidth="1"/>
    <col min="14359" max="14359" width="21.140625" style="58" bestFit="1" customWidth="1"/>
    <col min="14360" max="14360" width="9.140625" style="58"/>
    <col min="14361" max="14361" width="9.140625" style="58" customWidth="1"/>
    <col min="14362" max="14592" width="9.140625" style="58"/>
    <col min="14593" max="14593" width="7.85546875" style="58" customWidth="1"/>
    <col min="14594" max="14594" width="15.85546875" style="58" customWidth="1"/>
    <col min="14595" max="14595" width="9.140625" style="58"/>
    <col min="14596" max="14596" width="22.5703125" style="58" customWidth="1"/>
    <col min="14597" max="14600" width="20" style="58" customWidth="1"/>
    <col min="14601" max="14607" width="18" style="58" customWidth="1"/>
    <col min="14608" max="14608" width="16.85546875" style="58" customWidth="1"/>
    <col min="14609" max="14609" width="15.7109375" style="58" bestFit="1" customWidth="1"/>
    <col min="14610" max="14610" width="14.85546875" style="58" bestFit="1" customWidth="1"/>
    <col min="14611" max="14612" width="14.5703125" style="58" customWidth="1"/>
    <col min="14613" max="14614" width="14.7109375" style="58" customWidth="1"/>
    <col min="14615" max="14615" width="21.140625" style="58" bestFit="1" customWidth="1"/>
    <col min="14616" max="14616" width="9.140625" style="58"/>
    <col min="14617" max="14617" width="9.140625" style="58" customWidth="1"/>
    <col min="14618" max="14848" width="9.140625" style="58"/>
    <col min="14849" max="14849" width="7.85546875" style="58" customWidth="1"/>
    <col min="14850" max="14850" width="15.85546875" style="58" customWidth="1"/>
    <col min="14851" max="14851" width="9.140625" style="58"/>
    <col min="14852" max="14852" width="22.5703125" style="58" customWidth="1"/>
    <col min="14853" max="14856" width="20" style="58" customWidth="1"/>
    <col min="14857" max="14863" width="18" style="58" customWidth="1"/>
    <col min="14864" max="14864" width="16.85546875" style="58" customWidth="1"/>
    <col min="14865" max="14865" width="15.7109375" style="58" bestFit="1" customWidth="1"/>
    <col min="14866" max="14866" width="14.85546875" style="58" bestFit="1" customWidth="1"/>
    <col min="14867" max="14868" width="14.5703125" style="58" customWidth="1"/>
    <col min="14869" max="14870" width="14.7109375" style="58" customWidth="1"/>
    <col min="14871" max="14871" width="21.140625" style="58" bestFit="1" customWidth="1"/>
    <col min="14872" max="14872" width="9.140625" style="58"/>
    <col min="14873" max="14873" width="9.140625" style="58" customWidth="1"/>
    <col min="14874" max="15104" width="9.140625" style="58"/>
    <col min="15105" max="15105" width="7.85546875" style="58" customWidth="1"/>
    <col min="15106" max="15106" width="15.85546875" style="58" customWidth="1"/>
    <col min="15107" max="15107" width="9.140625" style="58"/>
    <col min="15108" max="15108" width="22.5703125" style="58" customWidth="1"/>
    <col min="15109" max="15112" width="20" style="58" customWidth="1"/>
    <col min="15113" max="15119" width="18" style="58" customWidth="1"/>
    <col min="15120" max="15120" width="16.85546875" style="58" customWidth="1"/>
    <col min="15121" max="15121" width="15.7109375" style="58" bestFit="1" customWidth="1"/>
    <col min="15122" max="15122" width="14.85546875" style="58" bestFit="1" customWidth="1"/>
    <col min="15123" max="15124" width="14.5703125" style="58" customWidth="1"/>
    <col min="15125" max="15126" width="14.7109375" style="58" customWidth="1"/>
    <col min="15127" max="15127" width="21.140625" style="58" bestFit="1" customWidth="1"/>
    <col min="15128" max="15128" width="9.140625" style="58"/>
    <col min="15129" max="15129" width="9.140625" style="58" customWidth="1"/>
    <col min="15130" max="15360" width="9.140625" style="58"/>
    <col min="15361" max="15361" width="7.85546875" style="58" customWidth="1"/>
    <col min="15362" max="15362" width="15.85546875" style="58" customWidth="1"/>
    <col min="15363" max="15363" width="9.140625" style="58"/>
    <col min="15364" max="15364" width="22.5703125" style="58" customWidth="1"/>
    <col min="15365" max="15368" width="20" style="58" customWidth="1"/>
    <col min="15369" max="15375" width="18" style="58" customWidth="1"/>
    <col min="15376" max="15376" width="16.85546875" style="58" customWidth="1"/>
    <col min="15377" max="15377" width="15.7109375" style="58" bestFit="1" customWidth="1"/>
    <col min="15378" max="15378" width="14.85546875" style="58" bestFit="1" customWidth="1"/>
    <col min="15379" max="15380" width="14.5703125" style="58" customWidth="1"/>
    <col min="15381" max="15382" width="14.7109375" style="58" customWidth="1"/>
    <col min="15383" max="15383" width="21.140625" style="58" bestFit="1" customWidth="1"/>
    <col min="15384" max="15384" width="9.140625" style="58"/>
    <col min="15385" max="15385" width="9.140625" style="58" customWidth="1"/>
    <col min="15386" max="15616" width="9.140625" style="58"/>
    <col min="15617" max="15617" width="7.85546875" style="58" customWidth="1"/>
    <col min="15618" max="15618" width="15.85546875" style="58" customWidth="1"/>
    <col min="15619" max="15619" width="9.140625" style="58"/>
    <col min="15620" max="15620" width="22.5703125" style="58" customWidth="1"/>
    <col min="15621" max="15624" width="20" style="58" customWidth="1"/>
    <col min="15625" max="15631" width="18" style="58" customWidth="1"/>
    <col min="15632" max="15632" width="16.85546875" style="58" customWidth="1"/>
    <col min="15633" max="15633" width="15.7109375" style="58" bestFit="1" customWidth="1"/>
    <col min="15634" max="15634" width="14.85546875" style="58" bestFit="1" customWidth="1"/>
    <col min="15635" max="15636" width="14.5703125" style="58" customWidth="1"/>
    <col min="15637" max="15638" width="14.7109375" style="58" customWidth="1"/>
    <col min="15639" max="15639" width="21.140625" style="58" bestFit="1" customWidth="1"/>
    <col min="15640" max="15640" width="9.140625" style="58"/>
    <col min="15641" max="15641" width="9.140625" style="58" customWidth="1"/>
    <col min="15642" max="15872" width="9.140625" style="58"/>
    <col min="15873" max="15873" width="7.85546875" style="58" customWidth="1"/>
    <col min="15874" max="15874" width="15.85546875" style="58" customWidth="1"/>
    <col min="15875" max="15875" width="9.140625" style="58"/>
    <col min="15876" max="15876" width="22.5703125" style="58" customWidth="1"/>
    <col min="15877" max="15880" width="20" style="58" customWidth="1"/>
    <col min="15881" max="15887" width="18" style="58" customWidth="1"/>
    <col min="15888" max="15888" width="16.85546875" style="58" customWidth="1"/>
    <col min="15889" max="15889" width="15.7109375" style="58" bestFit="1" customWidth="1"/>
    <col min="15890" max="15890" width="14.85546875" style="58" bestFit="1" customWidth="1"/>
    <col min="15891" max="15892" width="14.5703125" style="58" customWidth="1"/>
    <col min="15893" max="15894" width="14.7109375" style="58" customWidth="1"/>
    <col min="15895" max="15895" width="21.140625" style="58" bestFit="1" customWidth="1"/>
    <col min="15896" max="15896" width="9.140625" style="58"/>
    <col min="15897" max="15897" width="9.140625" style="58" customWidth="1"/>
    <col min="15898" max="16128" width="9.140625" style="58"/>
    <col min="16129" max="16129" width="7.85546875" style="58" customWidth="1"/>
    <col min="16130" max="16130" width="15.85546875" style="58" customWidth="1"/>
    <col min="16131" max="16131" width="9.140625" style="58"/>
    <col min="16132" max="16132" width="22.5703125" style="58" customWidth="1"/>
    <col min="16133" max="16136" width="20" style="58" customWidth="1"/>
    <col min="16137" max="16143" width="18" style="58" customWidth="1"/>
    <col min="16144" max="16144" width="16.85546875" style="58" customWidth="1"/>
    <col min="16145" max="16145" width="15.7109375" style="58" bestFit="1" customWidth="1"/>
    <col min="16146" max="16146" width="14.85546875" style="58" bestFit="1" customWidth="1"/>
    <col min="16147" max="16148" width="14.5703125" style="58" customWidth="1"/>
    <col min="16149" max="16150" width="14.7109375" style="58" customWidth="1"/>
    <col min="16151" max="16151" width="21.140625" style="58" bestFit="1" customWidth="1"/>
    <col min="16152" max="16152" width="9.140625" style="58"/>
    <col min="16153" max="16153" width="9.140625" style="58" customWidth="1"/>
    <col min="16154" max="16384" width="9.140625" style="58"/>
  </cols>
  <sheetData>
    <row r="1" spans="1:25" ht="21">
      <c r="A1" s="54" t="s">
        <v>34</v>
      </c>
      <c r="B1" s="55"/>
      <c r="C1" s="56"/>
      <c r="D1" s="56"/>
      <c r="E1" s="56"/>
      <c r="F1" s="56"/>
      <c r="G1" s="56"/>
      <c r="H1" s="56"/>
      <c r="I1" s="57"/>
    </row>
    <row r="2" spans="1:25" s="65" customFormat="1" ht="48" customHeight="1" thickBot="1">
      <c r="A2" s="59" t="s">
        <v>35</v>
      </c>
      <c r="B2" s="60" t="s">
        <v>36</v>
      </c>
      <c r="C2" s="61" t="s">
        <v>37</v>
      </c>
      <c r="D2" s="61" t="s">
        <v>38</v>
      </c>
      <c r="E2" s="61" t="s">
        <v>39</v>
      </c>
      <c r="F2" s="62" t="s">
        <v>40</v>
      </c>
      <c r="G2" s="62" t="s">
        <v>41</v>
      </c>
      <c r="H2" s="61" t="s">
        <v>42</v>
      </c>
      <c r="I2" s="62" t="s">
        <v>43</v>
      </c>
      <c r="J2" s="214" t="s">
        <v>44</v>
      </c>
      <c r="K2" s="214"/>
      <c r="L2" s="214"/>
      <c r="M2" s="214"/>
      <c r="N2" s="63"/>
      <c r="O2" s="62" t="s">
        <v>45</v>
      </c>
      <c r="P2" s="61" t="s">
        <v>46</v>
      </c>
      <c r="Q2" s="61" t="s">
        <v>47</v>
      </c>
      <c r="R2" s="61" t="s">
        <v>48</v>
      </c>
      <c r="S2" s="61" t="s">
        <v>49</v>
      </c>
      <c r="T2" s="62" t="s">
        <v>50</v>
      </c>
      <c r="U2" s="61" t="s">
        <v>51</v>
      </c>
      <c r="V2" s="62" t="s">
        <v>52</v>
      </c>
      <c r="W2" s="64" t="s">
        <v>53</v>
      </c>
      <c r="X2" s="62" t="s">
        <v>201</v>
      </c>
    </row>
    <row r="3" spans="1:25" s="69" customFormat="1" ht="17.25">
      <c r="A3" s="66" t="s">
        <v>54</v>
      </c>
      <c r="B3" s="67" t="s">
        <v>55</v>
      </c>
      <c r="C3" s="67" t="s">
        <v>56</v>
      </c>
      <c r="D3" s="171" t="s">
        <v>57</v>
      </c>
      <c r="E3" s="166" t="s">
        <v>58</v>
      </c>
      <c r="F3" s="67" t="s">
        <v>196</v>
      </c>
      <c r="G3" s="67" t="s">
        <v>196</v>
      </c>
      <c r="H3" s="215" t="s">
        <v>59</v>
      </c>
      <c r="I3" s="216"/>
      <c r="J3" s="217" t="s">
        <v>60</v>
      </c>
      <c r="K3" s="218"/>
      <c r="L3" s="218"/>
      <c r="M3" s="218"/>
      <c r="N3" s="218"/>
      <c r="O3" s="219"/>
      <c r="P3" s="220" t="s">
        <v>61</v>
      </c>
      <c r="Q3" s="221"/>
      <c r="R3" s="221"/>
      <c r="S3" s="221"/>
      <c r="T3" s="222"/>
      <c r="U3" s="184" t="s">
        <v>62</v>
      </c>
      <c r="V3" s="68"/>
      <c r="W3" s="177" t="s">
        <v>63</v>
      </c>
      <c r="X3" s="68"/>
    </row>
    <row r="4" spans="1:25" s="69" customFormat="1" ht="17.25">
      <c r="A4" s="70" t="s">
        <v>64</v>
      </c>
      <c r="B4" s="71" t="s">
        <v>65</v>
      </c>
      <c r="C4" s="71" t="s">
        <v>66</v>
      </c>
      <c r="D4" s="72"/>
      <c r="E4" s="167" t="s">
        <v>67</v>
      </c>
      <c r="F4" s="71"/>
      <c r="G4" s="72" t="s">
        <v>68</v>
      </c>
      <c r="H4" s="70" t="s">
        <v>196</v>
      </c>
      <c r="I4" s="73" t="s">
        <v>196</v>
      </c>
      <c r="J4" s="74"/>
      <c r="K4" s="75"/>
      <c r="L4" s="75"/>
      <c r="M4" s="75"/>
      <c r="N4" s="76" t="s">
        <v>196</v>
      </c>
      <c r="O4" s="77" t="s">
        <v>196</v>
      </c>
      <c r="P4" s="78" t="s">
        <v>69</v>
      </c>
      <c r="Q4" s="79"/>
      <c r="R4" s="80"/>
      <c r="S4" s="81"/>
      <c r="T4" s="82" t="s">
        <v>196</v>
      </c>
      <c r="U4" s="185" t="s">
        <v>196</v>
      </c>
      <c r="V4" s="83" t="s">
        <v>196</v>
      </c>
      <c r="W4" s="178" t="s">
        <v>70</v>
      </c>
      <c r="X4" s="83" t="s">
        <v>196</v>
      </c>
    </row>
    <row r="5" spans="1:25" s="69" customFormat="1" ht="17.25">
      <c r="A5" s="70" t="s">
        <v>71</v>
      </c>
      <c r="B5" s="71"/>
      <c r="C5" s="71" t="s">
        <v>72</v>
      </c>
      <c r="D5" s="72" t="s">
        <v>195</v>
      </c>
      <c r="E5" s="167" t="s">
        <v>195</v>
      </c>
      <c r="F5" s="71" t="s">
        <v>73</v>
      </c>
      <c r="G5" s="72" t="s">
        <v>74</v>
      </c>
      <c r="H5" s="70" t="s">
        <v>75</v>
      </c>
      <c r="I5" s="73" t="s">
        <v>75</v>
      </c>
      <c r="J5" s="84" t="s">
        <v>196</v>
      </c>
      <c r="K5" s="85" t="s">
        <v>196</v>
      </c>
      <c r="L5" s="85" t="s">
        <v>196</v>
      </c>
      <c r="M5" s="85" t="s">
        <v>196</v>
      </c>
      <c r="N5" s="76" t="s">
        <v>76</v>
      </c>
      <c r="O5" s="77" t="s">
        <v>77</v>
      </c>
      <c r="P5" s="86" t="s">
        <v>78</v>
      </c>
      <c r="Q5" s="87" t="s">
        <v>79</v>
      </c>
      <c r="R5" s="88" t="s">
        <v>80</v>
      </c>
      <c r="S5" s="89" t="s">
        <v>81</v>
      </c>
      <c r="T5" s="82" t="s">
        <v>82</v>
      </c>
      <c r="U5" s="186" t="s">
        <v>83</v>
      </c>
      <c r="V5" s="73" t="s">
        <v>84</v>
      </c>
      <c r="W5" s="178" t="s">
        <v>85</v>
      </c>
      <c r="X5" s="73" t="s">
        <v>194</v>
      </c>
    </row>
    <row r="6" spans="1:25" s="69" customFormat="1" ht="17.25">
      <c r="A6" s="70" t="s">
        <v>86</v>
      </c>
      <c r="B6" s="71"/>
      <c r="C6" s="71"/>
      <c r="D6" s="72"/>
      <c r="E6" s="167"/>
      <c r="F6" s="71"/>
      <c r="G6" s="72"/>
      <c r="H6" s="70" t="s">
        <v>87</v>
      </c>
      <c r="I6" s="73" t="s">
        <v>88</v>
      </c>
      <c r="J6" s="76" t="s">
        <v>89</v>
      </c>
      <c r="K6" s="85" t="s">
        <v>90</v>
      </c>
      <c r="L6" s="85" t="s">
        <v>91</v>
      </c>
      <c r="M6" s="85" t="s">
        <v>92</v>
      </c>
      <c r="N6" s="76" t="s">
        <v>93</v>
      </c>
      <c r="O6" s="77" t="s">
        <v>94</v>
      </c>
      <c r="P6" s="90" t="s">
        <v>95</v>
      </c>
      <c r="Q6" s="91" t="s">
        <v>96</v>
      </c>
      <c r="R6" s="91" t="s">
        <v>78</v>
      </c>
      <c r="S6" s="76" t="s">
        <v>97</v>
      </c>
      <c r="T6" s="73" t="s">
        <v>74</v>
      </c>
      <c r="U6" s="186" t="s">
        <v>87</v>
      </c>
      <c r="V6" s="73" t="s">
        <v>87</v>
      </c>
      <c r="W6" s="178" t="s">
        <v>98</v>
      </c>
      <c r="X6" s="73" t="s">
        <v>87</v>
      </c>
    </row>
    <row r="7" spans="1:25" s="69" customFormat="1" ht="17.25">
      <c r="A7" s="70"/>
      <c r="B7" s="71"/>
      <c r="C7" s="71"/>
      <c r="D7" s="72"/>
      <c r="E7" s="167"/>
      <c r="F7" s="71"/>
      <c r="G7" s="72"/>
      <c r="H7" s="70"/>
      <c r="I7" s="73"/>
      <c r="J7" s="76" t="s">
        <v>93</v>
      </c>
      <c r="K7" s="85" t="s">
        <v>93</v>
      </c>
      <c r="L7" s="85" t="s">
        <v>93</v>
      </c>
      <c r="M7" s="85" t="s">
        <v>93</v>
      </c>
      <c r="N7" s="77"/>
      <c r="O7" s="77"/>
      <c r="P7" s="90" t="s">
        <v>99</v>
      </c>
      <c r="Q7" s="91" t="s">
        <v>100</v>
      </c>
      <c r="R7" s="91" t="s">
        <v>87</v>
      </c>
      <c r="S7" s="76" t="s">
        <v>101</v>
      </c>
      <c r="T7" s="73"/>
      <c r="U7" s="186"/>
      <c r="V7" s="73" t="s">
        <v>102</v>
      </c>
      <c r="W7" s="178" t="s">
        <v>103</v>
      </c>
      <c r="X7" s="73" t="s">
        <v>102</v>
      </c>
    </row>
    <row r="8" spans="1:25" s="69" customFormat="1" ht="17.25">
      <c r="A8" s="70"/>
      <c r="B8" s="71"/>
      <c r="C8" s="71"/>
      <c r="D8" s="72"/>
      <c r="E8" s="167"/>
      <c r="F8" s="71"/>
      <c r="G8" s="72"/>
      <c r="H8" s="70"/>
      <c r="I8" s="73"/>
      <c r="J8" s="76"/>
      <c r="K8" s="85"/>
      <c r="L8" s="85"/>
      <c r="M8" s="85"/>
      <c r="N8" s="77"/>
      <c r="O8" s="77"/>
      <c r="P8" s="90" t="s">
        <v>100</v>
      </c>
      <c r="Q8" s="91"/>
      <c r="R8" s="91"/>
      <c r="S8" s="76"/>
      <c r="T8" s="73"/>
      <c r="U8" s="186"/>
      <c r="V8" s="73"/>
      <c r="W8" s="178" t="s">
        <v>104</v>
      </c>
      <c r="X8" s="73"/>
    </row>
    <row r="9" spans="1:25" ht="18" thickBot="1">
      <c r="A9" s="92"/>
      <c r="B9" s="93"/>
      <c r="C9" s="93"/>
      <c r="D9" s="172"/>
      <c r="E9" s="168" t="s">
        <v>105</v>
      </c>
      <c r="F9" s="94" t="s">
        <v>105</v>
      </c>
      <c r="G9" s="95" t="s">
        <v>106</v>
      </c>
      <c r="H9" s="96" t="s">
        <v>105</v>
      </c>
      <c r="I9" s="97" t="s">
        <v>106</v>
      </c>
      <c r="J9" s="98" t="s">
        <v>105</v>
      </c>
      <c r="K9" s="99" t="s">
        <v>107</v>
      </c>
      <c r="L9" s="99" t="s">
        <v>107</v>
      </c>
      <c r="M9" s="99" t="s">
        <v>107</v>
      </c>
      <c r="N9" s="100" t="s">
        <v>108</v>
      </c>
      <c r="O9" s="100" t="s">
        <v>106</v>
      </c>
      <c r="P9" s="101" t="s">
        <v>105</v>
      </c>
      <c r="Q9" s="102" t="s">
        <v>105</v>
      </c>
      <c r="R9" s="102" t="s">
        <v>105</v>
      </c>
      <c r="S9" s="102" t="s">
        <v>109</v>
      </c>
      <c r="T9" s="103" t="s">
        <v>110</v>
      </c>
      <c r="U9" s="187" t="s">
        <v>105</v>
      </c>
      <c r="V9" s="104" t="s">
        <v>110</v>
      </c>
      <c r="W9" s="179"/>
      <c r="X9" s="104" t="s">
        <v>110</v>
      </c>
    </row>
    <row r="10" spans="1:25" ht="18" customHeight="1">
      <c r="A10" s="105">
        <v>20</v>
      </c>
      <c r="B10" s="106" t="s">
        <v>111</v>
      </c>
      <c r="C10" s="107">
        <v>201</v>
      </c>
      <c r="D10" s="173" t="s">
        <v>112</v>
      </c>
      <c r="E10" s="169">
        <v>380473</v>
      </c>
      <c r="F10" s="108">
        <f>SUM(H10,N10,S10,U10)</f>
        <v>371144</v>
      </c>
      <c r="G10" s="109">
        <f>F10/E10</f>
        <v>0.9754805202997322</v>
      </c>
      <c r="H10" s="152">
        <v>356234</v>
      </c>
      <c r="I10" s="109">
        <f>H10/E10</f>
        <v>0.93629245702060326</v>
      </c>
      <c r="J10" s="157">
        <v>7660</v>
      </c>
      <c r="K10" s="147">
        <v>0</v>
      </c>
      <c r="L10" s="147">
        <v>0</v>
      </c>
      <c r="M10" s="147">
        <v>0</v>
      </c>
      <c r="N10" s="110">
        <f>SUM(J10:M10)</f>
        <v>7660</v>
      </c>
      <c r="O10" s="111">
        <f>N10/E10</f>
        <v>2.0132834655810006E-2</v>
      </c>
      <c r="P10" s="159">
        <v>2694</v>
      </c>
      <c r="Q10" s="147">
        <v>2116</v>
      </c>
      <c r="R10" s="147">
        <v>2440</v>
      </c>
      <c r="S10" s="161">
        <f t="shared" ref="S10:S11" si="0">SUM(P10:R10)</f>
        <v>7250</v>
      </c>
      <c r="T10" s="162">
        <f>S10/E10</f>
        <v>1.9055228623318869E-2</v>
      </c>
      <c r="U10" s="188">
        <v>0</v>
      </c>
      <c r="V10" s="109">
        <f>U10/E10</f>
        <v>0</v>
      </c>
      <c r="W10" s="180">
        <v>2</v>
      </c>
      <c r="X10" s="162">
        <f>(S10+U10)/E10</f>
        <v>1.9055228623318869E-2</v>
      </c>
      <c r="Y10" s="112"/>
    </row>
    <row r="11" spans="1:25" ht="18" customHeight="1">
      <c r="A11" s="113">
        <v>20</v>
      </c>
      <c r="B11" s="114" t="s">
        <v>111</v>
      </c>
      <c r="C11" s="115">
        <v>202</v>
      </c>
      <c r="D11" s="174" t="s">
        <v>113</v>
      </c>
      <c r="E11" s="153">
        <v>240276</v>
      </c>
      <c r="F11" s="116">
        <f t="shared" ref="F11" si="1">SUM(H11,N11,S11,U11)</f>
        <v>239589</v>
      </c>
      <c r="G11" s="117">
        <f t="shared" ref="G11" si="2">F11/E11</f>
        <v>0.99714078809369222</v>
      </c>
      <c r="H11" s="153">
        <v>232015</v>
      </c>
      <c r="I11" s="117">
        <f t="shared" ref="I11:I31" si="3">H11/E11</f>
        <v>0.96561870515573756</v>
      </c>
      <c r="J11" s="158">
        <v>1212</v>
      </c>
      <c r="K11" s="147">
        <v>0</v>
      </c>
      <c r="L11" s="123">
        <v>0</v>
      </c>
      <c r="M11" s="123">
        <v>0</v>
      </c>
      <c r="N11" s="118">
        <f t="shared" ref="N11:N74" si="4">SUM(J11:M11)</f>
        <v>1212</v>
      </c>
      <c r="O11" s="119">
        <f t="shared" ref="O11:O31" si="5">N11/E11</f>
        <v>5.0441991709534034E-3</v>
      </c>
      <c r="P11" s="121">
        <v>3107</v>
      </c>
      <c r="Q11" s="123">
        <v>2866</v>
      </c>
      <c r="R11" s="123">
        <v>389</v>
      </c>
      <c r="S11" s="161">
        <f t="shared" si="0"/>
        <v>6362</v>
      </c>
      <c r="T11" s="163">
        <f t="shared" ref="T11" si="6">S11/E11</f>
        <v>2.6477883767001283E-2</v>
      </c>
      <c r="U11" s="189">
        <v>0</v>
      </c>
      <c r="V11" s="117">
        <f t="shared" ref="V11:V74" si="7">U11/E11</f>
        <v>0</v>
      </c>
      <c r="W11" s="181">
        <v>2</v>
      </c>
      <c r="X11" s="162">
        <f>(S11+U11)/E11</f>
        <v>2.6477883767001283E-2</v>
      </c>
      <c r="Y11" s="112"/>
    </row>
    <row r="12" spans="1:25" ht="18" customHeight="1">
      <c r="A12" s="113">
        <v>20</v>
      </c>
      <c r="B12" s="114" t="s">
        <v>111</v>
      </c>
      <c r="C12" s="115">
        <v>203</v>
      </c>
      <c r="D12" s="174" t="s">
        <v>114</v>
      </c>
      <c r="E12" s="153">
        <v>158878</v>
      </c>
      <c r="F12" s="116">
        <f t="shared" ref="F12:F75" si="8">SUM(H12,N12,S12,U12)</f>
        <v>158039</v>
      </c>
      <c r="G12" s="117">
        <f t="shared" ref="G12:G75" si="9">F12/E12</f>
        <v>0.99471921851987055</v>
      </c>
      <c r="H12" s="153">
        <v>128273</v>
      </c>
      <c r="I12" s="117">
        <f t="shared" si="3"/>
        <v>0.8073679175216204</v>
      </c>
      <c r="J12" s="158">
        <v>26257</v>
      </c>
      <c r="K12" s="147">
        <v>0</v>
      </c>
      <c r="L12" s="123">
        <v>0</v>
      </c>
      <c r="M12" s="123">
        <v>0</v>
      </c>
      <c r="N12" s="118">
        <f t="shared" si="4"/>
        <v>26257</v>
      </c>
      <c r="O12" s="119">
        <f t="shared" si="5"/>
        <v>0.16526517201878171</v>
      </c>
      <c r="P12" s="121">
        <v>368</v>
      </c>
      <c r="Q12" s="123">
        <v>2459</v>
      </c>
      <c r="R12" s="123">
        <v>682</v>
      </c>
      <c r="S12" s="161">
        <f t="shared" ref="S12:S75" si="10">SUM(P12:R12)</f>
        <v>3509</v>
      </c>
      <c r="T12" s="163">
        <f t="shared" ref="T12:T75" si="11">S12/E12</f>
        <v>2.2086128979468524E-2</v>
      </c>
      <c r="U12" s="189">
        <v>0</v>
      </c>
      <c r="V12" s="117">
        <f t="shared" si="7"/>
        <v>0</v>
      </c>
      <c r="W12" s="181">
        <v>2</v>
      </c>
      <c r="X12" s="162">
        <f t="shared" ref="X12:X75" si="12">(S12+U12)/E12</f>
        <v>2.2086128979468524E-2</v>
      </c>
      <c r="Y12" s="112"/>
    </row>
    <row r="13" spans="1:25" ht="18" customHeight="1">
      <c r="A13" s="113">
        <v>20</v>
      </c>
      <c r="B13" s="114" t="s">
        <v>111</v>
      </c>
      <c r="C13" s="115">
        <v>204</v>
      </c>
      <c r="D13" s="174" t="s">
        <v>115</v>
      </c>
      <c r="E13" s="153">
        <v>50614</v>
      </c>
      <c r="F13" s="116">
        <f t="shared" si="8"/>
        <v>50499</v>
      </c>
      <c r="G13" s="117">
        <f t="shared" si="9"/>
        <v>0.99772790137116207</v>
      </c>
      <c r="H13" s="154">
        <v>50342</v>
      </c>
      <c r="I13" s="117">
        <f t="shared" si="3"/>
        <v>0.99462599280831387</v>
      </c>
      <c r="J13" s="158">
        <v>0</v>
      </c>
      <c r="K13" s="147">
        <v>0</v>
      </c>
      <c r="L13" s="123">
        <v>0</v>
      </c>
      <c r="M13" s="123">
        <v>0</v>
      </c>
      <c r="N13" s="118">
        <f t="shared" si="4"/>
        <v>0</v>
      </c>
      <c r="O13" s="142">
        <f t="shared" si="5"/>
        <v>0</v>
      </c>
      <c r="P13" s="121">
        <v>0</v>
      </c>
      <c r="Q13" s="160">
        <v>0</v>
      </c>
      <c r="R13" s="123">
        <v>157</v>
      </c>
      <c r="S13" s="161">
        <f t="shared" si="10"/>
        <v>157</v>
      </c>
      <c r="T13" s="163">
        <f t="shared" si="11"/>
        <v>3.1019085628482238E-3</v>
      </c>
      <c r="U13" s="189">
        <v>0</v>
      </c>
      <c r="V13" s="117">
        <f t="shared" si="7"/>
        <v>0</v>
      </c>
      <c r="W13" s="181">
        <v>2</v>
      </c>
      <c r="X13" s="162">
        <f t="shared" si="12"/>
        <v>3.1019085628482238E-3</v>
      </c>
      <c r="Y13" s="112"/>
    </row>
    <row r="14" spans="1:25" ht="18" customHeight="1">
      <c r="A14" s="113">
        <v>20</v>
      </c>
      <c r="B14" s="114" t="s">
        <v>111</v>
      </c>
      <c r="C14" s="115">
        <v>205</v>
      </c>
      <c r="D14" s="174" t="s">
        <v>116</v>
      </c>
      <c r="E14" s="153">
        <v>103023</v>
      </c>
      <c r="F14" s="116">
        <f t="shared" si="8"/>
        <v>99939</v>
      </c>
      <c r="G14" s="117">
        <f t="shared" si="9"/>
        <v>0.97006493695582541</v>
      </c>
      <c r="H14" s="153">
        <v>85371</v>
      </c>
      <c r="I14" s="117">
        <f t="shared" si="3"/>
        <v>0.82865961969657265</v>
      </c>
      <c r="J14" s="158">
        <v>6120</v>
      </c>
      <c r="K14" s="147">
        <v>0</v>
      </c>
      <c r="L14" s="123">
        <v>0</v>
      </c>
      <c r="M14" s="123">
        <v>0</v>
      </c>
      <c r="N14" s="118">
        <f t="shared" si="4"/>
        <v>6120</v>
      </c>
      <c r="O14" s="119">
        <f t="shared" si="5"/>
        <v>5.9404210710229756E-2</v>
      </c>
      <c r="P14" s="121">
        <v>79</v>
      </c>
      <c r="Q14" s="123">
        <v>8099</v>
      </c>
      <c r="R14" s="123">
        <v>270</v>
      </c>
      <c r="S14" s="161">
        <f t="shared" si="10"/>
        <v>8448</v>
      </c>
      <c r="T14" s="163">
        <f t="shared" si="11"/>
        <v>8.200110654902304E-2</v>
      </c>
      <c r="U14" s="189">
        <v>0</v>
      </c>
      <c r="V14" s="117">
        <f t="shared" si="7"/>
        <v>0</v>
      </c>
      <c r="W14" s="181">
        <v>2</v>
      </c>
      <c r="X14" s="162">
        <f t="shared" si="12"/>
        <v>8.200110654902304E-2</v>
      </c>
      <c r="Y14" s="112"/>
    </row>
    <row r="15" spans="1:25" ht="18" customHeight="1">
      <c r="A15" s="113">
        <v>20</v>
      </c>
      <c r="B15" s="114" t="s">
        <v>111</v>
      </c>
      <c r="C15" s="115">
        <v>206</v>
      </c>
      <c r="D15" s="174" t="s">
        <v>117</v>
      </c>
      <c r="E15" s="153">
        <v>50111</v>
      </c>
      <c r="F15" s="116">
        <f t="shared" si="8"/>
        <v>49696</v>
      </c>
      <c r="G15" s="117">
        <f t="shared" si="9"/>
        <v>0.99171838518488953</v>
      </c>
      <c r="H15" s="153">
        <v>49492</v>
      </c>
      <c r="I15" s="117">
        <f t="shared" si="3"/>
        <v>0.98764742272155814</v>
      </c>
      <c r="J15" s="158">
        <v>0</v>
      </c>
      <c r="K15" s="147">
        <v>0</v>
      </c>
      <c r="L15" s="123">
        <v>0</v>
      </c>
      <c r="M15" s="123">
        <v>0</v>
      </c>
      <c r="N15" s="118">
        <f t="shared" si="4"/>
        <v>0</v>
      </c>
      <c r="O15" s="142">
        <f t="shared" si="5"/>
        <v>0</v>
      </c>
      <c r="P15" s="121">
        <v>0</v>
      </c>
      <c r="Q15" s="123">
        <v>146</v>
      </c>
      <c r="R15" s="123">
        <v>58</v>
      </c>
      <c r="S15" s="161">
        <f t="shared" si="10"/>
        <v>204</v>
      </c>
      <c r="T15" s="163">
        <f t="shared" si="11"/>
        <v>4.0709624633314045E-3</v>
      </c>
      <c r="U15" s="189">
        <v>0</v>
      </c>
      <c r="V15" s="117">
        <f t="shared" si="7"/>
        <v>0</v>
      </c>
      <c r="W15" s="181">
        <v>2</v>
      </c>
      <c r="X15" s="162">
        <f t="shared" si="12"/>
        <v>4.0709624633314045E-3</v>
      </c>
    </row>
    <row r="16" spans="1:25" ht="18" customHeight="1">
      <c r="A16" s="113">
        <v>20</v>
      </c>
      <c r="B16" s="114" t="s">
        <v>111</v>
      </c>
      <c r="C16" s="115">
        <v>207</v>
      </c>
      <c r="D16" s="174" t="s">
        <v>118</v>
      </c>
      <c r="E16" s="153">
        <v>51269</v>
      </c>
      <c r="F16" s="116">
        <f t="shared" si="8"/>
        <v>50878</v>
      </c>
      <c r="G16" s="117">
        <f t="shared" si="9"/>
        <v>0.99237355907078351</v>
      </c>
      <c r="H16" s="153">
        <v>49635</v>
      </c>
      <c r="I16" s="117">
        <f t="shared" si="3"/>
        <v>0.96812888880220016</v>
      </c>
      <c r="J16" s="158">
        <v>974</v>
      </c>
      <c r="K16" s="147">
        <v>0</v>
      </c>
      <c r="L16" s="123">
        <v>0</v>
      </c>
      <c r="M16" s="123">
        <v>0</v>
      </c>
      <c r="N16" s="118">
        <f t="shared" si="4"/>
        <v>974</v>
      </c>
      <c r="O16" s="119">
        <f t="shared" si="5"/>
        <v>1.899783494899452E-2</v>
      </c>
      <c r="P16" s="121">
        <v>0</v>
      </c>
      <c r="Q16" s="123">
        <v>99</v>
      </c>
      <c r="R16" s="123">
        <v>170</v>
      </c>
      <c r="S16" s="161">
        <f t="shared" si="10"/>
        <v>269</v>
      </c>
      <c r="T16" s="163">
        <f t="shared" si="11"/>
        <v>5.2468353195888355E-3</v>
      </c>
      <c r="U16" s="189">
        <v>0</v>
      </c>
      <c r="V16" s="117">
        <f t="shared" si="7"/>
        <v>0</v>
      </c>
      <c r="W16" s="181">
        <v>2</v>
      </c>
      <c r="X16" s="162">
        <f t="shared" si="12"/>
        <v>5.2468353195888355E-3</v>
      </c>
    </row>
    <row r="17" spans="1:25" ht="18" customHeight="1">
      <c r="A17" s="113">
        <v>20</v>
      </c>
      <c r="B17" s="114" t="s">
        <v>111</v>
      </c>
      <c r="C17" s="115">
        <v>208</v>
      </c>
      <c r="D17" s="174" t="s">
        <v>119</v>
      </c>
      <c r="E17" s="153">
        <v>42725</v>
      </c>
      <c r="F17" s="116">
        <f t="shared" si="8"/>
        <v>41756</v>
      </c>
      <c r="G17" s="117">
        <f t="shared" si="9"/>
        <v>0.97732007021650091</v>
      </c>
      <c r="H17" s="153">
        <v>28716</v>
      </c>
      <c r="I17" s="117">
        <f t="shared" si="3"/>
        <v>0.67211234640140438</v>
      </c>
      <c r="J17" s="157">
        <v>7410</v>
      </c>
      <c r="K17" s="147">
        <v>0</v>
      </c>
      <c r="L17" s="147">
        <v>0</v>
      </c>
      <c r="M17" s="147">
        <v>0</v>
      </c>
      <c r="N17" s="118">
        <f t="shared" si="4"/>
        <v>7410</v>
      </c>
      <c r="O17" s="119">
        <f t="shared" si="5"/>
        <v>0.17343475716793447</v>
      </c>
      <c r="P17" s="159">
        <v>8</v>
      </c>
      <c r="Q17" s="147">
        <v>5012</v>
      </c>
      <c r="R17" s="147">
        <v>610</v>
      </c>
      <c r="S17" s="161">
        <f t="shared" si="10"/>
        <v>5630</v>
      </c>
      <c r="T17" s="163">
        <f t="shared" si="11"/>
        <v>0.13177296664716209</v>
      </c>
      <c r="U17" s="189">
        <v>0</v>
      </c>
      <c r="V17" s="117">
        <f t="shared" si="7"/>
        <v>0</v>
      </c>
      <c r="W17" s="181">
        <v>2</v>
      </c>
      <c r="X17" s="162">
        <f t="shared" si="12"/>
        <v>0.13177296664716209</v>
      </c>
      <c r="Y17" s="112"/>
    </row>
    <row r="18" spans="1:25" ht="18" customHeight="1">
      <c r="A18" s="113">
        <v>20</v>
      </c>
      <c r="B18" s="114" t="s">
        <v>111</v>
      </c>
      <c r="C18" s="115">
        <v>209</v>
      </c>
      <c r="D18" s="174" t="s">
        <v>120</v>
      </c>
      <c r="E18" s="153">
        <v>68773</v>
      </c>
      <c r="F18" s="116">
        <f t="shared" si="8"/>
        <v>64563</v>
      </c>
      <c r="G18" s="117">
        <f t="shared" si="9"/>
        <v>0.93878411585942156</v>
      </c>
      <c r="H18" s="153">
        <v>48874</v>
      </c>
      <c r="I18" s="117">
        <f t="shared" si="3"/>
        <v>0.71065679845288121</v>
      </c>
      <c r="J18" s="158">
        <v>11361</v>
      </c>
      <c r="K18" s="147">
        <v>0</v>
      </c>
      <c r="L18" s="123">
        <v>0</v>
      </c>
      <c r="M18" s="123">
        <v>52</v>
      </c>
      <c r="N18" s="118">
        <f t="shared" si="4"/>
        <v>11413</v>
      </c>
      <c r="O18" s="119">
        <f t="shared" si="5"/>
        <v>0.16595175432219039</v>
      </c>
      <c r="P18" s="121">
        <v>1450</v>
      </c>
      <c r="Q18" s="123">
        <v>1826</v>
      </c>
      <c r="R18" s="123">
        <v>1000</v>
      </c>
      <c r="S18" s="161">
        <f t="shared" si="10"/>
        <v>4276</v>
      </c>
      <c r="T18" s="163">
        <f t="shared" si="11"/>
        <v>6.2175563084349961E-2</v>
      </c>
      <c r="U18" s="189">
        <v>0</v>
      </c>
      <c r="V18" s="117">
        <f t="shared" si="7"/>
        <v>0</v>
      </c>
      <c r="W18" s="181">
        <v>2</v>
      </c>
      <c r="X18" s="162">
        <f t="shared" si="12"/>
        <v>6.2175563084349961E-2</v>
      </c>
      <c r="Y18" s="112"/>
    </row>
    <row r="19" spans="1:25" ht="18" customHeight="1">
      <c r="A19" s="113">
        <v>20</v>
      </c>
      <c r="B19" s="114" t="s">
        <v>111</v>
      </c>
      <c r="C19" s="115">
        <v>210</v>
      </c>
      <c r="D19" s="174" t="s">
        <v>121</v>
      </c>
      <c r="E19" s="153">
        <v>33082</v>
      </c>
      <c r="F19" s="116">
        <f t="shared" si="8"/>
        <v>31389</v>
      </c>
      <c r="G19" s="117">
        <f t="shared" si="9"/>
        <v>0.94882413397013476</v>
      </c>
      <c r="H19" s="153">
        <v>19336</v>
      </c>
      <c r="I19" s="117">
        <f t="shared" si="3"/>
        <v>0.58448703222296117</v>
      </c>
      <c r="J19" s="158">
        <v>11328</v>
      </c>
      <c r="K19" s="147">
        <v>0</v>
      </c>
      <c r="L19" s="123">
        <v>0</v>
      </c>
      <c r="M19" s="123">
        <v>0</v>
      </c>
      <c r="N19" s="118">
        <f t="shared" si="4"/>
        <v>11328</v>
      </c>
      <c r="O19" s="119">
        <f t="shared" si="5"/>
        <v>0.34242186083066323</v>
      </c>
      <c r="P19" s="121">
        <v>0</v>
      </c>
      <c r="Q19" s="123">
        <v>712</v>
      </c>
      <c r="R19" s="123">
        <v>13</v>
      </c>
      <c r="S19" s="161">
        <f t="shared" si="10"/>
        <v>725</v>
      </c>
      <c r="T19" s="163">
        <f t="shared" si="11"/>
        <v>2.1915240916510488E-2</v>
      </c>
      <c r="U19" s="189">
        <v>0</v>
      </c>
      <c r="V19" s="117">
        <f t="shared" si="7"/>
        <v>0</v>
      </c>
      <c r="W19" s="181">
        <v>2</v>
      </c>
      <c r="X19" s="162">
        <f t="shared" si="12"/>
        <v>2.1915240916510488E-2</v>
      </c>
      <c r="Y19" s="112"/>
    </row>
    <row r="20" spans="1:25" ht="18" customHeight="1">
      <c r="A20" s="113">
        <v>20</v>
      </c>
      <c r="B20" s="114" t="s">
        <v>111</v>
      </c>
      <c r="C20" s="115">
        <v>211</v>
      </c>
      <c r="D20" s="174" t="s">
        <v>122</v>
      </c>
      <c r="E20" s="153">
        <v>45160</v>
      </c>
      <c r="F20" s="116">
        <f t="shared" si="8"/>
        <v>43753</v>
      </c>
      <c r="G20" s="117">
        <f t="shared" si="9"/>
        <v>0.96884410983170943</v>
      </c>
      <c r="H20" s="153">
        <v>30611</v>
      </c>
      <c r="I20" s="117">
        <f t="shared" si="3"/>
        <v>0.67783436669619135</v>
      </c>
      <c r="J20" s="158">
        <v>12561</v>
      </c>
      <c r="K20" s="147">
        <v>0</v>
      </c>
      <c r="L20" s="123">
        <v>0</v>
      </c>
      <c r="M20" s="123">
        <v>0</v>
      </c>
      <c r="N20" s="118">
        <f t="shared" si="4"/>
        <v>12561</v>
      </c>
      <c r="O20" s="119">
        <f t="shared" si="5"/>
        <v>0.27814437555358723</v>
      </c>
      <c r="P20" s="121">
        <v>0</v>
      </c>
      <c r="Q20" s="160">
        <v>469</v>
      </c>
      <c r="R20" s="123">
        <v>112</v>
      </c>
      <c r="S20" s="161">
        <f t="shared" si="10"/>
        <v>581</v>
      </c>
      <c r="T20" s="163">
        <f t="shared" si="11"/>
        <v>1.2865367581930912E-2</v>
      </c>
      <c r="U20" s="189">
        <v>0</v>
      </c>
      <c r="V20" s="117">
        <f t="shared" si="7"/>
        <v>0</v>
      </c>
      <c r="W20" s="181">
        <v>2</v>
      </c>
      <c r="X20" s="162">
        <f t="shared" si="12"/>
        <v>1.2865367581930912E-2</v>
      </c>
      <c r="Y20" s="112"/>
    </row>
    <row r="21" spans="1:25" ht="18" customHeight="1">
      <c r="A21" s="113">
        <v>20</v>
      </c>
      <c r="B21" s="114" t="s">
        <v>111</v>
      </c>
      <c r="C21" s="115">
        <v>212</v>
      </c>
      <c r="D21" s="174" t="s">
        <v>123</v>
      </c>
      <c r="E21" s="153">
        <v>28255</v>
      </c>
      <c r="F21" s="116">
        <f t="shared" si="8"/>
        <v>26160</v>
      </c>
      <c r="G21" s="117">
        <f t="shared" si="9"/>
        <v>0.92585383118032205</v>
      </c>
      <c r="H21" s="153">
        <v>20349</v>
      </c>
      <c r="I21" s="117">
        <f t="shared" si="3"/>
        <v>0.72019111661652802</v>
      </c>
      <c r="J21" s="158">
        <v>966</v>
      </c>
      <c r="K21" s="147">
        <v>0</v>
      </c>
      <c r="L21" s="123">
        <v>0</v>
      </c>
      <c r="M21" s="123">
        <v>0</v>
      </c>
      <c r="N21" s="118">
        <f t="shared" si="4"/>
        <v>966</v>
      </c>
      <c r="O21" s="119">
        <f t="shared" si="5"/>
        <v>3.418863917890639E-2</v>
      </c>
      <c r="P21" s="121">
        <v>475</v>
      </c>
      <c r="Q21" s="123">
        <v>4276</v>
      </c>
      <c r="R21" s="123">
        <v>94</v>
      </c>
      <c r="S21" s="161">
        <f t="shared" si="10"/>
        <v>4845</v>
      </c>
      <c r="T21" s="163">
        <f t="shared" si="11"/>
        <v>0.17147407538488763</v>
      </c>
      <c r="U21" s="189">
        <v>0</v>
      </c>
      <c r="V21" s="117">
        <f t="shared" si="7"/>
        <v>0</v>
      </c>
      <c r="W21" s="181">
        <v>2</v>
      </c>
      <c r="X21" s="162">
        <f t="shared" si="12"/>
        <v>0.17147407538488763</v>
      </c>
      <c r="Y21" s="112"/>
    </row>
    <row r="22" spans="1:25" ht="18" customHeight="1">
      <c r="A22" s="113">
        <v>20</v>
      </c>
      <c r="B22" s="114" t="s">
        <v>111</v>
      </c>
      <c r="C22" s="115">
        <v>213</v>
      </c>
      <c r="D22" s="174" t="s">
        <v>124</v>
      </c>
      <c r="E22" s="153">
        <v>21684</v>
      </c>
      <c r="F22" s="116">
        <f t="shared" si="8"/>
        <v>21491</v>
      </c>
      <c r="G22" s="117">
        <f t="shared" si="9"/>
        <v>0.99109942814978791</v>
      </c>
      <c r="H22" s="153">
        <v>17003</v>
      </c>
      <c r="I22" s="117">
        <f t="shared" si="3"/>
        <v>0.78412654491791178</v>
      </c>
      <c r="J22" s="158">
        <v>4309</v>
      </c>
      <c r="K22" s="147">
        <v>0</v>
      </c>
      <c r="L22" s="123">
        <v>0</v>
      </c>
      <c r="M22" s="123">
        <v>0</v>
      </c>
      <c r="N22" s="118">
        <f t="shared" si="4"/>
        <v>4309</v>
      </c>
      <c r="O22" s="119">
        <f t="shared" si="5"/>
        <v>0.19871794871794871</v>
      </c>
      <c r="P22" s="121">
        <v>105</v>
      </c>
      <c r="Q22" s="123">
        <v>73</v>
      </c>
      <c r="R22" s="123">
        <v>1</v>
      </c>
      <c r="S22" s="161">
        <f t="shared" si="10"/>
        <v>179</v>
      </c>
      <c r="T22" s="163">
        <f t="shared" si="11"/>
        <v>8.2549345139273193E-3</v>
      </c>
      <c r="U22" s="189">
        <v>0</v>
      </c>
      <c r="V22" s="117">
        <f t="shared" si="7"/>
        <v>0</v>
      </c>
      <c r="W22" s="181">
        <v>2</v>
      </c>
      <c r="X22" s="162">
        <f t="shared" si="12"/>
        <v>8.2549345139273193E-3</v>
      </c>
    </row>
    <row r="23" spans="1:25" ht="18" customHeight="1">
      <c r="A23" s="113">
        <v>20</v>
      </c>
      <c r="B23" s="114" t="s">
        <v>111</v>
      </c>
      <c r="C23" s="115">
        <v>214</v>
      </c>
      <c r="D23" s="174" t="s">
        <v>125</v>
      </c>
      <c r="E23" s="153">
        <v>55981</v>
      </c>
      <c r="F23" s="116">
        <f t="shared" si="8"/>
        <v>55536</v>
      </c>
      <c r="G23" s="117">
        <f t="shared" si="9"/>
        <v>0.99205087440381556</v>
      </c>
      <c r="H23" s="153">
        <v>54161</v>
      </c>
      <c r="I23" s="117">
        <f t="shared" si="3"/>
        <v>0.96748896947178509</v>
      </c>
      <c r="J23" s="157">
        <v>0</v>
      </c>
      <c r="K23" s="147">
        <v>0</v>
      </c>
      <c r="L23" s="147">
        <v>0</v>
      </c>
      <c r="M23" s="147">
        <v>0</v>
      </c>
      <c r="N23" s="118">
        <f t="shared" si="4"/>
        <v>0</v>
      </c>
      <c r="O23" s="143">
        <f t="shared" si="5"/>
        <v>0</v>
      </c>
      <c r="P23" s="159">
        <v>0</v>
      </c>
      <c r="Q23" s="147">
        <v>950</v>
      </c>
      <c r="R23" s="147">
        <v>425</v>
      </c>
      <c r="S23" s="161">
        <f t="shared" si="10"/>
        <v>1375</v>
      </c>
      <c r="T23" s="163">
        <f t="shared" si="11"/>
        <v>2.4561904932030511E-2</v>
      </c>
      <c r="U23" s="189">
        <v>0</v>
      </c>
      <c r="V23" s="117">
        <f t="shared" si="7"/>
        <v>0</v>
      </c>
      <c r="W23" s="181">
        <v>2</v>
      </c>
      <c r="X23" s="162">
        <f t="shared" si="12"/>
        <v>2.4561904932030511E-2</v>
      </c>
      <c r="Y23" s="112"/>
    </row>
    <row r="24" spans="1:25" ht="18" customHeight="1">
      <c r="A24" s="113">
        <v>20</v>
      </c>
      <c r="B24" s="114" t="s">
        <v>111</v>
      </c>
      <c r="C24" s="115">
        <v>215</v>
      </c>
      <c r="D24" s="174" t="s">
        <v>126</v>
      </c>
      <c r="E24" s="153">
        <v>67476</v>
      </c>
      <c r="F24" s="116">
        <f t="shared" si="8"/>
        <v>67318</v>
      </c>
      <c r="G24" s="117">
        <f t="shared" si="9"/>
        <v>0.99765842669986371</v>
      </c>
      <c r="H24" s="153">
        <v>60719</v>
      </c>
      <c r="I24" s="117">
        <f t="shared" si="3"/>
        <v>0.89986069120872603</v>
      </c>
      <c r="J24" s="158">
        <v>6139</v>
      </c>
      <c r="K24" s="147">
        <v>0</v>
      </c>
      <c r="L24" s="123">
        <v>0</v>
      </c>
      <c r="M24" s="123">
        <v>0</v>
      </c>
      <c r="N24" s="118">
        <f t="shared" si="4"/>
        <v>6139</v>
      </c>
      <c r="O24" s="119">
        <f t="shared" si="5"/>
        <v>9.0980496769221653E-2</v>
      </c>
      <c r="P24" s="121">
        <v>42</v>
      </c>
      <c r="Q24" s="123">
        <v>290</v>
      </c>
      <c r="R24" s="123">
        <v>128</v>
      </c>
      <c r="S24" s="161">
        <f t="shared" si="10"/>
        <v>460</v>
      </c>
      <c r="T24" s="163">
        <f t="shared" si="11"/>
        <v>6.8172387219159409E-3</v>
      </c>
      <c r="U24" s="189">
        <v>0</v>
      </c>
      <c r="V24" s="117">
        <f t="shared" si="7"/>
        <v>0</v>
      </c>
      <c r="W24" s="181">
        <v>2</v>
      </c>
      <c r="X24" s="162">
        <f t="shared" si="12"/>
        <v>6.8172387219159409E-3</v>
      </c>
      <c r="Y24" s="112"/>
    </row>
    <row r="25" spans="1:25" ht="18" customHeight="1">
      <c r="A25" s="113">
        <v>20</v>
      </c>
      <c r="B25" s="114" t="s">
        <v>111</v>
      </c>
      <c r="C25" s="115">
        <v>217</v>
      </c>
      <c r="D25" s="174" t="s">
        <v>127</v>
      </c>
      <c r="E25" s="153">
        <v>99429</v>
      </c>
      <c r="F25" s="116">
        <f t="shared" si="8"/>
        <v>96937</v>
      </c>
      <c r="G25" s="117">
        <f t="shared" si="9"/>
        <v>0.97493688963984348</v>
      </c>
      <c r="H25" s="153">
        <v>74791</v>
      </c>
      <c r="I25" s="117">
        <f t="shared" si="3"/>
        <v>0.75220509107000977</v>
      </c>
      <c r="J25" s="158">
        <v>5630</v>
      </c>
      <c r="K25" s="147">
        <v>0</v>
      </c>
      <c r="L25" s="123">
        <v>0</v>
      </c>
      <c r="M25" s="123">
        <v>0</v>
      </c>
      <c r="N25" s="118">
        <f t="shared" si="4"/>
        <v>5630</v>
      </c>
      <c r="O25" s="119">
        <f t="shared" si="5"/>
        <v>5.6623319152359977E-2</v>
      </c>
      <c r="P25" s="121">
        <v>0</v>
      </c>
      <c r="Q25" s="123">
        <v>10374</v>
      </c>
      <c r="R25" s="123">
        <v>5939</v>
      </c>
      <c r="S25" s="161">
        <f t="shared" si="10"/>
        <v>16313</v>
      </c>
      <c r="T25" s="163">
        <f t="shared" si="11"/>
        <v>0.16406682155105654</v>
      </c>
      <c r="U25" s="189">
        <v>203</v>
      </c>
      <c r="V25" s="117">
        <f t="shared" si="7"/>
        <v>2.0416578664172423E-3</v>
      </c>
      <c r="W25" s="181">
        <v>2</v>
      </c>
      <c r="X25" s="162">
        <f t="shared" si="12"/>
        <v>0.16610847941747378</v>
      </c>
      <c r="Y25" s="112"/>
    </row>
    <row r="26" spans="1:25" ht="18" customHeight="1">
      <c r="A26" s="113">
        <v>20</v>
      </c>
      <c r="B26" s="114" t="s">
        <v>111</v>
      </c>
      <c r="C26" s="115">
        <v>218</v>
      </c>
      <c r="D26" s="174" t="s">
        <v>128</v>
      </c>
      <c r="E26" s="153">
        <v>61185</v>
      </c>
      <c r="F26" s="116">
        <f t="shared" si="8"/>
        <v>61141</v>
      </c>
      <c r="G26" s="117">
        <f t="shared" si="9"/>
        <v>0.99928086949415706</v>
      </c>
      <c r="H26" s="153">
        <v>56263</v>
      </c>
      <c r="I26" s="117">
        <f t="shared" si="3"/>
        <v>0.91955544659638799</v>
      </c>
      <c r="J26" s="158">
        <v>4732</v>
      </c>
      <c r="K26" s="147">
        <v>0</v>
      </c>
      <c r="L26" s="123">
        <v>0</v>
      </c>
      <c r="M26" s="123">
        <v>0</v>
      </c>
      <c r="N26" s="118">
        <f t="shared" si="4"/>
        <v>4732</v>
      </c>
      <c r="O26" s="119">
        <f t="shared" si="5"/>
        <v>7.7339217128381141E-2</v>
      </c>
      <c r="P26" s="121">
        <v>0</v>
      </c>
      <c r="Q26" s="160">
        <v>124</v>
      </c>
      <c r="R26" s="123">
        <v>22</v>
      </c>
      <c r="S26" s="161">
        <f t="shared" si="10"/>
        <v>146</v>
      </c>
      <c r="T26" s="163">
        <f t="shared" si="11"/>
        <v>2.386205769387922E-3</v>
      </c>
      <c r="U26" s="189">
        <v>0</v>
      </c>
      <c r="V26" s="117">
        <f t="shared" si="7"/>
        <v>0</v>
      </c>
      <c r="W26" s="181">
        <v>2</v>
      </c>
      <c r="X26" s="162">
        <f t="shared" si="12"/>
        <v>2.386205769387922E-3</v>
      </c>
      <c r="Y26" s="112"/>
    </row>
    <row r="27" spans="1:25" ht="18" customHeight="1">
      <c r="A27" s="113">
        <v>20</v>
      </c>
      <c r="B27" s="114" t="s">
        <v>111</v>
      </c>
      <c r="C27" s="115">
        <v>219</v>
      </c>
      <c r="D27" s="174" t="s">
        <v>129</v>
      </c>
      <c r="E27" s="153">
        <v>30468</v>
      </c>
      <c r="F27" s="116">
        <f t="shared" si="8"/>
        <v>29969</v>
      </c>
      <c r="G27" s="117">
        <f t="shared" si="9"/>
        <v>0.98362216095575683</v>
      </c>
      <c r="H27" s="153">
        <v>18890</v>
      </c>
      <c r="I27" s="117">
        <f t="shared" si="3"/>
        <v>0.6199947485886832</v>
      </c>
      <c r="J27" s="158">
        <v>8655</v>
      </c>
      <c r="K27" s="147">
        <v>0</v>
      </c>
      <c r="L27" s="123">
        <v>0</v>
      </c>
      <c r="M27" s="123">
        <v>0</v>
      </c>
      <c r="N27" s="118">
        <f t="shared" si="4"/>
        <v>8655</v>
      </c>
      <c r="O27" s="119">
        <f t="shared" si="5"/>
        <v>0.28406853091768414</v>
      </c>
      <c r="P27" s="121">
        <v>3</v>
      </c>
      <c r="Q27" s="123">
        <v>1834</v>
      </c>
      <c r="R27" s="123">
        <v>114</v>
      </c>
      <c r="S27" s="161">
        <f t="shared" si="10"/>
        <v>1951</v>
      </c>
      <c r="T27" s="163">
        <f t="shared" si="11"/>
        <v>6.4034396744124977E-2</v>
      </c>
      <c r="U27" s="189">
        <v>473</v>
      </c>
      <c r="V27" s="117">
        <f t="shared" si="7"/>
        <v>1.5524484705264539E-2</v>
      </c>
      <c r="W27" s="181">
        <v>2</v>
      </c>
      <c r="X27" s="162">
        <f t="shared" si="12"/>
        <v>7.9558881449389524E-2</v>
      </c>
      <c r="Y27" s="112"/>
    </row>
    <row r="28" spans="1:25" ht="18" customHeight="1">
      <c r="A28" s="113">
        <v>20</v>
      </c>
      <c r="B28" s="114" t="s">
        <v>111</v>
      </c>
      <c r="C28" s="115">
        <v>220</v>
      </c>
      <c r="D28" s="174" t="s">
        <v>130</v>
      </c>
      <c r="E28" s="153">
        <v>98014</v>
      </c>
      <c r="F28" s="116">
        <f t="shared" si="8"/>
        <v>95281</v>
      </c>
      <c r="G28" s="117">
        <f t="shared" si="9"/>
        <v>0.9721162282939172</v>
      </c>
      <c r="H28" s="153">
        <v>87631</v>
      </c>
      <c r="I28" s="117">
        <f t="shared" si="3"/>
        <v>0.89406615381476118</v>
      </c>
      <c r="J28" s="158">
        <v>2914</v>
      </c>
      <c r="K28" s="147">
        <v>0</v>
      </c>
      <c r="L28" s="123">
        <v>0</v>
      </c>
      <c r="M28" s="123">
        <v>0</v>
      </c>
      <c r="N28" s="118">
        <f t="shared" si="4"/>
        <v>2914</v>
      </c>
      <c r="O28" s="119">
        <f t="shared" si="5"/>
        <v>2.9730446670883752E-2</v>
      </c>
      <c r="P28" s="121">
        <v>67</v>
      </c>
      <c r="Q28" s="123">
        <v>1657</v>
      </c>
      <c r="R28" s="123">
        <v>3012</v>
      </c>
      <c r="S28" s="161">
        <f t="shared" si="10"/>
        <v>4736</v>
      </c>
      <c r="T28" s="163">
        <f t="shared" si="11"/>
        <v>4.8319627808272286E-2</v>
      </c>
      <c r="U28" s="189">
        <v>0</v>
      </c>
      <c r="V28" s="117">
        <f t="shared" si="7"/>
        <v>0</v>
      </c>
      <c r="W28" s="181">
        <v>2</v>
      </c>
      <c r="X28" s="162">
        <f t="shared" si="12"/>
        <v>4.8319627808272286E-2</v>
      </c>
    </row>
    <row r="29" spans="1:25" ht="18" customHeight="1">
      <c r="A29" s="113">
        <v>20</v>
      </c>
      <c r="B29" s="114" t="s">
        <v>111</v>
      </c>
      <c r="C29" s="115">
        <v>303</v>
      </c>
      <c r="D29" s="175" t="s">
        <v>131</v>
      </c>
      <c r="E29" s="153">
        <v>4777</v>
      </c>
      <c r="F29" s="116">
        <f t="shared" si="8"/>
        <v>4707</v>
      </c>
      <c r="G29" s="117">
        <f t="shared" si="9"/>
        <v>0.98534645174795898</v>
      </c>
      <c r="H29" s="153">
        <v>3555</v>
      </c>
      <c r="I29" s="117">
        <f t="shared" si="3"/>
        <v>0.7441909148000837</v>
      </c>
      <c r="J29" s="158">
        <v>0</v>
      </c>
      <c r="K29" s="147">
        <v>0</v>
      </c>
      <c r="L29" s="123">
        <v>0</v>
      </c>
      <c r="M29" s="123">
        <v>0</v>
      </c>
      <c r="N29" s="118">
        <f t="shared" si="4"/>
        <v>0</v>
      </c>
      <c r="O29" s="119">
        <f t="shared" si="5"/>
        <v>0</v>
      </c>
      <c r="P29" s="121">
        <v>0</v>
      </c>
      <c r="Q29" s="123">
        <v>1090</v>
      </c>
      <c r="R29" s="123">
        <v>62</v>
      </c>
      <c r="S29" s="161">
        <f t="shared" si="10"/>
        <v>1152</v>
      </c>
      <c r="T29" s="163">
        <f t="shared" si="11"/>
        <v>0.24115553694787523</v>
      </c>
      <c r="U29" s="189">
        <v>0</v>
      </c>
      <c r="V29" s="117">
        <f t="shared" si="7"/>
        <v>0</v>
      </c>
      <c r="W29" s="181">
        <v>3</v>
      </c>
      <c r="X29" s="162">
        <f t="shared" si="12"/>
        <v>0.24115553694787523</v>
      </c>
    </row>
    <row r="30" spans="1:25" ht="18" customHeight="1">
      <c r="A30" s="113">
        <v>20</v>
      </c>
      <c r="B30" s="114" t="s">
        <v>111</v>
      </c>
      <c r="C30" s="115">
        <v>304</v>
      </c>
      <c r="D30" s="174" t="s">
        <v>132</v>
      </c>
      <c r="E30" s="153">
        <v>4067</v>
      </c>
      <c r="F30" s="116">
        <f t="shared" si="8"/>
        <v>4033</v>
      </c>
      <c r="G30" s="117">
        <f t="shared" si="9"/>
        <v>0.99164002950577823</v>
      </c>
      <c r="H30" s="153">
        <v>1939</v>
      </c>
      <c r="I30" s="117">
        <f t="shared" si="3"/>
        <v>0.47676419965576594</v>
      </c>
      <c r="J30" s="157">
        <v>2039</v>
      </c>
      <c r="K30" s="147">
        <v>0</v>
      </c>
      <c r="L30" s="147">
        <v>0</v>
      </c>
      <c r="M30" s="147">
        <v>0</v>
      </c>
      <c r="N30" s="118">
        <f t="shared" si="4"/>
        <v>2039</v>
      </c>
      <c r="O30" s="119">
        <f t="shared" si="5"/>
        <v>0.50135234816818297</v>
      </c>
      <c r="P30" s="159">
        <v>0</v>
      </c>
      <c r="Q30" s="147">
        <v>55</v>
      </c>
      <c r="R30" s="147">
        <v>0</v>
      </c>
      <c r="S30" s="161">
        <f t="shared" si="10"/>
        <v>55</v>
      </c>
      <c r="T30" s="163">
        <f t="shared" si="11"/>
        <v>1.3523481681829359E-2</v>
      </c>
      <c r="U30" s="189">
        <v>0</v>
      </c>
      <c r="V30" s="117">
        <f t="shared" si="7"/>
        <v>0</v>
      </c>
      <c r="W30" s="181">
        <v>4</v>
      </c>
      <c r="X30" s="162">
        <f t="shared" si="12"/>
        <v>1.3523481681829359E-2</v>
      </c>
      <c r="Y30" s="112"/>
    </row>
    <row r="31" spans="1:25" ht="18" customHeight="1">
      <c r="A31" s="113">
        <v>20</v>
      </c>
      <c r="B31" s="114" t="s">
        <v>111</v>
      </c>
      <c r="C31" s="115">
        <v>305</v>
      </c>
      <c r="D31" s="174" t="s">
        <v>133</v>
      </c>
      <c r="E31" s="153">
        <v>3201</v>
      </c>
      <c r="F31" s="116">
        <f t="shared" si="8"/>
        <v>3159</v>
      </c>
      <c r="G31" s="117">
        <f t="shared" si="9"/>
        <v>0.9868791002811621</v>
      </c>
      <c r="H31" s="153">
        <v>747</v>
      </c>
      <c r="I31" s="117">
        <f t="shared" si="3"/>
        <v>0.23336457357075913</v>
      </c>
      <c r="J31" s="158">
        <v>251</v>
      </c>
      <c r="K31" s="147">
        <v>0</v>
      </c>
      <c r="L31" s="123">
        <v>0</v>
      </c>
      <c r="M31" s="123">
        <v>0</v>
      </c>
      <c r="N31" s="118">
        <f t="shared" si="4"/>
        <v>251</v>
      </c>
      <c r="O31" s="119">
        <f t="shared" si="5"/>
        <v>7.8412995938769131E-2</v>
      </c>
      <c r="P31" s="121">
        <v>274</v>
      </c>
      <c r="Q31" s="123">
        <v>1638</v>
      </c>
      <c r="R31" s="123">
        <v>186</v>
      </c>
      <c r="S31" s="161">
        <f t="shared" si="10"/>
        <v>2098</v>
      </c>
      <c r="T31" s="163">
        <f t="shared" si="11"/>
        <v>0.65542018119337708</v>
      </c>
      <c r="U31" s="189">
        <v>63</v>
      </c>
      <c r="V31" s="117">
        <f t="shared" si="7"/>
        <v>1.9681349578256794E-2</v>
      </c>
      <c r="W31" s="181">
        <v>4</v>
      </c>
      <c r="X31" s="162">
        <f t="shared" si="12"/>
        <v>0.67510153077163382</v>
      </c>
      <c r="Y31" s="112"/>
    </row>
    <row r="32" spans="1:25" ht="18" customHeight="1">
      <c r="A32" s="113">
        <v>20</v>
      </c>
      <c r="B32" s="114" t="s">
        <v>111</v>
      </c>
      <c r="C32" s="115">
        <v>306</v>
      </c>
      <c r="D32" s="174" t="s">
        <v>134</v>
      </c>
      <c r="E32" s="153">
        <v>1057</v>
      </c>
      <c r="F32" s="116">
        <f t="shared" si="8"/>
        <v>978</v>
      </c>
      <c r="G32" s="117">
        <f t="shared" si="9"/>
        <v>0.92526017029328289</v>
      </c>
      <c r="H32" s="153">
        <v>0</v>
      </c>
      <c r="I32" s="120">
        <f t="shared" ref="I32:I50" si="13">H32/E32</f>
        <v>0</v>
      </c>
      <c r="J32" s="158">
        <v>0</v>
      </c>
      <c r="K32" s="147">
        <v>0</v>
      </c>
      <c r="L32" s="123">
        <v>0</v>
      </c>
      <c r="M32" s="123">
        <v>0</v>
      </c>
      <c r="N32" s="118">
        <f t="shared" si="4"/>
        <v>0</v>
      </c>
      <c r="O32" s="142">
        <f t="shared" ref="O32:O37" si="14">N32/E32</f>
        <v>0</v>
      </c>
      <c r="P32" s="121">
        <v>207</v>
      </c>
      <c r="Q32" s="123">
        <v>765</v>
      </c>
      <c r="R32" s="123">
        <v>6</v>
      </c>
      <c r="S32" s="161">
        <f t="shared" si="10"/>
        <v>978</v>
      </c>
      <c r="T32" s="163">
        <f t="shared" si="11"/>
        <v>0.92526017029328289</v>
      </c>
      <c r="U32" s="189">
        <v>0</v>
      </c>
      <c r="V32" s="117">
        <f t="shared" si="7"/>
        <v>0</v>
      </c>
      <c r="W32" s="181">
        <v>4</v>
      </c>
      <c r="X32" s="162">
        <f t="shared" si="12"/>
        <v>0.92526017029328289</v>
      </c>
      <c r="Y32" s="112"/>
    </row>
    <row r="33" spans="1:25" ht="18" customHeight="1">
      <c r="A33" s="113">
        <v>20</v>
      </c>
      <c r="B33" s="114" t="s">
        <v>111</v>
      </c>
      <c r="C33" s="115">
        <v>307</v>
      </c>
      <c r="D33" s="174" t="s">
        <v>135</v>
      </c>
      <c r="E33" s="153">
        <v>799</v>
      </c>
      <c r="F33" s="116">
        <f t="shared" si="8"/>
        <v>626</v>
      </c>
      <c r="G33" s="117">
        <f t="shared" si="9"/>
        <v>0.7834793491864831</v>
      </c>
      <c r="H33" s="153">
        <v>0</v>
      </c>
      <c r="I33" s="120">
        <f t="shared" si="13"/>
        <v>0</v>
      </c>
      <c r="J33" s="158">
        <v>0</v>
      </c>
      <c r="K33" s="147">
        <v>0</v>
      </c>
      <c r="L33" s="123">
        <v>0</v>
      </c>
      <c r="M33" s="123">
        <v>0</v>
      </c>
      <c r="N33" s="118">
        <f t="shared" si="4"/>
        <v>0</v>
      </c>
      <c r="O33" s="142">
        <f t="shared" si="14"/>
        <v>0</v>
      </c>
      <c r="P33" s="121">
        <v>0</v>
      </c>
      <c r="Q33" s="160">
        <v>626</v>
      </c>
      <c r="R33" s="123">
        <v>0</v>
      </c>
      <c r="S33" s="161">
        <f t="shared" si="10"/>
        <v>626</v>
      </c>
      <c r="T33" s="163">
        <f t="shared" si="11"/>
        <v>0.7834793491864831</v>
      </c>
      <c r="U33" s="189">
        <v>0</v>
      </c>
      <c r="V33" s="117">
        <f t="shared" si="7"/>
        <v>0</v>
      </c>
      <c r="W33" s="181">
        <v>4</v>
      </c>
      <c r="X33" s="162">
        <f t="shared" si="12"/>
        <v>0.7834793491864831</v>
      </c>
      <c r="Y33" s="112"/>
    </row>
    <row r="34" spans="1:25" ht="18" customHeight="1">
      <c r="A34" s="113">
        <v>20</v>
      </c>
      <c r="B34" s="114" t="s">
        <v>111</v>
      </c>
      <c r="C34" s="115">
        <v>309</v>
      </c>
      <c r="D34" s="174" t="s">
        <v>136</v>
      </c>
      <c r="E34" s="153">
        <v>11471</v>
      </c>
      <c r="F34" s="116">
        <f t="shared" si="8"/>
        <v>11086</v>
      </c>
      <c r="G34" s="117">
        <f t="shared" si="9"/>
        <v>0.96643710225786772</v>
      </c>
      <c r="H34" s="153">
        <v>9412</v>
      </c>
      <c r="I34" s="117">
        <f t="shared" si="13"/>
        <v>0.82050387934792079</v>
      </c>
      <c r="J34" s="158">
        <v>1230</v>
      </c>
      <c r="K34" s="147">
        <v>0</v>
      </c>
      <c r="L34" s="123">
        <v>0</v>
      </c>
      <c r="M34" s="123">
        <v>0</v>
      </c>
      <c r="N34" s="118">
        <f t="shared" si="4"/>
        <v>1230</v>
      </c>
      <c r="O34" s="119">
        <f t="shared" si="14"/>
        <v>0.10722692005927992</v>
      </c>
      <c r="P34" s="121">
        <v>0</v>
      </c>
      <c r="Q34" s="123">
        <v>444</v>
      </c>
      <c r="R34" s="123">
        <v>0</v>
      </c>
      <c r="S34" s="161">
        <f t="shared" si="10"/>
        <v>444</v>
      </c>
      <c r="T34" s="163">
        <f t="shared" si="11"/>
        <v>3.8706302850666896E-2</v>
      </c>
      <c r="U34" s="189">
        <v>0</v>
      </c>
      <c r="V34" s="117">
        <f t="shared" si="7"/>
        <v>0</v>
      </c>
      <c r="W34" s="181">
        <v>3</v>
      </c>
      <c r="X34" s="162">
        <f t="shared" si="12"/>
        <v>3.8706302850666896E-2</v>
      </c>
      <c r="Y34" s="112"/>
    </row>
    <row r="35" spans="1:25" ht="18" customHeight="1">
      <c r="A35" s="113">
        <v>20</v>
      </c>
      <c r="B35" s="114" t="s">
        <v>111</v>
      </c>
      <c r="C35" s="115">
        <v>321</v>
      </c>
      <c r="D35" s="174" t="s">
        <v>137</v>
      </c>
      <c r="E35" s="153">
        <v>20203</v>
      </c>
      <c r="F35" s="116">
        <f t="shared" si="8"/>
        <v>16035</v>
      </c>
      <c r="G35" s="117">
        <f t="shared" si="9"/>
        <v>0.7936940058407167</v>
      </c>
      <c r="H35" s="153">
        <v>9833</v>
      </c>
      <c r="I35" s="117">
        <f t="shared" si="13"/>
        <v>0.48670989457011338</v>
      </c>
      <c r="J35" s="158">
        <v>616</v>
      </c>
      <c r="K35" s="147">
        <v>0</v>
      </c>
      <c r="L35" s="123">
        <v>0</v>
      </c>
      <c r="M35" s="123">
        <v>0</v>
      </c>
      <c r="N35" s="118">
        <f t="shared" si="4"/>
        <v>616</v>
      </c>
      <c r="O35" s="119">
        <f t="shared" si="14"/>
        <v>3.049052120972133E-2</v>
      </c>
      <c r="P35" s="121">
        <v>134</v>
      </c>
      <c r="Q35" s="123">
        <v>5256</v>
      </c>
      <c r="R35" s="123">
        <v>196</v>
      </c>
      <c r="S35" s="161">
        <f t="shared" si="10"/>
        <v>5586</v>
      </c>
      <c r="T35" s="163">
        <f t="shared" si="11"/>
        <v>0.27649359006088203</v>
      </c>
      <c r="U35" s="189">
        <v>0</v>
      </c>
      <c r="V35" s="117">
        <f t="shared" si="7"/>
        <v>0</v>
      </c>
      <c r="W35" s="181">
        <v>3</v>
      </c>
      <c r="X35" s="162">
        <f t="shared" si="12"/>
        <v>0.27649359006088203</v>
      </c>
    </row>
    <row r="36" spans="1:25" ht="18" customHeight="1">
      <c r="A36" s="113">
        <v>20</v>
      </c>
      <c r="B36" s="114" t="s">
        <v>111</v>
      </c>
      <c r="C36" s="115">
        <v>323</v>
      </c>
      <c r="D36" s="174" t="s">
        <v>138</v>
      </c>
      <c r="E36" s="153">
        <v>15487</v>
      </c>
      <c r="F36" s="116">
        <f t="shared" si="8"/>
        <v>14919</v>
      </c>
      <c r="G36" s="117">
        <f t="shared" si="9"/>
        <v>0.96332407825918509</v>
      </c>
      <c r="H36" s="153">
        <v>13160</v>
      </c>
      <c r="I36" s="117">
        <f t="shared" si="13"/>
        <v>0.84974494737521789</v>
      </c>
      <c r="J36" s="158">
        <v>511</v>
      </c>
      <c r="K36" s="147">
        <v>0</v>
      </c>
      <c r="L36" s="123">
        <v>0</v>
      </c>
      <c r="M36" s="123">
        <v>0</v>
      </c>
      <c r="N36" s="118">
        <f t="shared" si="4"/>
        <v>511</v>
      </c>
      <c r="O36" s="119">
        <f t="shared" si="14"/>
        <v>3.2995415509782397E-2</v>
      </c>
      <c r="P36" s="121">
        <v>257</v>
      </c>
      <c r="Q36" s="123">
        <v>706</v>
      </c>
      <c r="R36" s="123">
        <v>285</v>
      </c>
      <c r="S36" s="161">
        <f t="shared" si="10"/>
        <v>1248</v>
      </c>
      <c r="T36" s="163">
        <f t="shared" si="11"/>
        <v>8.0583715374184794E-2</v>
      </c>
      <c r="U36" s="189">
        <v>0</v>
      </c>
      <c r="V36" s="117">
        <f t="shared" si="7"/>
        <v>0</v>
      </c>
      <c r="W36" s="181">
        <v>3</v>
      </c>
      <c r="X36" s="162">
        <f t="shared" si="12"/>
        <v>8.0583715374184794E-2</v>
      </c>
    </row>
    <row r="37" spans="1:25" ht="18" customHeight="1">
      <c r="A37" s="113">
        <v>20</v>
      </c>
      <c r="B37" s="114" t="s">
        <v>111</v>
      </c>
      <c r="C37" s="115">
        <v>324</v>
      </c>
      <c r="D37" s="174" t="s">
        <v>139</v>
      </c>
      <c r="E37" s="153">
        <v>7504</v>
      </c>
      <c r="F37" s="116">
        <f t="shared" si="8"/>
        <v>7369</v>
      </c>
      <c r="G37" s="117">
        <f t="shared" si="9"/>
        <v>0.98200959488272921</v>
      </c>
      <c r="H37" s="153">
        <v>3473</v>
      </c>
      <c r="I37" s="117">
        <f t="shared" si="13"/>
        <v>0.46281982942430705</v>
      </c>
      <c r="J37" s="157">
        <v>3344</v>
      </c>
      <c r="K37" s="147">
        <v>0</v>
      </c>
      <c r="L37" s="147">
        <v>0</v>
      </c>
      <c r="M37" s="147">
        <v>0</v>
      </c>
      <c r="N37" s="118">
        <f t="shared" si="4"/>
        <v>3344</v>
      </c>
      <c r="O37" s="119">
        <f t="shared" si="14"/>
        <v>0.44562899786780386</v>
      </c>
      <c r="P37" s="159">
        <v>208</v>
      </c>
      <c r="Q37" s="147">
        <v>114</v>
      </c>
      <c r="R37" s="147">
        <v>19</v>
      </c>
      <c r="S37" s="161">
        <f t="shared" si="10"/>
        <v>341</v>
      </c>
      <c r="T37" s="163">
        <f t="shared" si="11"/>
        <v>4.5442430703624734E-2</v>
      </c>
      <c r="U37" s="189">
        <v>211</v>
      </c>
      <c r="V37" s="117">
        <f t="shared" si="7"/>
        <v>2.8118336886993604E-2</v>
      </c>
      <c r="W37" s="181">
        <v>3</v>
      </c>
      <c r="X37" s="162">
        <f t="shared" si="12"/>
        <v>7.3560767590618331E-2</v>
      </c>
      <c r="Y37" s="112"/>
    </row>
    <row r="38" spans="1:25" ht="18" customHeight="1">
      <c r="A38" s="121">
        <v>20</v>
      </c>
      <c r="B38" s="122" t="s">
        <v>111</v>
      </c>
      <c r="C38" s="123">
        <v>349</v>
      </c>
      <c r="D38" s="175" t="s">
        <v>140</v>
      </c>
      <c r="E38" s="153">
        <v>4500</v>
      </c>
      <c r="F38" s="116">
        <f t="shared" si="8"/>
        <v>4377</v>
      </c>
      <c r="G38" s="117">
        <f t="shared" si="9"/>
        <v>0.97266666666666668</v>
      </c>
      <c r="H38" s="153">
        <v>4078</v>
      </c>
      <c r="I38" s="117">
        <f t="shared" si="13"/>
        <v>0.90622222222222226</v>
      </c>
      <c r="J38" s="158">
        <v>0</v>
      </c>
      <c r="K38" s="147">
        <v>0</v>
      </c>
      <c r="L38" s="123">
        <v>0</v>
      </c>
      <c r="M38" s="123">
        <v>0</v>
      </c>
      <c r="N38" s="118">
        <f t="shared" si="4"/>
        <v>0</v>
      </c>
      <c r="O38" s="142">
        <f t="shared" ref="O38:O87" si="15">N38/E38</f>
        <v>0</v>
      </c>
      <c r="P38" s="121">
        <v>0</v>
      </c>
      <c r="Q38" s="123">
        <v>257</v>
      </c>
      <c r="R38" s="123">
        <v>42</v>
      </c>
      <c r="S38" s="161">
        <f t="shared" si="10"/>
        <v>299</v>
      </c>
      <c r="T38" s="163">
        <f t="shared" si="11"/>
        <v>6.6444444444444445E-2</v>
      </c>
      <c r="U38" s="189">
        <v>0</v>
      </c>
      <c r="V38" s="117">
        <f t="shared" si="7"/>
        <v>0</v>
      </c>
      <c r="W38" s="181">
        <v>4</v>
      </c>
      <c r="X38" s="162">
        <f t="shared" si="12"/>
        <v>6.6444444444444445E-2</v>
      </c>
      <c r="Y38" s="112"/>
    </row>
    <row r="39" spans="1:25" ht="18" customHeight="1">
      <c r="A39" s="113">
        <v>20</v>
      </c>
      <c r="B39" s="114" t="s">
        <v>141</v>
      </c>
      <c r="C39" s="115">
        <v>350</v>
      </c>
      <c r="D39" s="174" t="s">
        <v>142</v>
      </c>
      <c r="E39" s="153">
        <v>6288</v>
      </c>
      <c r="F39" s="116">
        <f t="shared" si="8"/>
        <v>6073</v>
      </c>
      <c r="G39" s="117">
        <f t="shared" si="9"/>
        <v>0.96580788804071249</v>
      </c>
      <c r="H39" s="153">
        <v>5591</v>
      </c>
      <c r="I39" s="117">
        <f t="shared" si="13"/>
        <v>0.88915394402035619</v>
      </c>
      <c r="J39" s="158">
        <v>0</v>
      </c>
      <c r="K39" s="147">
        <v>0</v>
      </c>
      <c r="L39" s="123">
        <v>0</v>
      </c>
      <c r="M39" s="123">
        <v>68</v>
      </c>
      <c r="N39" s="118">
        <f t="shared" si="4"/>
        <v>68</v>
      </c>
      <c r="O39" s="119">
        <f t="shared" si="15"/>
        <v>1.0814249363867684E-2</v>
      </c>
      <c r="P39" s="121">
        <v>36</v>
      </c>
      <c r="Q39" s="123">
        <v>378</v>
      </c>
      <c r="R39" s="123">
        <v>0</v>
      </c>
      <c r="S39" s="161">
        <f t="shared" si="10"/>
        <v>414</v>
      </c>
      <c r="T39" s="163">
        <f t="shared" si="11"/>
        <v>6.5839694656488548E-2</v>
      </c>
      <c r="U39" s="189">
        <v>0</v>
      </c>
      <c r="V39" s="117">
        <f t="shared" si="7"/>
        <v>0</v>
      </c>
      <c r="W39" s="181">
        <v>3</v>
      </c>
      <c r="X39" s="162">
        <f t="shared" si="12"/>
        <v>6.5839694656488548E-2</v>
      </c>
      <c r="Y39" s="112"/>
    </row>
    <row r="40" spans="1:25" ht="18" customHeight="1">
      <c r="A40" s="113">
        <v>20</v>
      </c>
      <c r="B40" s="114" t="s">
        <v>111</v>
      </c>
      <c r="C40" s="115">
        <v>361</v>
      </c>
      <c r="D40" s="174" t="s">
        <v>143</v>
      </c>
      <c r="E40" s="153">
        <v>20648</v>
      </c>
      <c r="F40" s="116">
        <f t="shared" si="8"/>
        <v>20635</v>
      </c>
      <c r="G40" s="117">
        <f t="shared" si="9"/>
        <v>0.99937039907012781</v>
      </c>
      <c r="H40" s="153">
        <v>20635</v>
      </c>
      <c r="I40" s="117">
        <f t="shared" si="13"/>
        <v>0.99937039907012781</v>
      </c>
      <c r="J40" s="158">
        <v>0</v>
      </c>
      <c r="K40" s="147">
        <v>0</v>
      </c>
      <c r="L40" s="123">
        <v>0</v>
      </c>
      <c r="M40" s="123">
        <v>0</v>
      </c>
      <c r="N40" s="118">
        <f t="shared" si="4"/>
        <v>0</v>
      </c>
      <c r="O40" s="142">
        <f t="shared" si="15"/>
        <v>0</v>
      </c>
      <c r="P40" s="121">
        <v>0</v>
      </c>
      <c r="Q40" s="160">
        <v>0</v>
      </c>
      <c r="R40" s="123">
        <v>0</v>
      </c>
      <c r="S40" s="161">
        <f t="shared" si="10"/>
        <v>0</v>
      </c>
      <c r="T40" s="163">
        <f t="shared" si="11"/>
        <v>0</v>
      </c>
      <c r="U40" s="189">
        <v>0</v>
      </c>
      <c r="V40" s="117">
        <f t="shared" si="7"/>
        <v>0</v>
      </c>
      <c r="W40" s="181">
        <v>3</v>
      </c>
      <c r="X40" s="164">
        <f t="shared" si="12"/>
        <v>0</v>
      </c>
      <c r="Y40" s="112"/>
    </row>
    <row r="41" spans="1:25" ht="18" customHeight="1">
      <c r="A41" s="113">
        <v>20</v>
      </c>
      <c r="B41" s="114" t="s">
        <v>111</v>
      </c>
      <c r="C41" s="115">
        <v>362</v>
      </c>
      <c r="D41" s="174" t="s">
        <v>144</v>
      </c>
      <c r="E41" s="153">
        <v>14877</v>
      </c>
      <c r="F41" s="116">
        <f t="shared" si="8"/>
        <v>14455</v>
      </c>
      <c r="G41" s="117">
        <f t="shared" si="9"/>
        <v>0.97163406600793167</v>
      </c>
      <c r="H41" s="153">
        <v>11801</v>
      </c>
      <c r="I41" s="117">
        <f t="shared" si="13"/>
        <v>0.79323788398198558</v>
      </c>
      <c r="J41" s="158">
        <v>1855</v>
      </c>
      <c r="K41" s="147">
        <v>0</v>
      </c>
      <c r="L41" s="123">
        <v>0</v>
      </c>
      <c r="M41" s="123">
        <v>0</v>
      </c>
      <c r="N41" s="118">
        <f t="shared" si="4"/>
        <v>1855</v>
      </c>
      <c r="O41" s="119">
        <f t="shared" si="15"/>
        <v>0.1246891174295893</v>
      </c>
      <c r="P41" s="121">
        <v>0</v>
      </c>
      <c r="Q41" s="123">
        <v>576</v>
      </c>
      <c r="R41" s="123">
        <v>223</v>
      </c>
      <c r="S41" s="161">
        <f t="shared" si="10"/>
        <v>799</v>
      </c>
      <c r="T41" s="163">
        <f t="shared" si="11"/>
        <v>5.3707064596356789E-2</v>
      </c>
      <c r="U41" s="189">
        <v>0</v>
      </c>
      <c r="V41" s="117">
        <f t="shared" si="7"/>
        <v>0</v>
      </c>
      <c r="W41" s="181">
        <v>3</v>
      </c>
      <c r="X41" s="162">
        <f t="shared" si="12"/>
        <v>5.3707064596356789E-2</v>
      </c>
      <c r="Y41" s="112"/>
    </row>
    <row r="42" spans="1:25" ht="18" customHeight="1">
      <c r="A42" s="113">
        <v>20</v>
      </c>
      <c r="B42" s="114" t="s">
        <v>145</v>
      </c>
      <c r="C42" s="115">
        <v>363</v>
      </c>
      <c r="D42" s="174" t="s">
        <v>146</v>
      </c>
      <c r="E42" s="153">
        <v>7930</v>
      </c>
      <c r="F42" s="116">
        <f t="shared" si="8"/>
        <v>7853</v>
      </c>
      <c r="G42" s="117">
        <f t="shared" si="9"/>
        <v>0.99029003783102143</v>
      </c>
      <c r="H42" s="153">
        <v>6369</v>
      </c>
      <c r="I42" s="117">
        <f t="shared" si="13"/>
        <v>0.80315258511979826</v>
      </c>
      <c r="J42" s="158">
        <v>0</v>
      </c>
      <c r="K42" s="147">
        <v>0</v>
      </c>
      <c r="L42" s="123">
        <v>0</v>
      </c>
      <c r="M42" s="123">
        <v>0</v>
      </c>
      <c r="N42" s="118">
        <f t="shared" si="4"/>
        <v>0</v>
      </c>
      <c r="O42" s="142">
        <f t="shared" si="15"/>
        <v>0</v>
      </c>
      <c r="P42" s="121">
        <v>0</v>
      </c>
      <c r="Q42" s="123">
        <v>1484</v>
      </c>
      <c r="R42" s="123">
        <v>0</v>
      </c>
      <c r="S42" s="161">
        <f t="shared" si="10"/>
        <v>1484</v>
      </c>
      <c r="T42" s="163">
        <f t="shared" si="11"/>
        <v>0.1871374527112232</v>
      </c>
      <c r="U42" s="189">
        <v>0</v>
      </c>
      <c r="V42" s="117">
        <f t="shared" si="7"/>
        <v>0</v>
      </c>
      <c r="W42" s="181">
        <v>4</v>
      </c>
      <c r="X42" s="162">
        <f t="shared" si="12"/>
        <v>0.1871374527112232</v>
      </c>
    </row>
    <row r="43" spans="1:25" ht="18" customHeight="1">
      <c r="A43" s="113">
        <v>20</v>
      </c>
      <c r="B43" s="114" t="s">
        <v>111</v>
      </c>
      <c r="C43" s="115">
        <v>382</v>
      </c>
      <c r="D43" s="174" t="s">
        <v>147</v>
      </c>
      <c r="E43" s="153">
        <v>19929</v>
      </c>
      <c r="F43" s="116">
        <f t="shared" si="8"/>
        <v>19826</v>
      </c>
      <c r="G43" s="117">
        <f t="shared" si="9"/>
        <v>0.99483165236589899</v>
      </c>
      <c r="H43" s="153">
        <v>17581</v>
      </c>
      <c r="I43" s="117">
        <f t="shared" si="13"/>
        <v>0.88218174519544379</v>
      </c>
      <c r="J43" s="158">
        <v>1647</v>
      </c>
      <c r="K43" s="147">
        <v>0</v>
      </c>
      <c r="L43" s="123">
        <v>0</v>
      </c>
      <c r="M43" s="123">
        <v>0</v>
      </c>
      <c r="N43" s="118">
        <f t="shared" si="4"/>
        <v>1647</v>
      </c>
      <c r="O43" s="119">
        <f t="shared" si="15"/>
        <v>8.2643384013247029E-2</v>
      </c>
      <c r="P43" s="121">
        <v>143</v>
      </c>
      <c r="Q43" s="123">
        <v>351</v>
      </c>
      <c r="R43" s="123">
        <v>104</v>
      </c>
      <c r="S43" s="161">
        <f t="shared" si="10"/>
        <v>598</v>
      </c>
      <c r="T43" s="163">
        <f t="shared" si="11"/>
        <v>3.0006523157208087E-2</v>
      </c>
      <c r="U43" s="189">
        <v>0</v>
      </c>
      <c r="V43" s="117">
        <f t="shared" si="7"/>
        <v>0</v>
      </c>
      <c r="W43" s="181">
        <v>3</v>
      </c>
      <c r="X43" s="162">
        <f t="shared" si="12"/>
        <v>3.0006523157208087E-2</v>
      </c>
    </row>
    <row r="44" spans="1:25" ht="18" customHeight="1">
      <c r="A44" s="113">
        <v>20</v>
      </c>
      <c r="B44" s="114" t="s">
        <v>111</v>
      </c>
      <c r="C44" s="115">
        <v>383</v>
      </c>
      <c r="D44" s="174" t="s">
        <v>148</v>
      </c>
      <c r="E44" s="153">
        <v>25060</v>
      </c>
      <c r="F44" s="116">
        <f t="shared" si="8"/>
        <v>25044</v>
      </c>
      <c r="G44" s="117">
        <f t="shared" si="9"/>
        <v>0.99936153232242619</v>
      </c>
      <c r="H44" s="153">
        <v>18726</v>
      </c>
      <c r="I44" s="117">
        <f t="shared" si="13"/>
        <v>0.74724660814046284</v>
      </c>
      <c r="J44" s="157">
        <v>6022</v>
      </c>
      <c r="K44" s="147">
        <v>0</v>
      </c>
      <c r="L44" s="147">
        <v>0</v>
      </c>
      <c r="M44" s="147">
        <v>0</v>
      </c>
      <c r="N44" s="118">
        <f t="shared" si="4"/>
        <v>6022</v>
      </c>
      <c r="O44" s="111">
        <f t="shared" si="15"/>
        <v>0.24030327214684757</v>
      </c>
      <c r="P44" s="159">
        <v>29</v>
      </c>
      <c r="Q44" s="147">
        <v>176</v>
      </c>
      <c r="R44" s="147">
        <v>91</v>
      </c>
      <c r="S44" s="161">
        <f t="shared" si="10"/>
        <v>296</v>
      </c>
      <c r="T44" s="163">
        <f t="shared" si="11"/>
        <v>1.1811652035115722E-2</v>
      </c>
      <c r="U44" s="189">
        <v>0</v>
      </c>
      <c r="V44" s="117">
        <f t="shared" si="7"/>
        <v>0</v>
      </c>
      <c r="W44" s="181">
        <v>3</v>
      </c>
      <c r="X44" s="162">
        <f t="shared" si="12"/>
        <v>1.1811652035115722E-2</v>
      </c>
      <c r="Y44" s="112"/>
    </row>
    <row r="45" spans="1:25" ht="18" customHeight="1">
      <c r="A45" s="113">
        <v>20</v>
      </c>
      <c r="B45" s="114" t="s">
        <v>111</v>
      </c>
      <c r="C45" s="115">
        <v>384</v>
      </c>
      <c r="D45" s="174" t="s">
        <v>149</v>
      </c>
      <c r="E45" s="153">
        <v>9686</v>
      </c>
      <c r="F45" s="116">
        <f t="shared" si="8"/>
        <v>9346</v>
      </c>
      <c r="G45" s="117">
        <f t="shared" si="9"/>
        <v>0.96489779062564529</v>
      </c>
      <c r="H45" s="153">
        <v>5490</v>
      </c>
      <c r="I45" s="117">
        <f t="shared" si="13"/>
        <v>0.56679743960355156</v>
      </c>
      <c r="J45" s="158">
        <v>1945</v>
      </c>
      <c r="K45" s="147">
        <v>0</v>
      </c>
      <c r="L45" s="123">
        <v>0</v>
      </c>
      <c r="M45" s="123">
        <v>0</v>
      </c>
      <c r="N45" s="118">
        <f t="shared" si="4"/>
        <v>1945</v>
      </c>
      <c r="O45" s="119">
        <f t="shared" si="15"/>
        <v>0.2008052859797646</v>
      </c>
      <c r="P45" s="121">
        <v>0</v>
      </c>
      <c r="Q45" s="123">
        <v>1911</v>
      </c>
      <c r="R45" s="123">
        <v>0</v>
      </c>
      <c r="S45" s="161">
        <f t="shared" si="10"/>
        <v>1911</v>
      </c>
      <c r="T45" s="163">
        <f t="shared" si="11"/>
        <v>0.19729506504232913</v>
      </c>
      <c r="U45" s="189">
        <v>0</v>
      </c>
      <c r="V45" s="117">
        <f t="shared" si="7"/>
        <v>0</v>
      </c>
      <c r="W45" s="181">
        <v>3</v>
      </c>
      <c r="X45" s="162">
        <f t="shared" si="12"/>
        <v>0.19729506504232913</v>
      </c>
      <c r="Y45" s="112"/>
    </row>
    <row r="46" spans="1:25" ht="18" customHeight="1">
      <c r="A46" s="113">
        <v>20</v>
      </c>
      <c r="B46" s="114" t="s">
        <v>111</v>
      </c>
      <c r="C46" s="115">
        <v>385</v>
      </c>
      <c r="D46" s="174" t="s">
        <v>150</v>
      </c>
      <c r="E46" s="153">
        <v>15330</v>
      </c>
      <c r="F46" s="116">
        <f t="shared" si="8"/>
        <v>15299</v>
      </c>
      <c r="G46" s="117">
        <f t="shared" si="9"/>
        <v>0.9979778212654925</v>
      </c>
      <c r="H46" s="153">
        <v>15047</v>
      </c>
      <c r="I46" s="117">
        <f t="shared" si="13"/>
        <v>0.9815394651011089</v>
      </c>
      <c r="J46" s="158">
        <v>0</v>
      </c>
      <c r="K46" s="147">
        <v>0</v>
      </c>
      <c r="L46" s="123">
        <v>0</v>
      </c>
      <c r="M46" s="123">
        <v>0</v>
      </c>
      <c r="N46" s="118">
        <f t="shared" si="4"/>
        <v>0</v>
      </c>
      <c r="O46" s="142">
        <f t="shared" si="15"/>
        <v>0</v>
      </c>
      <c r="P46" s="121">
        <v>0</v>
      </c>
      <c r="Q46" s="123">
        <v>164</v>
      </c>
      <c r="R46" s="123">
        <v>88</v>
      </c>
      <c r="S46" s="161">
        <f t="shared" si="10"/>
        <v>252</v>
      </c>
      <c r="T46" s="163">
        <f t="shared" si="11"/>
        <v>1.643835616438356E-2</v>
      </c>
      <c r="U46" s="189">
        <v>0</v>
      </c>
      <c r="V46" s="117">
        <f t="shared" si="7"/>
        <v>0</v>
      </c>
      <c r="W46" s="181">
        <v>4</v>
      </c>
      <c r="X46" s="162">
        <f t="shared" si="12"/>
        <v>1.643835616438356E-2</v>
      </c>
      <c r="Y46" s="112"/>
    </row>
    <row r="47" spans="1:25" ht="18" customHeight="1">
      <c r="A47" s="113">
        <v>20</v>
      </c>
      <c r="B47" s="114" t="s">
        <v>111</v>
      </c>
      <c r="C47" s="115">
        <v>386</v>
      </c>
      <c r="D47" s="174" t="s">
        <v>151</v>
      </c>
      <c r="E47" s="153">
        <v>4969</v>
      </c>
      <c r="F47" s="116">
        <f t="shared" si="8"/>
        <v>4784</v>
      </c>
      <c r="G47" s="117">
        <f t="shared" si="9"/>
        <v>0.96276916884685049</v>
      </c>
      <c r="H47" s="153">
        <v>2817</v>
      </c>
      <c r="I47" s="117">
        <f t="shared" si="13"/>
        <v>0.56691487220768766</v>
      </c>
      <c r="J47" s="158">
        <v>1248</v>
      </c>
      <c r="K47" s="147">
        <v>0</v>
      </c>
      <c r="L47" s="123">
        <v>0</v>
      </c>
      <c r="M47" s="123">
        <v>0</v>
      </c>
      <c r="N47" s="118">
        <f t="shared" si="4"/>
        <v>1248</v>
      </c>
      <c r="O47" s="119">
        <f t="shared" si="15"/>
        <v>0.25115717448178709</v>
      </c>
      <c r="P47" s="121">
        <v>0</v>
      </c>
      <c r="Q47" s="160">
        <v>719</v>
      </c>
      <c r="R47" s="123">
        <v>0</v>
      </c>
      <c r="S47" s="161">
        <f t="shared" si="10"/>
        <v>719</v>
      </c>
      <c r="T47" s="163">
        <f t="shared" si="11"/>
        <v>0.14469712215737573</v>
      </c>
      <c r="U47" s="189">
        <v>0</v>
      </c>
      <c r="V47" s="117">
        <f t="shared" si="7"/>
        <v>0</v>
      </c>
      <c r="W47" s="181">
        <v>4</v>
      </c>
      <c r="X47" s="162">
        <f t="shared" si="12"/>
        <v>0.14469712215737573</v>
      </c>
      <c r="Y47" s="112"/>
    </row>
    <row r="48" spans="1:25" ht="18" customHeight="1">
      <c r="A48" s="113">
        <v>20</v>
      </c>
      <c r="B48" s="114" t="s">
        <v>152</v>
      </c>
      <c r="C48" s="115">
        <v>388</v>
      </c>
      <c r="D48" s="174" t="s">
        <v>153</v>
      </c>
      <c r="E48" s="153">
        <v>9089</v>
      </c>
      <c r="F48" s="116">
        <f t="shared" si="8"/>
        <v>9089</v>
      </c>
      <c r="G48" s="117">
        <f t="shared" si="9"/>
        <v>1</v>
      </c>
      <c r="H48" s="153">
        <v>6731</v>
      </c>
      <c r="I48" s="117">
        <f t="shared" si="13"/>
        <v>0.74056551875893939</v>
      </c>
      <c r="J48" s="158">
        <v>2299</v>
      </c>
      <c r="K48" s="147">
        <v>0</v>
      </c>
      <c r="L48" s="123">
        <v>0</v>
      </c>
      <c r="M48" s="123">
        <v>0</v>
      </c>
      <c r="N48" s="118">
        <f t="shared" si="4"/>
        <v>2299</v>
      </c>
      <c r="O48" s="119">
        <f t="shared" si="15"/>
        <v>0.25294311805479153</v>
      </c>
      <c r="P48" s="121">
        <v>0</v>
      </c>
      <c r="Q48" s="123">
        <v>0</v>
      </c>
      <c r="R48" s="123">
        <v>59</v>
      </c>
      <c r="S48" s="161">
        <f t="shared" si="10"/>
        <v>59</v>
      </c>
      <c r="T48" s="163">
        <f t="shared" si="11"/>
        <v>6.4913631862691164E-3</v>
      </c>
      <c r="U48" s="189">
        <v>0</v>
      </c>
      <c r="V48" s="117">
        <f t="shared" si="7"/>
        <v>0</v>
      </c>
      <c r="W48" s="181">
        <v>4</v>
      </c>
      <c r="X48" s="162">
        <f t="shared" si="12"/>
        <v>6.4913631862691164E-3</v>
      </c>
      <c r="Y48" s="112"/>
    </row>
    <row r="49" spans="1:25" ht="18" customHeight="1">
      <c r="A49" s="113">
        <v>20</v>
      </c>
      <c r="B49" s="114" t="s">
        <v>111</v>
      </c>
      <c r="C49" s="115">
        <v>402</v>
      </c>
      <c r="D49" s="174" t="s">
        <v>154</v>
      </c>
      <c r="E49" s="153">
        <v>13497</v>
      </c>
      <c r="F49" s="116">
        <f t="shared" si="8"/>
        <v>13097</v>
      </c>
      <c r="G49" s="117">
        <f t="shared" si="9"/>
        <v>0.97036378454471361</v>
      </c>
      <c r="H49" s="153">
        <v>5594</v>
      </c>
      <c r="I49" s="117">
        <f t="shared" si="13"/>
        <v>0.41446247314217977</v>
      </c>
      <c r="J49" s="158">
        <v>5789</v>
      </c>
      <c r="K49" s="147">
        <v>0</v>
      </c>
      <c r="L49" s="123">
        <v>0</v>
      </c>
      <c r="M49" s="123">
        <v>0</v>
      </c>
      <c r="N49" s="118">
        <f t="shared" si="4"/>
        <v>5789</v>
      </c>
      <c r="O49" s="119">
        <f t="shared" si="15"/>
        <v>0.42891012817663182</v>
      </c>
      <c r="P49" s="121">
        <v>0</v>
      </c>
      <c r="Q49" s="123">
        <v>1714</v>
      </c>
      <c r="R49" s="123">
        <v>0</v>
      </c>
      <c r="S49" s="161">
        <f t="shared" si="10"/>
        <v>1714</v>
      </c>
      <c r="T49" s="163">
        <f t="shared" si="11"/>
        <v>0.12699118322590205</v>
      </c>
      <c r="U49" s="189">
        <v>0</v>
      </c>
      <c r="V49" s="117">
        <f t="shared" si="7"/>
        <v>0</v>
      </c>
      <c r="W49" s="181">
        <v>3</v>
      </c>
      <c r="X49" s="162">
        <f t="shared" si="12"/>
        <v>0.12699118322590205</v>
      </c>
    </row>
    <row r="50" spans="1:25" ht="18" customHeight="1">
      <c r="A50" s="113">
        <v>20</v>
      </c>
      <c r="B50" s="114" t="s">
        <v>111</v>
      </c>
      <c r="C50" s="115">
        <v>403</v>
      </c>
      <c r="D50" s="174" t="s">
        <v>155</v>
      </c>
      <c r="E50" s="153">
        <v>13198</v>
      </c>
      <c r="F50" s="116">
        <f t="shared" si="8"/>
        <v>13058</v>
      </c>
      <c r="G50" s="117">
        <f t="shared" si="9"/>
        <v>0.9893923321715411</v>
      </c>
      <c r="H50" s="153">
        <v>7058</v>
      </c>
      <c r="I50" s="117">
        <f t="shared" si="13"/>
        <v>0.53477799666616155</v>
      </c>
      <c r="J50" s="157">
        <v>4751</v>
      </c>
      <c r="K50" s="147">
        <v>0</v>
      </c>
      <c r="L50" s="147">
        <v>0</v>
      </c>
      <c r="M50" s="147">
        <v>0</v>
      </c>
      <c r="N50" s="118">
        <f t="shared" si="4"/>
        <v>4751</v>
      </c>
      <c r="O50" s="119">
        <f t="shared" si="15"/>
        <v>0.35997878466434308</v>
      </c>
      <c r="P50" s="159">
        <v>0</v>
      </c>
      <c r="Q50" s="147">
        <v>1180</v>
      </c>
      <c r="R50" s="147">
        <v>69</v>
      </c>
      <c r="S50" s="161">
        <f t="shared" si="10"/>
        <v>1249</v>
      </c>
      <c r="T50" s="163">
        <f t="shared" si="11"/>
        <v>9.4635550841036517E-2</v>
      </c>
      <c r="U50" s="189">
        <v>0</v>
      </c>
      <c r="V50" s="117">
        <f t="shared" si="7"/>
        <v>0</v>
      </c>
      <c r="W50" s="181">
        <v>3</v>
      </c>
      <c r="X50" s="162">
        <f t="shared" si="12"/>
        <v>9.4635550841036517E-2</v>
      </c>
      <c r="Y50" s="112"/>
    </row>
    <row r="51" spans="1:25" ht="18" customHeight="1">
      <c r="A51" s="113">
        <v>20</v>
      </c>
      <c r="B51" s="114" t="s">
        <v>111</v>
      </c>
      <c r="C51" s="115">
        <v>404</v>
      </c>
      <c r="D51" s="174" t="s">
        <v>156</v>
      </c>
      <c r="E51" s="153">
        <v>4795</v>
      </c>
      <c r="F51" s="116">
        <f t="shared" si="8"/>
        <v>4197</v>
      </c>
      <c r="G51" s="117">
        <f t="shared" si="9"/>
        <v>0.87528675703858183</v>
      </c>
      <c r="H51" s="153">
        <v>0</v>
      </c>
      <c r="I51" s="120">
        <f t="shared" ref="I51:I87" si="16">H51/E51</f>
        <v>0</v>
      </c>
      <c r="J51" s="158">
        <v>2645</v>
      </c>
      <c r="K51" s="147">
        <v>0</v>
      </c>
      <c r="L51" s="123">
        <v>0</v>
      </c>
      <c r="M51" s="123">
        <v>0</v>
      </c>
      <c r="N51" s="118">
        <f t="shared" si="4"/>
        <v>2645</v>
      </c>
      <c r="O51" s="119">
        <f t="shared" si="15"/>
        <v>0.55161626694473409</v>
      </c>
      <c r="P51" s="121">
        <v>414</v>
      </c>
      <c r="Q51" s="123">
        <v>1138</v>
      </c>
      <c r="R51" s="123">
        <v>0</v>
      </c>
      <c r="S51" s="161">
        <f t="shared" si="10"/>
        <v>1552</v>
      </c>
      <c r="T51" s="163">
        <f t="shared" si="11"/>
        <v>0.32367049009384774</v>
      </c>
      <c r="U51" s="189">
        <v>0</v>
      </c>
      <c r="V51" s="117">
        <f t="shared" si="7"/>
        <v>0</v>
      </c>
      <c r="W51" s="181">
        <v>3</v>
      </c>
      <c r="X51" s="162">
        <f t="shared" si="12"/>
        <v>0.32367049009384774</v>
      </c>
      <c r="Y51" s="112"/>
    </row>
    <row r="52" spans="1:25" ht="18" customHeight="1">
      <c r="A52" s="113">
        <v>20</v>
      </c>
      <c r="B52" s="114" t="s">
        <v>111</v>
      </c>
      <c r="C52" s="115">
        <v>407</v>
      </c>
      <c r="D52" s="174" t="s">
        <v>157</v>
      </c>
      <c r="E52" s="153">
        <v>6580</v>
      </c>
      <c r="F52" s="116">
        <f t="shared" si="8"/>
        <v>6110</v>
      </c>
      <c r="G52" s="117">
        <f t="shared" si="9"/>
        <v>0.9285714285714286</v>
      </c>
      <c r="H52" s="153">
        <v>3017</v>
      </c>
      <c r="I52" s="117">
        <f t="shared" si="16"/>
        <v>0.45851063829787236</v>
      </c>
      <c r="J52" s="158">
        <v>1093</v>
      </c>
      <c r="K52" s="147">
        <v>0</v>
      </c>
      <c r="L52" s="123">
        <v>0</v>
      </c>
      <c r="M52" s="123">
        <v>0</v>
      </c>
      <c r="N52" s="118">
        <f t="shared" si="4"/>
        <v>1093</v>
      </c>
      <c r="O52" s="119">
        <f t="shared" si="15"/>
        <v>0.16610942249240121</v>
      </c>
      <c r="P52" s="121">
        <v>0</v>
      </c>
      <c r="Q52" s="123">
        <v>1523</v>
      </c>
      <c r="R52" s="123">
        <v>477</v>
      </c>
      <c r="S52" s="161">
        <f t="shared" si="10"/>
        <v>2000</v>
      </c>
      <c r="T52" s="163">
        <f t="shared" si="11"/>
        <v>0.303951367781155</v>
      </c>
      <c r="U52" s="189">
        <v>0</v>
      </c>
      <c r="V52" s="117">
        <f t="shared" si="7"/>
        <v>0</v>
      </c>
      <c r="W52" s="181">
        <v>4</v>
      </c>
      <c r="X52" s="162">
        <f t="shared" si="12"/>
        <v>0.303951367781155</v>
      </c>
      <c r="Y52" s="112"/>
    </row>
    <row r="53" spans="1:25" ht="18" customHeight="1">
      <c r="A53" s="113">
        <v>20</v>
      </c>
      <c r="B53" s="114" t="s">
        <v>111</v>
      </c>
      <c r="C53" s="115">
        <v>409</v>
      </c>
      <c r="D53" s="174" t="s">
        <v>158</v>
      </c>
      <c r="E53" s="153">
        <v>451</v>
      </c>
      <c r="F53" s="116">
        <f t="shared" si="8"/>
        <v>436</v>
      </c>
      <c r="G53" s="117">
        <f t="shared" si="9"/>
        <v>0.96674057649667411</v>
      </c>
      <c r="H53" s="153">
        <v>0</v>
      </c>
      <c r="I53" s="120">
        <f t="shared" si="16"/>
        <v>0</v>
      </c>
      <c r="J53" s="158">
        <v>406</v>
      </c>
      <c r="K53" s="147">
        <v>0</v>
      </c>
      <c r="L53" s="123">
        <v>0</v>
      </c>
      <c r="M53" s="123">
        <v>0</v>
      </c>
      <c r="N53" s="118">
        <f t="shared" si="4"/>
        <v>406</v>
      </c>
      <c r="O53" s="119">
        <f t="shared" si="15"/>
        <v>0.90022172949002222</v>
      </c>
      <c r="P53" s="121">
        <v>0</v>
      </c>
      <c r="Q53" s="160">
        <v>30</v>
      </c>
      <c r="R53" s="123">
        <v>0</v>
      </c>
      <c r="S53" s="161">
        <f t="shared" si="10"/>
        <v>30</v>
      </c>
      <c r="T53" s="163">
        <f t="shared" si="11"/>
        <v>6.6518847006651879E-2</v>
      </c>
      <c r="U53" s="189">
        <v>0</v>
      </c>
      <c r="V53" s="117">
        <f t="shared" si="7"/>
        <v>0</v>
      </c>
      <c r="W53" s="181">
        <v>4</v>
      </c>
      <c r="X53" s="162">
        <f t="shared" si="12"/>
        <v>6.6518847006651879E-2</v>
      </c>
      <c r="Y53" s="112"/>
    </row>
    <row r="54" spans="1:25" ht="18" customHeight="1">
      <c r="A54" s="113">
        <v>20</v>
      </c>
      <c r="B54" s="114" t="s">
        <v>111</v>
      </c>
      <c r="C54" s="115">
        <v>410</v>
      </c>
      <c r="D54" s="174" t="s">
        <v>159</v>
      </c>
      <c r="E54" s="153">
        <v>962</v>
      </c>
      <c r="F54" s="116">
        <f t="shared" si="8"/>
        <v>925</v>
      </c>
      <c r="G54" s="117">
        <f t="shared" si="9"/>
        <v>0.96153846153846156</v>
      </c>
      <c r="H54" s="153">
        <v>0</v>
      </c>
      <c r="I54" s="120">
        <f t="shared" si="16"/>
        <v>0</v>
      </c>
      <c r="J54" s="158">
        <v>701</v>
      </c>
      <c r="K54" s="147">
        <v>0</v>
      </c>
      <c r="L54" s="123">
        <v>0</v>
      </c>
      <c r="M54" s="123">
        <v>0</v>
      </c>
      <c r="N54" s="118">
        <f t="shared" si="4"/>
        <v>701</v>
      </c>
      <c r="O54" s="119">
        <f t="shared" si="15"/>
        <v>0.7286902286902287</v>
      </c>
      <c r="P54" s="121">
        <v>0</v>
      </c>
      <c r="Q54" s="123">
        <v>224</v>
      </c>
      <c r="R54" s="123">
        <v>0</v>
      </c>
      <c r="S54" s="161">
        <f t="shared" si="10"/>
        <v>224</v>
      </c>
      <c r="T54" s="163">
        <f t="shared" si="11"/>
        <v>0.23284823284823286</v>
      </c>
      <c r="U54" s="189">
        <v>0</v>
      </c>
      <c r="V54" s="117">
        <f t="shared" si="7"/>
        <v>0</v>
      </c>
      <c r="W54" s="181">
        <v>4</v>
      </c>
      <c r="X54" s="162">
        <f t="shared" si="12"/>
        <v>0.23284823284823286</v>
      </c>
      <c r="Y54" s="112"/>
    </row>
    <row r="55" spans="1:25" ht="18" customHeight="1">
      <c r="A55" s="113">
        <v>20</v>
      </c>
      <c r="B55" s="114" t="s">
        <v>111</v>
      </c>
      <c r="C55" s="115">
        <v>411</v>
      </c>
      <c r="D55" s="174" t="s">
        <v>160</v>
      </c>
      <c r="E55" s="153">
        <v>3836</v>
      </c>
      <c r="F55" s="116">
        <f t="shared" si="8"/>
        <v>3685</v>
      </c>
      <c r="G55" s="117">
        <f t="shared" si="9"/>
        <v>0.9606360792492179</v>
      </c>
      <c r="H55" s="153">
        <v>0</v>
      </c>
      <c r="I55" s="120">
        <f t="shared" si="16"/>
        <v>0</v>
      </c>
      <c r="J55" s="158">
        <v>0</v>
      </c>
      <c r="K55" s="147">
        <v>0</v>
      </c>
      <c r="L55" s="123">
        <v>0</v>
      </c>
      <c r="M55" s="123">
        <v>0</v>
      </c>
      <c r="N55" s="118">
        <f t="shared" si="4"/>
        <v>0</v>
      </c>
      <c r="O55" s="142">
        <f t="shared" si="15"/>
        <v>0</v>
      </c>
      <c r="P55" s="121">
        <v>0</v>
      </c>
      <c r="Q55" s="123">
        <v>3469</v>
      </c>
      <c r="R55" s="123">
        <v>216</v>
      </c>
      <c r="S55" s="161">
        <f t="shared" si="10"/>
        <v>3685</v>
      </c>
      <c r="T55" s="163">
        <f t="shared" si="11"/>
        <v>0.9606360792492179</v>
      </c>
      <c r="U55" s="189">
        <v>0</v>
      </c>
      <c r="V55" s="117">
        <f t="shared" si="7"/>
        <v>0</v>
      </c>
      <c r="W55" s="181">
        <v>4</v>
      </c>
      <c r="X55" s="162">
        <f t="shared" si="12"/>
        <v>0.9606360792492179</v>
      </c>
    </row>
    <row r="56" spans="1:25" ht="18" customHeight="1">
      <c r="A56" s="113">
        <v>20</v>
      </c>
      <c r="B56" s="114" t="s">
        <v>111</v>
      </c>
      <c r="C56" s="115">
        <v>412</v>
      </c>
      <c r="D56" s="174" t="s">
        <v>161</v>
      </c>
      <c r="E56" s="153">
        <v>564</v>
      </c>
      <c r="F56" s="116">
        <f t="shared" si="8"/>
        <v>545</v>
      </c>
      <c r="G56" s="117">
        <f t="shared" si="9"/>
        <v>0.96631205673758869</v>
      </c>
      <c r="H56" s="153">
        <v>0</v>
      </c>
      <c r="I56" s="120">
        <f t="shared" si="16"/>
        <v>0</v>
      </c>
      <c r="J56" s="158">
        <v>364</v>
      </c>
      <c r="K56" s="147">
        <v>0</v>
      </c>
      <c r="L56" s="123">
        <v>0</v>
      </c>
      <c r="M56" s="123">
        <v>0</v>
      </c>
      <c r="N56" s="118">
        <f t="shared" si="4"/>
        <v>364</v>
      </c>
      <c r="O56" s="119">
        <f t="shared" si="15"/>
        <v>0.64539007092198586</v>
      </c>
      <c r="P56" s="121">
        <v>35</v>
      </c>
      <c r="Q56" s="123">
        <v>146</v>
      </c>
      <c r="R56" s="123">
        <v>0</v>
      </c>
      <c r="S56" s="161">
        <f t="shared" si="10"/>
        <v>181</v>
      </c>
      <c r="T56" s="163">
        <f t="shared" si="11"/>
        <v>0.32092198581560283</v>
      </c>
      <c r="U56" s="189">
        <v>0</v>
      </c>
      <c r="V56" s="117">
        <f t="shared" si="7"/>
        <v>0</v>
      </c>
      <c r="W56" s="181">
        <v>4</v>
      </c>
      <c r="X56" s="162">
        <f t="shared" si="12"/>
        <v>0.32092198581560283</v>
      </c>
    </row>
    <row r="57" spans="1:25" ht="18" customHeight="1">
      <c r="A57" s="113">
        <v>20</v>
      </c>
      <c r="B57" s="114" t="s">
        <v>111</v>
      </c>
      <c r="C57" s="115">
        <v>413</v>
      </c>
      <c r="D57" s="174" t="s">
        <v>162</v>
      </c>
      <c r="E57" s="153">
        <v>1380</v>
      </c>
      <c r="F57" s="116">
        <f t="shared" si="8"/>
        <v>1148</v>
      </c>
      <c r="G57" s="117">
        <f t="shared" si="9"/>
        <v>0.8318840579710145</v>
      </c>
      <c r="H57" s="153">
        <v>872</v>
      </c>
      <c r="I57" s="109">
        <f t="shared" si="16"/>
        <v>0.63188405797101455</v>
      </c>
      <c r="J57" s="157">
        <v>0</v>
      </c>
      <c r="K57" s="147">
        <v>0</v>
      </c>
      <c r="L57" s="147">
        <v>0</v>
      </c>
      <c r="M57" s="147">
        <v>0</v>
      </c>
      <c r="N57" s="118">
        <f t="shared" si="4"/>
        <v>0</v>
      </c>
      <c r="O57" s="143">
        <f t="shared" si="15"/>
        <v>0</v>
      </c>
      <c r="P57" s="159">
        <v>0</v>
      </c>
      <c r="Q57" s="147">
        <v>253</v>
      </c>
      <c r="R57" s="147">
        <v>23</v>
      </c>
      <c r="S57" s="161">
        <f t="shared" si="10"/>
        <v>276</v>
      </c>
      <c r="T57" s="163">
        <f t="shared" si="11"/>
        <v>0.2</v>
      </c>
      <c r="U57" s="189">
        <v>0</v>
      </c>
      <c r="V57" s="117">
        <f t="shared" si="7"/>
        <v>0</v>
      </c>
      <c r="W57" s="181">
        <v>4</v>
      </c>
      <c r="X57" s="162">
        <f t="shared" si="12"/>
        <v>0.2</v>
      </c>
      <c r="Y57" s="112"/>
    </row>
    <row r="58" spans="1:25" ht="18" customHeight="1">
      <c r="A58" s="113">
        <v>20</v>
      </c>
      <c r="B58" s="114" t="s">
        <v>111</v>
      </c>
      <c r="C58" s="115">
        <v>414</v>
      </c>
      <c r="D58" s="174" t="s">
        <v>163</v>
      </c>
      <c r="E58" s="153">
        <v>1673</v>
      </c>
      <c r="F58" s="116">
        <f t="shared" si="8"/>
        <v>1208</v>
      </c>
      <c r="G58" s="117">
        <f t="shared" si="9"/>
        <v>0.72205618649133296</v>
      </c>
      <c r="H58" s="153">
        <v>0</v>
      </c>
      <c r="I58" s="120">
        <f t="shared" si="16"/>
        <v>0</v>
      </c>
      <c r="J58" s="158">
        <v>0</v>
      </c>
      <c r="K58" s="147">
        <v>0</v>
      </c>
      <c r="L58" s="123">
        <v>0</v>
      </c>
      <c r="M58" s="123">
        <v>0</v>
      </c>
      <c r="N58" s="118">
        <f t="shared" si="4"/>
        <v>0</v>
      </c>
      <c r="O58" s="142">
        <f t="shared" si="15"/>
        <v>0</v>
      </c>
      <c r="P58" s="121">
        <v>324</v>
      </c>
      <c r="Q58" s="123">
        <v>884</v>
      </c>
      <c r="R58" s="123">
        <v>0</v>
      </c>
      <c r="S58" s="161">
        <f t="shared" si="10"/>
        <v>1208</v>
      </c>
      <c r="T58" s="163">
        <f t="shared" si="11"/>
        <v>0.72205618649133296</v>
      </c>
      <c r="U58" s="189">
        <v>0</v>
      </c>
      <c r="V58" s="117">
        <f t="shared" si="7"/>
        <v>0</v>
      </c>
      <c r="W58" s="181">
        <v>4</v>
      </c>
      <c r="X58" s="162">
        <f t="shared" si="12"/>
        <v>0.72205618649133296</v>
      </c>
      <c r="Y58" s="112"/>
    </row>
    <row r="59" spans="1:25" ht="18" customHeight="1">
      <c r="A59" s="113">
        <v>20</v>
      </c>
      <c r="B59" s="114" t="s">
        <v>111</v>
      </c>
      <c r="C59" s="115">
        <v>415</v>
      </c>
      <c r="D59" s="174" t="s">
        <v>164</v>
      </c>
      <c r="E59" s="153">
        <v>6516</v>
      </c>
      <c r="F59" s="116">
        <f t="shared" si="8"/>
        <v>6375</v>
      </c>
      <c r="G59" s="117">
        <f t="shared" si="9"/>
        <v>0.97836095764272557</v>
      </c>
      <c r="H59" s="153">
        <v>3747</v>
      </c>
      <c r="I59" s="117">
        <f t="shared" si="16"/>
        <v>0.57504604051565378</v>
      </c>
      <c r="J59" s="158">
        <v>1591</v>
      </c>
      <c r="K59" s="147">
        <v>0</v>
      </c>
      <c r="L59" s="123">
        <v>0</v>
      </c>
      <c r="M59" s="123">
        <v>0</v>
      </c>
      <c r="N59" s="118">
        <f t="shared" si="4"/>
        <v>1591</v>
      </c>
      <c r="O59" s="119">
        <f t="shared" si="15"/>
        <v>0.24416820135052178</v>
      </c>
      <c r="P59" s="121">
        <v>0</v>
      </c>
      <c r="Q59" s="123">
        <v>0</v>
      </c>
      <c r="R59" s="123">
        <v>1037</v>
      </c>
      <c r="S59" s="161">
        <f t="shared" si="10"/>
        <v>1037</v>
      </c>
      <c r="T59" s="163">
        <f t="shared" si="11"/>
        <v>0.15914671577655004</v>
      </c>
      <c r="U59" s="189">
        <v>0</v>
      </c>
      <c r="V59" s="117">
        <f t="shared" si="7"/>
        <v>0</v>
      </c>
      <c r="W59" s="181">
        <v>4</v>
      </c>
      <c r="X59" s="162">
        <f t="shared" si="12"/>
        <v>0.15914671577655004</v>
      </c>
      <c r="Y59" s="112"/>
    </row>
    <row r="60" spans="1:25" ht="18" customHeight="1">
      <c r="A60" s="113">
        <v>20</v>
      </c>
      <c r="B60" s="114" t="s">
        <v>111</v>
      </c>
      <c r="C60" s="115">
        <v>416</v>
      </c>
      <c r="D60" s="174" t="s">
        <v>165</v>
      </c>
      <c r="E60" s="153">
        <v>6754</v>
      </c>
      <c r="F60" s="116">
        <f t="shared" si="8"/>
        <v>6714</v>
      </c>
      <c r="G60" s="117">
        <f t="shared" si="9"/>
        <v>0.9940775836541309</v>
      </c>
      <c r="H60" s="153">
        <v>3460</v>
      </c>
      <c r="I60" s="117">
        <f t="shared" si="16"/>
        <v>0.51228901391767845</v>
      </c>
      <c r="J60" s="158">
        <v>2109</v>
      </c>
      <c r="K60" s="147">
        <v>0</v>
      </c>
      <c r="L60" s="123">
        <v>0</v>
      </c>
      <c r="M60" s="123">
        <v>0</v>
      </c>
      <c r="N60" s="118">
        <f t="shared" si="4"/>
        <v>2109</v>
      </c>
      <c r="O60" s="119">
        <f t="shared" si="15"/>
        <v>0.31225940183594908</v>
      </c>
      <c r="P60" s="121">
        <v>0</v>
      </c>
      <c r="Q60" s="160">
        <v>1145</v>
      </c>
      <c r="R60" s="123">
        <v>0</v>
      </c>
      <c r="S60" s="161">
        <f t="shared" si="10"/>
        <v>1145</v>
      </c>
      <c r="T60" s="163">
        <f t="shared" si="11"/>
        <v>0.1695291679005034</v>
      </c>
      <c r="U60" s="189">
        <v>0</v>
      </c>
      <c r="V60" s="117">
        <f t="shared" si="7"/>
        <v>0</v>
      </c>
      <c r="W60" s="181">
        <v>4</v>
      </c>
      <c r="X60" s="162">
        <f t="shared" si="12"/>
        <v>0.1695291679005034</v>
      </c>
      <c r="Y60" s="112"/>
    </row>
    <row r="61" spans="1:25" ht="18" customHeight="1">
      <c r="A61" s="113">
        <v>20</v>
      </c>
      <c r="B61" s="114" t="s">
        <v>111</v>
      </c>
      <c r="C61" s="115">
        <v>417</v>
      </c>
      <c r="D61" s="174" t="s">
        <v>166</v>
      </c>
      <c r="E61" s="153">
        <v>1053</v>
      </c>
      <c r="F61" s="116">
        <f t="shared" si="8"/>
        <v>543</v>
      </c>
      <c r="G61" s="117">
        <f t="shared" si="9"/>
        <v>0.51566951566951569</v>
      </c>
      <c r="H61" s="153">
        <v>0</v>
      </c>
      <c r="I61" s="120">
        <f t="shared" si="16"/>
        <v>0</v>
      </c>
      <c r="J61" s="158">
        <v>0</v>
      </c>
      <c r="K61" s="147">
        <v>0</v>
      </c>
      <c r="L61" s="123">
        <v>0</v>
      </c>
      <c r="M61" s="123">
        <v>0</v>
      </c>
      <c r="N61" s="118">
        <f t="shared" si="4"/>
        <v>0</v>
      </c>
      <c r="O61" s="142">
        <f t="shared" si="15"/>
        <v>0</v>
      </c>
      <c r="P61" s="121">
        <v>152</v>
      </c>
      <c r="Q61" s="123">
        <v>391</v>
      </c>
      <c r="R61" s="123">
        <v>0</v>
      </c>
      <c r="S61" s="161">
        <f t="shared" si="10"/>
        <v>543</v>
      </c>
      <c r="T61" s="163">
        <f t="shared" si="11"/>
        <v>0.51566951566951569</v>
      </c>
      <c r="U61" s="189">
        <v>0</v>
      </c>
      <c r="V61" s="117">
        <f t="shared" si="7"/>
        <v>0</v>
      </c>
      <c r="W61" s="181">
        <v>4</v>
      </c>
      <c r="X61" s="162">
        <f t="shared" si="12"/>
        <v>0.51566951566951569</v>
      </c>
      <c r="Y61" s="112"/>
    </row>
    <row r="62" spans="1:25" ht="18" customHeight="1">
      <c r="A62" s="113">
        <v>20</v>
      </c>
      <c r="B62" s="114" t="s">
        <v>111</v>
      </c>
      <c r="C62" s="115">
        <v>422</v>
      </c>
      <c r="D62" s="174" t="s">
        <v>167</v>
      </c>
      <c r="E62" s="153">
        <v>4700</v>
      </c>
      <c r="F62" s="116">
        <f t="shared" si="8"/>
        <v>3946</v>
      </c>
      <c r="G62" s="117">
        <f t="shared" si="9"/>
        <v>0.83957446808510638</v>
      </c>
      <c r="H62" s="153">
        <v>3289</v>
      </c>
      <c r="I62" s="117">
        <f t="shared" si="16"/>
        <v>0.69978723404255316</v>
      </c>
      <c r="J62" s="158">
        <v>0</v>
      </c>
      <c r="K62" s="147">
        <v>0</v>
      </c>
      <c r="L62" s="123">
        <v>0</v>
      </c>
      <c r="M62" s="123">
        <v>0</v>
      </c>
      <c r="N62" s="118">
        <f t="shared" si="4"/>
        <v>0</v>
      </c>
      <c r="O62" s="142">
        <f t="shared" si="15"/>
        <v>0</v>
      </c>
      <c r="P62" s="121">
        <v>0</v>
      </c>
      <c r="Q62" s="123">
        <v>490</v>
      </c>
      <c r="R62" s="123">
        <v>167</v>
      </c>
      <c r="S62" s="161">
        <f t="shared" si="10"/>
        <v>657</v>
      </c>
      <c r="T62" s="163">
        <f t="shared" si="11"/>
        <v>0.13978723404255319</v>
      </c>
      <c r="U62" s="189">
        <v>0</v>
      </c>
      <c r="V62" s="117">
        <f t="shared" si="7"/>
        <v>0</v>
      </c>
      <c r="W62" s="181">
        <v>3</v>
      </c>
      <c r="X62" s="162">
        <f t="shared" si="12"/>
        <v>0.13978723404255319</v>
      </c>
    </row>
    <row r="63" spans="1:25" ht="18" customHeight="1">
      <c r="A63" s="113">
        <v>20</v>
      </c>
      <c r="B63" s="114" t="s">
        <v>111</v>
      </c>
      <c r="C63" s="115">
        <v>423</v>
      </c>
      <c r="D63" s="174" t="s">
        <v>168</v>
      </c>
      <c r="E63" s="153">
        <v>4290</v>
      </c>
      <c r="F63" s="116">
        <f t="shared" si="8"/>
        <v>3519</v>
      </c>
      <c r="G63" s="117">
        <f t="shared" si="9"/>
        <v>0.82027972027972029</v>
      </c>
      <c r="H63" s="153">
        <v>336</v>
      </c>
      <c r="I63" s="117">
        <f t="shared" si="16"/>
        <v>7.8321678321678329E-2</v>
      </c>
      <c r="J63" s="158">
        <v>739</v>
      </c>
      <c r="K63" s="147">
        <v>0</v>
      </c>
      <c r="L63" s="123">
        <v>0</v>
      </c>
      <c r="M63" s="123">
        <v>0</v>
      </c>
      <c r="N63" s="118">
        <f t="shared" si="4"/>
        <v>739</v>
      </c>
      <c r="O63" s="119">
        <f t="shared" si="15"/>
        <v>0.17226107226107226</v>
      </c>
      <c r="P63" s="121">
        <v>1311</v>
      </c>
      <c r="Q63" s="123">
        <v>1113</v>
      </c>
      <c r="R63" s="123">
        <v>20</v>
      </c>
      <c r="S63" s="161">
        <f t="shared" si="10"/>
        <v>2444</v>
      </c>
      <c r="T63" s="163">
        <f t="shared" si="11"/>
        <v>0.5696969696969697</v>
      </c>
      <c r="U63" s="189">
        <v>0</v>
      </c>
      <c r="V63" s="117">
        <f t="shared" si="7"/>
        <v>0</v>
      </c>
      <c r="W63" s="181">
        <v>3</v>
      </c>
      <c r="X63" s="162">
        <f t="shared" si="12"/>
        <v>0.5696969696969697</v>
      </c>
      <c r="Y63" s="112"/>
    </row>
    <row r="64" spans="1:25" ht="18" customHeight="1">
      <c r="A64" s="113">
        <v>20</v>
      </c>
      <c r="B64" s="114" t="s">
        <v>111</v>
      </c>
      <c r="C64" s="115">
        <v>425</v>
      </c>
      <c r="D64" s="174" t="s">
        <v>169</v>
      </c>
      <c r="E64" s="153">
        <v>2988</v>
      </c>
      <c r="F64" s="116">
        <f t="shared" si="8"/>
        <v>2855</v>
      </c>
      <c r="G64" s="117">
        <f t="shared" si="9"/>
        <v>0.95548862115127176</v>
      </c>
      <c r="H64" s="153">
        <v>1923</v>
      </c>
      <c r="I64" s="117">
        <f t="shared" si="16"/>
        <v>0.64357429718875503</v>
      </c>
      <c r="J64" s="158">
        <v>341</v>
      </c>
      <c r="K64" s="147">
        <v>0</v>
      </c>
      <c r="L64" s="123">
        <v>0</v>
      </c>
      <c r="M64" s="123">
        <v>0</v>
      </c>
      <c r="N64" s="118">
        <f t="shared" si="4"/>
        <v>341</v>
      </c>
      <c r="O64" s="119">
        <f t="shared" si="15"/>
        <v>0.1141231593038822</v>
      </c>
      <c r="P64" s="121">
        <v>467</v>
      </c>
      <c r="Q64" s="160">
        <v>94</v>
      </c>
      <c r="R64" s="123">
        <v>30</v>
      </c>
      <c r="S64" s="161">
        <f t="shared" si="10"/>
        <v>591</v>
      </c>
      <c r="T64" s="163">
        <f t="shared" si="11"/>
        <v>0.19779116465863453</v>
      </c>
      <c r="U64" s="189">
        <v>0</v>
      </c>
      <c r="V64" s="117">
        <f t="shared" si="7"/>
        <v>0</v>
      </c>
      <c r="W64" s="181">
        <v>4</v>
      </c>
      <c r="X64" s="162">
        <f t="shared" si="12"/>
        <v>0.19779116465863453</v>
      </c>
      <c r="Y64" s="112"/>
    </row>
    <row r="65" spans="1:25" ht="18" customHeight="1">
      <c r="A65" s="113">
        <v>20</v>
      </c>
      <c r="B65" s="114" t="s">
        <v>111</v>
      </c>
      <c r="C65" s="123">
        <v>429</v>
      </c>
      <c r="D65" s="174" t="s">
        <v>170</v>
      </c>
      <c r="E65" s="153">
        <v>787</v>
      </c>
      <c r="F65" s="116">
        <f t="shared" si="8"/>
        <v>767</v>
      </c>
      <c r="G65" s="117">
        <f t="shared" si="9"/>
        <v>0.97458703939008895</v>
      </c>
      <c r="H65" s="153">
        <v>0</v>
      </c>
      <c r="I65" s="120">
        <f t="shared" si="16"/>
        <v>0</v>
      </c>
      <c r="J65" s="158">
        <v>600</v>
      </c>
      <c r="K65" s="147">
        <v>0</v>
      </c>
      <c r="L65" s="123">
        <v>0</v>
      </c>
      <c r="M65" s="123">
        <v>75</v>
      </c>
      <c r="N65" s="118">
        <f t="shared" si="4"/>
        <v>675</v>
      </c>
      <c r="O65" s="119">
        <f t="shared" si="15"/>
        <v>0.85768742058449809</v>
      </c>
      <c r="P65" s="121">
        <v>0</v>
      </c>
      <c r="Q65" s="123">
        <v>70</v>
      </c>
      <c r="R65" s="123">
        <v>22</v>
      </c>
      <c r="S65" s="161">
        <f t="shared" si="10"/>
        <v>92</v>
      </c>
      <c r="T65" s="163">
        <f t="shared" si="11"/>
        <v>0.11689961880559085</v>
      </c>
      <c r="U65" s="189">
        <v>0</v>
      </c>
      <c r="V65" s="117">
        <f t="shared" si="7"/>
        <v>0</v>
      </c>
      <c r="W65" s="181">
        <v>4</v>
      </c>
      <c r="X65" s="162">
        <f t="shared" si="12"/>
        <v>0.11689961880559085</v>
      </c>
      <c r="Y65" s="112"/>
    </row>
    <row r="66" spans="1:25" ht="18" customHeight="1">
      <c r="A66" s="113">
        <v>20</v>
      </c>
      <c r="B66" s="114" t="s">
        <v>145</v>
      </c>
      <c r="C66" s="115">
        <v>430</v>
      </c>
      <c r="D66" s="174" t="s">
        <v>171</v>
      </c>
      <c r="E66" s="153">
        <v>3892</v>
      </c>
      <c r="F66" s="116">
        <f t="shared" si="8"/>
        <v>3723</v>
      </c>
      <c r="G66" s="117">
        <f t="shared" si="9"/>
        <v>0.95657759506680373</v>
      </c>
      <c r="H66" s="153">
        <v>1283</v>
      </c>
      <c r="I66" s="117">
        <f t="shared" si="16"/>
        <v>0.32965056526207603</v>
      </c>
      <c r="J66" s="158">
        <v>1790</v>
      </c>
      <c r="K66" s="147">
        <v>0</v>
      </c>
      <c r="L66" s="123">
        <v>0</v>
      </c>
      <c r="M66" s="123">
        <v>0</v>
      </c>
      <c r="N66" s="118">
        <f t="shared" si="4"/>
        <v>1790</v>
      </c>
      <c r="O66" s="119">
        <f t="shared" si="15"/>
        <v>0.45991778006166495</v>
      </c>
      <c r="P66" s="121">
        <v>0</v>
      </c>
      <c r="Q66" s="123">
        <v>650</v>
      </c>
      <c r="R66" s="123">
        <v>0</v>
      </c>
      <c r="S66" s="161">
        <f t="shared" si="10"/>
        <v>650</v>
      </c>
      <c r="T66" s="163">
        <f t="shared" si="11"/>
        <v>0.16700924974306269</v>
      </c>
      <c r="U66" s="189">
        <v>0</v>
      </c>
      <c r="V66" s="117">
        <f t="shared" si="7"/>
        <v>0</v>
      </c>
      <c r="W66" s="181">
        <v>4</v>
      </c>
      <c r="X66" s="162">
        <f t="shared" si="12"/>
        <v>0.16700924974306269</v>
      </c>
    </row>
    <row r="67" spans="1:25" ht="18" customHeight="1">
      <c r="A67" s="113">
        <v>20</v>
      </c>
      <c r="B67" s="114" t="s">
        <v>111</v>
      </c>
      <c r="C67" s="115">
        <v>432</v>
      </c>
      <c r="D67" s="175" t="s">
        <v>172</v>
      </c>
      <c r="E67" s="153">
        <v>11543</v>
      </c>
      <c r="F67" s="116">
        <f t="shared" si="8"/>
        <v>10984</v>
      </c>
      <c r="G67" s="117">
        <f t="shared" si="9"/>
        <v>0.95157238152993151</v>
      </c>
      <c r="H67" s="153">
        <v>7950</v>
      </c>
      <c r="I67" s="109">
        <f t="shared" si="16"/>
        <v>0.68872909988737763</v>
      </c>
      <c r="J67" s="157">
        <v>1217</v>
      </c>
      <c r="K67" s="147">
        <v>0</v>
      </c>
      <c r="L67" s="147">
        <v>27</v>
      </c>
      <c r="M67" s="147">
        <v>0</v>
      </c>
      <c r="N67" s="118">
        <f t="shared" si="4"/>
        <v>1244</v>
      </c>
      <c r="O67" s="119">
        <f t="shared" si="15"/>
        <v>0.10777094342891796</v>
      </c>
      <c r="P67" s="159">
        <v>273</v>
      </c>
      <c r="Q67" s="147">
        <v>1337</v>
      </c>
      <c r="R67" s="147">
        <v>180</v>
      </c>
      <c r="S67" s="161">
        <f t="shared" si="10"/>
        <v>1790</v>
      </c>
      <c r="T67" s="163">
        <f t="shared" si="11"/>
        <v>0.15507233821363597</v>
      </c>
      <c r="U67" s="189">
        <v>0</v>
      </c>
      <c r="V67" s="117">
        <f t="shared" si="7"/>
        <v>0</v>
      </c>
      <c r="W67" s="181">
        <v>3</v>
      </c>
      <c r="X67" s="162">
        <f t="shared" si="12"/>
        <v>0.15507233821363597</v>
      </c>
      <c r="Y67" s="112"/>
    </row>
    <row r="68" spans="1:25" ht="18" customHeight="1">
      <c r="A68" s="113">
        <v>20</v>
      </c>
      <c r="B68" s="114" t="s">
        <v>111</v>
      </c>
      <c r="C68" s="115">
        <v>446</v>
      </c>
      <c r="D68" s="174" t="s">
        <v>173</v>
      </c>
      <c r="E68" s="153">
        <v>2845</v>
      </c>
      <c r="F68" s="116">
        <f t="shared" si="8"/>
        <v>2746</v>
      </c>
      <c r="G68" s="117">
        <f t="shared" si="9"/>
        <v>0.96520210896309311</v>
      </c>
      <c r="H68" s="153">
        <v>2228</v>
      </c>
      <c r="I68" s="117">
        <f t="shared" si="16"/>
        <v>0.78312829525483307</v>
      </c>
      <c r="J68" s="158">
        <v>159</v>
      </c>
      <c r="K68" s="147">
        <v>0</v>
      </c>
      <c r="L68" s="123">
        <v>0</v>
      </c>
      <c r="M68" s="123">
        <v>0</v>
      </c>
      <c r="N68" s="118">
        <f t="shared" si="4"/>
        <v>159</v>
      </c>
      <c r="O68" s="119">
        <f t="shared" si="15"/>
        <v>5.5887521968365557E-2</v>
      </c>
      <c r="P68" s="121">
        <v>359</v>
      </c>
      <c r="Q68" s="123">
        <v>0</v>
      </c>
      <c r="R68" s="123">
        <v>0</v>
      </c>
      <c r="S68" s="161">
        <f t="shared" si="10"/>
        <v>359</v>
      </c>
      <c r="T68" s="163">
        <f t="shared" si="11"/>
        <v>0.12618629173989454</v>
      </c>
      <c r="U68" s="189">
        <v>0</v>
      </c>
      <c r="V68" s="117">
        <f t="shared" si="7"/>
        <v>0</v>
      </c>
      <c r="W68" s="181">
        <v>4</v>
      </c>
      <c r="X68" s="162">
        <f t="shared" si="12"/>
        <v>0.12618629173989454</v>
      </c>
      <c r="Y68" s="112"/>
    </row>
    <row r="69" spans="1:25" ht="18" customHeight="1">
      <c r="A69" s="113">
        <v>20</v>
      </c>
      <c r="B69" s="114" t="s">
        <v>111</v>
      </c>
      <c r="C69" s="115">
        <v>448</v>
      </c>
      <c r="D69" s="174" t="s">
        <v>174</v>
      </c>
      <c r="E69" s="153">
        <v>1855</v>
      </c>
      <c r="F69" s="116">
        <f t="shared" si="8"/>
        <v>1627</v>
      </c>
      <c r="G69" s="117">
        <f t="shared" si="9"/>
        <v>0.87708894878706201</v>
      </c>
      <c r="H69" s="153">
        <v>0</v>
      </c>
      <c r="I69" s="120">
        <f t="shared" si="16"/>
        <v>0</v>
      </c>
      <c r="J69" s="158">
        <v>930</v>
      </c>
      <c r="K69" s="147">
        <v>0</v>
      </c>
      <c r="L69" s="123">
        <v>0</v>
      </c>
      <c r="M69" s="123">
        <v>0</v>
      </c>
      <c r="N69" s="118">
        <f t="shared" si="4"/>
        <v>930</v>
      </c>
      <c r="O69" s="119">
        <f t="shared" si="15"/>
        <v>0.50134770889487867</v>
      </c>
      <c r="P69" s="121">
        <v>396</v>
      </c>
      <c r="Q69" s="123">
        <v>301</v>
      </c>
      <c r="R69" s="123">
        <v>0</v>
      </c>
      <c r="S69" s="161">
        <f t="shared" si="10"/>
        <v>697</v>
      </c>
      <c r="T69" s="163">
        <f t="shared" si="11"/>
        <v>0.37574123989218328</v>
      </c>
      <c r="U69" s="189">
        <v>0</v>
      </c>
      <c r="V69" s="117">
        <f t="shared" si="7"/>
        <v>0</v>
      </c>
      <c r="W69" s="181">
        <v>4</v>
      </c>
      <c r="X69" s="162">
        <f t="shared" si="12"/>
        <v>0.37574123989218328</v>
      </c>
      <c r="Y69" s="112"/>
    </row>
    <row r="70" spans="1:25" ht="18" customHeight="1">
      <c r="A70" s="113">
        <v>20</v>
      </c>
      <c r="B70" s="114" t="s">
        <v>111</v>
      </c>
      <c r="C70" s="115">
        <v>450</v>
      </c>
      <c r="D70" s="175" t="s">
        <v>175</v>
      </c>
      <c r="E70" s="153">
        <v>8780</v>
      </c>
      <c r="F70" s="116">
        <f t="shared" si="8"/>
        <v>8765</v>
      </c>
      <c r="G70" s="117">
        <f t="shared" si="9"/>
        <v>0.99829157175398631</v>
      </c>
      <c r="H70" s="153">
        <v>8764</v>
      </c>
      <c r="I70" s="117">
        <f t="shared" si="16"/>
        <v>0.99817767653758538</v>
      </c>
      <c r="J70" s="158">
        <v>0</v>
      </c>
      <c r="K70" s="147">
        <v>0</v>
      </c>
      <c r="L70" s="123">
        <v>0</v>
      </c>
      <c r="M70" s="123">
        <v>0</v>
      </c>
      <c r="N70" s="118">
        <f t="shared" si="4"/>
        <v>0</v>
      </c>
      <c r="O70" s="142">
        <f t="shared" si="15"/>
        <v>0</v>
      </c>
      <c r="P70" s="121">
        <v>0</v>
      </c>
      <c r="Q70" s="160">
        <v>0</v>
      </c>
      <c r="R70" s="123">
        <v>1</v>
      </c>
      <c r="S70" s="161">
        <f t="shared" si="10"/>
        <v>1</v>
      </c>
      <c r="T70" s="163">
        <f t="shared" si="11"/>
        <v>1.1389521640091117E-4</v>
      </c>
      <c r="U70" s="189">
        <v>0</v>
      </c>
      <c r="V70" s="117">
        <f t="shared" si="7"/>
        <v>0</v>
      </c>
      <c r="W70" s="181">
        <v>4</v>
      </c>
      <c r="X70" s="162">
        <f t="shared" si="12"/>
        <v>1.1389521640091117E-4</v>
      </c>
      <c r="Y70" s="112"/>
    </row>
    <row r="71" spans="1:25" ht="18" customHeight="1">
      <c r="A71" s="113">
        <v>20</v>
      </c>
      <c r="B71" s="114" t="s">
        <v>111</v>
      </c>
      <c r="C71" s="115">
        <v>451</v>
      </c>
      <c r="D71" s="174" t="s">
        <v>176</v>
      </c>
      <c r="E71" s="153">
        <v>4614</v>
      </c>
      <c r="F71" s="116">
        <f t="shared" si="8"/>
        <v>4614</v>
      </c>
      <c r="G71" s="117">
        <f t="shared" si="9"/>
        <v>1</v>
      </c>
      <c r="H71" s="153">
        <v>4614</v>
      </c>
      <c r="I71" s="117">
        <f t="shared" si="16"/>
        <v>1</v>
      </c>
      <c r="J71" s="158">
        <v>0</v>
      </c>
      <c r="K71" s="147">
        <v>0</v>
      </c>
      <c r="L71" s="123">
        <v>0</v>
      </c>
      <c r="M71" s="123">
        <v>0</v>
      </c>
      <c r="N71" s="118">
        <f t="shared" si="4"/>
        <v>0</v>
      </c>
      <c r="O71" s="142">
        <f t="shared" si="15"/>
        <v>0</v>
      </c>
      <c r="P71" s="121">
        <v>0</v>
      </c>
      <c r="Q71" s="123">
        <v>0</v>
      </c>
      <c r="R71" s="123">
        <v>0</v>
      </c>
      <c r="S71" s="161">
        <f t="shared" si="10"/>
        <v>0</v>
      </c>
      <c r="T71" s="163">
        <f t="shared" si="11"/>
        <v>0</v>
      </c>
      <c r="U71" s="189">
        <v>0</v>
      </c>
      <c r="V71" s="117">
        <f t="shared" si="7"/>
        <v>0</v>
      </c>
      <c r="W71" s="181">
        <v>4</v>
      </c>
      <c r="X71" s="164">
        <f t="shared" si="12"/>
        <v>0</v>
      </c>
      <c r="Y71" s="112"/>
    </row>
    <row r="72" spans="1:25" ht="18" customHeight="1">
      <c r="A72" s="113">
        <v>20</v>
      </c>
      <c r="B72" s="114" t="s">
        <v>111</v>
      </c>
      <c r="C72" s="115">
        <v>452</v>
      </c>
      <c r="D72" s="174" t="s">
        <v>177</v>
      </c>
      <c r="E72" s="153">
        <v>4776</v>
      </c>
      <c r="F72" s="116">
        <f t="shared" si="8"/>
        <v>4487</v>
      </c>
      <c r="G72" s="117">
        <f t="shared" si="9"/>
        <v>0.93948911222780573</v>
      </c>
      <c r="H72" s="153">
        <v>0</v>
      </c>
      <c r="I72" s="120">
        <f t="shared" si="16"/>
        <v>0</v>
      </c>
      <c r="J72" s="158">
        <v>2793</v>
      </c>
      <c r="K72" s="147">
        <v>0</v>
      </c>
      <c r="L72" s="123">
        <v>69</v>
      </c>
      <c r="M72" s="123">
        <v>0</v>
      </c>
      <c r="N72" s="118">
        <f t="shared" si="4"/>
        <v>2862</v>
      </c>
      <c r="O72" s="119">
        <f t="shared" si="15"/>
        <v>0.59924623115577891</v>
      </c>
      <c r="P72" s="121">
        <v>1593</v>
      </c>
      <c r="Q72" s="123">
        <v>0</v>
      </c>
      <c r="R72" s="123">
        <v>32</v>
      </c>
      <c r="S72" s="161">
        <f t="shared" si="10"/>
        <v>1625</v>
      </c>
      <c r="T72" s="163">
        <f t="shared" si="11"/>
        <v>0.34024288107202683</v>
      </c>
      <c r="U72" s="189">
        <v>0</v>
      </c>
      <c r="V72" s="117">
        <f t="shared" si="7"/>
        <v>0</v>
      </c>
      <c r="W72" s="181">
        <v>4</v>
      </c>
      <c r="X72" s="162">
        <f t="shared" si="12"/>
        <v>0.34024288107202683</v>
      </c>
    </row>
    <row r="73" spans="1:25" ht="18" customHeight="1">
      <c r="A73" s="113">
        <v>20</v>
      </c>
      <c r="B73" s="114" t="s">
        <v>111</v>
      </c>
      <c r="C73" s="115">
        <v>481</v>
      </c>
      <c r="D73" s="174" t="s">
        <v>178</v>
      </c>
      <c r="E73" s="153">
        <v>10096</v>
      </c>
      <c r="F73" s="116">
        <f t="shared" si="8"/>
        <v>9949</v>
      </c>
      <c r="G73" s="117">
        <f t="shared" si="9"/>
        <v>0.98543977812995243</v>
      </c>
      <c r="H73" s="153">
        <v>9543</v>
      </c>
      <c r="I73" s="117">
        <f t="shared" si="16"/>
        <v>0.94522583201267829</v>
      </c>
      <c r="J73" s="158">
        <v>0</v>
      </c>
      <c r="K73" s="147">
        <v>0</v>
      </c>
      <c r="L73" s="123">
        <v>0</v>
      </c>
      <c r="M73" s="123">
        <v>0</v>
      </c>
      <c r="N73" s="118">
        <f t="shared" si="4"/>
        <v>0</v>
      </c>
      <c r="O73" s="142">
        <f t="shared" si="15"/>
        <v>0</v>
      </c>
      <c r="P73" s="121">
        <v>0</v>
      </c>
      <c r="Q73" s="123">
        <v>98</v>
      </c>
      <c r="R73" s="123">
        <v>308</v>
      </c>
      <c r="S73" s="161">
        <f t="shared" si="10"/>
        <v>406</v>
      </c>
      <c r="T73" s="163">
        <f t="shared" si="11"/>
        <v>4.021394611727417E-2</v>
      </c>
      <c r="U73" s="189">
        <v>0</v>
      </c>
      <c r="V73" s="117">
        <f t="shared" si="7"/>
        <v>0</v>
      </c>
      <c r="W73" s="181">
        <v>3</v>
      </c>
      <c r="X73" s="162">
        <f t="shared" si="12"/>
        <v>4.021394611727417E-2</v>
      </c>
    </row>
    <row r="74" spans="1:25" ht="18" customHeight="1">
      <c r="A74" s="113">
        <v>20</v>
      </c>
      <c r="B74" s="114" t="s">
        <v>111</v>
      </c>
      <c r="C74" s="115">
        <v>482</v>
      </c>
      <c r="D74" s="174" t="s">
        <v>179</v>
      </c>
      <c r="E74" s="153">
        <v>9904</v>
      </c>
      <c r="F74" s="116">
        <f t="shared" si="8"/>
        <v>9837</v>
      </c>
      <c r="G74" s="117">
        <f t="shared" si="9"/>
        <v>0.99323505654281097</v>
      </c>
      <c r="H74" s="153">
        <v>9795</v>
      </c>
      <c r="I74" s="117">
        <f t="shared" si="16"/>
        <v>0.98899434571890144</v>
      </c>
      <c r="J74" s="157">
        <v>0</v>
      </c>
      <c r="K74" s="147">
        <v>0</v>
      </c>
      <c r="L74" s="147">
        <v>0</v>
      </c>
      <c r="M74" s="147">
        <v>0</v>
      </c>
      <c r="N74" s="118">
        <f t="shared" si="4"/>
        <v>0</v>
      </c>
      <c r="O74" s="143">
        <f t="shared" si="15"/>
        <v>0</v>
      </c>
      <c r="P74" s="159">
        <v>0</v>
      </c>
      <c r="Q74" s="147">
        <v>0</v>
      </c>
      <c r="R74" s="147">
        <v>42</v>
      </c>
      <c r="S74" s="161">
        <f t="shared" si="10"/>
        <v>42</v>
      </c>
      <c r="T74" s="163">
        <f t="shared" si="11"/>
        <v>4.2407108239095317E-3</v>
      </c>
      <c r="U74" s="189">
        <v>0</v>
      </c>
      <c r="V74" s="117">
        <f t="shared" si="7"/>
        <v>0</v>
      </c>
      <c r="W74" s="181">
        <v>4</v>
      </c>
      <c r="X74" s="162">
        <f t="shared" si="12"/>
        <v>4.2407108239095317E-3</v>
      </c>
      <c r="Y74" s="112"/>
    </row>
    <row r="75" spans="1:25" ht="18" customHeight="1">
      <c r="A75" s="113">
        <v>20</v>
      </c>
      <c r="B75" s="114" t="s">
        <v>111</v>
      </c>
      <c r="C75" s="115">
        <v>485</v>
      </c>
      <c r="D75" s="174" t="s">
        <v>180</v>
      </c>
      <c r="E75" s="153">
        <v>9028</v>
      </c>
      <c r="F75" s="116">
        <f t="shared" si="8"/>
        <v>8671</v>
      </c>
      <c r="G75" s="117">
        <f t="shared" si="9"/>
        <v>0.96045635799734164</v>
      </c>
      <c r="H75" s="153">
        <v>6828</v>
      </c>
      <c r="I75" s="117">
        <f t="shared" si="16"/>
        <v>0.75631369073992027</v>
      </c>
      <c r="J75" s="158">
        <v>50</v>
      </c>
      <c r="K75" s="147">
        <v>0</v>
      </c>
      <c r="L75" s="123">
        <v>0</v>
      </c>
      <c r="M75" s="123">
        <v>0</v>
      </c>
      <c r="N75" s="118">
        <f t="shared" ref="N75:N85" si="17">SUM(J75:M75)</f>
        <v>50</v>
      </c>
      <c r="O75" s="119">
        <f t="shared" si="15"/>
        <v>5.5383252104563583E-3</v>
      </c>
      <c r="P75" s="121">
        <v>0</v>
      </c>
      <c r="Q75" s="123">
        <v>678</v>
      </c>
      <c r="R75" s="123">
        <v>1115</v>
      </c>
      <c r="S75" s="161">
        <f t="shared" si="10"/>
        <v>1793</v>
      </c>
      <c r="T75" s="163">
        <f t="shared" si="11"/>
        <v>0.198604342046965</v>
      </c>
      <c r="U75" s="189">
        <v>0</v>
      </c>
      <c r="V75" s="117">
        <f t="shared" ref="V75:V85" si="18">U75/E75</f>
        <v>0</v>
      </c>
      <c r="W75" s="181">
        <v>4</v>
      </c>
      <c r="X75" s="162">
        <f t="shared" si="12"/>
        <v>0.198604342046965</v>
      </c>
      <c r="Y75" s="112"/>
    </row>
    <row r="76" spans="1:25" ht="18" customHeight="1">
      <c r="A76" s="113">
        <v>20</v>
      </c>
      <c r="B76" s="114" t="s">
        <v>111</v>
      </c>
      <c r="C76" s="115">
        <v>486</v>
      </c>
      <c r="D76" s="174" t="s">
        <v>181</v>
      </c>
      <c r="E76" s="153">
        <v>2979</v>
      </c>
      <c r="F76" s="116">
        <f t="shared" ref="F76:F85" si="19">SUM(H76,N76,S76,U76)</f>
        <v>2329</v>
      </c>
      <c r="G76" s="117">
        <f t="shared" ref="G76:G85" si="20">F76/E76</f>
        <v>0.7818059751594495</v>
      </c>
      <c r="H76" s="153">
        <v>356</v>
      </c>
      <c r="I76" s="117">
        <f t="shared" si="16"/>
        <v>0.11950318898959382</v>
      </c>
      <c r="J76" s="158">
        <v>740</v>
      </c>
      <c r="K76" s="147">
        <v>0</v>
      </c>
      <c r="L76" s="123">
        <v>0</v>
      </c>
      <c r="M76" s="123">
        <v>0</v>
      </c>
      <c r="N76" s="118">
        <f t="shared" si="17"/>
        <v>740</v>
      </c>
      <c r="O76" s="119">
        <f t="shared" si="15"/>
        <v>0.24840550520308829</v>
      </c>
      <c r="P76" s="121">
        <v>0</v>
      </c>
      <c r="Q76" s="123">
        <v>1045</v>
      </c>
      <c r="R76" s="123">
        <v>188</v>
      </c>
      <c r="S76" s="161">
        <f t="shared" ref="S76:S85" si="21">SUM(P76:R76)</f>
        <v>1233</v>
      </c>
      <c r="T76" s="163">
        <f t="shared" ref="T76:T85" si="22">S76/E76</f>
        <v>0.41389728096676737</v>
      </c>
      <c r="U76" s="189">
        <v>0</v>
      </c>
      <c r="V76" s="117">
        <f t="shared" si="18"/>
        <v>0</v>
      </c>
      <c r="W76" s="181">
        <v>4</v>
      </c>
      <c r="X76" s="162">
        <f t="shared" ref="X76:X87" si="23">(S76+U76)/E76</f>
        <v>0.41389728096676737</v>
      </c>
      <c r="Y76" s="112"/>
    </row>
    <row r="77" spans="1:25" ht="18" customHeight="1">
      <c r="A77" s="113">
        <v>20</v>
      </c>
      <c r="B77" s="114" t="s">
        <v>111</v>
      </c>
      <c r="C77" s="115">
        <v>521</v>
      </c>
      <c r="D77" s="174" t="s">
        <v>182</v>
      </c>
      <c r="E77" s="153">
        <v>15185</v>
      </c>
      <c r="F77" s="116">
        <f t="shared" si="19"/>
        <v>13434</v>
      </c>
      <c r="G77" s="117">
        <f t="shared" si="20"/>
        <v>0.88468883766875206</v>
      </c>
      <c r="H77" s="153">
        <v>11854</v>
      </c>
      <c r="I77" s="117">
        <f t="shared" si="16"/>
        <v>0.78063878827790578</v>
      </c>
      <c r="J77" s="158">
        <v>0</v>
      </c>
      <c r="K77" s="147">
        <v>0</v>
      </c>
      <c r="L77" s="123">
        <v>0</v>
      </c>
      <c r="M77" s="123">
        <v>0</v>
      </c>
      <c r="N77" s="118">
        <f t="shared" si="17"/>
        <v>0</v>
      </c>
      <c r="O77" s="142">
        <f t="shared" si="15"/>
        <v>0</v>
      </c>
      <c r="P77" s="121">
        <v>0</v>
      </c>
      <c r="Q77" s="160">
        <v>640</v>
      </c>
      <c r="R77" s="123">
        <v>940</v>
      </c>
      <c r="S77" s="161">
        <f t="shared" si="21"/>
        <v>1580</v>
      </c>
      <c r="T77" s="163">
        <f t="shared" si="22"/>
        <v>0.10405004939084624</v>
      </c>
      <c r="U77" s="189">
        <v>0</v>
      </c>
      <c r="V77" s="117">
        <f t="shared" si="18"/>
        <v>0</v>
      </c>
      <c r="W77" s="181">
        <v>3</v>
      </c>
      <c r="X77" s="162">
        <f t="shared" si="23"/>
        <v>0.10405004939084624</v>
      </c>
      <c r="Y77" s="112"/>
    </row>
    <row r="78" spans="1:25" ht="18" customHeight="1">
      <c r="A78" s="113">
        <v>20</v>
      </c>
      <c r="B78" s="114" t="s">
        <v>111</v>
      </c>
      <c r="C78" s="115">
        <v>541</v>
      </c>
      <c r="D78" s="174" t="s">
        <v>183</v>
      </c>
      <c r="E78" s="153">
        <v>11067</v>
      </c>
      <c r="F78" s="116">
        <f t="shared" si="19"/>
        <v>11067</v>
      </c>
      <c r="G78" s="117">
        <f t="shared" si="20"/>
        <v>1</v>
      </c>
      <c r="H78" s="153">
        <v>8838</v>
      </c>
      <c r="I78" s="117">
        <f t="shared" si="16"/>
        <v>0.79859040390349689</v>
      </c>
      <c r="J78" s="158">
        <v>2229</v>
      </c>
      <c r="K78" s="147">
        <v>0</v>
      </c>
      <c r="L78" s="123">
        <v>0</v>
      </c>
      <c r="M78" s="123">
        <v>0</v>
      </c>
      <c r="N78" s="118">
        <f t="shared" si="17"/>
        <v>2229</v>
      </c>
      <c r="O78" s="119">
        <f t="shared" si="15"/>
        <v>0.20140959609650311</v>
      </c>
      <c r="P78" s="121">
        <v>0</v>
      </c>
      <c r="Q78" s="123">
        <v>0</v>
      </c>
      <c r="R78" s="123">
        <v>0</v>
      </c>
      <c r="S78" s="161">
        <f t="shared" si="21"/>
        <v>0</v>
      </c>
      <c r="T78" s="163">
        <f t="shared" si="22"/>
        <v>0</v>
      </c>
      <c r="U78" s="189">
        <v>0</v>
      </c>
      <c r="V78" s="117">
        <f t="shared" si="18"/>
        <v>0</v>
      </c>
      <c r="W78" s="181">
        <v>3</v>
      </c>
      <c r="X78" s="164">
        <f t="shared" si="23"/>
        <v>0</v>
      </c>
      <c r="Y78" s="112"/>
    </row>
    <row r="79" spans="1:25" ht="18" customHeight="1">
      <c r="A79" s="113">
        <v>20</v>
      </c>
      <c r="B79" s="114" t="s">
        <v>111</v>
      </c>
      <c r="C79" s="115">
        <v>543</v>
      </c>
      <c r="D79" s="174" t="s">
        <v>184</v>
      </c>
      <c r="E79" s="153">
        <v>7193</v>
      </c>
      <c r="F79" s="116">
        <f t="shared" si="19"/>
        <v>7157</v>
      </c>
      <c r="G79" s="117">
        <f t="shared" si="20"/>
        <v>0.99499513415820939</v>
      </c>
      <c r="H79" s="153">
        <v>4790</v>
      </c>
      <c r="I79" s="117">
        <f t="shared" si="16"/>
        <v>0.66592520506047548</v>
      </c>
      <c r="J79" s="158">
        <v>2254</v>
      </c>
      <c r="K79" s="147">
        <v>0</v>
      </c>
      <c r="L79" s="123">
        <v>0</v>
      </c>
      <c r="M79" s="123">
        <v>0</v>
      </c>
      <c r="N79" s="118">
        <f t="shared" si="17"/>
        <v>2254</v>
      </c>
      <c r="O79" s="119">
        <f t="shared" si="15"/>
        <v>0.31336021131655778</v>
      </c>
      <c r="P79" s="121">
        <v>0</v>
      </c>
      <c r="Q79" s="123">
        <v>7</v>
      </c>
      <c r="R79" s="123">
        <v>106</v>
      </c>
      <c r="S79" s="161">
        <f t="shared" si="21"/>
        <v>113</v>
      </c>
      <c r="T79" s="163">
        <f t="shared" si="22"/>
        <v>1.5709717781176143E-2</v>
      </c>
      <c r="U79" s="189">
        <v>0</v>
      </c>
      <c r="V79" s="117">
        <f t="shared" si="18"/>
        <v>0</v>
      </c>
      <c r="W79" s="181">
        <v>4</v>
      </c>
      <c r="X79" s="162">
        <f t="shared" si="23"/>
        <v>1.5709717781176143E-2</v>
      </c>
    </row>
    <row r="80" spans="1:25" ht="18" customHeight="1">
      <c r="A80" s="113">
        <v>20</v>
      </c>
      <c r="B80" s="114" t="s">
        <v>111</v>
      </c>
      <c r="C80" s="115">
        <v>561</v>
      </c>
      <c r="D80" s="174" t="s">
        <v>185</v>
      </c>
      <c r="E80" s="153">
        <v>12946</v>
      </c>
      <c r="F80" s="116">
        <f t="shared" si="19"/>
        <v>12595</v>
      </c>
      <c r="G80" s="117">
        <f t="shared" si="20"/>
        <v>0.9728873783408003</v>
      </c>
      <c r="H80" s="153">
        <v>8917</v>
      </c>
      <c r="I80" s="117">
        <f t="shared" si="16"/>
        <v>0.68878418044183531</v>
      </c>
      <c r="J80" s="158">
        <v>3015</v>
      </c>
      <c r="K80" s="147">
        <v>0</v>
      </c>
      <c r="L80" s="123">
        <v>0</v>
      </c>
      <c r="M80" s="123">
        <v>0</v>
      </c>
      <c r="N80" s="118">
        <f t="shared" si="17"/>
        <v>3015</v>
      </c>
      <c r="O80" s="119">
        <f t="shared" si="15"/>
        <v>0.23289046809825428</v>
      </c>
      <c r="P80" s="121">
        <v>0</v>
      </c>
      <c r="Q80" s="123">
        <v>84</v>
      </c>
      <c r="R80" s="123">
        <v>579</v>
      </c>
      <c r="S80" s="161">
        <f t="shared" si="21"/>
        <v>663</v>
      </c>
      <c r="T80" s="163">
        <f t="shared" si="22"/>
        <v>5.1212729800710642E-2</v>
      </c>
      <c r="U80" s="189">
        <v>0</v>
      </c>
      <c r="V80" s="117">
        <f t="shared" si="18"/>
        <v>0</v>
      </c>
      <c r="W80" s="181">
        <v>3</v>
      </c>
      <c r="X80" s="162">
        <f t="shared" si="23"/>
        <v>5.1212729800710642E-2</v>
      </c>
    </row>
    <row r="81" spans="1:25" ht="18" customHeight="1">
      <c r="A81" s="113">
        <v>20</v>
      </c>
      <c r="B81" s="114" t="s">
        <v>111</v>
      </c>
      <c r="C81" s="115">
        <v>562</v>
      </c>
      <c r="D81" s="174" t="s">
        <v>186</v>
      </c>
      <c r="E81" s="153">
        <v>4857</v>
      </c>
      <c r="F81" s="116">
        <f t="shared" si="19"/>
        <v>4621</v>
      </c>
      <c r="G81" s="117">
        <f t="shared" si="20"/>
        <v>0.95141033559810584</v>
      </c>
      <c r="H81" s="153">
        <v>4403</v>
      </c>
      <c r="I81" s="117">
        <f t="shared" si="16"/>
        <v>0.90652666254889847</v>
      </c>
      <c r="J81" s="158">
        <v>140</v>
      </c>
      <c r="K81" s="147">
        <v>0</v>
      </c>
      <c r="L81" s="123">
        <v>0</v>
      </c>
      <c r="M81" s="123">
        <v>0</v>
      </c>
      <c r="N81" s="118">
        <f t="shared" si="17"/>
        <v>140</v>
      </c>
      <c r="O81" s="119">
        <f t="shared" si="15"/>
        <v>2.8824377187564341E-2</v>
      </c>
      <c r="P81" s="121">
        <v>53</v>
      </c>
      <c r="Q81" s="123">
        <v>25</v>
      </c>
      <c r="R81" s="123">
        <v>0</v>
      </c>
      <c r="S81" s="161">
        <f t="shared" si="21"/>
        <v>78</v>
      </c>
      <c r="T81" s="163">
        <f t="shared" si="22"/>
        <v>1.6059295861642991E-2</v>
      </c>
      <c r="U81" s="189">
        <v>0</v>
      </c>
      <c r="V81" s="117">
        <f t="shared" si="18"/>
        <v>0</v>
      </c>
      <c r="W81" s="181">
        <v>4</v>
      </c>
      <c r="X81" s="162">
        <f t="shared" si="23"/>
        <v>1.6059295861642991E-2</v>
      </c>
    </row>
    <row r="82" spans="1:25" ht="18" customHeight="1">
      <c r="A82" s="113">
        <v>20</v>
      </c>
      <c r="B82" s="114" t="s">
        <v>111</v>
      </c>
      <c r="C82" s="115">
        <v>563</v>
      </c>
      <c r="D82" s="174" t="s">
        <v>187</v>
      </c>
      <c r="E82" s="153">
        <v>3701</v>
      </c>
      <c r="F82" s="116">
        <f t="shared" si="19"/>
        <v>3701</v>
      </c>
      <c r="G82" s="117">
        <f t="shared" si="20"/>
        <v>1</v>
      </c>
      <c r="H82" s="153">
        <v>2841</v>
      </c>
      <c r="I82" s="117">
        <f t="shared" si="16"/>
        <v>0.76763037017022429</v>
      </c>
      <c r="J82" s="157">
        <v>834</v>
      </c>
      <c r="K82" s="147">
        <v>0</v>
      </c>
      <c r="L82" s="147">
        <v>0</v>
      </c>
      <c r="M82" s="147">
        <v>26</v>
      </c>
      <c r="N82" s="118">
        <f t="shared" si="17"/>
        <v>860</v>
      </c>
      <c r="O82" s="119">
        <f t="shared" si="15"/>
        <v>0.23236962982977574</v>
      </c>
      <c r="P82" s="159">
        <v>0</v>
      </c>
      <c r="Q82" s="147">
        <v>0</v>
      </c>
      <c r="R82" s="147">
        <v>0</v>
      </c>
      <c r="S82" s="161">
        <f t="shared" si="21"/>
        <v>0</v>
      </c>
      <c r="T82" s="163">
        <f t="shared" si="22"/>
        <v>0</v>
      </c>
      <c r="U82" s="189">
        <v>0</v>
      </c>
      <c r="V82" s="117">
        <f t="shared" si="18"/>
        <v>0</v>
      </c>
      <c r="W82" s="181">
        <v>4</v>
      </c>
      <c r="X82" s="164">
        <f t="shared" si="23"/>
        <v>0</v>
      </c>
      <c r="Y82" s="112"/>
    </row>
    <row r="83" spans="1:25" ht="18" customHeight="1">
      <c r="A83" s="113">
        <v>20</v>
      </c>
      <c r="B83" s="114" t="s">
        <v>111</v>
      </c>
      <c r="C83" s="115">
        <v>583</v>
      </c>
      <c r="D83" s="174" t="s">
        <v>188</v>
      </c>
      <c r="E83" s="153">
        <v>8759</v>
      </c>
      <c r="F83" s="116">
        <f t="shared" si="19"/>
        <v>7854</v>
      </c>
      <c r="G83" s="117">
        <f t="shared" si="20"/>
        <v>0.89667770293412485</v>
      </c>
      <c r="H83" s="153">
        <v>3992</v>
      </c>
      <c r="I83" s="117">
        <f t="shared" si="16"/>
        <v>0.45575978993035737</v>
      </c>
      <c r="J83" s="158">
        <v>2269</v>
      </c>
      <c r="K83" s="147">
        <v>0</v>
      </c>
      <c r="L83" s="123">
        <v>0</v>
      </c>
      <c r="M83" s="123">
        <v>0</v>
      </c>
      <c r="N83" s="118">
        <f t="shared" si="17"/>
        <v>2269</v>
      </c>
      <c r="O83" s="119">
        <f t="shared" si="15"/>
        <v>0.25904783651101726</v>
      </c>
      <c r="P83" s="121">
        <v>194</v>
      </c>
      <c r="Q83" s="123">
        <v>774</v>
      </c>
      <c r="R83" s="123">
        <v>625</v>
      </c>
      <c r="S83" s="161">
        <f t="shared" si="21"/>
        <v>1593</v>
      </c>
      <c r="T83" s="163">
        <f t="shared" si="22"/>
        <v>0.1818700764927503</v>
      </c>
      <c r="U83" s="189">
        <v>0</v>
      </c>
      <c r="V83" s="117">
        <f t="shared" si="18"/>
        <v>0</v>
      </c>
      <c r="W83" s="181">
        <v>3</v>
      </c>
      <c r="X83" s="162">
        <f t="shared" si="23"/>
        <v>0.1818700764927503</v>
      </c>
      <c r="Y83" s="112"/>
    </row>
    <row r="84" spans="1:25" ht="18" customHeight="1">
      <c r="A84" s="113">
        <v>20</v>
      </c>
      <c r="B84" s="114" t="s">
        <v>111</v>
      </c>
      <c r="C84" s="115">
        <v>588</v>
      </c>
      <c r="D84" s="174" t="s">
        <v>189</v>
      </c>
      <c r="E84" s="153">
        <v>2611</v>
      </c>
      <c r="F84" s="116">
        <f t="shared" si="19"/>
        <v>2338</v>
      </c>
      <c r="G84" s="117">
        <f t="shared" si="20"/>
        <v>0.8954423592493298</v>
      </c>
      <c r="H84" s="153">
        <v>2092</v>
      </c>
      <c r="I84" s="117">
        <f t="shared" si="16"/>
        <v>0.80122558406740707</v>
      </c>
      <c r="J84" s="158">
        <v>0</v>
      </c>
      <c r="K84" s="147">
        <v>0</v>
      </c>
      <c r="L84" s="123">
        <v>0</v>
      </c>
      <c r="M84" s="123">
        <v>0</v>
      </c>
      <c r="N84" s="118">
        <f t="shared" si="17"/>
        <v>0</v>
      </c>
      <c r="O84" s="142">
        <f t="shared" si="15"/>
        <v>0</v>
      </c>
      <c r="P84" s="121">
        <v>0</v>
      </c>
      <c r="Q84" s="123">
        <v>246</v>
      </c>
      <c r="R84" s="123">
        <v>0</v>
      </c>
      <c r="S84" s="161">
        <f t="shared" si="21"/>
        <v>246</v>
      </c>
      <c r="T84" s="163">
        <f t="shared" si="22"/>
        <v>9.4216775181922632E-2</v>
      </c>
      <c r="U84" s="189">
        <v>0</v>
      </c>
      <c r="V84" s="117">
        <f t="shared" si="18"/>
        <v>0</v>
      </c>
      <c r="W84" s="181">
        <v>4</v>
      </c>
      <c r="X84" s="162">
        <f t="shared" si="23"/>
        <v>9.4216775181922632E-2</v>
      </c>
      <c r="Y84" s="112"/>
    </row>
    <row r="85" spans="1:25" ht="18" customHeight="1">
      <c r="A85" s="113">
        <v>20</v>
      </c>
      <c r="B85" s="114" t="s">
        <v>111</v>
      </c>
      <c r="C85" s="115">
        <v>590</v>
      </c>
      <c r="D85" s="174" t="s">
        <v>190</v>
      </c>
      <c r="E85" s="153">
        <v>11481</v>
      </c>
      <c r="F85" s="116">
        <f t="shared" si="19"/>
        <v>11237</v>
      </c>
      <c r="G85" s="117">
        <f t="shared" si="20"/>
        <v>0.97874749586272969</v>
      </c>
      <c r="H85" s="155">
        <v>6681</v>
      </c>
      <c r="I85" s="117">
        <f t="shared" si="16"/>
        <v>0.58191795139796187</v>
      </c>
      <c r="J85" s="158">
        <v>4030</v>
      </c>
      <c r="K85" s="147">
        <v>0</v>
      </c>
      <c r="L85" s="123">
        <v>0</v>
      </c>
      <c r="M85" s="123">
        <v>0</v>
      </c>
      <c r="N85" s="118">
        <f t="shared" si="17"/>
        <v>4030</v>
      </c>
      <c r="O85" s="119">
        <f t="shared" si="15"/>
        <v>0.35101471997212785</v>
      </c>
      <c r="P85" s="121">
        <v>127</v>
      </c>
      <c r="Q85" s="160">
        <v>122</v>
      </c>
      <c r="R85" s="123">
        <v>277</v>
      </c>
      <c r="S85" s="161">
        <f t="shared" si="21"/>
        <v>526</v>
      </c>
      <c r="T85" s="163">
        <f t="shared" si="22"/>
        <v>4.5814824492640016E-2</v>
      </c>
      <c r="U85" s="189">
        <v>0</v>
      </c>
      <c r="V85" s="117">
        <f t="shared" si="18"/>
        <v>0</v>
      </c>
      <c r="W85" s="181">
        <v>3</v>
      </c>
      <c r="X85" s="162">
        <f t="shared" si="23"/>
        <v>4.5814824492640016E-2</v>
      </c>
      <c r="Y85" s="112"/>
    </row>
    <row r="86" spans="1:25" ht="18" customHeight="1">
      <c r="A86" s="113">
        <v>20</v>
      </c>
      <c r="B86" s="114" t="s">
        <v>111</v>
      </c>
      <c r="C86" s="115">
        <v>602</v>
      </c>
      <c r="D86" s="174" t="s">
        <v>191</v>
      </c>
      <c r="E86" s="170">
        <v>1973</v>
      </c>
      <c r="F86" s="116">
        <f t="shared" ref="F86:F87" si="24">SUM(H86,N86,S86,U86)</f>
        <v>1633</v>
      </c>
      <c r="G86" s="117">
        <f t="shared" ref="G86:G87" si="25">F86/E86</f>
        <v>0.82767359351241765</v>
      </c>
      <c r="H86" s="156">
        <v>0</v>
      </c>
      <c r="I86" s="120">
        <f t="shared" si="16"/>
        <v>0</v>
      </c>
      <c r="J86" s="158">
        <v>201</v>
      </c>
      <c r="K86" s="147">
        <v>0</v>
      </c>
      <c r="L86" s="123">
        <v>0</v>
      </c>
      <c r="M86" s="123">
        <v>0</v>
      </c>
      <c r="N86" s="118">
        <f t="shared" ref="N86" si="26">SUM(J86:M86)</f>
        <v>201</v>
      </c>
      <c r="O86" s="119">
        <f t="shared" si="15"/>
        <v>0.10187531677648251</v>
      </c>
      <c r="P86" s="121">
        <v>1287</v>
      </c>
      <c r="Q86" s="123">
        <v>140</v>
      </c>
      <c r="R86" s="123">
        <v>5</v>
      </c>
      <c r="S86" s="161">
        <f t="shared" ref="S86" si="27">SUM(P86:R86)</f>
        <v>1432</v>
      </c>
      <c r="T86" s="163">
        <f t="shared" ref="T86:T87" si="28">S86/E86</f>
        <v>0.72579827673593511</v>
      </c>
      <c r="U86" s="190">
        <v>0</v>
      </c>
      <c r="V86" s="117">
        <f t="shared" ref="V86:V87" si="29">U86/E86</f>
        <v>0</v>
      </c>
      <c r="W86" s="182">
        <v>4</v>
      </c>
      <c r="X86" s="162">
        <f t="shared" si="23"/>
        <v>0.72579827673593511</v>
      </c>
      <c r="Y86" s="112"/>
    </row>
    <row r="87" spans="1:25" ht="18" customHeight="1" thickBot="1">
      <c r="A87" s="124"/>
      <c r="B87" s="125"/>
      <c r="C87" s="126"/>
      <c r="D87" s="176" t="s">
        <v>192</v>
      </c>
      <c r="E87" s="129">
        <f>SUM(E10:E86)</f>
        <v>2117857</v>
      </c>
      <c r="F87" s="126">
        <f t="shared" si="24"/>
        <v>2067268</v>
      </c>
      <c r="G87" s="127">
        <f t="shared" si="25"/>
        <v>0.97611311811892876</v>
      </c>
      <c r="H87" s="124">
        <f>SUM(H10:H86)</f>
        <v>1760756</v>
      </c>
      <c r="I87" s="150">
        <f t="shared" si="16"/>
        <v>0.83138568845771932</v>
      </c>
      <c r="J87" s="151">
        <f>SUM(J10:J86)</f>
        <v>185015</v>
      </c>
      <c r="K87" s="149">
        <f>SUM(K10:K86)</f>
        <v>0</v>
      </c>
      <c r="L87" s="149">
        <f>SUM(L10:L86)</f>
        <v>96</v>
      </c>
      <c r="M87" s="149">
        <f>SUM(M10:M86)</f>
        <v>221</v>
      </c>
      <c r="N87" s="148">
        <f>SUM(N10:N86)</f>
        <v>185332</v>
      </c>
      <c r="O87" s="128">
        <f t="shared" si="15"/>
        <v>8.750921332271254E-2</v>
      </c>
      <c r="P87" s="124">
        <f>SUM(P10:P86)</f>
        <v>16671</v>
      </c>
      <c r="Q87" s="126">
        <f>SUM(Q10:Q86)</f>
        <v>80103</v>
      </c>
      <c r="R87" s="126">
        <f>SUM(R10:R86)</f>
        <v>23456</v>
      </c>
      <c r="S87" s="126">
        <f t="shared" ref="S87" si="30">SUM(P87:R87)</f>
        <v>120230</v>
      </c>
      <c r="T87" s="127">
        <f t="shared" si="28"/>
        <v>5.6769649697784128E-2</v>
      </c>
      <c r="U87" s="124">
        <f>SUM(U10:U86)</f>
        <v>950</v>
      </c>
      <c r="V87" s="127">
        <f t="shared" si="29"/>
        <v>4.4856664071275825E-4</v>
      </c>
      <c r="W87" s="183">
        <f>COUNT(W10:W86)</f>
        <v>77</v>
      </c>
      <c r="X87" s="165">
        <f t="shared" si="23"/>
        <v>5.7218216338496886E-2</v>
      </c>
    </row>
    <row r="88" spans="1:25" ht="17.25">
      <c r="A88" s="58" t="s">
        <v>193</v>
      </c>
      <c r="I88" s="130"/>
      <c r="J88" s="131"/>
      <c r="K88" s="132"/>
      <c r="L88" s="132"/>
      <c r="M88" s="132"/>
      <c r="N88" s="132"/>
      <c r="O88" s="132"/>
      <c r="P88" s="133"/>
      <c r="Q88" s="133"/>
      <c r="R88" s="133"/>
      <c r="S88" s="133"/>
      <c r="T88" s="133"/>
      <c r="U88" s="133"/>
      <c r="V88" s="133"/>
      <c r="X88" s="133"/>
    </row>
    <row r="89" spans="1:25">
      <c r="I89" s="134"/>
      <c r="J89" s="133"/>
      <c r="K89" s="133"/>
      <c r="L89" s="133"/>
      <c r="M89" s="133"/>
      <c r="N89" s="133"/>
      <c r="O89" s="133"/>
      <c r="P89" s="133"/>
      <c r="Q89" s="133"/>
      <c r="R89" s="133"/>
      <c r="S89" s="133"/>
      <c r="T89" s="133"/>
      <c r="U89" s="133"/>
      <c r="V89" s="133"/>
      <c r="X89" s="133"/>
    </row>
    <row r="90" spans="1:25">
      <c r="J90" s="133"/>
      <c r="K90" s="133"/>
      <c r="L90" s="133"/>
      <c r="M90" s="133"/>
      <c r="N90" s="133"/>
      <c r="O90" s="133"/>
      <c r="P90" s="133"/>
      <c r="Q90" s="133"/>
      <c r="R90" s="133"/>
      <c r="S90" s="133"/>
      <c r="T90" s="133"/>
      <c r="U90" s="133"/>
      <c r="V90" s="133"/>
      <c r="X90" s="133"/>
    </row>
    <row r="91" spans="1:25"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X91" s="133"/>
    </row>
    <row r="92" spans="1:25" ht="17.25">
      <c r="J92" s="136"/>
      <c r="K92" s="136"/>
      <c r="L92" s="136"/>
      <c r="M92" s="136"/>
      <c r="N92" s="136"/>
      <c r="O92" s="136"/>
      <c r="P92" s="133"/>
      <c r="Q92" s="133"/>
      <c r="R92" s="133"/>
      <c r="S92" s="133"/>
      <c r="T92" s="133"/>
      <c r="U92" s="133"/>
      <c r="V92" s="133"/>
      <c r="X92" s="133"/>
    </row>
    <row r="93" spans="1:25" ht="17.25">
      <c r="J93" s="136"/>
      <c r="K93" s="136"/>
      <c r="L93" s="136"/>
      <c r="M93" s="136"/>
      <c r="N93" s="136"/>
      <c r="O93" s="136"/>
      <c r="P93" s="133"/>
      <c r="Q93" s="133"/>
      <c r="R93" s="133"/>
      <c r="S93" s="133"/>
      <c r="T93" s="133"/>
      <c r="U93" s="133"/>
      <c r="V93" s="133"/>
      <c r="X93" s="133"/>
    </row>
    <row r="94" spans="1:25" ht="17.25">
      <c r="J94" s="136"/>
      <c r="K94" s="136"/>
      <c r="L94" s="136"/>
      <c r="M94" s="136"/>
      <c r="N94" s="136"/>
      <c r="O94" s="136"/>
      <c r="P94" s="133"/>
      <c r="Q94" s="133"/>
      <c r="R94" s="133"/>
      <c r="S94" s="133"/>
      <c r="T94" s="133"/>
      <c r="U94" s="133"/>
      <c r="V94" s="133"/>
      <c r="X94" s="133"/>
    </row>
    <row r="95" spans="1:25" ht="17.25">
      <c r="J95" s="136"/>
      <c r="K95" s="136"/>
      <c r="L95" s="136"/>
      <c r="M95" s="136"/>
      <c r="N95" s="136"/>
      <c r="O95" s="136"/>
      <c r="P95" s="133"/>
      <c r="Q95" s="133"/>
      <c r="R95" s="133"/>
      <c r="S95" s="133"/>
      <c r="T95" s="133"/>
      <c r="U95" s="133"/>
      <c r="V95" s="133"/>
      <c r="X95" s="133"/>
    </row>
    <row r="96" spans="1:25">
      <c r="J96" s="133"/>
      <c r="K96" s="133"/>
      <c r="L96" s="133"/>
      <c r="M96" s="133"/>
      <c r="N96" s="133"/>
      <c r="O96" s="133"/>
      <c r="P96" s="133"/>
      <c r="Q96" s="133"/>
      <c r="R96" s="133"/>
      <c r="S96" s="133"/>
      <c r="T96" s="133"/>
      <c r="U96" s="133"/>
      <c r="V96" s="133"/>
      <c r="X96" s="133"/>
    </row>
    <row r="97" spans="10:24" ht="17.25">
      <c r="J97" s="136"/>
      <c r="K97" s="136"/>
      <c r="L97" s="136"/>
      <c r="M97" s="136"/>
      <c r="N97" s="136"/>
      <c r="O97" s="136"/>
      <c r="P97" s="133"/>
      <c r="Q97" s="133"/>
      <c r="R97" s="133"/>
      <c r="S97" s="133"/>
      <c r="T97" s="133"/>
      <c r="U97" s="133"/>
      <c r="V97" s="133"/>
      <c r="X97" s="133"/>
    </row>
    <row r="98" spans="10:24" ht="17.25">
      <c r="J98" s="136"/>
      <c r="K98" s="136"/>
      <c r="L98" s="136"/>
      <c r="M98" s="136"/>
      <c r="N98" s="136"/>
      <c r="O98" s="136"/>
      <c r="P98" s="133"/>
      <c r="Q98" s="133"/>
      <c r="R98" s="133"/>
      <c r="S98" s="133"/>
      <c r="T98" s="133"/>
      <c r="U98" s="133"/>
      <c r="V98" s="133"/>
      <c r="X98" s="133"/>
    </row>
    <row r="99" spans="10:24">
      <c r="J99" s="133"/>
      <c r="K99" s="133"/>
      <c r="L99" s="133"/>
      <c r="M99" s="133"/>
      <c r="N99" s="133"/>
      <c r="O99" s="133"/>
      <c r="P99" s="133"/>
      <c r="Q99" s="133"/>
      <c r="R99" s="133"/>
      <c r="S99" s="133"/>
      <c r="T99" s="133"/>
      <c r="U99" s="133"/>
      <c r="V99" s="133"/>
      <c r="X99" s="133"/>
    </row>
    <row r="100" spans="10:24" ht="17.25">
      <c r="J100" s="137"/>
      <c r="K100" s="137"/>
      <c r="L100" s="137"/>
      <c r="M100" s="137"/>
      <c r="N100" s="137"/>
      <c r="O100" s="137"/>
      <c r="P100" s="133"/>
      <c r="Q100" s="133"/>
      <c r="R100" s="133"/>
      <c r="S100" s="133"/>
      <c r="T100" s="133"/>
      <c r="U100" s="133"/>
      <c r="V100" s="133"/>
      <c r="X100" s="133"/>
    </row>
    <row r="101" spans="10:24" ht="17.25">
      <c r="J101" s="137"/>
      <c r="K101" s="137"/>
      <c r="L101" s="137"/>
      <c r="M101" s="137"/>
      <c r="N101" s="137"/>
      <c r="O101" s="137"/>
      <c r="P101" s="133"/>
      <c r="Q101" s="133"/>
      <c r="R101" s="133"/>
      <c r="S101" s="133"/>
      <c r="T101" s="133"/>
      <c r="U101" s="133"/>
      <c r="V101" s="133"/>
      <c r="X101" s="133"/>
    </row>
    <row r="102" spans="10:24" ht="17.25">
      <c r="J102" s="137"/>
      <c r="K102" s="137"/>
      <c r="L102" s="137"/>
      <c r="M102" s="137"/>
      <c r="N102" s="137"/>
      <c r="O102" s="137"/>
      <c r="P102" s="133"/>
      <c r="Q102" s="133"/>
      <c r="R102" s="133"/>
      <c r="S102" s="133"/>
      <c r="T102" s="133"/>
      <c r="U102" s="133"/>
      <c r="V102" s="133"/>
      <c r="X102" s="133"/>
    </row>
    <row r="103" spans="10:24" ht="17.25">
      <c r="J103" s="136"/>
      <c r="K103" s="136"/>
      <c r="L103" s="136"/>
      <c r="M103" s="136"/>
      <c r="N103" s="136"/>
      <c r="O103" s="136"/>
      <c r="P103" s="133"/>
      <c r="Q103" s="133"/>
      <c r="R103" s="133"/>
      <c r="S103" s="133"/>
      <c r="T103" s="133"/>
      <c r="U103" s="133"/>
      <c r="V103" s="133"/>
      <c r="X103" s="133"/>
    </row>
    <row r="104" spans="10:24" ht="17.25">
      <c r="J104" s="136"/>
      <c r="K104" s="136"/>
      <c r="L104" s="136"/>
      <c r="M104" s="136"/>
      <c r="N104" s="136"/>
      <c r="O104" s="136"/>
      <c r="P104" s="133"/>
      <c r="Q104" s="133"/>
      <c r="R104" s="133"/>
      <c r="S104" s="133"/>
      <c r="T104" s="133"/>
      <c r="U104" s="133"/>
      <c r="V104" s="133"/>
      <c r="X104" s="133"/>
    </row>
    <row r="105" spans="10:24" ht="17.25">
      <c r="J105" s="136"/>
      <c r="K105" s="136"/>
      <c r="L105" s="136"/>
      <c r="M105" s="136"/>
      <c r="N105" s="136"/>
      <c r="O105" s="136"/>
      <c r="P105" s="133"/>
      <c r="Q105" s="133"/>
      <c r="R105" s="133"/>
      <c r="S105" s="133"/>
      <c r="T105" s="133"/>
      <c r="U105" s="133"/>
      <c r="V105" s="133"/>
      <c r="X105" s="133"/>
    </row>
    <row r="106" spans="10:24" ht="17.25">
      <c r="J106" s="136"/>
      <c r="K106" s="136"/>
      <c r="L106" s="136"/>
      <c r="M106" s="136"/>
      <c r="N106" s="136"/>
      <c r="O106" s="136"/>
      <c r="P106" s="133"/>
      <c r="Q106" s="133"/>
      <c r="R106" s="133"/>
      <c r="S106" s="133"/>
      <c r="T106" s="133"/>
      <c r="U106" s="133"/>
      <c r="V106" s="133"/>
      <c r="X106" s="133"/>
    </row>
    <row r="107" spans="10:24" ht="17.25">
      <c r="J107" s="136"/>
      <c r="K107" s="136"/>
      <c r="L107" s="136"/>
      <c r="M107" s="136"/>
      <c r="N107" s="136"/>
      <c r="O107" s="136"/>
      <c r="P107" s="133"/>
      <c r="Q107" s="133"/>
      <c r="R107" s="133"/>
      <c r="S107" s="133"/>
      <c r="T107" s="133"/>
      <c r="U107" s="133"/>
      <c r="V107" s="133"/>
      <c r="X107" s="133"/>
    </row>
    <row r="108" spans="10:24" ht="17.25">
      <c r="J108" s="136"/>
      <c r="K108" s="136"/>
      <c r="L108" s="136"/>
      <c r="M108" s="136"/>
      <c r="N108" s="136"/>
      <c r="O108" s="136"/>
      <c r="P108" s="133"/>
      <c r="Q108" s="133"/>
      <c r="R108" s="133"/>
      <c r="S108" s="133"/>
      <c r="T108" s="133"/>
      <c r="U108" s="133"/>
      <c r="V108" s="133"/>
      <c r="X108" s="133"/>
    </row>
    <row r="109" spans="10:24" ht="17.25">
      <c r="J109" s="136"/>
      <c r="K109" s="136"/>
      <c r="L109" s="136"/>
      <c r="M109" s="136"/>
      <c r="N109" s="136"/>
      <c r="O109" s="136"/>
      <c r="P109" s="133"/>
      <c r="Q109" s="133"/>
      <c r="R109" s="133"/>
      <c r="S109" s="133"/>
      <c r="T109" s="133"/>
      <c r="U109" s="133"/>
      <c r="V109" s="133"/>
      <c r="X109" s="133"/>
    </row>
    <row r="110" spans="10:24" ht="17.25">
      <c r="J110" s="136"/>
      <c r="K110" s="136"/>
      <c r="L110" s="136"/>
      <c r="M110" s="136"/>
      <c r="N110" s="136"/>
      <c r="O110" s="136"/>
      <c r="P110" s="133"/>
      <c r="Q110" s="133"/>
      <c r="R110" s="133"/>
      <c r="S110" s="133"/>
      <c r="T110" s="133"/>
      <c r="U110" s="133"/>
      <c r="V110" s="133"/>
      <c r="X110" s="133"/>
    </row>
    <row r="111" spans="10:24" ht="17.25">
      <c r="J111" s="136"/>
      <c r="K111" s="136"/>
      <c r="L111" s="136"/>
      <c r="M111" s="136"/>
      <c r="N111" s="136"/>
      <c r="O111" s="136"/>
      <c r="P111" s="133"/>
      <c r="Q111" s="133"/>
      <c r="R111" s="133"/>
      <c r="S111" s="133"/>
      <c r="T111" s="133"/>
      <c r="U111" s="133"/>
      <c r="V111" s="133"/>
      <c r="X111" s="133"/>
    </row>
    <row r="112" spans="10:24" ht="17.25">
      <c r="J112" s="136"/>
      <c r="K112" s="136"/>
      <c r="L112" s="136"/>
      <c r="M112" s="136"/>
      <c r="N112" s="136"/>
      <c r="O112" s="136"/>
      <c r="P112" s="133"/>
      <c r="Q112" s="133"/>
      <c r="R112" s="133"/>
      <c r="S112" s="133"/>
      <c r="T112" s="133"/>
      <c r="U112" s="133"/>
      <c r="V112" s="133"/>
      <c r="X112" s="133"/>
    </row>
    <row r="113" spans="10:24" ht="17.25">
      <c r="J113" s="136"/>
      <c r="K113" s="136"/>
      <c r="L113" s="136"/>
      <c r="M113" s="136"/>
      <c r="N113" s="136"/>
      <c r="O113" s="136"/>
      <c r="P113" s="133"/>
      <c r="Q113" s="133"/>
      <c r="R113" s="133"/>
      <c r="S113" s="133"/>
      <c r="T113" s="133"/>
      <c r="U113" s="133"/>
      <c r="V113" s="133"/>
      <c r="X113" s="133"/>
    </row>
    <row r="114" spans="10:24" ht="17.25">
      <c r="J114" s="136"/>
      <c r="K114" s="136"/>
      <c r="L114" s="136"/>
      <c r="M114" s="136"/>
      <c r="N114" s="136"/>
      <c r="O114" s="136"/>
      <c r="P114" s="138"/>
      <c r="Q114" s="138"/>
      <c r="R114" s="138"/>
      <c r="S114" s="138"/>
      <c r="T114" s="138"/>
      <c r="U114" s="138"/>
      <c r="V114" s="138"/>
      <c r="W114" s="135"/>
      <c r="X114" s="138"/>
    </row>
    <row r="115" spans="10:24" ht="17.25">
      <c r="J115" s="137"/>
      <c r="K115" s="137"/>
      <c r="L115" s="137"/>
      <c r="M115" s="137"/>
      <c r="N115" s="137"/>
      <c r="O115" s="137"/>
      <c r="P115" s="138"/>
      <c r="Q115" s="138"/>
      <c r="R115" s="138"/>
      <c r="S115" s="138"/>
      <c r="T115" s="138"/>
      <c r="U115" s="138"/>
      <c r="V115" s="138"/>
      <c r="W115" s="135"/>
      <c r="X115" s="138"/>
    </row>
    <row r="116" spans="10:24" ht="17.25">
      <c r="J116" s="137"/>
      <c r="K116" s="137"/>
      <c r="L116" s="137"/>
      <c r="M116" s="137"/>
      <c r="N116" s="137"/>
      <c r="O116" s="137"/>
      <c r="P116" s="138"/>
      <c r="Q116" s="138"/>
      <c r="R116" s="138"/>
      <c r="S116" s="138"/>
      <c r="T116" s="138"/>
      <c r="U116" s="138"/>
      <c r="V116" s="138"/>
      <c r="W116" s="135"/>
      <c r="X116" s="138"/>
    </row>
    <row r="117" spans="10:24">
      <c r="J117" s="138"/>
      <c r="K117" s="138"/>
      <c r="L117" s="138"/>
      <c r="M117" s="138"/>
      <c r="N117" s="138"/>
      <c r="O117" s="138"/>
      <c r="P117" s="138"/>
      <c r="Q117" s="138"/>
      <c r="R117" s="138"/>
      <c r="S117" s="138"/>
      <c r="T117" s="138"/>
      <c r="U117" s="138"/>
      <c r="V117" s="138"/>
      <c r="W117" s="135"/>
      <c r="X117" s="138"/>
    </row>
    <row r="118" spans="10:24">
      <c r="J118" s="139"/>
      <c r="K118" s="139"/>
      <c r="L118" s="139"/>
      <c r="M118" s="139"/>
      <c r="N118" s="139"/>
      <c r="O118" s="139"/>
      <c r="P118" s="138"/>
      <c r="Q118" s="138"/>
      <c r="R118" s="138"/>
      <c r="S118" s="138"/>
      <c r="T118" s="138"/>
      <c r="U118" s="138"/>
      <c r="V118" s="138"/>
      <c r="W118" s="135"/>
      <c r="X118" s="138"/>
    </row>
    <row r="119" spans="10:24">
      <c r="J119" s="140"/>
      <c r="K119" s="140"/>
      <c r="L119" s="140"/>
      <c r="M119" s="140"/>
      <c r="N119" s="140"/>
      <c r="O119" s="140"/>
      <c r="P119" s="138"/>
      <c r="Q119" s="138"/>
      <c r="R119" s="138"/>
      <c r="S119" s="138"/>
      <c r="T119" s="138"/>
      <c r="U119" s="138"/>
      <c r="V119" s="138"/>
      <c r="W119" s="135"/>
      <c r="X119" s="138"/>
    </row>
    <row r="120" spans="10:24">
      <c r="J120" s="139"/>
      <c r="K120" s="139"/>
      <c r="L120" s="139"/>
      <c r="M120" s="139"/>
      <c r="N120" s="139"/>
      <c r="O120" s="139"/>
      <c r="P120" s="138"/>
      <c r="Q120" s="138"/>
      <c r="R120" s="138"/>
      <c r="S120" s="138"/>
      <c r="T120" s="138"/>
      <c r="U120" s="138"/>
      <c r="V120" s="138"/>
      <c r="W120" s="135"/>
      <c r="X120" s="138"/>
    </row>
    <row r="121" spans="10:24">
      <c r="J121" s="140"/>
      <c r="K121" s="140"/>
      <c r="L121" s="140"/>
      <c r="M121" s="140"/>
      <c r="N121" s="140"/>
      <c r="O121" s="140"/>
      <c r="P121" s="138"/>
      <c r="Q121" s="138"/>
      <c r="R121" s="138"/>
      <c r="S121" s="138"/>
      <c r="T121" s="138"/>
      <c r="U121" s="138"/>
      <c r="V121" s="138"/>
      <c r="W121" s="135"/>
      <c r="X121" s="138"/>
    </row>
    <row r="122" spans="10:24">
      <c r="J122" s="140"/>
      <c r="K122" s="140"/>
      <c r="L122" s="140"/>
      <c r="M122" s="140"/>
      <c r="N122" s="140"/>
      <c r="O122" s="140"/>
      <c r="P122" s="138"/>
      <c r="Q122" s="138"/>
      <c r="R122" s="138"/>
      <c r="S122" s="138"/>
      <c r="T122" s="138"/>
      <c r="U122" s="138"/>
      <c r="V122" s="138"/>
      <c r="W122" s="135"/>
      <c r="X122" s="138"/>
    </row>
    <row r="123" spans="10:24">
      <c r="J123" s="139"/>
      <c r="K123" s="139"/>
      <c r="L123" s="139"/>
      <c r="M123" s="139"/>
      <c r="N123" s="139"/>
      <c r="O123" s="139"/>
      <c r="P123" s="138"/>
      <c r="Q123" s="138"/>
      <c r="R123" s="138"/>
      <c r="S123" s="138"/>
      <c r="T123" s="138"/>
      <c r="U123" s="138"/>
      <c r="V123" s="138"/>
      <c r="W123" s="135"/>
      <c r="X123" s="138"/>
    </row>
    <row r="124" spans="10:24">
      <c r="J124" s="139"/>
      <c r="K124" s="139"/>
      <c r="L124" s="139"/>
      <c r="M124" s="139"/>
      <c r="N124" s="139"/>
      <c r="O124" s="139"/>
      <c r="P124" s="138"/>
      <c r="Q124" s="138"/>
      <c r="R124" s="138"/>
      <c r="S124" s="138"/>
      <c r="T124" s="138"/>
      <c r="U124" s="138"/>
      <c r="V124" s="138"/>
      <c r="W124" s="135"/>
      <c r="X124" s="138"/>
    </row>
    <row r="125" spans="10:24">
      <c r="J125" s="139"/>
      <c r="K125" s="139"/>
      <c r="L125" s="139"/>
      <c r="M125" s="139"/>
      <c r="N125" s="139"/>
      <c r="O125" s="139"/>
      <c r="P125" s="138"/>
      <c r="Q125" s="138"/>
      <c r="R125" s="138"/>
      <c r="S125" s="138"/>
      <c r="T125" s="138"/>
      <c r="U125" s="138"/>
      <c r="V125" s="138"/>
      <c r="W125" s="135"/>
      <c r="X125" s="138"/>
    </row>
    <row r="126" spans="10:24">
      <c r="J126" s="141"/>
      <c r="K126" s="141"/>
      <c r="L126" s="141"/>
      <c r="M126" s="141"/>
      <c r="N126" s="141"/>
      <c r="O126" s="141"/>
      <c r="P126" s="133"/>
      <c r="Q126" s="133"/>
      <c r="R126" s="133"/>
      <c r="S126" s="133"/>
      <c r="T126" s="133"/>
      <c r="U126" s="133"/>
      <c r="V126" s="133"/>
      <c r="X126" s="133"/>
    </row>
    <row r="127" spans="10:24">
      <c r="J127" s="141"/>
      <c r="K127" s="141"/>
      <c r="L127" s="141"/>
      <c r="M127" s="141"/>
      <c r="N127" s="141"/>
      <c r="O127" s="141"/>
      <c r="P127" s="133"/>
      <c r="Q127" s="133"/>
      <c r="R127" s="133"/>
      <c r="S127" s="133"/>
      <c r="T127" s="133"/>
      <c r="U127" s="133"/>
      <c r="V127" s="133"/>
      <c r="X127" s="133"/>
    </row>
    <row r="128" spans="10:24">
      <c r="J128" s="141"/>
      <c r="K128" s="141"/>
      <c r="L128" s="141"/>
      <c r="M128" s="141"/>
      <c r="N128" s="141"/>
      <c r="O128" s="141"/>
      <c r="P128" s="133"/>
      <c r="Q128" s="133"/>
      <c r="R128" s="133"/>
      <c r="S128" s="133"/>
      <c r="T128" s="133"/>
      <c r="U128" s="133"/>
      <c r="V128" s="133"/>
      <c r="X128" s="133"/>
    </row>
    <row r="129" spans="10:24">
      <c r="J129" s="141"/>
      <c r="K129" s="141"/>
      <c r="L129" s="141"/>
      <c r="M129" s="141"/>
      <c r="N129" s="141"/>
      <c r="O129" s="141"/>
      <c r="P129" s="133"/>
      <c r="Q129" s="133"/>
      <c r="R129" s="133"/>
      <c r="S129" s="133"/>
      <c r="T129" s="133"/>
      <c r="U129" s="133"/>
      <c r="V129" s="133"/>
      <c r="X129" s="133"/>
    </row>
    <row r="130" spans="10:24">
      <c r="J130" s="141"/>
      <c r="K130" s="141"/>
      <c r="L130" s="141"/>
      <c r="M130" s="141"/>
      <c r="N130" s="141"/>
      <c r="O130" s="141"/>
      <c r="P130" s="133"/>
      <c r="Q130" s="133"/>
      <c r="R130" s="133"/>
      <c r="S130" s="133"/>
      <c r="T130" s="133"/>
      <c r="U130" s="133"/>
      <c r="V130" s="133"/>
      <c r="X130" s="133"/>
    </row>
    <row r="131" spans="10:24">
      <c r="J131" s="141"/>
      <c r="K131" s="141"/>
      <c r="L131" s="141"/>
      <c r="M131" s="141"/>
      <c r="N131" s="141"/>
      <c r="O131" s="141"/>
      <c r="P131" s="133"/>
      <c r="Q131" s="133"/>
      <c r="R131" s="133"/>
      <c r="S131" s="133"/>
      <c r="T131" s="133"/>
      <c r="U131" s="133"/>
      <c r="V131" s="133"/>
      <c r="X131" s="133"/>
    </row>
    <row r="132" spans="10:24">
      <c r="J132" s="141"/>
      <c r="K132" s="141"/>
      <c r="L132" s="141"/>
      <c r="M132" s="141"/>
      <c r="N132" s="141"/>
      <c r="O132" s="141"/>
      <c r="P132" s="133"/>
      <c r="Q132" s="133"/>
      <c r="R132" s="133"/>
      <c r="S132" s="133"/>
      <c r="T132" s="133"/>
      <c r="U132" s="133"/>
      <c r="V132" s="133"/>
      <c r="X132" s="133"/>
    </row>
    <row r="133" spans="10:24">
      <c r="J133" s="141"/>
      <c r="K133" s="141"/>
      <c r="L133" s="141"/>
      <c r="M133" s="141"/>
      <c r="N133" s="141"/>
      <c r="O133" s="141"/>
      <c r="P133" s="133"/>
      <c r="Q133" s="133"/>
      <c r="R133" s="133"/>
      <c r="S133" s="133"/>
      <c r="T133" s="133"/>
      <c r="U133" s="133"/>
      <c r="V133" s="133"/>
      <c r="X133" s="133"/>
    </row>
    <row r="134" spans="10:24">
      <c r="J134" s="141"/>
      <c r="K134" s="141"/>
      <c r="L134" s="141"/>
      <c r="M134" s="141"/>
      <c r="N134" s="141"/>
      <c r="O134" s="141"/>
      <c r="P134" s="133"/>
      <c r="Q134" s="133"/>
      <c r="R134" s="133"/>
      <c r="S134" s="133"/>
      <c r="T134" s="133"/>
      <c r="U134" s="133"/>
      <c r="V134" s="133"/>
      <c r="X134" s="133"/>
    </row>
    <row r="135" spans="10:24">
      <c r="J135" s="141"/>
      <c r="K135" s="141"/>
      <c r="L135" s="141"/>
      <c r="M135" s="141"/>
      <c r="N135" s="141"/>
      <c r="O135" s="141"/>
      <c r="P135" s="133"/>
      <c r="Q135" s="133"/>
      <c r="R135" s="133"/>
      <c r="S135" s="133"/>
      <c r="T135" s="133"/>
      <c r="U135" s="133"/>
      <c r="V135" s="133"/>
      <c r="X135" s="133"/>
    </row>
    <row r="136" spans="10:24">
      <c r="J136" s="141"/>
      <c r="K136" s="141"/>
      <c r="L136" s="141"/>
      <c r="M136" s="141"/>
      <c r="N136" s="141"/>
      <c r="O136" s="141"/>
      <c r="P136" s="133"/>
      <c r="Q136" s="133"/>
      <c r="R136" s="133"/>
      <c r="S136" s="133"/>
      <c r="T136" s="133"/>
      <c r="U136" s="133"/>
      <c r="V136" s="133"/>
      <c r="X136" s="133"/>
    </row>
    <row r="137" spans="10:24">
      <c r="J137" s="141"/>
      <c r="K137" s="141"/>
      <c r="L137" s="141"/>
      <c r="M137" s="141"/>
      <c r="N137" s="141"/>
      <c r="O137" s="141"/>
      <c r="P137" s="133"/>
      <c r="Q137" s="133"/>
      <c r="R137" s="133"/>
      <c r="S137" s="133"/>
      <c r="T137" s="133"/>
      <c r="U137" s="133"/>
      <c r="V137" s="133"/>
      <c r="X137" s="133"/>
    </row>
    <row r="138" spans="10:24">
      <c r="J138" s="141"/>
      <c r="K138" s="141"/>
      <c r="L138" s="141"/>
      <c r="M138" s="141"/>
      <c r="N138" s="141"/>
      <c r="O138" s="141"/>
      <c r="P138" s="133"/>
      <c r="Q138" s="133"/>
      <c r="R138" s="133"/>
      <c r="S138" s="133"/>
      <c r="T138" s="133"/>
      <c r="U138" s="133"/>
      <c r="V138" s="133"/>
      <c r="X138" s="133"/>
    </row>
    <row r="139" spans="10:24">
      <c r="J139" s="141"/>
      <c r="K139" s="141"/>
      <c r="L139" s="141"/>
      <c r="M139" s="141"/>
      <c r="N139" s="141"/>
      <c r="O139" s="141"/>
      <c r="P139" s="133"/>
      <c r="Q139" s="133"/>
      <c r="R139" s="133"/>
      <c r="S139" s="133"/>
      <c r="T139" s="133"/>
      <c r="U139" s="133"/>
      <c r="V139" s="133"/>
      <c r="X139" s="133"/>
    </row>
    <row r="140" spans="10:24">
      <c r="J140" s="141"/>
      <c r="K140" s="141"/>
      <c r="L140" s="141"/>
      <c r="M140" s="141"/>
      <c r="N140" s="141"/>
      <c r="O140" s="141"/>
      <c r="P140" s="133"/>
      <c r="Q140" s="133"/>
      <c r="R140" s="133"/>
      <c r="S140" s="133"/>
      <c r="T140" s="133"/>
      <c r="U140" s="133"/>
      <c r="V140" s="133"/>
      <c r="X140" s="133"/>
    </row>
    <row r="141" spans="10:24">
      <c r="J141" s="141"/>
      <c r="K141" s="141"/>
      <c r="L141" s="141"/>
      <c r="M141" s="141"/>
      <c r="N141" s="141"/>
      <c r="O141" s="141"/>
      <c r="P141" s="133"/>
      <c r="Q141" s="133"/>
      <c r="R141" s="133"/>
      <c r="S141" s="133"/>
      <c r="T141" s="133"/>
      <c r="U141" s="133"/>
      <c r="V141" s="133"/>
      <c r="X141" s="133"/>
    </row>
    <row r="142" spans="10:24">
      <c r="J142" s="141"/>
      <c r="K142" s="141"/>
      <c r="L142" s="141"/>
      <c r="M142" s="141"/>
      <c r="N142" s="141"/>
      <c r="O142" s="141"/>
      <c r="P142" s="133"/>
      <c r="Q142" s="133"/>
      <c r="R142" s="133"/>
      <c r="S142" s="133"/>
      <c r="T142" s="133"/>
      <c r="U142" s="133"/>
      <c r="V142" s="133"/>
      <c r="X142" s="133"/>
    </row>
    <row r="143" spans="10:24">
      <c r="J143" s="141"/>
      <c r="K143" s="141"/>
      <c r="L143" s="141"/>
      <c r="M143" s="141"/>
      <c r="N143" s="141"/>
      <c r="O143" s="141"/>
      <c r="P143" s="133"/>
      <c r="Q143" s="133"/>
      <c r="R143" s="133"/>
      <c r="S143" s="133"/>
      <c r="T143" s="133"/>
      <c r="U143" s="133"/>
      <c r="V143" s="133"/>
      <c r="X143" s="133"/>
    </row>
    <row r="144" spans="10:24">
      <c r="J144" s="141"/>
      <c r="K144" s="141"/>
      <c r="L144" s="141"/>
      <c r="M144" s="141"/>
      <c r="N144" s="141"/>
      <c r="O144" s="141"/>
      <c r="P144" s="133"/>
      <c r="Q144" s="133"/>
      <c r="R144" s="133"/>
      <c r="S144" s="133"/>
      <c r="T144" s="133"/>
      <c r="U144" s="133"/>
      <c r="V144" s="133"/>
      <c r="X144" s="133"/>
    </row>
    <row r="145" spans="10:24">
      <c r="J145" s="141"/>
      <c r="K145" s="141"/>
      <c r="L145" s="141"/>
      <c r="M145" s="141"/>
      <c r="N145" s="141"/>
      <c r="O145" s="141"/>
      <c r="P145" s="133"/>
      <c r="Q145" s="133"/>
      <c r="R145" s="133"/>
      <c r="S145" s="133"/>
      <c r="T145" s="133"/>
      <c r="U145" s="133"/>
      <c r="V145" s="133"/>
      <c r="X145" s="133"/>
    </row>
    <row r="146" spans="10:24">
      <c r="J146" s="141"/>
      <c r="K146" s="141"/>
      <c r="L146" s="141"/>
      <c r="M146" s="141"/>
      <c r="N146" s="141"/>
      <c r="O146" s="141"/>
      <c r="P146" s="133"/>
      <c r="Q146" s="133"/>
      <c r="R146" s="133"/>
      <c r="S146" s="133"/>
      <c r="T146" s="133"/>
      <c r="U146" s="133"/>
      <c r="V146" s="133"/>
      <c r="X146" s="133"/>
    </row>
    <row r="147" spans="10:24">
      <c r="J147" s="141"/>
      <c r="K147" s="141"/>
      <c r="L147" s="141"/>
      <c r="M147" s="141"/>
      <c r="N147" s="141"/>
      <c r="O147" s="141"/>
      <c r="P147" s="133"/>
      <c r="Q147" s="133"/>
      <c r="R147" s="133"/>
      <c r="S147" s="133"/>
      <c r="T147" s="133"/>
      <c r="U147" s="133"/>
      <c r="V147" s="133"/>
      <c r="X147" s="133"/>
    </row>
    <row r="148" spans="10:24">
      <c r="J148" s="141"/>
      <c r="K148" s="141"/>
      <c r="L148" s="141"/>
      <c r="M148" s="141"/>
      <c r="N148" s="141"/>
      <c r="O148" s="141"/>
      <c r="P148" s="133"/>
      <c r="Q148" s="133"/>
      <c r="R148" s="133"/>
      <c r="S148" s="133"/>
      <c r="T148" s="133"/>
      <c r="U148" s="133"/>
      <c r="V148" s="133"/>
      <c r="X148" s="133"/>
    </row>
    <row r="149" spans="10:24">
      <c r="J149" s="141"/>
      <c r="K149" s="141"/>
      <c r="L149" s="141"/>
      <c r="M149" s="141"/>
      <c r="N149" s="141"/>
      <c r="O149" s="141"/>
      <c r="P149" s="133"/>
      <c r="Q149" s="133"/>
      <c r="R149" s="133"/>
      <c r="S149" s="133"/>
      <c r="T149" s="133"/>
      <c r="U149" s="133"/>
      <c r="V149" s="133"/>
      <c r="X149" s="133"/>
    </row>
    <row r="150" spans="10:24">
      <c r="J150" s="141"/>
      <c r="K150" s="141"/>
      <c r="L150" s="141"/>
      <c r="M150" s="141"/>
      <c r="N150" s="141"/>
      <c r="O150" s="141"/>
      <c r="P150" s="133"/>
      <c r="Q150" s="133"/>
      <c r="R150" s="133"/>
      <c r="S150" s="133"/>
      <c r="T150" s="133"/>
      <c r="U150" s="133"/>
      <c r="V150" s="133"/>
      <c r="X150" s="133"/>
    </row>
    <row r="151" spans="10:24">
      <c r="J151" s="141"/>
      <c r="K151" s="141"/>
      <c r="L151" s="141"/>
      <c r="M151" s="141"/>
      <c r="N151" s="141"/>
      <c r="O151" s="141"/>
      <c r="P151" s="133"/>
      <c r="Q151" s="133"/>
      <c r="R151" s="133"/>
      <c r="S151" s="133"/>
      <c r="T151" s="133"/>
      <c r="U151" s="133"/>
      <c r="V151" s="133"/>
      <c r="X151" s="133"/>
    </row>
    <row r="152" spans="10:24">
      <c r="J152" s="141"/>
      <c r="K152" s="141"/>
      <c r="L152" s="141"/>
      <c r="M152" s="141"/>
      <c r="N152" s="141"/>
      <c r="O152" s="141"/>
      <c r="P152" s="133"/>
      <c r="Q152" s="133"/>
      <c r="R152" s="133"/>
      <c r="S152" s="133"/>
      <c r="T152" s="133"/>
      <c r="U152" s="133"/>
      <c r="V152" s="133"/>
      <c r="X152" s="133"/>
    </row>
    <row r="153" spans="10:24">
      <c r="J153" s="141"/>
      <c r="K153" s="141"/>
      <c r="L153" s="141"/>
      <c r="M153" s="141"/>
      <c r="N153" s="141"/>
      <c r="O153" s="141"/>
      <c r="P153" s="133"/>
      <c r="Q153" s="133"/>
      <c r="R153" s="133"/>
      <c r="S153" s="133"/>
      <c r="T153" s="133"/>
      <c r="U153" s="133"/>
      <c r="V153" s="133"/>
      <c r="X153" s="133"/>
    </row>
    <row r="154" spans="10:24">
      <c r="J154" s="141"/>
      <c r="K154" s="141"/>
      <c r="L154" s="141"/>
      <c r="M154" s="141"/>
      <c r="N154" s="141"/>
      <c r="O154" s="141"/>
      <c r="P154" s="133"/>
      <c r="Q154" s="133"/>
      <c r="R154" s="133"/>
      <c r="S154" s="133"/>
      <c r="T154" s="133"/>
      <c r="U154" s="133"/>
      <c r="V154" s="133"/>
      <c r="X154" s="133"/>
    </row>
    <row r="155" spans="10:24">
      <c r="J155" s="141"/>
      <c r="K155" s="141"/>
      <c r="L155" s="141"/>
      <c r="M155" s="141"/>
      <c r="N155" s="141"/>
      <c r="O155" s="141"/>
      <c r="P155" s="133"/>
      <c r="Q155" s="133"/>
      <c r="R155" s="133"/>
      <c r="S155" s="133"/>
      <c r="T155" s="133"/>
      <c r="U155" s="133"/>
      <c r="V155" s="133"/>
      <c r="X155" s="133"/>
    </row>
    <row r="156" spans="10:24">
      <c r="J156" s="141"/>
      <c r="K156" s="141"/>
      <c r="L156" s="141"/>
      <c r="M156" s="141"/>
      <c r="N156" s="141"/>
      <c r="O156" s="141"/>
      <c r="P156" s="133"/>
      <c r="Q156" s="133"/>
      <c r="R156" s="133"/>
      <c r="S156" s="133"/>
      <c r="T156" s="133"/>
      <c r="U156" s="133"/>
      <c r="V156" s="133"/>
      <c r="X156" s="133"/>
    </row>
    <row r="157" spans="10:24">
      <c r="J157" s="141"/>
      <c r="K157" s="141"/>
      <c r="L157" s="141"/>
      <c r="M157" s="141"/>
      <c r="N157" s="141"/>
      <c r="O157" s="141"/>
      <c r="P157" s="133"/>
      <c r="Q157" s="133"/>
      <c r="R157" s="133"/>
      <c r="S157" s="133"/>
      <c r="T157" s="133"/>
      <c r="U157" s="133"/>
      <c r="V157" s="133"/>
      <c r="X157" s="133"/>
    </row>
    <row r="158" spans="10:24">
      <c r="J158" s="141"/>
      <c r="K158" s="141"/>
      <c r="L158" s="141"/>
      <c r="M158" s="141"/>
      <c r="N158" s="141"/>
      <c r="O158" s="141"/>
      <c r="P158" s="133"/>
      <c r="Q158" s="133"/>
      <c r="R158" s="133"/>
      <c r="S158" s="133"/>
      <c r="T158" s="133"/>
      <c r="U158" s="133"/>
      <c r="V158" s="133"/>
      <c r="X158" s="133"/>
    </row>
    <row r="159" spans="10:24">
      <c r="J159" s="141"/>
      <c r="K159" s="141"/>
      <c r="L159" s="141"/>
      <c r="M159" s="141"/>
      <c r="N159" s="141"/>
      <c r="O159" s="141"/>
      <c r="P159" s="133"/>
      <c r="Q159" s="133"/>
      <c r="R159" s="133"/>
      <c r="S159" s="133"/>
      <c r="T159" s="133"/>
      <c r="U159" s="133"/>
      <c r="V159" s="133"/>
      <c r="X159" s="133"/>
    </row>
    <row r="160" spans="10:24">
      <c r="J160" s="141"/>
      <c r="K160" s="141"/>
      <c r="L160" s="141"/>
      <c r="M160" s="141"/>
      <c r="N160" s="141"/>
      <c r="O160" s="141"/>
      <c r="P160" s="133"/>
      <c r="Q160" s="133"/>
      <c r="R160" s="133"/>
      <c r="S160" s="133"/>
      <c r="T160" s="133"/>
      <c r="U160" s="133"/>
      <c r="V160" s="133"/>
      <c r="X160" s="133"/>
    </row>
    <row r="161" spans="10:24">
      <c r="J161" s="141"/>
      <c r="K161" s="141"/>
      <c r="L161" s="141"/>
      <c r="M161" s="141"/>
      <c r="N161" s="141"/>
      <c r="O161" s="141"/>
      <c r="P161" s="133"/>
      <c r="Q161" s="133"/>
      <c r="R161" s="133"/>
      <c r="S161" s="133"/>
      <c r="T161" s="133"/>
      <c r="U161" s="133"/>
      <c r="V161" s="133"/>
      <c r="X161" s="133"/>
    </row>
    <row r="162" spans="10:24">
      <c r="J162" s="141"/>
      <c r="K162" s="141"/>
      <c r="L162" s="141"/>
      <c r="M162" s="141"/>
      <c r="N162" s="141"/>
      <c r="O162" s="141"/>
      <c r="P162" s="133"/>
      <c r="Q162" s="133"/>
      <c r="R162" s="133"/>
      <c r="S162" s="133"/>
      <c r="T162" s="133"/>
      <c r="U162" s="133"/>
      <c r="V162" s="133"/>
      <c r="X162" s="133"/>
    </row>
    <row r="163" spans="10:24">
      <c r="J163" s="141"/>
      <c r="K163" s="141"/>
      <c r="L163" s="141"/>
      <c r="M163" s="141"/>
      <c r="N163" s="141"/>
      <c r="O163" s="141"/>
      <c r="P163" s="133"/>
      <c r="Q163" s="133"/>
      <c r="R163" s="133"/>
      <c r="S163" s="133"/>
      <c r="T163" s="133"/>
      <c r="U163" s="133"/>
      <c r="V163" s="133"/>
      <c r="X163" s="133"/>
    </row>
    <row r="164" spans="10:24">
      <c r="J164" s="141"/>
      <c r="K164" s="141"/>
      <c r="L164" s="141"/>
      <c r="M164" s="141"/>
      <c r="N164" s="141"/>
      <c r="O164" s="141"/>
      <c r="P164" s="133"/>
      <c r="Q164" s="133"/>
      <c r="R164" s="133"/>
      <c r="S164" s="133"/>
      <c r="T164" s="133"/>
      <c r="U164" s="133"/>
      <c r="V164" s="133"/>
      <c r="X164" s="133"/>
    </row>
    <row r="165" spans="10:24">
      <c r="J165" s="141"/>
      <c r="K165" s="141"/>
      <c r="L165" s="141"/>
      <c r="M165" s="141"/>
      <c r="N165" s="141"/>
      <c r="O165" s="141"/>
      <c r="P165" s="133"/>
      <c r="Q165" s="133"/>
      <c r="R165" s="133"/>
      <c r="S165" s="133"/>
      <c r="T165" s="133"/>
      <c r="U165" s="133"/>
      <c r="V165" s="133"/>
      <c r="X165" s="133"/>
    </row>
    <row r="166" spans="10:24">
      <c r="J166" s="141"/>
      <c r="K166" s="141"/>
      <c r="L166" s="141"/>
      <c r="M166" s="141"/>
      <c r="N166" s="141"/>
      <c r="O166" s="141"/>
      <c r="P166" s="133"/>
      <c r="Q166" s="133"/>
      <c r="R166" s="133"/>
      <c r="S166" s="133"/>
      <c r="T166" s="133"/>
      <c r="U166" s="133"/>
      <c r="V166" s="133"/>
      <c r="X166" s="133"/>
    </row>
    <row r="167" spans="10:24">
      <c r="J167" s="141"/>
      <c r="K167" s="141"/>
      <c r="L167" s="141"/>
      <c r="M167" s="141"/>
      <c r="N167" s="141"/>
      <c r="O167" s="141"/>
      <c r="P167" s="133"/>
      <c r="Q167" s="133"/>
      <c r="R167" s="133"/>
      <c r="S167" s="133"/>
      <c r="T167" s="133"/>
      <c r="U167" s="133"/>
      <c r="V167" s="133"/>
      <c r="X167" s="133"/>
    </row>
    <row r="168" spans="10:24">
      <c r="J168" s="141"/>
      <c r="K168" s="141"/>
      <c r="L168" s="141"/>
      <c r="M168" s="141"/>
      <c r="N168" s="141"/>
      <c r="O168" s="141"/>
      <c r="P168" s="133"/>
      <c r="Q168" s="133"/>
      <c r="R168" s="133"/>
      <c r="S168" s="133"/>
      <c r="T168" s="133"/>
      <c r="U168" s="133"/>
      <c r="V168" s="133"/>
      <c r="X168" s="133"/>
    </row>
    <row r="169" spans="10:24">
      <c r="J169" s="141"/>
      <c r="K169" s="141"/>
      <c r="L169" s="141"/>
      <c r="M169" s="141"/>
      <c r="N169" s="141"/>
      <c r="O169" s="141"/>
      <c r="P169" s="133"/>
      <c r="Q169" s="133"/>
      <c r="R169" s="133"/>
      <c r="S169" s="133"/>
      <c r="T169" s="133"/>
      <c r="U169" s="133"/>
      <c r="V169" s="133"/>
      <c r="X169" s="133"/>
    </row>
    <row r="170" spans="10:24">
      <c r="J170" s="141"/>
      <c r="K170" s="141"/>
      <c r="L170" s="141"/>
      <c r="M170" s="141"/>
      <c r="N170" s="141"/>
      <c r="O170" s="141"/>
      <c r="P170" s="133"/>
      <c r="Q170" s="133"/>
      <c r="R170" s="133"/>
      <c r="S170" s="133"/>
      <c r="T170" s="133"/>
      <c r="U170" s="133"/>
      <c r="V170" s="133"/>
      <c r="X170" s="133"/>
    </row>
    <row r="171" spans="10:24">
      <c r="J171" s="141"/>
      <c r="K171" s="141"/>
      <c r="L171" s="141"/>
      <c r="M171" s="141"/>
      <c r="N171" s="141"/>
      <c r="O171" s="141"/>
      <c r="P171" s="133"/>
      <c r="Q171" s="133"/>
      <c r="R171" s="133"/>
      <c r="S171" s="133"/>
      <c r="T171" s="133"/>
      <c r="U171" s="133"/>
      <c r="V171" s="133"/>
      <c r="X171" s="133"/>
    </row>
    <row r="172" spans="10:24">
      <c r="J172" s="141"/>
      <c r="K172" s="141"/>
      <c r="L172" s="141"/>
      <c r="M172" s="141"/>
      <c r="N172" s="141"/>
      <c r="O172" s="141"/>
      <c r="P172" s="133"/>
      <c r="Q172" s="133"/>
      <c r="R172" s="133"/>
      <c r="S172" s="133"/>
      <c r="T172" s="133"/>
      <c r="U172" s="133"/>
      <c r="V172" s="133"/>
      <c r="X172" s="133"/>
    </row>
    <row r="173" spans="10:24">
      <c r="J173" s="141"/>
      <c r="K173" s="141"/>
      <c r="L173" s="141"/>
      <c r="M173" s="141"/>
      <c r="N173" s="141"/>
      <c r="O173" s="141"/>
      <c r="P173" s="133"/>
      <c r="Q173" s="133"/>
      <c r="R173" s="133"/>
      <c r="S173" s="133"/>
      <c r="T173" s="133"/>
      <c r="U173" s="133"/>
      <c r="V173" s="133"/>
      <c r="X173" s="133"/>
    </row>
    <row r="174" spans="10:24">
      <c r="J174" s="141"/>
      <c r="K174" s="141"/>
      <c r="L174" s="141"/>
      <c r="M174" s="141"/>
      <c r="N174" s="141"/>
      <c r="O174" s="141"/>
      <c r="P174" s="133"/>
      <c r="Q174" s="133"/>
      <c r="R174" s="133"/>
      <c r="S174" s="133"/>
      <c r="T174" s="133"/>
      <c r="U174" s="133"/>
      <c r="V174" s="133"/>
      <c r="X174" s="133"/>
    </row>
    <row r="175" spans="10:24">
      <c r="J175" s="141"/>
      <c r="K175" s="141"/>
      <c r="L175" s="141"/>
      <c r="M175" s="141"/>
      <c r="N175" s="141"/>
      <c r="O175" s="141"/>
      <c r="P175" s="133"/>
      <c r="Q175" s="133"/>
      <c r="R175" s="133"/>
      <c r="S175" s="133"/>
      <c r="T175" s="133"/>
      <c r="U175" s="133"/>
      <c r="V175" s="133"/>
      <c r="X175" s="133"/>
    </row>
    <row r="176" spans="10:24">
      <c r="J176" s="141"/>
      <c r="K176" s="141"/>
      <c r="L176" s="141"/>
      <c r="M176" s="141"/>
      <c r="N176" s="141"/>
      <c r="O176" s="141"/>
      <c r="P176" s="133"/>
      <c r="Q176" s="133"/>
      <c r="R176" s="133"/>
      <c r="S176" s="133"/>
      <c r="T176" s="133"/>
      <c r="U176" s="133"/>
      <c r="V176" s="133"/>
      <c r="X176" s="133"/>
    </row>
    <row r="177" spans="10:24">
      <c r="J177" s="141"/>
      <c r="K177" s="141"/>
      <c r="L177" s="141"/>
      <c r="M177" s="141"/>
      <c r="N177" s="141"/>
      <c r="O177" s="141"/>
      <c r="P177" s="133"/>
      <c r="Q177" s="133"/>
      <c r="R177" s="133"/>
      <c r="S177" s="133"/>
      <c r="T177" s="133"/>
      <c r="U177" s="133"/>
      <c r="V177" s="133"/>
      <c r="X177" s="133"/>
    </row>
    <row r="178" spans="10:24">
      <c r="J178" s="141"/>
      <c r="K178" s="141"/>
      <c r="L178" s="141"/>
      <c r="M178" s="141"/>
      <c r="N178" s="141"/>
      <c r="O178" s="141"/>
      <c r="P178" s="133"/>
      <c r="Q178" s="133"/>
      <c r="R178" s="133"/>
      <c r="S178" s="133"/>
      <c r="T178" s="133"/>
      <c r="U178" s="133"/>
      <c r="V178" s="133"/>
      <c r="X178" s="133"/>
    </row>
    <row r="179" spans="10:24">
      <c r="J179" s="141"/>
      <c r="K179" s="141"/>
      <c r="L179" s="141"/>
      <c r="M179" s="141"/>
      <c r="N179" s="141"/>
      <c r="O179" s="141"/>
      <c r="P179" s="133"/>
      <c r="Q179" s="133"/>
      <c r="R179" s="133"/>
      <c r="S179" s="133"/>
      <c r="T179" s="133"/>
      <c r="U179" s="133"/>
      <c r="V179" s="133"/>
      <c r="X179" s="133"/>
    </row>
    <row r="180" spans="10:24">
      <c r="J180" s="141"/>
      <c r="K180" s="141"/>
      <c r="L180" s="141"/>
      <c r="M180" s="141"/>
      <c r="N180" s="141"/>
      <c r="O180" s="141"/>
      <c r="P180" s="133"/>
      <c r="Q180" s="133"/>
      <c r="R180" s="133"/>
      <c r="S180" s="133"/>
      <c r="T180" s="133"/>
      <c r="U180" s="133"/>
      <c r="V180" s="133"/>
      <c r="X180" s="133"/>
    </row>
    <row r="181" spans="10:24">
      <c r="J181" s="141"/>
      <c r="K181" s="141"/>
      <c r="L181" s="141"/>
      <c r="M181" s="141"/>
      <c r="N181" s="141"/>
      <c r="O181" s="141"/>
      <c r="P181" s="133"/>
      <c r="Q181" s="133"/>
      <c r="R181" s="133"/>
      <c r="S181" s="133"/>
      <c r="T181" s="133"/>
      <c r="U181" s="133"/>
      <c r="V181" s="133"/>
      <c r="X181" s="133"/>
    </row>
    <row r="182" spans="10:24">
      <c r="J182" s="141"/>
      <c r="K182" s="141"/>
      <c r="L182" s="141"/>
      <c r="M182" s="141"/>
      <c r="N182" s="141"/>
      <c r="O182" s="141"/>
      <c r="P182" s="133"/>
      <c r="Q182" s="133"/>
      <c r="R182" s="133"/>
      <c r="S182" s="133"/>
      <c r="T182" s="133"/>
      <c r="U182" s="133"/>
      <c r="V182" s="133"/>
      <c r="X182" s="133"/>
    </row>
    <row r="183" spans="10:24">
      <c r="J183" s="141"/>
      <c r="K183" s="141"/>
      <c r="L183" s="141"/>
      <c r="M183" s="141"/>
      <c r="N183" s="141"/>
      <c r="O183" s="141"/>
      <c r="P183" s="133"/>
      <c r="Q183" s="133"/>
      <c r="R183" s="133"/>
      <c r="S183" s="133"/>
      <c r="T183" s="133"/>
      <c r="U183" s="133"/>
      <c r="V183" s="133"/>
      <c r="X183" s="133"/>
    </row>
    <row r="184" spans="10:24">
      <c r="J184" s="141"/>
      <c r="K184" s="141"/>
      <c r="L184" s="141"/>
      <c r="M184" s="141"/>
      <c r="N184" s="141"/>
      <c r="O184" s="141"/>
      <c r="P184" s="133"/>
      <c r="Q184" s="133"/>
      <c r="R184" s="133"/>
      <c r="S184" s="133"/>
      <c r="T184" s="133"/>
      <c r="U184" s="133"/>
      <c r="V184" s="133"/>
      <c r="X184" s="133"/>
    </row>
    <row r="185" spans="10:24">
      <c r="J185" s="141"/>
      <c r="K185" s="141"/>
      <c r="L185" s="141"/>
      <c r="M185" s="141"/>
      <c r="N185" s="141"/>
      <c r="O185" s="141"/>
      <c r="P185" s="133"/>
      <c r="Q185" s="133"/>
      <c r="R185" s="133"/>
      <c r="S185" s="133"/>
      <c r="T185" s="133"/>
      <c r="U185" s="133"/>
      <c r="V185" s="133"/>
      <c r="X185" s="133"/>
    </row>
    <row r="186" spans="10:24">
      <c r="J186" s="141"/>
      <c r="K186" s="141"/>
      <c r="L186" s="141"/>
      <c r="M186" s="141"/>
      <c r="N186" s="141"/>
      <c r="O186" s="141"/>
      <c r="P186" s="133"/>
      <c r="Q186" s="133"/>
      <c r="R186" s="133"/>
      <c r="S186" s="133"/>
      <c r="T186" s="133"/>
      <c r="U186" s="133"/>
      <c r="V186" s="133"/>
      <c r="X186" s="133"/>
    </row>
    <row r="187" spans="10:24">
      <c r="J187" s="141"/>
      <c r="K187" s="141"/>
      <c r="L187" s="141"/>
      <c r="M187" s="141"/>
      <c r="N187" s="141"/>
      <c r="O187" s="141"/>
      <c r="P187" s="133"/>
      <c r="Q187" s="133"/>
      <c r="R187" s="133"/>
      <c r="S187" s="133"/>
      <c r="T187" s="133"/>
      <c r="U187" s="133"/>
      <c r="V187" s="133"/>
      <c r="X187" s="133"/>
    </row>
    <row r="188" spans="10:24">
      <c r="J188" s="141"/>
      <c r="K188" s="141"/>
      <c r="L188" s="141"/>
      <c r="M188" s="141"/>
      <c r="N188" s="141"/>
      <c r="O188" s="141"/>
      <c r="P188" s="133"/>
      <c r="Q188" s="133"/>
      <c r="R188" s="133"/>
      <c r="S188" s="133"/>
      <c r="T188" s="133"/>
      <c r="U188" s="133"/>
      <c r="V188" s="133"/>
      <c r="X188" s="133"/>
    </row>
    <row r="189" spans="10:24">
      <c r="J189" s="141"/>
      <c r="K189" s="141"/>
      <c r="L189" s="141"/>
      <c r="M189" s="141"/>
      <c r="N189" s="141"/>
      <c r="O189" s="141"/>
      <c r="P189" s="133"/>
      <c r="Q189" s="133"/>
      <c r="R189" s="133"/>
      <c r="S189" s="133"/>
      <c r="T189" s="133"/>
      <c r="U189" s="133"/>
      <c r="V189" s="133"/>
      <c r="X189" s="133"/>
    </row>
    <row r="190" spans="10:24">
      <c r="J190" s="141"/>
      <c r="K190" s="141"/>
      <c r="L190" s="141"/>
      <c r="M190" s="141"/>
      <c r="N190" s="141"/>
      <c r="O190" s="141"/>
      <c r="P190" s="133"/>
      <c r="Q190" s="133"/>
      <c r="R190" s="133"/>
      <c r="S190" s="133"/>
      <c r="T190" s="133"/>
      <c r="U190" s="133"/>
      <c r="V190" s="133"/>
      <c r="X190" s="133"/>
    </row>
    <row r="191" spans="10:24">
      <c r="J191" s="141"/>
      <c r="K191" s="141"/>
      <c r="L191" s="141"/>
      <c r="M191" s="141"/>
      <c r="N191" s="141"/>
      <c r="O191" s="141"/>
      <c r="P191" s="133"/>
      <c r="Q191" s="133"/>
      <c r="R191" s="133"/>
      <c r="S191" s="133"/>
      <c r="T191" s="133"/>
      <c r="U191" s="133"/>
      <c r="V191" s="133"/>
      <c r="X191" s="133"/>
    </row>
    <row r="192" spans="10:24">
      <c r="J192" s="141"/>
      <c r="K192" s="141"/>
      <c r="L192" s="141"/>
      <c r="M192" s="141"/>
      <c r="N192" s="141"/>
      <c r="O192" s="141"/>
      <c r="P192" s="133"/>
      <c r="Q192" s="133"/>
      <c r="R192" s="133"/>
      <c r="S192" s="133"/>
      <c r="T192" s="133"/>
      <c r="U192" s="133"/>
      <c r="V192" s="133"/>
      <c r="X192" s="133"/>
    </row>
    <row r="193" spans="10:24">
      <c r="J193" s="141"/>
      <c r="K193" s="141"/>
      <c r="L193" s="141"/>
      <c r="M193" s="141"/>
      <c r="N193" s="141"/>
      <c r="O193" s="141"/>
      <c r="P193" s="133"/>
      <c r="Q193" s="133"/>
      <c r="R193" s="133"/>
      <c r="S193" s="133"/>
      <c r="T193" s="133"/>
      <c r="U193" s="133"/>
      <c r="V193" s="133"/>
      <c r="X193" s="133"/>
    </row>
    <row r="194" spans="10:24">
      <c r="J194" s="141"/>
      <c r="K194" s="141"/>
      <c r="L194" s="141"/>
      <c r="M194" s="141"/>
      <c r="N194" s="141"/>
      <c r="O194" s="141"/>
      <c r="P194" s="133"/>
      <c r="Q194" s="133"/>
      <c r="R194" s="133"/>
      <c r="S194" s="133"/>
      <c r="T194" s="133"/>
      <c r="U194" s="133"/>
      <c r="V194" s="133"/>
      <c r="X194" s="133"/>
    </row>
    <row r="195" spans="10:24">
      <c r="J195" s="141"/>
      <c r="K195" s="141"/>
      <c r="L195" s="141"/>
      <c r="M195" s="141"/>
      <c r="N195" s="141"/>
      <c r="O195" s="141"/>
      <c r="P195" s="133"/>
      <c r="Q195" s="133"/>
      <c r="R195" s="133"/>
      <c r="S195" s="133"/>
      <c r="T195" s="133"/>
      <c r="U195" s="133"/>
      <c r="V195" s="133"/>
      <c r="X195" s="133"/>
    </row>
    <row r="196" spans="10:24">
      <c r="J196" s="141"/>
      <c r="K196" s="141"/>
      <c r="L196" s="141"/>
      <c r="M196" s="141"/>
      <c r="N196" s="141"/>
      <c r="O196" s="141"/>
      <c r="P196" s="133"/>
      <c r="Q196" s="133"/>
      <c r="R196" s="133"/>
      <c r="S196" s="133"/>
      <c r="T196" s="133"/>
      <c r="U196" s="133"/>
      <c r="V196" s="133"/>
      <c r="X196" s="133"/>
    </row>
    <row r="197" spans="10:24">
      <c r="J197" s="141"/>
      <c r="K197" s="141"/>
      <c r="L197" s="141"/>
      <c r="M197" s="141"/>
      <c r="N197" s="141"/>
      <c r="O197" s="141"/>
      <c r="P197" s="133"/>
      <c r="Q197" s="133"/>
      <c r="R197" s="133"/>
      <c r="S197" s="133"/>
      <c r="T197" s="133"/>
      <c r="U197" s="133"/>
      <c r="V197" s="133"/>
      <c r="X197" s="133"/>
    </row>
    <row r="198" spans="10:24">
      <c r="J198" s="141"/>
      <c r="K198" s="141"/>
      <c r="L198" s="141"/>
      <c r="M198" s="141"/>
      <c r="N198" s="141"/>
      <c r="O198" s="141"/>
      <c r="P198" s="133"/>
      <c r="Q198" s="133"/>
      <c r="R198" s="133"/>
      <c r="S198" s="133"/>
      <c r="T198" s="133"/>
      <c r="U198" s="133"/>
      <c r="V198" s="133"/>
      <c r="X198" s="133"/>
    </row>
    <row r="199" spans="10:24">
      <c r="J199" s="141"/>
      <c r="K199" s="141"/>
      <c r="L199" s="141"/>
      <c r="M199" s="141"/>
      <c r="N199" s="141"/>
      <c r="O199" s="141"/>
      <c r="P199" s="133"/>
      <c r="Q199" s="133"/>
      <c r="R199" s="133"/>
      <c r="S199" s="133"/>
      <c r="T199" s="133"/>
      <c r="U199" s="133"/>
      <c r="V199" s="133"/>
      <c r="X199" s="133"/>
    </row>
    <row r="200" spans="10:24">
      <c r="J200" s="141"/>
      <c r="K200" s="141"/>
      <c r="L200" s="141"/>
      <c r="M200" s="141"/>
      <c r="N200" s="141"/>
      <c r="O200" s="141"/>
      <c r="P200" s="133"/>
      <c r="Q200" s="133"/>
      <c r="R200" s="133"/>
      <c r="S200" s="133"/>
      <c r="T200" s="133"/>
      <c r="U200" s="133"/>
      <c r="V200" s="133"/>
      <c r="X200" s="133"/>
    </row>
    <row r="201" spans="10:24">
      <c r="J201" s="141"/>
      <c r="K201" s="141"/>
      <c r="L201" s="141"/>
      <c r="M201" s="141"/>
      <c r="N201" s="141"/>
      <c r="O201" s="141"/>
      <c r="P201" s="133"/>
      <c r="Q201" s="133"/>
      <c r="R201" s="133"/>
      <c r="S201" s="133"/>
      <c r="T201" s="133"/>
      <c r="U201" s="133"/>
      <c r="V201" s="133"/>
      <c r="X201" s="133"/>
    </row>
    <row r="202" spans="10:24">
      <c r="J202" s="141"/>
      <c r="K202" s="141"/>
      <c r="L202" s="141"/>
      <c r="M202" s="141"/>
      <c r="N202" s="141"/>
      <c r="O202" s="141"/>
      <c r="P202" s="133"/>
      <c r="Q202" s="133"/>
      <c r="R202" s="133"/>
      <c r="S202" s="133"/>
      <c r="T202" s="133"/>
      <c r="U202" s="133"/>
      <c r="V202" s="133"/>
      <c r="X202" s="133"/>
    </row>
    <row r="203" spans="10:24">
      <c r="J203" s="141"/>
      <c r="K203" s="141"/>
      <c r="L203" s="141"/>
      <c r="M203" s="141"/>
      <c r="N203" s="141"/>
      <c r="O203" s="141"/>
      <c r="P203" s="133"/>
      <c r="Q203" s="133"/>
      <c r="R203" s="133"/>
      <c r="S203" s="133"/>
      <c r="T203" s="133"/>
      <c r="U203" s="133"/>
      <c r="V203" s="133"/>
      <c r="X203" s="133"/>
    </row>
    <row r="204" spans="10:24">
      <c r="J204" s="141"/>
      <c r="K204" s="141"/>
      <c r="L204" s="141"/>
      <c r="M204" s="141"/>
      <c r="N204" s="141"/>
      <c r="O204" s="141"/>
      <c r="P204" s="133"/>
      <c r="Q204" s="133"/>
      <c r="R204" s="133"/>
      <c r="S204" s="133"/>
      <c r="T204" s="133"/>
      <c r="U204" s="133"/>
      <c r="V204" s="133"/>
      <c r="X204" s="133"/>
    </row>
    <row r="205" spans="10:24">
      <c r="J205" s="141"/>
      <c r="K205" s="141"/>
      <c r="L205" s="141"/>
      <c r="M205" s="141"/>
      <c r="N205" s="141"/>
      <c r="O205" s="141"/>
      <c r="P205" s="133"/>
      <c r="Q205" s="133"/>
      <c r="R205" s="133"/>
      <c r="S205" s="133"/>
      <c r="T205" s="133"/>
      <c r="U205" s="133"/>
      <c r="V205" s="133"/>
      <c r="X205" s="133"/>
    </row>
    <row r="206" spans="10:24">
      <c r="J206" s="141"/>
      <c r="K206" s="141"/>
      <c r="L206" s="141"/>
      <c r="M206" s="141"/>
      <c r="N206" s="141"/>
      <c r="O206" s="141"/>
      <c r="P206" s="133"/>
      <c r="Q206" s="133"/>
      <c r="R206" s="133"/>
      <c r="S206" s="133"/>
      <c r="T206" s="133"/>
      <c r="U206" s="133"/>
      <c r="V206" s="133"/>
      <c r="X206" s="133"/>
    </row>
    <row r="207" spans="10:24">
      <c r="J207" s="141"/>
      <c r="K207" s="141"/>
      <c r="L207" s="141"/>
      <c r="M207" s="141"/>
      <c r="N207" s="141"/>
      <c r="O207" s="141"/>
      <c r="P207" s="133"/>
      <c r="Q207" s="133"/>
      <c r="R207" s="133"/>
      <c r="S207" s="133"/>
      <c r="T207" s="133"/>
      <c r="U207" s="133"/>
      <c r="V207" s="133"/>
      <c r="X207" s="133"/>
    </row>
    <row r="208" spans="10:24">
      <c r="J208" s="141"/>
      <c r="K208" s="141"/>
      <c r="L208" s="141"/>
      <c r="M208" s="141"/>
      <c r="N208" s="141"/>
      <c r="O208" s="141"/>
      <c r="P208" s="133"/>
      <c r="Q208" s="133"/>
      <c r="R208" s="133"/>
      <c r="S208" s="133"/>
      <c r="T208" s="133"/>
      <c r="U208" s="133"/>
      <c r="V208" s="133"/>
      <c r="X208" s="133"/>
    </row>
    <row r="209" spans="10:24">
      <c r="J209" s="141"/>
      <c r="K209" s="141"/>
      <c r="L209" s="141"/>
      <c r="M209" s="141"/>
      <c r="N209" s="141"/>
      <c r="O209" s="141"/>
      <c r="P209" s="133"/>
      <c r="Q209" s="133"/>
      <c r="R209" s="133"/>
      <c r="S209" s="133"/>
      <c r="T209" s="133"/>
      <c r="U209" s="133"/>
      <c r="V209" s="133"/>
      <c r="X209" s="133"/>
    </row>
    <row r="210" spans="10:24">
      <c r="J210" s="141"/>
      <c r="K210" s="141"/>
      <c r="L210" s="141"/>
      <c r="M210" s="141"/>
      <c r="N210" s="141"/>
      <c r="O210" s="141"/>
      <c r="P210" s="133"/>
      <c r="Q210" s="133"/>
      <c r="R210" s="133"/>
      <c r="S210" s="133"/>
      <c r="T210" s="133"/>
      <c r="U210" s="133"/>
      <c r="V210" s="133"/>
      <c r="X210" s="133"/>
    </row>
    <row r="211" spans="10:24">
      <c r="J211" s="141"/>
      <c r="K211" s="141"/>
      <c r="L211" s="141"/>
      <c r="M211" s="141"/>
      <c r="N211" s="141"/>
      <c r="O211" s="141"/>
      <c r="P211" s="133"/>
      <c r="Q211" s="133"/>
      <c r="R211" s="133"/>
      <c r="S211" s="133"/>
      <c r="T211" s="133"/>
      <c r="U211" s="133"/>
      <c r="V211" s="133"/>
      <c r="X211" s="133"/>
    </row>
    <row r="212" spans="10:24">
      <c r="J212" s="141"/>
      <c r="K212" s="141"/>
      <c r="L212" s="141"/>
      <c r="M212" s="141"/>
      <c r="N212" s="141"/>
      <c r="O212" s="141"/>
      <c r="P212" s="133"/>
      <c r="Q212" s="133"/>
      <c r="R212" s="133"/>
      <c r="S212" s="133"/>
      <c r="T212" s="133"/>
      <c r="U212" s="133"/>
      <c r="V212" s="133"/>
      <c r="X212" s="133"/>
    </row>
    <row r="213" spans="10:24">
      <c r="J213" s="141"/>
      <c r="K213" s="141"/>
      <c r="L213" s="141"/>
      <c r="M213" s="141"/>
      <c r="N213" s="141"/>
      <c r="O213" s="141"/>
      <c r="P213" s="133"/>
      <c r="Q213" s="133"/>
      <c r="R213" s="133"/>
      <c r="S213" s="133"/>
      <c r="T213" s="133"/>
      <c r="U213" s="133"/>
      <c r="V213" s="133"/>
      <c r="X213" s="133"/>
    </row>
    <row r="214" spans="10:24">
      <c r="J214" s="141"/>
      <c r="K214" s="141"/>
      <c r="L214" s="141"/>
      <c r="M214" s="141"/>
      <c r="N214" s="141"/>
      <c r="O214" s="141"/>
      <c r="P214" s="133"/>
      <c r="Q214" s="133"/>
      <c r="R214" s="133"/>
      <c r="S214" s="133"/>
      <c r="T214" s="133"/>
      <c r="U214" s="133"/>
      <c r="V214" s="133"/>
      <c r="X214" s="133"/>
    </row>
    <row r="215" spans="10:24">
      <c r="J215" s="141"/>
      <c r="K215" s="141"/>
      <c r="L215" s="141"/>
      <c r="M215" s="141"/>
      <c r="N215" s="141"/>
      <c r="O215" s="141"/>
      <c r="P215" s="133"/>
      <c r="Q215" s="133"/>
      <c r="R215" s="133"/>
      <c r="S215" s="133"/>
      <c r="T215" s="133"/>
      <c r="U215" s="133"/>
      <c r="V215" s="133"/>
      <c r="X215" s="133"/>
    </row>
    <row r="216" spans="10:24">
      <c r="J216" s="141"/>
      <c r="K216" s="141"/>
      <c r="L216" s="141"/>
      <c r="M216" s="141"/>
      <c r="N216" s="141"/>
      <c r="O216" s="141"/>
      <c r="P216" s="133"/>
      <c r="Q216" s="133"/>
      <c r="R216" s="133"/>
      <c r="S216" s="133"/>
      <c r="T216" s="133"/>
      <c r="U216" s="133"/>
      <c r="V216" s="133"/>
      <c r="X216" s="133"/>
    </row>
    <row r="217" spans="10:24">
      <c r="J217" s="141"/>
      <c r="K217" s="141"/>
      <c r="L217" s="141"/>
      <c r="M217" s="141"/>
      <c r="N217" s="141"/>
      <c r="O217" s="141"/>
      <c r="P217" s="133"/>
      <c r="Q217" s="133"/>
      <c r="R217" s="133"/>
      <c r="S217" s="133"/>
      <c r="T217" s="133"/>
      <c r="U217" s="133"/>
      <c r="V217" s="133"/>
      <c r="X217" s="133"/>
    </row>
    <row r="218" spans="10:24">
      <c r="J218" s="141"/>
      <c r="K218" s="141"/>
      <c r="L218" s="141"/>
      <c r="M218" s="141"/>
      <c r="N218" s="141"/>
      <c r="O218" s="141"/>
      <c r="P218" s="133"/>
      <c r="Q218" s="133"/>
      <c r="R218" s="133"/>
      <c r="S218" s="133"/>
      <c r="T218" s="133"/>
      <c r="U218" s="133"/>
      <c r="V218" s="133"/>
      <c r="X218" s="133"/>
    </row>
    <row r="219" spans="10:24">
      <c r="J219" s="141"/>
      <c r="K219" s="141"/>
      <c r="L219" s="141"/>
      <c r="M219" s="141"/>
      <c r="N219" s="141"/>
      <c r="O219" s="141"/>
      <c r="P219" s="133"/>
      <c r="Q219" s="133"/>
      <c r="R219" s="133"/>
      <c r="S219" s="133"/>
      <c r="T219" s="133"/>
      <c r="U219" s="133"/>
      <c r="V219" s="133"/>
      <c r="X219" s="133"/>
    </row>
    <row r="220" spans="10:24">
      <c r="J220" s="141"/>
      <c r="K220" s="141"/>
      <c r="L220" s="141"/>
      <c r="M220" s="141"/>
      <c r="N220" s="141"/>
      <c r="O220" s="141"/>
      <c r="P220" s="133"/>
      <c r="Q220" s="133"/>
      <c r="R220" s="133"/>
      <c r="S220" s="133"/>
      <c r="T220" s="133"/>
      <c r="U220" s="133"/>
      <c r="V220" s="133"/>
      <c r="X220" s="133"/>
    </row>
    <row r="221" spans="10:24">
      <c r="J221" s="141"/>
      <c r="K221" s="141"/>
      <c r="L221" s="141"/>
      <c r="M221" s="141"/>
      <c r="N221" s="141"/>
      <c r="O221" s="141"/>
      <c r="P221" s="133"/>
      <c r="Q221" s="133"/>
      <c r="R221" s="133"/>
      <c r="S221" s="133"/>
      <c r="T221" s="133"/>
      <c r="U221" s="133"/>
      <c r="V221" s="133"/>
      <c r="X221" s="133"/>
    </row>
    <row r="222" spans="10:24">
      <c r="J222" s="141"/>
      <c r="K222" s="141"/>
      <c r="L222" s="141"/>
      <c r="M222" s="141"/>
      <c r="N222" s="141"/>
      <c r="O222" s="141"/>
      <c r="P222" s="133"/>
      <c r="Q222" s="133"/>
      <c r="R222" s="133"/>
      <c r="S222" s="133"/>
      <c r="T222" s="133"/>
      <c r="U222" s="133"/>
      <c r="V222" s="133"/>
      <c r="X222" s="133"/>
    </row>
    <row r="223" spans="10:24">
      <c r="J223" s="141"/>
      <c r="K223" s="141"/>
      <c r="L223" s="141"/>
      <c r="M223" s="141"/>
      <c r="N223" s="141"/>
      <c r="O223" s="141"/>
      <c r="P223" s="133"/>
      <c r="Q223" s="133"/>
      <c r="R223" s="133"/>
      <c r="S223" s="133"/>
      <c r="T223" s="133"/>
      <c r="U223" s="133"/>
      <c r="V223" s="133"/>
      <c r="X223" s="133"/>
    </row>
    <row r="224" spans="10:24">
      <c r="J224" s="141"/>
      <c r="K224" s="141"/>
      <c r="L224" s="141"/>
      <c r="M224" s="141"/>
      <c r="N224" s="141"/>
      <c r="O224" s="141"/>
      <c r="P224" s="133"/>
      <c r="Q224" s="133"/>
      <c r="R224" s="133"/>
      <c r="S224" s="133"/>
      <c r="T224" s="133"/>
      <c r="U224" s="133"/>
      <c r="V224" s="133"/>
      <c r="X224" s="133"/>
    </row>
    <row r="225" spans="10:24">
      <c r="J225" s="141"/>
      <c r="K225" s="141"/>
      <c r="L225" s="141"/>
      <c r="M225" s="141"/>
      <c r="N225" s="141"/>
      <c r="O225" s="141"/>
      <c r="P225" s="133"/>
      <c r="Q225" s="133"/>
      <c r="R225" s="133"/>
      <c r="S225" s="133"/>
      <c r="T225" s="133"/>
      <c r="U225" s="133"/>
      <c r="V225" s="133"/>
      <c r="X225" s="133"/>
    </row>
    <row r="226" spans="10:24">
      <c r="J226" s="141"/>
      <c r="K226" s="141"/>
      <c r="L226" s="141"/>
      <c r="M226" s="141"/>
      <c r="N226" s="141"/>
      <c r="O226" s="141"/>
      <c r="P226" s="133"/>
      <c r="Q226" s="133"/>
      <c r="R226" s="133"/>
      <c r="S226" s="133"/>
      <c r="T226" s="133"/>
      <c r="U226" s="133"/>
      <c r="V226" s="133"/>
      <c r="X226" s="133"/>
    </row>
    <row r="227" spans="10:24">
      <c r="J227" s="141"/>
      <c r="K227" s="141"/>
      <c r="L227" s="141"/>
      <c r="M227" s="141"/>
      <c r="N227" s="141"/>
      <c r="O227" s="141"/>
      <c r="P227" s="133"/>
      <c r="Q227" s="133"/>
      <c r="R227" s="133"/>
      <c r="S227" s="133"/>
      <c r="T227" s="133"/>
      <c r="U227" s="133"/>
      <c r="V227" s="133"/>
      <c r="X227" s="133"/>
    </row>
    <row r="228" spans="10:24">
      <c r="J228" s="141"/>
      <c r="K228" s="141"/>
      <c r="L228" s="141"/>
      <c r="M228" s="141"/>
      <c r="N228" s="141"/>
      <c r="O228" s="141"/>
      <c r="P228" s="133"/>
      <c r="Q228" s="133"/>
      <c r="R228" s="133"/>
      <c r="S228" s="133"/>
      <c r="T228" s="133"/>
      <c r="U228" s="133"/>
      <c r="V228" s="133"/>
      <c r="X228" s="133"/>
    </row>
    <row r="229" spans="10:24">
      <c r="J229" s="141"/>
      <c r="K229" s="141"/>
      <c r="L229" s="141"/>
      <c r="M229" s="141"/>
      <c r="N229" s="141"/>
      <c r="O229" s="141"/>
      <c r="P229" s="133"/>
      <c r="Q229" s="133"/>
      <c r="R229" s="133"/>
      <c r="S229" s="133"/>
      <c r="T229" s="133"/>
      <c r="U229" s="133"/>
      <c r="V229" s="133"/>
      <c r="X229" s="133"/>
    </row>
    <row r="230" spans="10:24">
      <c r="J230" s="141"/>
      <c r="K230" s="141"/>
      <c r="L230" s="141"/>
      <c r="M230" s="141"/>
      <c r="N230" s="141"/>
      <c r="O230" s="141"/>
      <c r="P230" s="133"/>
      <c r="Q230" s="133"/>
      <c r="R230" s="133"/>
      <c r="S230" s="133"/>
      <c r="T230" s="133"/>
      <c r="U230" s="133"/>
      <c r="V230" s="133"/>
      <c r="X230" s="133"/>
    </row>
    <row r="231" spans="10:24">
      <c r="J231" s="141"/>
      <c r="K231" s="141"/>
      <c r="L231" s="141"/>
      <c r="M231" s="141"/>
      <c r="N231" s="141"/>
      <c r="O231" s="141"/>
      <c r="P231" s="133"/>
      <c r="Q231" s="133"/>
      <c r="R231" s="133"/>
      <c r="S231" s="133"/>
      <c r="T231" s="133"/>
      <c r="U231" s="133"/>
      <c r="V231" s="133"/>
      <c r="X231" s="133"/>
    </row>
    <row r="232" spans="10:24">
      <c r="J232" s="141"/>
      <c r="K232" s="141"/>
      <c r="L232" s="141"/>
      <c r="M232" s="141"/>
      <c r="N232" s="141"/>
      <c r="O232" s="141"/>
      <c r="P232" s="133"/>
      <c r="Q232" s="133"/>
      <c r="R232" s="133"/>
      <c r="S232" s="133"/>
      <c r="T232" s="133"/>
      <c r="U232" s="133"/>
      <c r="V232" s="133"/>
      <c r="X232" s="133"/>
    </row>
    <row r="233" spans="10:24">
      <c r="J233" s="141"/>
      <c r="K233" s="141"/>
      <c r="L233" s="141"/>
      <c r="M233" s="141"/>
      <c r="N233" s="141"/>
      <c r="O233" s="141"/>
      <c r="P233" s="133"/>
      <c r="Q233" s="133"/>
      <c r="R233" s="133"/>
      <c r="S233" s="133"/>
      <c r="T233" s="133"/>
      <c r="U233" s="133"/>
      <c r="V233" s="133"/>
      <c r="X233" s="133"/>
    </row>
    <row r="234" spans="10:24">
      <c r="J234" s="141"/>
      <c r="K234" s="141"/>
      <c r="L234" s="141"/>
      <c r="M234" s="141"/>
      <c r="N234" s="141"/>
      <c r="O234" s="141"/>
      <c r="P234" s="133"/>
      <c r="Q234" s="133"/>
      <c r="R234" s="133"/>
      <c r="S234" s="133"/>
      <c r="T234" s="133"/>
      <c r="U234" s="133"/>
      <c r="V234" s="133"/>
      <c r="X234" s="133"/>
    </row>
    <row r="235" spans="10:24">
      <c r="J235" s="141"/>
      <c r="K235" s="141"/>
      <c r="L235" s="141"/>
      <c r="M235" s="141"/>
      <c r="N235" s="141"/>
      <c r="O235" s="141"/>
      <c r="P235" s="133"/>
      <c r="Q235" s="133"/>
      <c r="R235" s="133"/>
      <c r="S235" s="133"/>
      <c r="T235" s="133"/>
      <c r="U235" s="133"/>
      <c r="V235" s="133"/>
      <c r="X235" s="133"/>
    </row>
    <row r="236" spans="10:24">
      <c r="J236" s="141"/>
      <c r="K236" s="141"/>
      <c r="L236" s="141"/>
      <c r="M236" s="141"/>
      <c r="N236" s="141"/>
      <c r="O236" s="141"/>
      <c r="P236" s="133"/>
      <c r="Q236" s="133"/>
      <c r="R236" s="133"/>
      <c r="S236" s="133"/>
      <c r="T236" s="133"/>
      <c r="U236" s="133"/>
      <c r="V236" s="133"/>
      <c r="X236" s="133"/>
    </row>
    <row r="237" spans="10:24">
      <c r="J237" s="141"/>
      <c r="K237" s="141"/>
      <c r="L237" s="141"/>
      <c r="M237" s="141"/>
      <c r="N237" s="141"/>
      <c r="O237" s="141"/>
      <c r="P237" s="133"/>
      <c r="Q237" s="133"/>
      <c r="R237" s="133"/>
      <c r="S237" s="133"/>
      <c r="T237" s="133"/>
      <c r="U237" s="133"/>
      <c r="V237" s="133"/>
      <c r="X237" s="133"/>
    </row>
    <row r="238" spans="10:24">
      <c r="J238" s="141"/>
      <c r="K238" s="141"/>
      <c r="L238" s="141"/>
      <c r="M238" s="141"/>
      <c r="N238" s="141"/>
      <c r="O238" s="141"/>
      <c r="P238" s="133"/>
      <c r="Q238" s="133"/>
      <c r="R238" s="133"/>
      <c r="S238" s="133"/>
      <c r="T238" s="133"/>
      <c r="U238" s="133"/>
      <c r="V238" s="133"/>
      <c r="X238" s="133"/>
    </row>
    <row r="239" spans="10:24">
      <c r="J239" s="141"/>
      <c r="K239" s="141"/>
      <c r="L239" s="141"/>
      <c r="M239" s="141"/>
      <c r="N239" s="141"/>
      <c r="O239" s="141"/>
      <c r="P239" s="133"/>
      <c r="Q239" s="133"/>
      <c r="R239" s="133"/>
      <c r="S239" s="133"/>
      <c r="T239" s="133"/>
      <c r="U239" s="133"/>
      <c r="V239" s="133"/>
      <c r="X239" s="133"/>
    </row>
    <row r="240" spans="10:24">
      <c r="J240" s="141"/>
      <c r="K240" s="141"/>
      <c r="L240" s="141"/>
      <c r="M240" s="141"/>
      <c r="N240" s="141"/>
      <c r="O240" s="141"/>
      <c r="P240" s="133"/>
      <c r="Q240" s="133"/>
      <c r="R240" s="133"/>
      <c r="S240" s="133"/>
      <c r="T240" s="133"/>
      <c r="U240" s="133"/>
      <c r="V240" s="133"/>
      <c r="X240" s="133"/>
    </row>
    <row r="241" spans="10:24">
      <c r="J241" s="141"/>
      <c r="K241" s="141"/>
      <c r="L241" s="141"/>
      <c r="M241" s="141"/>
      <c r="N241" s="141"/>
      <c r="O241" s="141"/>
      <c r="P241" s="133"/>
      <c r="Q241" s="133"/>
      <c r="R241" s="133"/>
      <c r="S241" s="133"/>
      <c r="T241" s="133"/>
      <c r="U241" s="133"/>
      <c r="V241" s="133"/>
      <c r="X241" s="133"/>
    </row>
    <row r="242" spans="10:24">
      <c r="J242" s="141"/>
      <c r="K242" s="141"/>
      <c r="L242" s="141"/>
      <c r="M242" s="141"/>
      <c r="N242" s="141"/>
      <c r="O242" s="141"/>
      <c r="P242" s="133"/>
      <c r="Q242" s="133"/>
      <c r="R242" s="133"/>
      <c r="S242" s="133"/>
      <c r="T242" s="133"/>
      <c r="U242" s="133"/>
      <c r="V242" s="133"/>
      <c r="X242" s="133"/>
    </row>
    <row r="243" spans="10:24">
      <c r="J243" s="141"/>
      <c r="K243" s="141"/>
      <c r="L243" s="141"/>
      <c r="M243" s="141"/>
      <c r="N243" s="141"/>
      <c r="O243" s="141"/>
      <c r="P243" s="133"/>
      <c r="Q243" s="133"/>
      <c r="R243" s="133"/>
      <c r="S243" s="133"/>
      <c r="T243" s="133"/>
      <c r="U243" s="133"/>
      <c r="V243" s="133"/>
      <c r="X243" s="133"/>
    </row>
    <row r="244" spans="10:24">
      <c r="J244" s="141"/>
      <c r="K244" s="141"/>
      <c r="L244" s="141"/>
      <c r="M244" s="141"/>
      <c r="N244" s="141"/>
      <c r="O244" s="141"/>
      <c r="P244" s="133"/>
      <c r="Q244" s="133"/>
      <c r="R244" s="133"/>
      <c r="S244" s="133"/>
      <c r="T244" s="133"/>
      <c r="U244" s="133"/>
      <c r="V244" s="133"/>
      <c r="X244" s="133"/>
    </row>
    <row r="245" spans="10:24">
      <c r="J245" s="141"/>
      <c r="K245" s="141"/>
      <c r="L245" s="141"/>
      <c r="M245" s="141"/>
      <c r="N245" s="141"/>
      <c r="O245" s="141"/>
      <c r="P245" s="133"/>
      <c r="Q245" s="133"/>
      <c r="R245" s="133"/>
      <c r="S245" s="133"/>
      <c r="T245" s="133"/>
      <c r="U245" s="133"/>
      <c r="V245" s="133"/>
      <c r="X245" s="133"/>
    </row>
    <row r="246" spans="10:24">
      <c r="J246" s="141"/>
      <c r="K246" s="141"/>
      <c r="L246" s="141"/>
      <c r="M246" s="141"/>
      <c r="N246" s="141"/>
      <c r="O246" s="141"/>
      <c r="P246" s="133"/>
      <c r="Q246" s="133"/>
      <c r="R246" s="133"/>
      <c r="S246" s="133"/>
      <c r="T246" s="133"/>
      <c r="U246" s="133"/>
      <c r="V246" s="133"/>
      <c r="X246" s="133"/>
    </row>
    <row r="247" spans="10:24">
      <c r="J247" s="141"/>
      <c r="K247" s="141"/>
      <c r="L247" s="141"/>
      <c r="M247" s="141"/>
      <c r="N247" s="141"/>
      <c r="O247" s="141"/>
      <c r="P247" s="133"/>
      <c r="Q247" s="133"/>
      <c r="R247" s="133"/>
      <c r="S247" s="133"/>
      <c r="T247" s="133"/>
      <c r="U247" s="133"/>
      <c r="V247" s="133"/>
      <c r="X247" s="133"/>
    </row>
    <row r="248" spans="10:24">
      <c r="J248" s="141"/>
      <c r="K248" s="141"/>
      <c r="L248" s="141"/>
      <c r="M248" s="141"/>
      <c r="N248" s="141"/>
      <c r="O248" s="141"/>
      <c r="P248" s="133"/>
      <c r="Q248" s="133"/>
      <c r="R248" s="133"/>
      <c r="S248" s="133"/>
      <c r="T248" s="133"/>
      <c r="U248" s="133"/>
      <c r="V248" s="133"/>
      <c r="X248" s="133"/>
    </row>
    <row r="249" spans="10:24">
      <c r="J249" s="141"/>
      <c r="K249" s="141"/>
      <c r="L249" s="141"/>
      <c r="M249" s="141"/>
      <c r="N249" s="141"/>
      <c r="O249" s="141"/>
      <c r="P249" s="133"/>
      <c r="Q249" s="133"/>
      <c r="R249" s="133"/>
      <c r="S249" s="133"/>
      <c r="T249" s="133"/>
      <c r="U249" s="133"/>
      <c r="V249" s="133"/>
      <c r="X249" s="133"/>
    </row>
    <row r="250" spans="10:24">
      <c r="J250" s="141"/>
      <c r="K250" s="141"/>
      <c r="L250" s="141"/>
      <c r="M250" s="141"/>
      <c r="N250" s="141"/>
      <c r="O250" s="141"/>
      <c r="P250" s="133"/>
      <c r="Q250" s="133"/>
      <c r="R250" s="133"/>
      <c r="S250" s="133"/>
      <c r="T250" s="133"/>
      <c r="U250" s="133"/>
      <c r="V250" s="133"/>
      <c r="X250" s="133"/>
    </row>
    <row r="251" spans="10:24">
      <c r="J251" s="141"/>
      <c r="K251" s="141"/>
      <c r="L251" s="141"/>
      <c r="M251" s="141"/>
      <c r="N251" s="141"/>
      <c r="O251" s="141"/>
      <c r="P251" s="133"/>
      <c r="Q251" s="133"/>
      <c r="R251" s="133"/>
      <c r="S251" s="133"/>
      <c r="T251" s="133"/>
      <c r="U251" s="133"/>
      <c r="V251" s="133"/>
      <c r="X251" s="133"/>
    </row>
    <row r="252" spans="10:24">
      <c r="J252" s="141"/>
      <c r="K252" s="141"/>
      <c r="L252" s="141"/>
      <c r="M252" s="141"/>
      <c r="N252" s="141"/>
      <c r="O252" s="141"/>
      <c r="P252" s="133"/>
      <c r="Q252" s="133"/>
      <c r="R252" s="133"/>
      <c r="S252" s="133"/>
      <c r="T252" s="133"/>
      <c r="U252" s="133"/>
      <c r="V252" s="133"/>
      <c r="X252" s="133"/>
    </row>
    <row r="253" spans="10:24">
      <c r="J253" s="141"/>
      <c r="K253" s="141"/>
      <c r="L253" s="141"/>
      <c r="M253" s="141"/>
      <c r="N253" s="141"/>
      <c r="O253" s="141"/>
      <c r="P253" s="133"/>
      <c r="Q253" s="133"/>
      <c r="R253" s="133"/>
      <c r="S253" s="133"/>
      <c r="T253" s="133"/>
      <c r="U253" s="133"/>
      <c r="V253" s="133"/>
      <c r="X253" s="133"/>
    </row>
    <row r="254" spans="10:24">
      <c r="J254" s="141"/>
      <c r="K254" s="141"/>
      <c r="L254" s="141"/>
      <c r="M254" s="141"/>
      <c r="N254" s="141"/>
      <c r="O254" s="141"/>
      <c r="P254" s="133"/>
      <c r="Q254" s="133"/>
      <c r="R254" s="133"/>
      <c r="S254" s="133"/>
      <c r="T254" s="133"/>
      <c r="U254" s="133"/>
      <c r="V254" s="133"/>
      <c r="X254" s="133"/>
    </row>
    <row r="255" spans="10:24">
      <c r="J255" s="141"/>
      <c r="K255" s="141"/>
      <c r="L255" s="141"/>
      <c r="M255" s="141"/>
      <c r="N255" s="141"/>
      <c r="O255" s="141"/>
      <c r="P255" s="133"/>
      <c r="Q255" s="133"/>
      <c r="R255" s="133"/>
      <c r="S255" s="133"/>
      <c r="T255" s="133"/>
      <c r="U255" s="133"/>
      <c r="V255" s="133"/>
      <c r="X255" s="133"/>
    </row>
    <row r="256" spans="10:24">
      <c r="J256" s="141"/>
      <c r="K256" s="141"/>
      <c r="L256" s="141"/>
      <c r="M256" s="141"/>
      <c r="N256" s="141"/>
      <c r="O256" s="141"/>
      <c r="P256" s="133"/>
      <c r="Q256" s="133"/>
      <c r="R256" s="133"/>
      <c r="S256" s="133"/>
      <c r="T256" s="133"/>
      <c r="U256" s="133"/>
      <c r="V256" s="133"/>
      <c r="X256" s="133"/>
    </row>
    <row r="257" spans="10:24">
      <c r="J257" s="141"/>
      <c r="K257" s="141"/>
      <c r="L257" s="141"/>
      <c r="M257" s="141"/>
      <c r="N257" s="141"/>
      <c r="O257" s="141"/>
      <c r="P257" s="133"/>
      <c r="Q257" s="133"/>
      <c r="R257" s="133"/>
      <c r="S257" s="133"/>
      <c r="T257" s="133"/>
      <c r="U257" s="133"/>
      <c r="V257" s="133"/>
      <c r="X257" s="133"/>
    </row>
    <row r="258" spans="10:24">
      <c r="J258" s="141"/>
      <c r="K258" s="141"/>
      <c r="L258" s="141"/>
      <c r="M258" s="141"/>
      <c r="N258" s="141"/>
      <c r="O258" s="141"/>
      <c r="P258" s="133"/>
      <c r="Q258" s="133"/>
      <c r="R258" s="133"/>
      <c r="S258" s="133"/>
      <c r="T258" s="133"/>
      <c r="U258" s="133"/>
      <c r="V258" s="133"/>
      <c r="X258" s="133"/>
    </row>
    <row r="259" spans="10:24">
      <c r="J259" s="141"/>
      <c r="K259" s="141"/>
      <c r="L259" s="141"/>
      <c r="M259" s="141"/>
      <c r="N259" s="141"/>
      <c r="O259" s="141"/>
      <c r="P259" s="133"/>
      <c r="Q259" s="133"/>
      <c r="R259" s="133"/>
      <c r="S259" s="133"/>
      <c r="T259" s="133"/>
      <c r="U259" s="133"/>
      <c r="V259" s="133"/>
      <c r="X259" s="133"/>
    </row>
    <row r="260" spans="10:24">
      <c r="J260" s="141"/>
      <c r="K260" s="141"/>
      <c r="L260" s="141"/>
      <c r="M260" s="141"/>
      <c r="N260" s="141"/>
      <c r="O260" s="141"/>
      <c r="P260" s="133"/>
      <c r="Q260" s="133"/>
      <c r="R260" s="133"/>
      <c r="S260" s="133"/>
      <c r="T260" s="133"/>
      <c r="U260" s="133"/>
      <c r="V260" s="133"/>
      <c r="X260" s="133"/>
    </row>
    <row r="261" spans="10:24">
      <c r="J261" s="141"/>
      <c r="K261" s="141"/>
      <c r="L261" s="141"/>
      <c r="M261" s="141"/>
      <c r="N261" s="141"/>
      <c r="O261" s="141"/>
      <c r="P261" s="133"/>
      <c r="Q261" s="133"/>
      <c r="R261" s="133"/>
      <c r="S261" s="133"/>
      <c r="T261" s="133"/>
      <c r="U261" s="133"/>
      <c r="V261" s="133"/>
      <c r="X261" s="133"/>
    </row>
    <row r="262" spans="10:24">
      <c r="J262" s="141"/>
      <c r="K262" s="141"/>
      <c r="L262" s="141"/>
      <c r="M262" s="141"/>
      <c r="N262" s="141"/>
      <c r="O262" s="141"/>
      <c r="P262" s="133"/>
      <c r="Q262" s="133"/>
      <c r="R262" s="133"/>
      <c r="S262" s="133"/>
      <c r="T262" s="133"/>
      <c r="U262" s="133"/>
      <c r="V262" s="133"/>
      <c r="X262" s="133"/>
    </row>
    <row r="263" spans="10:24">
      <c r="J263" s="141"/>
      <c r="K263" s="141"/>
      <c r="L263" s="141"/>
      <c r="M263" s="141"/>
      <c r="N263" s="141"/>
      <c r="O263" s="141"/>
      <c r="P263" s="133"/>
      <c r="Q263" s="133"/>
      <c r="R263" s="133"/>
      <c r="S263" s="133"/>
      <c r="T263" s="133"/>
      <c r="U263" s="133"/>
      <c r="V263" s="133"/>
      <c r="X263" s="133"/>
    </row>
    <row r="264" spans="10:24">
      <c r="J264" s="141"/>
      <c r="K264" s="141"/>
      <c r="L264" s="141"/>
      <c r="M264" s="141"/>
      <c r="N264" s="141"/>
      <c r="O264" s="141"/>
      <c r="P264" s="133"/>
      <c r="Q264" s="133"/>
      <c r="R264" s="133"/>
      <c r="S264" s="133"/>
      <c r="T264" s="133"/>
      <c r="U264" s="133"/>
      <c r="V264" s="133"/>
      <c r="X264" s="133"/>
    </row>
    <row r="265" spans="10:24">
      <c r="J265" s="141"/>
      <c r="K265" s="141"/>
      <c r="L265" s="141"/>
      <c r="M265" s="141"/>
      <c r="N265" s="141"/>
      <c r="O265" s="141"/>
      <c r="P265" s="133"/>
      <c r="Q265" s="133"/>
      <c r="R265" s="133"/>
      <c r="S265" s="133"/>
      <c r="T265" s="133"/>
      <c r="U265" s="133"/>
      <c r="V265" s="133"/>
      <c r="X265" s="133"/>
    </row>
    <row r="266" spans="10:24">
      <c r="J266" s="141"/>
      <c r="K266" s="141"/>
      <c r="L266" s="141"/>
      <c r="M266" s="141"/>
      <c r="N266" s="141"/>
      <c r="O266" s="141"/>
      <c r="P266" s="133"/>
      <c r="Q266" s="133"/>
      <c r="R266" s="133"/>
      <c r="S266" s="133"/>
      <c r="T266" s="133"/>
      <c r="U266" s="133"/>
      <c r="V266" s="133"/>
      <c r="X266" s="133"/>
    </row>
    <row r="267" spans="10:24">
      <c r="J267" s="141"/>
      <c r="K267" s="141"/>
      <c r="L267" s="141"/>
      <c r="M267" s="141"/>
      <c r="N267" s="141"/>
      <c r="O267" s="141"/>
      <c r="P267" s="133"/>
      <c r="Q267" s="133"/>
      <c r="R267" s="133"/>
      <c r="S267" s="133"/>
      <c r="T267" s="133"/>
      <c r="U267" s="133"/>
      <c r="V267" s="133"/>
      <c r="X267" s="133"/>
    </row>
    <row r="268" spans="10:24">
      <c r="J268" s="141"/>
      <c r="K268" s="141"/>
      <c r="L268" s="141"/>
      <c r="M268" s="141"/>
      <c r="N268" s="141"/>
      <c r="O268" s="141"/>
      <c r="P268" s="133"/>
      <c r="Q268" s="133"/>
      <c r="R268" s="133"/>
      <c r="S268" s="133"/>
      <c r="T268" s="133"/>
      <c r="U268" s="133"/>
      <c r="V268" s="133"/>
      <c r="X268" s="133"/>
    </row>
    <row r="269" spans="10:24">
      <c r="J269" s="141"/>
      <c r="K269" s="141"/>
      <c r="L269" s="141"/>
      <c r="M269" s="141"/>
      <c r="N269" s="141"/>
      <c r="O269" s="141"/>
      <c r="P269" s="133"/>
      <c r="Q269" s="133"/>
      <c r="R269" s="133"/>
      <c r="S269" s="133"/>
      <c r="T269" s="133"/>
      <c r="U269" s="133"/>
      <c r="V269" s="133"/>
      <c r="X269" s="133"/>
    </row>
    <row r="270" spans="10:24">
      <c r="J270" s="141"/>
      <c r="K270" s="141"/>
      <c r="L270" s="141"/>
      <c r="M270" s="141"/>
      <c r="N270" s="141"/>
      <c r="O270" s="141"/>
      <c r="P270" s="133"/>
      <c r="Q270" s="133"/>
      <c r="R270" s="133"/>
      <c r="S270" s="133"/>
      <c r="T270" s="133"/>
      <c r="U270" s="133"/>
      <c r="V270" s="133"/>
      <c r="X270" s="133"/>
    </row>
    <row r="271" spans="10:24">
      <c r="J271" s="141"/>
      <c r="K271" s="141"/>
      <c r="L271" s="141"/>
      <c r="M271" s="141"/>
      <c r="N271" s="141"/>
      <c r="O271" s="141"/>
      <c r="P271" s="133"/>
      <c r="Q271" s="133"/>
      <c r="R271" s="133"/>
      <c r="S271" s="133"/>
      <c r="T271" s="133"/>
      <c r="U271" s="133"/>
      <c r="V271" s="133"/>
      <c r="X271" s="133"/>
    </row>
    <row r="272" spans="10:24">
      <c r="J272" s="141"/>
      <c r="K272" s="141"/>
      <c r="L272" s="141"/>
      <c r="M272" s="141"/>
      <c r="N272" s="141"/>
      <c r="O272" s="141"/>
      <c r="P272" s="133"/>
      <c r="Q272" s="133"/>
      <c r="R272" s="133"/>
      <c r="S272" s="133"/>
      <c r="T272" s="133"/>
      <c r="U272" s="133"/>
      <c r="V272" s="133"/>
      <c r="X272" s="133"/>
    </row>
    <row r="273" spans="10:24">
      <c r="J273" s="141"/>
      <c r="K273" s="141"/>
      <c r="L273" s="141"/>
      <c r="M273" s="141"/>
      <c r="N273" s="141"/>
      <c r="O273" s="141"/>
      <c r="P273" s="133"/>
      <c r="Q273" s="133"/>
      <c r="R273" s="133"/>
      <c r="S273" s="133"/>
      <c r="T273" s="133"/>
      <c r="U273" s="133"/>
      <c r="V273" s="133"/>
      <c r="X273" s="133"/>
    </row>
    <row r="274" spans="10:24">
      <c r="J274" s="141"/>
      <c r="K274" s="141"/>
      <c r="L274" s="141"/>
      <c r="M274" s="141"/>
      <c r="N274" s="141"/>
      <c r="O274" s="141"/>
      <c r="P274" s="133"/>
      <c r="Q274" s="133"/>
      <c r="R274" s="133"/>
      <c r="S274" s="133"/>
      <c r="T274" s="133"/>
      <c r="U274" s="133"/>
      <c r="V274" s="133"/>
      <c r="X274" s="133"/>
    </row>
    <row r="275" spans="10:24">
      <c r="J275" s="141"/>
      <c r="K275" s="141"/>
      <c r="L275" s="141"/>
      <c r="M275" s="141"/>
      <c r="N275" s="141"/>
      <c r="O275" s="141"/>
      <c r="P275" s="133"/>
      <c r="Q275" s="133"/>
      <c r="R275" s="133"/>
      <c r="S275" s="133"/>
      <c r="T275" s="133"/>
      <c r="U275" s="133"/>
      <c r="V275" s="133"/>
      <c r="X275" s="133"/>
    </row>
    <row r="276" spans="10:24">
      <c r="J276" s="141"/>
      <c r="K276" s="141"/>
      <c r="L276" s="141"/>
      <c r="M276" s="141"/>
      <c r="N276" s="141"/>
      <c r="O276" s="141"/>
      <c r="P276" s="133"/>
      <c r="Q276" s="133"/>
      <c r="R276" s="133"/>
      <c r="S276" s="133"/>
      <c r="T276" s="133"/>
      <c r="U276" s="133"/>
      <c r="V276" s="133"/>
      <c r="X276" s="133"/>
    </row>
    <row r="277" spans="10:24">
      <c r="J277" s="141"/>
      <c r="K277" s="141"/>
      <c r="L277" s="141"/>
      <c r="M277" s="141"/>
      <c r="N277" s="141"/>
      <c r="O277" s="141"/>
      <c r="P277" s="133"/>
      <c r="Q277" s="133"/>
      <c r="R277" s="133"/>
      <c r="S277" s="133"/>
      <c r="T277" s="133"/>
      <c r="U277" s="133"/>
      <c r="V277" s="133"/>
      <c r="X277" s="133"/>
    </row>
    <row r="278" spans="10:24">
      <c r="J278" s="141"/>
      <c r="K278" s="141"/>
      <c r="L278" s="141"/>
      <c r="M278" s="141"/>
      <c r="N278" s="141"/>
      <c r="O278" s="141"/>
      <c r="P278" s="133"/>
      <c r="Q278" s="133"/>
      <c r="R278" s="133"/>
      <c r="S278" s="133"/>
      <c r="T278" s="133"/>
      <c r="U278" s="133"/>
      <c r="V278" s="133"/>
      <c r="X278" s="133"/>
    </row>
    <row r="279" spans="10:24">
      <c r="J279" s="141"/>
      <c r="K279" s="141"/>
      <c r="L279" s="141"/>
      <c r="M279" s="141"/>
      <c r="N279" s="141"/>
      <c r="O279" s="141"/>
      <c r="P279" s="133"/>
      <c r="Q279" s="133"/>
      <c r="R279" s="133"/>
      <c r="S279" s="133"/>
      <c r="T279" s="133"/>
      <c r="U279" s="133"/>
      <c r="V279" s="133"/>
      <c r="X279" s="133"/>
    </row>
    <row r="280" spans="10:24">
      <c r="J280" s="141"/>
      <c r="K280" s="141"/>
      <c r="L280" s="141"/>
      <c r="M280" s="141"/>
      <c r="N280" s="141"/>
      <c r="O280" s="141"/>
      <c r="P280" s="133"/>
      <c r="Q280" s="133"/>
      <c r="R280" s="133"/>
      <c r="S280" s="133"/>
      <c r="T280" s="133"/>
      <c r="U280" s="133"/>
      <c r="V280" s="133"/>
      <c r="X280" s="133"/>
    </row>
    <row r="281" spans="10:24">
      <c r="J281" s="141"/>
      <c r="K281" s="141"/>
      <c r="L281" s="141"/>
      <c r="M281" s="141"/>
      <c r="N281" s="141"/>
      <c r="O281" s="141"/>
      <c r="P281" s="133"/>
      <c r="Q281" s="133"/>
      <c r="R281" s="133"/>
      <c r="S281" s="133"/>
      <c r="T281" s="133"/>
      <c r="U281" s="133"/>
      <c r="V281" s="133"/>
      <c r="X281" s="133"/>
    </row>
    <row r="282" spans="10:24">
      <c r="J282" s="141"/>
      <c r="K282" s="141"/>
      <c r="L282" s="141"/>
      <c r="M282" s="141"/>
      <c r="N282" s="141"/>
      <c r="O282" s="141"/>
      <c r="P282" s="133"/>
      <c r="Q282" s="133"/>
      <c r="R282" s="133"/>
      <c r="S282" s="133"/>
      <c r="T282" s="133"/>
      <c r="U282" s="133"/>
      <c r="V282" s="133"/>
      <c r="X282" s="133"/>
    </row>
    <row r="283" spans="10:24">
      <c r="J283" s="141"/>
      <c r="K283" s="141"/>
      <c r="L283" s="141"/>
      <c r="M283" s="141"/>
      <c r="N283" s="141"/>
      <c r="O283" s="141"/>
      <c r="P283" s="133"/>
      <c r="Q283" s="133"/>
      <c r="R283" s="133"/>
      <c r="S283" s="133"/>
      <c r="T283" s="133"/>
      <c r="U283" s="133"/>
      <c r="V283" s="133"/>
      <c r="X283" s="133"/>
    </row>
    <row r="284" spans="10:24">
      <c r="J284" s="141"/>
      <c r="K284" s="141"/>
      <c r="L284" s="141"/>
      <c r="M284" s="141"/>
      <c r="N284" s="141"/>
      <c r="O284" s="141"/>
      <c r="P284" s="133"/>
      <c r="Q284" s="133"/>
      <c r="R284" s="133"/>
      <c r="S284" s="133"/>
      <c r="T284" s="133"/>
      <c r="U284" s="133"/>
      <c r="V284" s="133"/>
      <c r="X284" s="133"/>
    </row>
    <row r="285" spans="10:24">
      <c r="J285" s="141"/>
      <c r="K285" s="141"/>
      <c r="L285" s="141"/>
      <c r="M285" s="141"/>
      <c r="N285" s="141"/>
      <c r="O285" s="141"/>
      <c r="P285" s="133"/>
      <c r="Q285" s="133"/>
      <c r="R285" s="133"/>
      <c r="S285" s="133"/>
      <c r="T285" s="133"/>
      <c r="U285" s="133"/>
      <c r="V285" s="133"/>
      <c r="X285" s="133"/>
    </row>
    <row r="286" spans="10:24">
      <c r="J286" s="141"/>
      <c r="K286" s="141"/>
      <c r="L286" s="141"/>
      <c r="M286" s="141"/>
      <c r="N286" s="141"/>
      <c r="O286" s="141"/>
      <c r="P286" s="133"/>
      <c r="Q286" s="133"/>
      <c r="R286" s="133"/>
      <c r="S286" s="133"/>
      <c r="T286" s="133"/>
      <c r="U286" s="133"/>
      <c r="V286" s="133"/>
      <c r="X286" s="133"/>
    </row>
    <row r="287" spans="10:24">
      <c r="J287" s="141"/>
      <c r="K287" s="141"/>
      <c r="L287" s="141"/>
      <c r="M287" s="141"/>
      <c r="N287" s="141"/>
      <c r="O287" s="141"/>
      <c r="P287" s="133"/>
      <c r="Q287" s="133"/>
      <c r="R287" s="133"/>
      <c r="S287" s="133"/>
      <c r="T287" s="133"/>
      <c r="U287" s="133"/>
      <c r="V287" s="133"/>
      <c r="X287" s="133"/>
    </row>
    <row r="288" spans="10:24">
      <c r="J288" s="141"/>
      <c r="K288" s="141"/>
      <c r="L288" s="141"/>
      <c r="M288" s="141"/>
      <c r="N288" s="141"/>
      <c r="O288" s="141"/>
      <c r="P288" s="133"/>
      <c r="Q288" s="133"/>
      <c r="R288" s="133"/>
      <c r="S288" s="133"/>
      <c r="T288" s="133"/>
      <c r="U288" s="133"/>
      <c r="V288" s="133"/>
      <c r="X288" s="133"/>
    </row>
    <row r="289" spans="10:24">
      <c r="J289" s="141"/>
      <c r="K289" s="141"/>
      <c r="L289" s="141"/>
      <c r="M289" s="141"/>
      <c r="N289" s="141"/>
      <c r="O289" s="141"/>
      <c r="P289" s="133"/>
      <c r="Q289" s="133"/>
      <c r="R289" s="133"/>
      <c r="S289" s="133"/>
      <c r="T289" s="133"/>
      <c r="U289" s="133"/>
      <c r="V289" s="133"/>
      <c r="X289" s="133"/>
    </row>
    <row r="290" spans="10:24">
      <c r="J290" s="141"/>
      <c r="K290" s="141"/>
      <c r="L290" s="141"/>
      <c r="M290" s="141"/>
      <c r="N290" s="141"/>
      <c r="O290" s="141"/>
      <c r="P290" s="133"/>
      <c r="Q290" s="133"/>
      <c r="R290" s="133"/>
      <c r="S290" s="133"/>
      <c r="T290" s="133"/>
      <c r="U290" s="133"/>
      <c r="V290" s="133"/>
      <c r="X290" s="133"/>
    </row>
    <row r="291" spans="10:24">
      <c r="J291" s="141"/>
      <c r="K291" s="141"/>
      <c r="L291" s="141"/>
      <c r="M291" s="141"/>
      <c r="N291" s="141"/>
      <c r="O291" s="141"/>
      <c r="P291" s="133"/>
      <c r="Q291" s="133"/>
      <c r="R291" s="133"/>
      <c r="S291" s="133"/>
      <c r="T291" s="133"/>
      <c r="U291" s="133"/>
      <c r="V291" s="133"/>
      <c r="X291" s="133"/>
    </row>
    <row r="292" spans="10:24">
      <c r="J292" s="141"/>
      <c r="K292" s="141"/>
      <c r="L292" s="141"/>
      <c r="M292" s="141"/>
      <c r="N292" s="141"/>
      <c r="O292" s="141"/>
      <c r="P292" s="133"/>
      <c r="Q292" s="133"/>
      <c r="R292" s="133"/>
      <c r="S292" s="133"/>
      <c r="T292" s="133"/>
      <c r="U292" s="133"/>
      <c r="V292" s="133"/>
      <c r="X292" s="133"/>
    </row>
    <row r="293" spans="10:24">
      <c r="J293" s="141"/>
      <c r="K293" s="141"/>
      <c r="L293" s="141"/>
      <c r="M293" s="141"/>
      <c r="N293" s="141"/>
      <c r="O293" s="141"/>
      <c r="P293" s="133"/>
      <c r="Q293" s="133"/>
      <c r="R293" s="133"/>
      <c r="S293" s="133"/>
      <c r="T293" s="133"/>
      <c r="U293" s="133"/>
      <c r="V293" s="133"/>
      <c r="X293" s="133"/>
    </row>
    <row r="294" spans="10:24">
      <c r="J294" s="141"/>
      <c r="K294" s="141"/>
      <c r="L294" s="141"/>
      <c r="M294" s="141"/>
      <c r="N294" s="141"/>
      <c r="O294" s="141"/>
      <c r="P294" s="133"/>
      <c r="Q294" s="133"/>
      <c r="R294" s="133"/>
      <c r="S294" s="133"/>
      <c r="T294" s="133"/>
      <c r="U294" s="133"/>
      <c r="V294" s="133"/>
      <c r="X294" s="133"/>
    </row>
    <row r="295" spans="10:24">
      <c r="J295" s="141"/>
      <c r="K295" s="141"/>
      <c r="L295" s="141"/>
      <c r="M295" s="141"/>
      <c r="N295" s="141"/>
      <c r="O295" s="141"/>
      <c r="P295" s="133"/>
      <c r="Q295" s="133"/>
      <c r="R295" s="133"/>
      <c r="S295" s="133"/>
      <c r="T295" s="133"/>
      <c r="U295" s="133"/>
      <c r="V295" s="133"/>
      <c r="X295" s="133"/>
    </row>
    <row r="296" spans="10:24">
      <c r="J296" s="141"/>
      <c r="K296" s="141"/>
      <c r="L296" s="141"/>
      <c r="M296" s="141"/>
      <c r="N296" s="141"/>
      <c r="O296" s="141"/>
      <c r="P296" s="133"/>
      <c r="Q296" s="133"/>
      <c r="R296" s="133"/>
      <c r="S296" s="133"/>
      <c r="T296" s="133"/>
      <c r="U296" s="133"/>
      <c r="V296" s="133"/>
      <c r="X296" s="133"/>
    </row>
    <row r="297" spans="10:24">
      <c r="J297" s="141"/>
      <c r="K297" s="141"/>
      <c r="L297" s="141"/>
      <c r="M297" s="141"/>
      <c r="N297" s="141"/>
      <c r="O297" s="141"/>
      <c r="P297" s="133"/>
      <c r="Q297" s="133"/>
      <c r="R297" s="133"/>
      <c r="S297" s="133"/>
      <c r="T297" s="133"/>
      <c r="U297" s="133"/>
      <c r="V297" s="133"/>
      <c r="X297" s="133"/>
    </row>
    <row r="298" spans="10:24">
      <c r="J298" s="141"/>
      <c r="K298" s="141"/>
      <c r="L298" s="141"/>
      <c r="M298" s="141"/>
      <c r="N298" s="141"/>
      <c r="O298" s="141"/>
      <c r="P298" s="133"/>
      <c r="Q298" s="133"/>
      <c r="R298" s="133"/>
      <c r="S298" s="133"/>
      <c r="T298" s="133"/>
      <c r="U298" s="133"/>
      <c r="V298" s="133"/>
      <c r="X298" s="133"/>
    </row>
    <row r="299" spans="10:24">
      <c r="J299" s="141"/>
      <c r="K299" s="141"/>
      <c r="L299" s="141"/>
      <c r="M299" s="141"/>
      <c r="N299" s="141"/>
      <c r="O299" s="141"/>
      <c r="P299" s="133"/>
      <c r="Q299" s="133"/>
      <c r="R299" s="133"/>
      <c r="S299" s="133"/>
      <c r="T299" s="133"/>
      <c r="U299" s="133"/>
      <c r="V299" s="133"/>
      <c r="X299" s="133"/>
    </row>
    <row r="300" spans="10:24">
      <c r="J300" s="141"/>
      <c r="K300" s="141"/>
      <c r="L300" s="141"/>
      <c r="M300" s="141"/>
      <c r="N300" s="141"/>
      <c r="O300" s="141"/>
      <c r="P300" s="133"/>
      <c r="Q300" s="133"/>
      <c r="R300" s="133"/>
      <c r="S300" s="133"/>
      <c r="T300" s="133"/>
      <c r="U300" s="133"/>
      <c r="V300" s="133"/>
      <c r="X300" s="133"/>
    </row>
    <row r="301" spans="10:24">
      <c r="J301" s="141"/>
      <c r="K301" s="141"/>
      <c r="L301" s="141"/>
      <c r="M301" s="141"/>
      <c r="N301" s="141"/>
      <c r="O301" s="141"/>
      <c r="P301" s="133"/>
      <c r="Q301" s="133"/>
      <c r="R301" s="133"/>
      <c r="S301" s="133"/>
      <c r="T301" s="133"/>
      <c r="U301" s="133"/>
      <c r="V301" s="133"/>
      <c r="X301" s="133"/>
    </row>
    <row r="302" spans="10:24">
      <c r="J302" s="141"/>
      <c r="K302" s="141"/>
      <c r="L302" s="141"/>
      <c r="M302" s="141"/>
      <c r="N302" s="141"/>
      <c r="O302" s="141"/>
      <c r="P302" s="133"/>
      <c r="Q302" s="133"/>
      <c r="R302" s="133"/>
      <c r="S302" s="133"/>
      <c r="T302" s="133"/>
      <c r="U302" s="133"/>
      <c r="V302" s="133"/>
      <c r="X302" s="133"/>
    </row>
    <row r="303" spans="10:24">
      <c r="J303" s="141"/>
      <c r="K303" s="141"/>
      <c r="L303" s="141"/>
      <c r="M303" s="141"/>
      <c r="N303" s="141"/>
      <c r="O303" s="141"/>
      <c r="P303" s="133"/>
      <c r="Q303" s="133"/>
      <c r="R303" s="133"/>
      <c r="S303" s="133"/>
      <c r="T303" s="133"/>
      <c r="U303" s="133"/>
      <c r="V303" s="133"/>
      <c r="X303" s="133"/>
    </row>
    <row r="304" spans="10:24">
      <c r="J304" s="141"/>
      <c r="K304" s="141"/>
      <c r="L304" s="141"/>
      <c r="M304" s="141"/>
      <c r="N304" s="141"/>
      <c r="O304" s="141"/>
      <c r="P304" s="133"/>
      <c r="Q304" s="133"/>
      <c r="R304" s="133"/>
      <c r="S304" s="133"/>
      <c r="T304" s="133"/>
      <c r="U304" s="133"/>
      <c r="V304" s="133"/>
      <c r="X304" s="133"/>
    </row>
    <row r="305" spans="10:24">
      <c r="J305" s="141"/>
      <c r="K305" s="141"/>
      <c r="L305" s="141"/>
      <c r="M305" s="141"/>
      <c r="N305" s="141"/>
      <c r="O305" s="141"/>
      <c r="P305" s="133"/>
      <c r="Q305" s="133"/>
      <c r="R305" s="133"/>
      <c r="S305" s="133"/>
      <c r="T305" s="133"/>
      <c r="U305" s="133"/>
      <c r="V305" s="133"/>
      <c r="X305" s="133"/>
    </row>
    <row r="306" spans="10:24">
      <c r="J306" s="141"/>
      <c r="K306" s="141"/>
      <c r="L306" s="141"/>
      <c r="M306" s="141"/>
      <c r="N306" s="141"/>
      <c r="O306" s="141"/>
      <c r="P306" s="133"/>
      <c r="Q306" s="133"/>
      <c r="R306" s="133"/>
      <c r="S306" s="133"/>
      <c r="T306" s="133"/>
      <c r="U306" s="133"/>
      <c r="V306" s="133"/>
      <c r="X306" s="133"/>
    </row>
    <row r="307" spans="10:24">
      <c r="J307" s="141"/>
      <c r="K307" s="141"/>
      <c r="L307" s="141"/>
      <c r="M307" s="141"/>
      <c r="N307" s="141"/>
      <c r="O307" s="141"/>
      <c r="P307" s="133"/>
      <c r="Q307" s="133"/>
      <c r="R307" s="133"/>
      <c r="S307" s="133"/>
      <c r="T307" s="133"/>
      <c r="U307" s="133"/>
      <c r="V307" s="133"/>
      <c r="X307" s="133"/>
    </row>
    <row r="308" spans="10:24">
      <c r="J308" s="141"/>
      <c r="K308" s="141"/>
      <c r="L308" s="141"/>
      <c r="M308" s="141"/>
      <c r="N308" s="141"/>
      <c r="O308" s="141"/>
      <c r="P308" s="133"/>
      <c r="Q308" s="133"/>
      <c r="R308" s="133"/>
      <c r="S308" s="133"/>
      <c r="T308" s="133"/>
      <c r="U308" s="133"/>
      <c r="V308" s="133"/>
      <c r="X308" s="133"/>
    </row>
    <row r="309" spans="10:24">
      <c r="J309" s="141"/>
      <c r="K309" s="141"/>
      <c r="L309" s="141"/>
      <c r="M309" s="141"/>
      <c r="N309" s="141"/>
      <c r="O309" s="141"/>
      <c r="P309" s="133"/>
      <c r="Q309" s="133"/>
      <c r="R309" s="133"/>
      <c r="S309" s="133"/>
      <c r="T309" s="133"/>
      <c r="U309" s="133"/>
      <c r="V309" s="133"/>
      <c r="X309" s="133"/>
    </row>
    <row r="310" spans="10:24">
      <c r="J310" s="141"/>
      <c r="K310" s="141"/>
      <c r="L310" s="141"/>
      <c r="M310" s="141"/>
      <c r="N310" s="141"/>
      <c r="O310" s="141"/>
      <c r="P310" s="133"/>
      <c r="Q310" s="133"/>
      <c r="R310" s="133"/>
      <c r="S310" s="133"/>
      <c r="T310" s="133"/>
      <c r="U310" s="133"/>
      <c r="V310" s="133"/>
      <c r="X310" s="133"/>
    </row>
    <row r="311" spans="10:24">
      <c r="J311" s="141"/>
      <c r="K311" s="141"/>
      <c r="L311" s="141"/>
      <c r="M311" s="141"/>
      <c r="N311" s="141"/>
      <c r="O311" s="141"/>
      <c r="P311" s="133"/>
      <c r="Q311" s="133"/>
      <c r="R311" s="133"/>
      <c r="S311" s="133"/>
      <c r="T311" s="133"/>
      <c r="U311" s="133"/>
      <c r="V311" s="133"/>
      <c r="X311" s="133"/>
    </row>
    <row r="312" spans="10:24">
      <c r="J312" s="141"/>
      <c r="K312" s="141"/>
      <c r="L312" s="141"/>
      <c r="M312" s="141"/>
      <c r="N312" s="141"/>
      <c r="O312" s="141"/>
      <c r="P312" s="133"/>
      <c r="Q312" s="133"/>
      <c r="R312" s="133"/>
      <c r="S312" s="133"/>
      <c r="T312" s="133"/>
      <c r="U312" s="133"/>
      <c r="V312" s="133"/>
      <c r="X312" s="133"/>
    </row>
    <row r="313" spans="10:24">
      <c r="J313" s="141"/>
      <c r="K313" s="141"/>
      <c r="L313" s="141"/>
      <c r="M313" s="141"/>
      <c r="N313" s="141"/>
      <c r="O313" s="141"/>
      <c r="P313" s="133"/>
      <c r="Q313" s="133"/>
      <c r="R313" s="133"/>
      <c r="S313" s="133"/>
      <c r="T313" s="133"/>
      <c r="U313" s="133"/>
      <c r="V313" s="133"/>
      <c r="X313" s="133"/>
    </row>
    <row r="314" spans="10:24">
      <c r="J314" s="141"/>
      <c r="K314" s="141"/>
      <c r="L314" s="141"/>
      <c r="M314" s="141"/>
      <c r="N314" s="141"/>
      <c r="O314" s="141"/>
      <c r="P314" s="133"/>
      <c r="Q314" s="133"/>
      <c r="R314" s="133"/>
      <c r="S314" s="133"/>
      <c r="T314" s="133"/>
      <c r="U314" s="133"/>
      <c r="V314" s="133"/>
      <c r="X314" s="133"/>
    </row>
    <row r="315" spans="10:24">
      <c r="J315" s="141"/>
      <c r="K315" s="141"/>
      <c r="L315" s="141"/>
      <c r="M315" s="141"/>
      <c r="N315" s="141"/>
      <c r="O315" s="141"/>
      <c r="P315" s="133"/>
      <c r="Q315" s="133"/>
      <c r="R315" s="133"/>
      <c r="S315" s="133"/>
      <c r="T315" s="133"/>
      <c r="U315" s="133"/>
      <c r="V315" s="133"/>
      <c r="X315" s="133"/>
    </row>
    <row r="316" spans="10:24">
      <c r="J316" s="141"/>
      <c r="K316" s="141"/>
      <c r="L316" s="141"/>
      <c r="M316" s="141"/>
      <c r="N316" s="141"/>
      <c r="O316" s="141"/>
      <c r="P316" s="133"/>
      <c r="Q316" s="133"/>
      <c r="R316" s="133"/>
      <c r="S316" s="133"/>
      <c r="T316" s="133"/>
      <c r="U316" s="133"/>
      <c r="V316" s="133"/>
      <c r="X316" s="133"/>
    </row>
    <row r="317" spans="10:24">
      <c r="J317" s="141"/>
      <c r="K317" s="141"/>
      <c r="L317" s="141"/>
      <c r="M317" s="141"/>
      <c r="N317" s="141"/>
      <c r="O317" s="141"/>
      <c r="P317" s="133"/>
      <c r="Q317" s="133"/>
      <c r="R317" s="133"/>
      <c r="S317" s="133"/>
      <c r="T317" s="133"/>
      <c r="U317" s="133"/>
      <c r="V317" s="133"/>
      <c r="X317" s="133"/>
    </row>
    <row r="318" spans="10:24">
      <c r="J318" s="141"/>
      <c r="K318" s="141"/>
      <c r="L318" s="141"/>
      <c r="M318" s="141"/>
      <c r="N318" s="141"/>
      <c r="O318" s="141"/>
      <c r="P318" s="133"/>
      <c r="Q318" s="133"/>
      <c r="R318" s="133"/>
      <c r="S318" s="133"/>
      <c r="T318" s="133"/>
      <c r="U318" s="133"/>
      <c r="V318" s="133"/>
      <c r="X318" s="133"/>
    </row>
    <row r="319" spans="10:24">
      <c r="J319" s="141"/>
      <c r="K319" s="141"/>
      <c r="L319" s="141"/>
      <c r="M319" s="141"/>
      <c r="N319" s="141"/>
      <c r="O319" s="141"/>
      <c r="P319" s="133"/>
      <c r="Q319" s="133"/>
      <c r="R319" s="133"/>
      <c r="S319" s="133"/>
      <c r="T319" s="133"/>
      <c r="U319" s="133"/>
      <c r="V319" s="133"/>
      <c r="X319" s="133"/>
    </row>
    <row r="320" spans="10:24">
      <c r="J320" s="141"/>
      <c r="K320" s="141"/>
      <c r="L320" s="141"/>
      <c r="M320" s="141"/>
      <c r="N320" s="141"/>
      <c r="O320" s="141"/>
      <c r="P320" s="133"/>
      <c r="Q320" s="133"/>
      <c r="R320" s="133"/>
      <c r="S320" s="133"/>
      <c r="T320" s="133"/>
      <c r="U320" s="133"/>
      <c r="V320" s="133"/>
      <c r="X320" s="133"/>
    </row>
    <row r="321" spans="10:24">
      <c r="J321" s="141"/>
      <c r="K321" s="141"/>
      <c r="L321" s="141"/>
      <c r="M321" s="141"/>
      <c r="N321" s="141"/>
      <c r="O321" s="141"/>
      <c r="P321" s="133"/>
      <c r="Q321" s="133"/>
      <c r="R321" s="133"/>
      <c r="S321" s="133"/>
      <c r="T321" s="133"/>
      <c r="U321" s="133"/>
      <c r="V321" s="133"/>
      <c r="X321" s="133"/>
    </row>
    <row r="322" spans="10:24">
      <c r="J322" s="141"/>
      <c r="K322" s="141"/>
      <c r="L322" s="141"/>
      <c r="M322" s="141"/>
      <c r="N322" s="141"/>
      <c r="O322" s="141"/>
      <c r="P322" s="133"/>
      <c r="Q322" s="133"/>
      <c r="R322" s="133"/>
      <c r="S322" s="133"/>
      <c r="T322" s="133"/>
      <c r="U322" s="133"/>
      <c r="V322" s="133"/>
      <c r="X322" s="133"/>
    </row>
    <row r="323" spans="10:24">
      <c r="J323" s="141"/>
      <c r="K323" s="141"/>
      <c r="L323" s="141"/>
      <c r="M323" s="141"/>
      <c r="N323" s="141"/>
      <c r="O323" s="141"/>
      <c r="P323" s="133"/>
      <c r="Q323" s="133"/>
      <c r="R323" s="133"/>
      <c r="S323" s="133"/>
      <c r="T323" s="133"/>
      <c r="U323" s="133"/>
      <c r="V323" s="133"/>
      <c r="X323" s="133"/>
    </row>
    <row r="324" spans="10:24">
      <c r="J324" s="141"/>
      <c r="K324" s="141"/>
      <c r="L324" s="141"/>
      <c r="M324" s="141"/>
      <c r="N324" s="141"/>
      <c r="O324" s="141"/>
      <c r="P324" s="133"/>
      <c r="Q324" s="133"/>
      <c r="R324" s="133"/>
      <c r="S324" s="133"/>
      <c r="T324" s="133"/>
      <c r="U324" s="133"/>
      <c r="V324" s="133"/>
      <c r="X324" s="133"/>
    </row>
    <row r="325" spans="10:24">
      <c r="J325" s="141"/>
      <c r="K325" s="141"/>
      <c r="L325" s="141"/>
      <c r="M325" s="141"/>
      <c r="N325" s="141"/>
      <c r="O325" s="141"/>
      <c r="P325" s="133"/>
      <c r="Q325" s="133"/>
      <c r="R325" s="133"/>
      <c r="S325" s="133"/>
      <c r="T325" s="133"/>
      <c r="U325" s="133"/>
      <c r="V325" s="133"/>
      <c r="X325" s="133"/>
    </row>
    <row r="326" spans="10:24">
      <c r="J326" s="141"/>
      <c r="K326" s="141"/>
      <c r="L326" s="141"/>
      <c r="M326" s="141"/>
      <c r="N326" s="141"/>
      <c r="O326" s="141"/>
      <c r="P326" s="133"/>
      <c r="Q326" s="133"/>
      <c r="R326" s="133"/>
      <c r="S326" s="133"/>
      <c r="T326" s="133"/>
      <c r="U326" s="133"/>
      <c r="V326" s="133"/>
      <c r="X326" s="133"/>
    </row>
    <row r="327" spans="10:24">
      <c r="J327" s="141"/>
      <c r="K327" s="141"/>
      <c r="L327" s="141"/>
      <c r="M327" s="141"/>
      <c r="N327" s="141"/>
      <c r="O327" s="141"/>
      <c r="P327" s="133"/>
      <c r="Q327" s="133"/>
      <c r="R327" s="133"/>
      <c r="S327" s="133"/>
      <c r="T327" s="133"/>
      <c r="U327" s="133"/>
      <c r="V327" s="133"/>
      <c r="X327" s="133"/>
    </row>
    <row r="328" spans="10:24">
      <c r="J328" s="141"/>
      <c r="K328" s="141"/>
      <c r="L328" s="141"/>
      <c r="M328" s="141"/>
      <c r="N328" s="141"/>
      <c r="O328" s="141"/>
      <c r="P328" s="133"/>
      <c r="Q328" s="133"/>
      <c r="R328" s="133"/>
      <c r="S328" s="133"/>
      <c r="T328" s="133"/>
      <c r="U328" s="133"/>
      <c r="V328" s="133"/>
      <c r="X328" s="133"/>
    </row>
    <row r="329" spans="10:24">
      <c r="J329" s="141"/>
      <c r="K329" s="141"/>
      <c r="L329" s="141"/>
      <c r="M329" s="141"/>
      <c r="N329" s="141"/>
      <c r="O329" s="141"/>
      <c r="P329" s="133"/>
      <c r="Q329" s="133"/>
      <c r="R329" s="133"/>
      <c r="S329" s="133"/>
      <c r="T329" s="133"/>
      <c r="U329" s="133"/>
      <c r="V329" s="133"/>
      <c r="X329" s="133"/>
    </row>
    <row r="330" spans="10:24">
      <c r="J330" s="141"/>
      <c r="K330" s="141"/>
      <c r="L330" s="141"/>
      <c r="M330" s="141"/>
      <c r="N330" s="141"/>
      <c r="O330" s="141"/>
      <c r="P330" s="133"/>
      <c r="Q330" s="133"/>
      <c r="R330" s="133"/>
      <c r="S330" s="133"/>
      <c r="T330" s="133"/>
      <c r="U330" s="133"/>
      <c r="V330" s="133"/>
      <c r="X330" s="133"/>
    </row>
    <row r="331" spans="10:24">
      <c r="J331" s="141"/>
      <c r="K331" s="141"/>
      <c r="L331" s="141"/>
      <c r="M331" s="141"/>
      <c r="N331" s="141"/>
      <c r="O331" s="141"/>
      <c r="P331" s="133"/>
      <c r="Q331" s="133"/>
      <c r="R331" s="133"/>
      <c r="S331" s="133"/>
      <c r="T331" s="133"/>
      <c r="U331" s="133"/>
      <c r="V331" s="133"/>
      <c r="X331" s="133"/>
    </row>
    <row r="332" spans="10:24">
      <c r="J332" s="141"/>
      <c r="K332" s="141"/>
      <c r="L332" s="141"/>
      <c r="M332" s="141"/>
      <c r="N332" s="141"/>
      <c r="O332" s="141"/>
      <c r="P332" s="133"/>
      <c r="Q332" s="133"/>
      <c r="R332" s="133"/>
      <c r="S332" s="133"/>
      <c r="T332" s="133"/>
      <c r="U332" s="133"/>
      <c r="V332" s="133"/>
      <c r="X332" s="133"/>
    </row>
    <row r="333" spans="10:24">
      <c r="J333" s="141"/>
      <c r="K333" s="141"/>
      <c r="L333" s="141"/>
      <c r="M333" s="141"/>
      <c r="N333" s="141"/>
      <c r="O333" s="141"/>
      <c r="P333" s="133"/>
      <c r="Q333" s="133"/>
      <c r="R333" s="133"/>
      <c r="S333" s="133"/>
      <c r="T333" s="133"/>
      <c r="U333" s="133"/>
      <c r="V333" s="133"/>
      <c r="X333" s="133"/>
    </row>
    <row r="334" spans="10:24">
      <c r="J334" s="141"/>
      <c r="K334" s="141"/>
      <c r="L334" s="141"/>
      <c r="M334" s="141"/>
      <c r="N334" s="141"/>
      <c r="O334" s="141"/>
      <c r="P334" s="133"/>
      <c r="Q334" s="133"/>
      <c r="R334" s="133"/>
      <c r="S334" s="133"/>
      <c r="T334" s="133"/>
      <c r="U334" s="133"/>
      <c r="V334" s="133"/>
      <c r="X334" s="133"/>
    </row>
    <row r="335" spans="10:24">
      <c r="J335" s="141"/>
      <c r="K335" s="141"/>
      <c r="L335" s="141"/>
      <c r="M335" s="141"/>
      <c r="N335" s="141"/>
      <c r="O335" s="141"/>
      <c r="P335" s="133"/>
      <c r="Q335" s="133"/>
      <c r="R335" s="133"/>
      <c r="S335" s="133"/>
      <c r="T335" s="133"/>
      <c r="U335" s="133"/>
      <c r="V335" s="133"/>
      <c r="X335" s="133"/>
    </row>
    <row r="336" spans="10:24">
      <c r="J336" s="141"/>
      <c r="K336" s="141"/>
      <c r="L336" s="141"/>
      <c r="M336" s="141"/>
      <c r="N336" s="141"/>
      <c r="O336" s="141"/>
      <c r="P336" s="133"/>
      <c r="Q336" s="133"/>
      <c r="R336" s="133"/>
      <c r="S336" s="133"/>
      <c r="T336" s="133"/>
      <c r="U336" s="133"/>
      <c r="V336" s="133"/>
      <c r="X336" s="133"/>
    </row>
    <row r="337" spans="10:24">
      <c r="J337" s="141"/>
      <c r="K337" s="141"/>
      <c r="L337" s="141"/>
      <c r="M337" s="141"/>
      <c r="N337" s="141"/>
      <c r="O337" s="141"/>
      <c r="P337" s="133"/>
      <c r="Q337" s="133"/>
      <c r="R337" s="133"/>
      <c r="S337" s="133"/>
      <c r="T337" s="133"/>
      <c r="U337" s="133"/>
      <c r="V337" s="133"/>
      <c r="X337" s="133"/>
    </row>
    <row r="338" spans="10:24">
      <c r="J338" s="141"/>
      <c r="K338" s="141"/>
      <c r="L338" s="141"/>
      <c r="M338" s="141"/>
      <c r="N338" s="141"/>
      <c r="O338" s="141"/>
      <c r="P338" s="133"/>
      <c r="Q338" s="133"/>
      <c r="R338" s="133"/>
      <c r="S338" s="133"/>
      <c r="T338" s="133"/>
      <c r="U338" s="133"/>
      <c r="V338" s="133"/>
      <c r="X338" s="133"/>
    </row>
    <row r="339" spans="10:24">
      <c r="J339" s="141"/>
      <c r="K339" s="141"/>
      <c r="L339" s="141"/>
      <c r="M339" s="141"/>
      <c r="N339" s="141"/>
      <c r="O339" s="141"/>
      <c r="P339" s="133"/>
      <c r="Q339" s="133"/>
      <c r="R339" s="133"/>
      <c r="S339" s="133"/>
      <c r="T339" s="133"/>
      <c r="U339" s="133"/>
      <c r="V339" s="133"/>
      <c r="X339" s="133"/>
    </row>
    <row r="340" spans="10:24">
      <c r="J340" s="141"/>
      <c r="K340" s="141"/>
      <c r="L340" s="141"/>
      <c r="M340" s="141"/>
      <c r="N340" s="141"/>
      <c r="O340" s="141"/>
      <c r="P340" s="133"/>
      <c r="Q340" s="133"/>
      <c r="R340" s="133"/>
      <c r="S340" s="133"/>
      <c r="T340" s="133"/>
      <c r="U340" s="133"/>
      <c r="V340" s="133"/>
      <c r="X340" s="133"/>
    </row>
    <row r="341" spans="10:24">
      <c r="J341" s="141"/>
      <c r="K341" s="141"/>
      <c r="L341" s="141"/>
      <c r="M341" s="141"/>
      <c r="N341" s="141"/>
      <c r="O341" s="141"/>
      <c r="P341" s="133"/>
      <c r="Q341" s="133"/>
      <c r="R341" s="133"/>
      <c r="S341" s="133"/>
      <c r="T341" s="133"/>
      <c r="U341" s="133"/>
      <c r="V341" s="133"/>
      <c r="X341" s="133"/>
    </row>
    <row r="342" spans="10:24">
      <c r="J342" s="141"/>
      <c r="K342" s="141"/>
      <c r="L342" s="141"/>
      <c r="M342" s="141"/>
      <c r="N342" s="141"/>
      <c r="O342" s="141"/>
      <c r="P342" s="133"/>
      <c r="Q342" s="133"/>
      <c r="R342" s="133"/>
      <c r="S342" s="133"/>
      <c r="T342" s="133"/>
      <c r="U342" s="133"/>
      <c r="V342" s="133"/>
      <c r="X342" s="133"/>
    </row>
    <row r="343" spans="10:24">
      <c r="J343" s="141"/>
      <c r="K343" s="141"/>
      <c r="L343" s="141"/>
      <c r="M343" s="141"/>
      <c r="N343" s="141"/>
      <c r="O343" s="141"/>
      <c r="P343" s="133"/>
      <c r="Q343" s="133"/>
      <c r="R343" s="133"/>
      <c r="S343" s="133"/>
      <c r="T343" s="133"/>
      <c r="U343" s="133"/>
      <c r="V343" s="133"/>
      <c r="X343" s="133"/>
    </row>
    <row r="344" spans="10:24">
      <c r="J344" s="141"/>
      <c r="K344" s="141"/>
      <c r="L344" s="141"/>
      <c r="M344" s="141"/>
      <c r="N344" s="141"/>
      <c r="O344" s="141"/>
      <c r="P344" s="133"/>
      <c r="Q344" s="133"/>
      <c r="R344" s="133"/>
      <c r="S344" s="133"/>
      <c r="T344" s="133"/>
      <c r="U344" s="133"/>
      <c r="V344" s="133"/>
      <c r="X344" s="133"/>
    </row>
    <row r="345" spans="10:24">
      <c r="J345" s="141"/>
      <c r="K345" s="141"/>
      <c r="L345" s="141"/>
      <c r="M345" s="141"/>
      <c r="N345" s="141"/>
      <c r="O345" s="141"/>
      <c r="P345" s="133"/>
      <c r="Q345" s="133"/>
      <c r="R345" s="133"/>
      <c r="S345" s="133"/>
      <c r="T345" s="133"/>
      <c r="U345" s="133"/>
      <c r="V345" s="133"/>
      <c r="X345" s="133"/>
    </row>
    <row r="346" spans="10:24">
      <c r="J346" s="141"/>
      <c r="K346" s="141"/>
      <c r="L346" s="141"/>
      <c r="M346" s="141"/>
      <c r="N346" s="141"/>
      <c r="O346" s="141"/>
      <c r="P346" s="133"/>
      <c r="Q346" s="133"/>
      <c r="R346" s="133"/>
      <c r="S346" s="133"/>
      <c r="T346" s="133"/>
      <c r="U346" s="133"/>
      <c r="V346" s="133"/>
      <c r="X346" s="133"/>
    </row>
    <row r="347" spans="10:24">
      <c r="J347" s="141"/>
      <c r="K347" s="141"/>
      <c r="L347" s="141"/>
      <c r="M347" s="141"/>
      <c r="N347" s="141"/>
      <c r="O347" s="141"/>
      <c r="P347" s="133"/>
      <c r="Q347" s="133"/>
      <c r="R347" s="133"/>
      <c r="S347" s="133"/>
      <c r="T347" s="133"/>
      <c r="U347" s="133"/>
      <c r="V347" s="133"/>
      <c r="X347" s="133"/>
    </row>
    <row r="348" spans="10:24">
      <c r="J348" s="141"/>
      <c r="K348" s="141"/>
      <c r="L348" s="141"/>
      <c r="M348" s="141"/>
      <c r="N348" s="141"/>
      <c r="O348" s="141"/>
      <c r="P348" s="133"/>
      <c r="Q348" s="133"/>
      <c r="R348" s="133"/>
      <c r="S348" s="133"/>
      <c r="T348" s="133"/>
      <c r="U348" s="133"/>
      <c r="V348" s="133"/>
      <c r="X348" s="133"/>
    </row>
    <row r="349" spans="10:24">
      <c r="J349" s="141"/>
      <c r="K349" s="141"/>
      <c r="L349" s="141"/>
      <c r="M349" s="141"/>
      <c r="N349" s="141"/>
      <c r="O349" s="141"/>
      <c r="P349" s="133"/>
      <c r="Q349" s="133"/>
      <c r="R349" s="133"/>
      <c r="S349" s="133"/>
      <c r="T349" s="133"/>
      <c r="U349" s="133"/>
      <c r="V349" s="133"/>
      <c r="X349" s="133"/>
    </row>
    <row r="350" spans="10:24">
      <c r="J350" s="141"/>
      <c r="K350" s="141"/>
      <c r="L350" s="141"/>
      <c r="M350" s="141"/>
      <c r="N350" s="141"/>
      <c r="O350" s="141"/>
      <c r="P350" s="133"/>
      <c r="Q350" s="133"/>
      <c r="R350" s="133"/>
      <c r="S350" s="133"/>
      <c r="T350" s="133"/>
      <c r="U350" s="133"/>
      <c r="V350" s="133"/>
      <c r="X350" s="133"/>
    </row>
    <row r="351" spans="10:24">
      <c r="J351" s="141"/>
      <c r="K351" s="141"/>
      <c r="L351" s="141"/>
      <c r="M351" s="141"/>
      <c r="N351" s="141"/>
      <c r="O351" s="141"/>
      <c r="P351" s="133"/>
      <c r="Q351" s="133"/>
      <c r="R351" s="133"/>
      <c r="S351" s="133"/>
      <c r="T351" s="133"/>
      <c r="U351" s="133"/>
      <c r="V351" s="133"/>
      <c r="X351" s="133"/>
    </row>
    <row r="352" spans="10:24">
      <c r="J352" s="141"/>
      <c r="K352" s="141"/>
      <c r="L352" s="141"/>
      <c r="M352" s="141"/>
      <c r="N352" s="141"/>
      <c r="O352" s="141"/>
      <c r="P352" s="133"/>
      <c r="Q352" s="133"/>
      <c r="R352" s="133"/>
      <c r="S352" s="133"/>
      <c r="T352" s="133"/>
      <c r="U352" s="133"/>
      <c r="V352" s="133"/>
      <c r="X352" s="133"/>
    </row>
    <row r="353" spans="10:24">
      <c r="J353" s="141"/>
      <c r="K353" s="141"/>
      <c r="L353" s="141"/>
      <c r="M353" s="141"/>
      <c r="N353" s="141"/>
      <c r="O353" s="141"/>
      <c r="P353" s="133"/>
      <c r="Q353" s="133"/>
      <c r="R353" s="133"/>
      <c r="S353" s="133"/>
      <c r="T353" s="133"/>
      <c r="U353" s="133"/>
      <c r="V353" s="133"/>
      <c r="X353" s="133"/>
    </row>
    <row r="354" spans="10:24">
      <c r="J354" s="141"/>
      <c r="K354" s="141"/>
      <c r="L354" s="141"/>
      <c r="M354" s="141"/>
      <c r="N354" s="141"/>
      <c r="O354" s="141"/>
      <c r="P354" s="133"/>
      <c r="Q354" s="133"/>
      <c r="R354" s="133"/>
      <c r="S354" s="133"/>
      <c r="T354" s="133"/>
      <c r="U354" s="133"/>
      <c r="V354" s="133"/>
      <c r="X354" s="133"/>
    </row>
    <row r="355" spans="10:24">
      <c r="J355" s="141"/>
      <c r="K355" s="141"/>
      <c r="L355" s="141"/>
      <c r="M355" s="141"/>
      <c r="N355" s="141"/>
      <c r="O355" s="141"/>
      <c r="P355" s="133"/>
      <c r="Q355" s="133"/>
      <c r="R355" s="133"/>
      <c r="S355" s="133"/>
      <c r="T355" s="133"/>
      <c r="U355" s="133"/>
      <c r="V355" s="133"/>
      <c r="X355" s="133"/>
    </row>
    <row r="356" spans="10:24">
      <c r="J356" s="141"/>
      <c r="K356" s="141"/>
      <c r="L356" s="141"/>
      <c r="M356" s="141"/>
      <c r="N356" s="141"/>
      <c r="O356" s="141"/>
      <c r="P356" s="133"/>
      <c r="Q356" s="133"/>
      <c r="R356" s="133"/>
      <c r="S356" s="133"/>
      <c r="T356" s="133"/>
      <c r="U356" s="133"/>
      <c r="V356" s="133"/>
      <c r="X356" s="133"/>
    </row>
    <row r="357" spans="10:24">
      <c r="J357" s="141"/>
      <c r="K357" s="141"/>
      <c r="L357" s="141"/>
      <c r="M357" s="141"/>
      <c r="N357" s="141"/>
      <c r="O357" s="141"/>
      <c r="P357" s="133"/>
      <c r="Q357" s="133"/>
      <c r="R357" s="133"/>
      <c r="S357" s="133"/>
      <c r="T357" s="133"/>
      <c r="U357" s="133"/>
      <c r="V357" s="133"/>
      <c r="X357" s="133"/>
    </row>
    <row r="358" spans="10:24">
      <c r="J358" s="141"/>
      <c r="K358" s="141"/>
      <c r="L358" s="141"/>
      <c r="M358" s="141"/>
      <c r="N358" s="141"/>
      <c r="O358" s="141"/>
      <c r="P358" s="133"/>
      <c r="Q358" s="133"/>
      <c r="R358" s="133"/>
      <c r="S358" s="133"/>
      <c r="T358" s="133"/>
      <c r="U358" s="133"/>
      <c r="V358" s="133"/>
      <c r="X358" s="133"/>
    </row>
    <row r="359" spans="10:24">
      <c r="J359" s="141"/>
      <c r="K359" s="141"/>
      <c r="L359" s="141"/>
      <c r="M359" s="141"/>
      <c r="N359" s="141"/>
      <c r="O359" s="141"/>
      <c r="P359" s="141"/>
      <c r="Q359" s="141"/>
      <c r="R359" s="141"/>
      <c r="S359" s="141"/>
      <c r="T359" s="141"/>
      <c r="U359" s="141"/>
      <c r="V359" s="141"/>
      <c r="X359" s="141"/>
    </row>
    <row r="360" spans="10:24">
      <c r="J360" s="141"/>
      <c r="K360" s="141"/>
      <c r="L360" s="141"/>
      <c r="M360" s="141"/>
      <c r="N360" s="141"/>
      <c r="O360" s="141"/>
      <c r="P360" s="141"/>
      <c r="Q360" s="141"/>
      <c r="R360" s="141"/>
      <c r="S360" s="141"/>
      <c r="T360" s="141"/>
      <c r="U360" s="141"/>
      <c r="V360" s="141"/>
      <c r="X360" s="141"/>
    </row>
    <row r="361" spans="10:24">
      <c r="J361" s="141"/>
      <c r="K361" s="141"/>
      <c r="L361" s="141"/>
      <c r="M361" s="141"/>
      <c r="N361" s="141"/>
      <c r="O361" s="141"/>
      <c r="P361" s="141"/>
      <c r="Q361" s="141"/>
      <c r="R361" s="141"/>
      <c r="S361" s="141"/>
      <c r="T361" s="141"/>
      <c r="U361" s="141"/>
      <c r="V361" s="141"/>
      <c r="X361" s="141"/>
    </row>
    <row r="362" spans="10:24">
      <c r="J362" s="141"/>
      <c r="K362" s="141"/>
      <c r="L362" s="141"/>
      <c r="M362" s="141"/>
      <c r="N362" s="141"/>
      <c r="O362" s="141"/>
      <c r="P362" s="141"/>
      <c r="Q362" s="141"/>
      <c r="R362" s="141"/>
      <c r="S362" s="141"/>
      <c r="T362" s="141"/>
      <c r="U362" s="141"/>
      <c r="V362" s="141"/>
      <c r="X362" s="141"/>
    </row>
    <row r="363" spans="10:24">
      <c r="J363" s="141"/>
      <c r="K363" s="141"/>
      <c r="L363" s="141"/>
      <c r="M363" s="141"/>
      <c r="N363" s="141"/>
      <c r="O363" s="141"/>
      <c r="P363" s="141"/>
      <c r="Q363" s="141"/>
      <c r="R363" s="141"/>
      <c r="S363" s="141"/>
      <c r="T363" s="141"/>
      <c r="U363" s="141"/>
      <c r="V363" s="141"/>
      <c r="X363" s="141"/>
    </row>
    <row r="364" spans="10:24">
      <c r="J364" s="141"/>
      <c r="K364" s="141"/>
      <c r="L364" s="141"/>
      <c r="M364" s="141"/>
      <c r="N364" s="141"/>
      <c r="O364" s="141"/>
      <c r="P364" s="141"/>
      <c r="Q364" s="141"/>
      <c r="R364" s="141"/>
      <c r="S364" s="141"/>
      <c r="T364" s="141"/>
      <c r="U364" s="141"/>
      <c r="V364" s="141"/>
      <c r="X364" s="141"/>
    </row>
    <row r="365" spans="10:24">
      <c r="J365" s="141"/>
      <c r="K365" s="141"/>
      <c r="L365" s="141"/>
      <c r="M365" s="141"/>
      <c r="N365" s="141"/>
      <c r="O365" s="141"/>
      <c r="P365" s="141"/>
      <c r="Q365" s="141"/>
      <c r="R365" s="141"/>
      <c r="S365" s="141"/>
      <c r="T365" s="141"/>
      <c r="U365" s="141"/>
      <c r="V365" s="141"/>
      <c r="X365" s="141"/>
    </row>
    <row r="366" spans="10:24">
      <c r="J366" s="141"/>
      <c r="K366" s="141"/>
      <c r="L366" s="141"/>
      <c r="M366" s="141"/>
      <c r="N366" s="141"/>
      <c r="O366" s="141"/>
      <c r="P366" s="141"/>
      <c r="Q366" s="141"/>
      <c r="R366" s="141"/>
      <c r="S366" s="141"/>
      <c r="T366" s="141"/>
      <c r="U366" s="141"/>
      <c r="V366" s="141"/>
      <c r="X366" s="141"/>
    </row>
    <row r="367" spans="10:24">
      <c r="J367" s="141"/>
      <c r="K367" s="141"/>
      <c r="L367" s="141"/>
      <c r="M367" s="141"/>
      <c r="N367" s="141"/>
      <c r="O367" s="141"/>
      <c r="P367" s="141"/>
      <c r="Q367" s="141"/>
      <c r="R367" s="141"/>
      <c r="S367" s="141"/>
      <c r="T367" s="141"/>
      <c r="U367" s="141"/>
      <c r="V367" s="141"/>
      <c r="X367" s="141"/>
    </row>
    <row r="368" spans="10:24">
      <c r="J368" s="141"/>
      <c r="K368" s="141"/>
      <c r="L368" s="141"/>
      <c r="M368" s="141"/>
      <c r="N368" s="141"/>
      <c r="O368" s="141"/>
      <c r="P368" s="141"/>
      <c r="Q368" s="141"/>
      <c r="R368" s="141"/>
      <c r="S368" s="141"/>
      <c r="T368" s="141"/>
      <c r="U368" s="141"/>
      <c r="V368" s="141"/>
      <c r="X368" s="141"/>
    </row>
    <row r="369" spans="10:24">
      <c r="J369" s="141"/>
      <c r="K369" s="141"/>
      <c r="L369" s="141"/>
      <c r="M369" s="141"/>
      <c r="N369" s="141"/>
      <c r="O369" s="141"/>
      <c r="P369" s="141"/>
      <c r="Q369" s="141"/>
      <c r="R369" s="141"/>
      <c r="S369" s="141"/>
      <c r="T369" s="141"/>
      <c r="U369" s="141"/>
      <c r="V369" s="141"/>
      <c r="X369" s="141"/>
    </row>
    <row r="370" spans="10:24">
      <c r="J370" s="141"/>
      <c r="K370" s="141"/>
      <c r="L370" s="141"/>
      <c r="M370" s="141"/>
      <c r="N370" s="141"/>
      <c r="O370" s="141"/>
      <c r="P370" s="141"/>
      <c r="Q370" s="141"/>
      <c r="R370" s="141"/>
      <c r="S370" s="141"/>
      <c r="T370" s="141"/>
      <c r="U370" s="141"/>
      <c r="V370" s="141"/>
      <c r="X370" s="141"/>
    </row>
    <row r="371" spans="10:24">
      <c r="J371" s="141"/>
      <c r="K371" s="141"/>
      <c r="L371" s="141"/>
      <c r="M371" s="141"/>
      <c r="N371" s="141"/>
      <c r="O371" s="141"/>
      <c r="P371" s="141"/>
      <c r="Q371" s="141"/>
      <c r="R371" s="141"/>
      <c r="S371" s="141"/>
      <c r="T371" s="141"/>
      <c r="U371" s="141"/>
      <c r="V371" s="141"/>
      <c r="X371" s="141"/>
    </row>
    <row r="372" spans="10:24">
      <c r="J372" s="141"/>
      <c r="K372" s="141"/>
      <c r="L372" s="141"/>
      <c r="M372" s="141"/>
      <c r="N372" s="141"/>
      <c r="O372" s="141"/>
      <c r="P372" s="141"/>
      <c r="Q372" s="141"/>
      <c r="R372" s="141"/>
      <c r="S372" s="141"/>
      <c r="T372" s="141"/>
      <c r="U372" s="141"/>
      <c r="V372" s="141"/>
      <c r="X372" s="141"/>
    </row>
    <row r="373" spans="10:24">
      <c r="J373" s="141"/>
      <c r="K373" s="141"/>
      <c r="L373" s="141"/>
      <c r="M373" s="141"/>
      <c r="N373" s="141"/>
      <c r="O373" s="141"/>
      <c r="P373" s="141"/>
      <c r="Q373" s="141"/>
      <c r="R373" s="141"/>
      <c r="S373" s="141"/>
      <c r="T373" s="141"/>
      <c r="U373" s="141"/>
      <c r="V373" s="141"/>
      <c r="X373" s="141"/>
    </row>
    <row r="374" spans="10:24">
      <c r="J374" s="141"/>
      <c r="K374" s="141"/>
      <c r="L374" s="141"/>
      <c r="M374" s="141"/>
      <c r="N374" s="141"/>
      <c r="O374" s="141"/>
      <c r="P374" s="141"/>
      <c r="Q374" s="141"/>
      <c r="R374" s="141"/>
      <c r="S374" s="141"/>
      <c r="T374" s="141"/>
      <c r="U374" s="141"/>
      <c r="V374" s="141"/>
      <c r="X374" s="141"/>
    </row>
    <row r="375" spans="10:24">
      <c r="J375" s="141"/>
      <c r="K375" s="141"/>
      <c r="L375" s="141"/>
      <c r="M375" s="141"/>
      <c r="N375" s="141"/>
      <c r="O375" s="141"/>
      <c r="P375" s="141"/>
      <c r="Q375" s="141"/>
      <c r="R375" s="141"/>
      <c r="S375" s="141"/>
      <c r="T375" s="141"/>
      <c r="U375" s="141"/>
      <c r="V375" s="141"/>
      <c r="X375" s="141"/>
    </row>
    <row r="376" spans="10:24">
      <c r="J376" s="141"/>
      <c r="K376" s="141"/>
      <c r="L376" s="141"/>
      <c r="M376" s="141"/>
      <c r="N376" s="141"/>
      <c r="O376" s="141"/>
      <c r="P376" s="141"/>
      <c r="Q376" s="141"/>
      <c r="R376" s="141"/>
      <c r="S376" s="141"/>
      <c r="T376" s="141"/>
      <c r="U376" s="141"/>
      <c r="V376" s="141"/>
      <c r="X376" s="141"/>
    </row>
    <row r="377" spans="10:24">
      <c r="J377" s="141"/>
      <c r="K377" s="141"/>
      <c r="L377" s="141"/>
      <c r="M377" s="141"/>
      <c r="N377" s="141"/>
      <c r="O377" s="141"/>
      <c r="P377" s="141"/>
      <c r="Q377" s="141"/>
      <c r="R377" s="141"/>
      <c r="S377" s="141"/>
      <c r="T377" s="141"/>
      <c r="U377" s="141"/>
      <c r="V377" s="141"/>
      <c r="X377" s="141"/>
    </row>
    <row r="378" spans="10:24">
      <c r="J378" s="141"/>
      <c r="K378" s="141"/>
      <c r="L378" s="141"/>
      <c r="M378" s="141"/>
      <c r="N378" s="141"/>
      <c r="O378" s="141"/>
      <c r="P378" s="141"/>
      <c r="Q378" s="141"/>
      <c r="R378" s="141"/>
      <c r="S378" s="141"/>
      <c r="T378" s="141"/>
      <c r="U378" s="141"/>
      <c r="V378" s="141"/>
      <c r="X378" s="141"/>
    </row>
    <row r="379" spans="10:24">
      <c r="J379" s="141"/>
      <c r="K379" s="141"/>
      <c r="L379" s="141"/>
      <c r="M379" s="141"/>
      <c r="N379" s="141"/>
      <c r="O379" s="141"/>
      <c r="P379" s="141"/>
      <c r="Q379" s="141"/>
      <c r="R379" s="141"/>
      <c r="S379" s="141"/>
      <c r="T379" s="141"/>
      <c r="U379" s="141"/>
      <c r="V379" s="141"/>
      <c r="X379" s="141"/>
    </row>
    <row r="380" spans="10:24">
      <c r="J380" s="141"/>
      <c r="K380" s="141"/>
      <c r="L380" s="141"/>
      <c r="M380" s="141"/>
      <c r="N380" s="141"/>
      <c r="O380" s="141"/>
      <c r="P380" s="141"/>
      <c r="Q380" s="141"/>
      <c r="R380" s="141"/>
      <c r="S380" s="141"/>
      <c r="T380" s="141"/>
      <c r="U380" s="141"/>
      <c r="V380" s="141"/>
      <c r="X380" s="141"/>
    </row>
    <row r="381" spans="10:24">
      <c r="J381" s="141"/>
      <c r="K381" s="141"/>
      <c r="L381" s="141"/>
      <c r="M381" s="141"/>
      <c r="N381" s="141"/>
      <c r="O381" s="141"/>
      <c r="P381" s="141"/>
      <c r="Q381" s="141"/>
      <c r="R381" s="141"/>
      <c r="S381" s="141"/>
      <c r="T381" s="141"/>
      <c r="U381" s="141"/>
      <c r="V381" s="141"/>
      <c r="X381" s="141"/>
    </row>
    <row r="382" spans="10:24">
      <c r="J382" s="141"/>
      <c r="K382" s="141"/>
      <c r="L382" s="141"/>
      <c r="M382" s="141"/>
      <c r="N382" s="141"/>
      <c r="O382" s="141"/>
      <c r="P382" s="141"/>
      <c r="Q382" s="141"/>
      <c r="R382" s="141"/>
      <c r="S382" s="141"/>
      <c r="T382" s="141"/>
      <c r="U382" s="141"/>
      <c r="V382" s="141"/>
      <c r="X382" s="141"/>
    </row>
    <row r="383" spans="10:24">
      <c r="J383" s="141"/>
      <c r="K383" s="141"/>
      <c r="L383" s="141"/>
      <c r="M383" s="141"/>
      <c r="N383" s="141"/>
      <c r="O383" s="141"/>
      <c r="P383" s="141"/>
      <c r="Q383" s="141"/>
      <c r="R383" s="141"/>
      <c r="S383" s="141"/>
      <c r="T383" s="141"/>
      <c r="U383" s="141"/>
      <c r="V383" s="141"/>
      <c r="X383" s="141"/>
    </row>
    <row r="384" spans="10:24">
      <c r="J384" s="141"/>
      <c r="K384" s="141"/>
      <c r="L384" s="141"/>
      <c r="M384" s="141"/>
      <c r="N384" s="141"/>
      <c r="O384" s="141"/>
      <c r="P384" s="141"/>
      <c r="Q384" s="141"/>
      <c r="R384" s="141"/>
      <c r="S384" s="141"/>
      <c r="T384" s="141"/>
      <c r="U384" s="141"/>
      <c r="V384" s="141"/>
      <c r="X384" s="141"/>
    </row>
    <row r="385" spans="10:24">
      <c r="J385" s="141"/>
      <c r="K385" s="141"/>
      <c r="L385" s="141"/>
      <c r="M385" s="141"/>
      <c r="N385" s="141"/>
      <c r="O385" s="141"/>
      <c r="P385" s="141"/>
      <c r="Q385" s="141"/>
      <c r="R385" s="141"/>
      <c r="S385" s="141"/>
      <c r="T385" s="141"/>
      <c r="U385" s="141"/>
      <c r="V385" s="141"/>
      <c r="X385" s="141"/>
    </row>
    <row r="386" spans="10:24">
      <c r="J386" s="141"/>
      <c r="K386" s="141"/>
      <c r="L386" s="141"/>
      <c r="M386" s="141"/>
      <c r="N386" s="141"/>
      <c r="O386" s="141"/>
      <c r="P386" s="141"/>
      <c r="Q386" s="141"/>
      <c r="R386" s="141"/>
      <c r="S386" s="141"/>
      <c r="T386" s="141"/>
      <c r="U386" s="141"/>
      <c r="V386" s="141"/>
      <c r="X386" s="141"/>
    </row>
    <row r="387" spans="10:24">
      <c r="J387" s="141"/>
      <c r="K387" s="141"/>
      <c r="L387" s="141"/>
      <c r="M387" s="141"/>
      <c r="N387" s="141"/>
      <c r="O387" s="141"/>
      <c r="P387" s="141"/>
      <c r="Q387" s="141"/>
      <c r="R387" s="141"/>
      <c r="S387" s="141"/>
      <c r="T387" s="141"/>
      <c r="U387" s="141"/>
      <c r="V387" s="141"/>
      <c r="X387" s="141"/>
    </row>
    <row r="388" spans="10:24">
      <c r="J388" s="141"/>
      <c r="K388" s="141"/>
      <c r="L388" s="141"/>
      <c r="M388" s="141"/>
      <c r="N388" s="141"/>
      <c r="O388" s="141"/>
      <c r="P388" s="141"/>
      <c r="Q388" s="141"/>
      <c r="R388" s="141"/>
      <c r="S388" s="141"/>
      <c r="T388" s="141"/>
      <c r="U388" s="141"/>
      <c r="V388" s="141"/>
      <c r="X388" s="141"/>
    </row>
    <row r="389" spans="10:24">
      <c r="J389" s="141"/>
      <c r="K389" s="141"/>
      <c r="L389" s="141"/>
      <c r="M389" s="141"/>
      <c r="N389" s="141"/>
      <c r="O389" s="141"/>
      <c r="P389" s="141"/>
      <c r="Q389" s="141"/>
      <c r="R389" s="141"/>
      <c r="S389" s="141"/>
      <c r="T389" s="141"/>
      <c r="U389" s="141"/>
      <c r="V389" s="141"/>
      <c r="X389" s="141"/>
    </row>
    <row r="390" spans="10:24">
      <c r="J390" s="141"/>
      <c r="K390" s="141"/>
      <c r="L390" s="141"/>
      <c r="M390" s="141"/>
      <c r="N390" s="141"/>
      <c r="O390" s="141"/>
      <c r="P390" s="141"/>
      <c r="Q390" s="141"/>
      <c r="R390" s="141"/>
      <c r="S390" s="141"/>
      <c r="T390" s="141"/>
      <c r="U390" s="141"/>
      <c r="V390" s="141"/>
      <c r="X390" s="141"/>
    </row>
    <row r="391" spans="10:24">
      <c r="J391" s="141"/>
      <c r="K391" s="141"/>
      <c r="L391" s="141"/>
      <c r="M391" s="141"/>
      <c r="N391" s="141"/>
      <c r="O391" s="141"/>
      <c r="P391" s="141"/>
      <c r="Q391" s="141"/>
      <c r="R391" s="141"/>
      <c r="S391" s="141"/>
      <c r="T391" s="141"/>
      <c r="U391" s="141"/>
      <c r="V391" s="141"/>
      <c r="X391" s="141"/>
    </row>
    <row r="392" spans="10:24">
      <c r="J392" s="141"/>
      <c r="K392" s="141"/>
      <c r="L392" s="141"/>
      <c r="M392" s="141"/>
      <c r="N392" s="141"/>
      <c r="O392" s="141"/>
      <c r="P392" s="141"/>
      <c r="Q392" s="141"/>
      <c r="R392" s="141"/>
      <c r="S392" s="141"/>
      <c r="T392" s="141"/>
      <c r="U392" s="141"/>
      <c r="V392" s="141"/>
      <c r="X392" s="141"/>
    </row>
    <row r="393" spans="10:24">
      <c r="J393" s="141"/>
      <c r="K393" s="141"/>
      <c r="L393" s="141"/>
      <c r="M393" s="141"/>
      <c r="N393" s="141"/>
      <c r="O393" s="141"/>
      <c r="P393" s="141"/>
      <c r="Q393" s="141"/>
      <c r="R393" s="141"/>
      <c r="S393" s="141"/>
      <c r="T393" s="141"/>
      <c r="U393" s="141"/>
      <c r="V393" s="141"/>
      <c r="X393" s="141"/>
    </row>
    <row r="394" spans="10:24">
      <c r="J394" s="141"/>
      <c r="K394" s="141"/>
      <c r="L394" s="141"/>
      <c r="M394" s="141"/>
      <c r="N394" s="141"/>
      <c r="O394" s="141"/>
      <c r="P394" s="141"/>
      <c r="Q394" s="141"/>
      <c r="R394" s="141"/>
      <c r="S394" s="141"/>
      <c r="T394" s="141"/>
      <c r="U394" s="141"/>
      <c r="V394" s="141"/>
      <c r="X394" s="141"/>
    </row>
    <row r="395" spans="10:24">
      <c r="J395" s="141"/>
      <c r="K395" s="141"/>
      <c r="L395" s="141"/>
      <c r="M395" s="141"/>
      <c r="N395" s="141"/>
      <c r="O395" s="141"/>
      <c r="P395" s="141"/>
      <c r="Q395" s="141"/>
      <c r="R395" s="141"/>
      <c r="S395" s="141"/>
      <c r="T395" s="141"/>
      <c r="U395" s="141"/>
      <c r="V395" s="141"/>
      <c r="X395" s="141"/>
    </row>
    <row r="396" spans="10:24">
      <c r="J396" s="141"/>
      <c r="K396" s="141"/>
      <c r="L396" s="141"/>
      <c r="M396" s="141"/>
      <c r="N396" s="141"/>
      <c r="O396" s="141"/>
      <c r="P396" s="141"/>
      <c r="Q396" s="141"/>
      <c r="R396" s="141"/>
      <c r="S396" s="141"/>
      <c r="T396" s="141"/>
      <c r="U396" s="141"/>
      <c r="V396" s="141"/>
      <c r="X396" s="141"/>
    </row>
    <row r="397" spans="10:24">
      <c r="J397" s="141"/>
      <c r="K397" s="141"/>
      <c r="L397" s="141"/>
      <c r="M397" s="141"/>
      <c r="N397" s="141"/>
      <c r="O397" s="141"/>
      <c r="P397" s="141"/>
      <c r="Q397" s="141"/>
      <c r="R397" s="141"/>
      <c r="S397" s="141"/>
      <c r="T397" s="141"/>
      <c r="U397" s="141"/>
      <c r="V397" s="141"/>
      <c r="X397" s="141"/>
    </row>
    <row r="398" spans="10:24">
      <c r="J398" s="141"/>
      <c r="K398" s="141"/>
      <c r="L398" s="141"/>
      <c r="M398" s="141"/>
      <c r="N398" s="141"/>
      <c r="O398" s="141"/>
      <c r="P398" s="141"/>
      <c r="Q398" s="141"/>
      <c r="R398" s="141"/>
      <c r="S398" s="141"/>
      <c r="T398" s="141"/>
      <c r="U398" s="141"/>
      <c r="V398" s="141"/>
      <c r="X398" s="141"/>
    </row>
    <row r="399" spans="10:24">
      <c r="J399" s="141"/>
      <c r="K399" s="141"/>
      <c r="L399" s="141"/>
      <c r="M399" s="141"/>
      <c r="N399" s="141"/>
      <c r="O399" s="141"/>
      <c r="P399" s="141"/>
      <c r="Q399" s="141"/>
      <c r="R399" s="141"/>
      <c r="S399" s="141"/>
      <c r="T399" s="141"/>
      <c r="U399" s="141"/>
      <c r="V399" s="141"/>
      <c r="X399" s="141"/>
    </row>
    <row r="400" spans="10:24">
      <c r="J400" s="141"/>
      <c r="K400" s="141"/>
      <c r="L400" s="141"/>
      <c r="M400" s="141"/>
      <c r="N400" s="141"/>
      <c r="O400" s="141"/>
      <c r="P400" s="141"/>
      <c r="Q400" s="141"/>
      <c r="R400" s="141"/>
      <c r="S400" s="141"/>
      <c r="T400" s="141"/>
      <c r="U400" s="141"/>
      <c r="V400" s="141"/>
      <c r="X400" s="141"/>
    </row>
    <row r="401" spans="10:24">
      <c r="J401" s="141"/>
      <c r="K401" s="141"/>
      <c r="L401" s="141"/>
      <c r="M401" s="141"/>
      <c r="N401" s="141"/>
      <c r="O401" s="141"/>
      <c r="P401" s="141"/>
      <c r="Q401" s="141"/>
      <c r="R401" s="141"/>
      <c r="S401" s="141"/>
      <c r="T401" s="141"/>
      <c r="U401" s="141"/>
      <c r="V401" s="141"/>
      <c r="X401" s="141"/>
    </row>
    <row r="402" spans="10:24">
      <c r="J402" s="141"/>
      <c r="K402" s="141"/>
      <c r="L402" s="141"/>
      <c r="M402" s="141"/>
      <c r="N402" s="141"/>
      <c r="O402" s="141"/>
      <c r="P402" s="141"/>
      <c r="Q402" s="141"/>
      <c r="R402" s="141"/>
      <c r="S402" s="141"/>
      <c r="T402" s="141"/>
      <c r="U402" s="141"/>
      <c r="V402" s="141"/>
      <c r="X402" s="141"/>
    </row>
    <row r="403" spans="10:24">
      <c r="J403" s="141"/>
      <c r="K403" s="141"/>
      <c r="L403" s="141"/>
      <c r="M403" s="141"/>
      <c r="N403" s="141"/>
      <c r="O403" s="141"/>
      <c r="P403" s="141"/>
      <c r="Q403" s="141"/>
      <c r="R403" s="141"/>
      <c r="S403" s="141"/>
      <c r="T403" s="141"/>
      <c r="U403" s="141"/>
      <c r="V403" s="141"/>
      <c r="X403" s="141"/>
    </row>
    <row r="404" spans="10:24">
      <c r="J404" s="141"/>
      <c r="K404" s="141"/>
      <c r="L404" s="141"/>
      <c r="M404" s="141"/>
      <c r="N404" s="141"/>
      <c r="O404" s="141"/>
      <c r="P404" s="141"/>
      <c r="Q404" s="141"/>
      <c r="R404" s="141"/>
      <c r="S404" s="141"/>
      <c r="T404" s="141"/>
      <c r="U404" s="141"/>
      <c r="V404" s="141"/>
      <c r="X404" s="141"/>
    </row>
    <row r="405" spans="10:24">
      <c r="J405" s="141"/>
      <c r="K405" s="141"/>
      <c r="L405" s="141"/>
      <c r="M405" s="141"/>
      <c r="N405" s="141"/>
      <c r="O405" s="141"/>
      <c r="P405" s="141"/>
      <c r="Q405" s="141"/>
      <c r="R405" s="141"/>
      <c r="S405" s="141"/>
      <c r="T405" s="141"/>
      <c r="U405" s="141"/>
      <c r="V405" s="141"/>
      <c r="X405" s="141"/>
    </row>
    <row r="406" spans="10:24">
      <c r="J406" s="141"/>
      <c r="K406" s="141"/>
      <c r="L406" s="141"/>
      <c r="M406" s="141"/>
      <c r="N406" s="141"/>
      <c r="O406" s="141"/>
      <c r="P406" s="141"/>
      <c r="Q406" s="141"/>
      <c r="R406" s="141"/>
      <c r="S406" s="141"/>
      <c r="T406" s="141"/>
      <c r="U406" s="141"/>
      <c r="V406" s="141"/>
      <c r="X406" s="141"/>
    </row>
    <row r="407" spans="10:24">
      <c r="J407" s="141"/>
      <c r="K407" s="141"/>
      <c r="L407" s="141"/>
      <c r="M407" s="141"/>
      <c r="N407" s="141"/>
      <c r="O407" s="141"/>
      <c r="P407" s="141"/>
      <c r="Q407" s="141"/>
      <c r="R407" s="141"/>
      <c r="S407" s="141"/>
      <c r="T407" s="141"/>
      <c r="U407" s="141"/>
      <c r="V407" s="141"/>
      <c r="X407" s="141"/>
    </row>
    <row r="408" spans="10:24">
      <c r="J408" s="141"/>
      <c r="K408" s="141"/>
      <c r="L408" s="141"/>
      <c r="M408" s="141"/>
      <c r="N408" s="141"/>
      <c r="O408" s="141"/>
      <c r="P408" s="141"/>
      <c r="Q408" s="141"/>
      <c r="R408" s="141"/>
      <c r="S408" s="141"/>
      <c r="T408" s="141"/>
      <c r="U408" s="141"/>
      <c r="V408" s="141"/>
      <c r="X408" s="141"/>
    </row>
    <row r="409" spans="10:24">
      <c r="J409" s="141"/>
      <c r="K409" s="141"/>
      <c r="L409" s="141"/>
      <c r="M409" s="141"/>
      <c r="N409" s="141"/>
      <c r="O409" s="141"/>
      <c r="P409" s="141"/>
      <c r="Q409" s="141"/>
      <c r="R409" s="141"/>
      <c r="S409" s="141"/>
      <c r="T409" s="141"/>
      <c r="U409" s="141"/>
      <c r="V409" s="141"/>
      <c r="X409" s="141"/>
    </row>
    <row r="410" spans="10:24">
      <c r="J410" s="141"/>
      <c r="K410" s="141"/>
      <c r="L410" s="141"/>
      <c r="M410" s="141"/>
      <c r="N410" s="141"/>
      <c r="O410" s="141"/>
      <c r="P410" s="141"/>
      <c r="Q410" s="141"/>
      <c r="R410" s="141"/>
      <c r="S410" s="141"/>
      <c r="T410" s="141"/>
      <c r="U410" s="141"/>
      <c r="V410" s="141"/>
      <c r="X410" s="141"/>
    </row>
    <row r="411" spans="10:24">
      <c r="J411" s="141"/>
      <c r="K411" s="141"/>
      <c r="L411" s="141"/>
      <c r="M411" s="141"/>
      <c r="N411" s="141"/>
      <c r="O411" s="141"/>
      <c r="P411" s="141"/>
      <c r="Q411" s="141"/>
      <c r="R411" s="141"/>
      <c r="S411" s="141"/>
      <c r="T411" s="141"/>
      <c r="U411" s="141"/>
      <c r="V411" s="141"/>
      <c r="X411" s="141"/>
    </row>
    <row r="412" spans="10:24">
      <c r="J412" s="141"/>
      <c r="K412" s="141"/>
      <c r="L412" s="141"/>
      <c r="M412" s="141"/>
      <c r="N412" s="141"/>
      <c r="O412" s="141"/>
      <c r="P412" s="141"/>
      <c r="Q412" s="141"/>
      <c r="R412" s="141"/>
      <c r="S412" s="141"/>
      <c r="T412" s="141"/>
      <c r="U412" s="141"/>
      <c r="V412" s="141"/>
      <c r="X412" s="141"/>
    </row>
    <row r="413" spans="10:24">
      <c r="J413" s="141"/>
      <c r="K413" s="141"/>
      <c r="L413" s="141"/>
      <c r="M413" s="141"/>
      <c r="N413" s="141"/>
      <c r="O413" s="141"/>
      <c r="P413" s="141"/>
      <c r="Q413" s="141"/>
      <c r="R413" s="141"/>
      <c r="S413" s="141"/>
      <c r="T413" s="141"/>
      <c r="U413" s="141"/>
      <c r="V413" s="141"/>
      <c r="X413" s="141"/>
    </row>
    <row r="414" spans="10:24">
      <c r="J414" s="141"/>
      <c r="K414" s="141"/>
      <c r="L414" s="141"/>
      <c r="M414" s="141"/>
      <c r="N414" s="141"/>
      <c r="O414" s="141"/>
      <c r="P414" s="141"/>
      <c r="Q414" s="141"/>
      <c r="R414" s="141"/>
      <c r="S414" s="141"/>
      <c r="T414" s="141"/>
      <c r="U414" s="141"/>
      <c r="V414" s="141"/>
      <c r="X414" s="141"/>
    </row>
    <row r="415" spans="10:24"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X415" s="141"/>
    </row>
    <row r="416" spans="10:24">
      <c r="J416" s="141"/>
      <c r="K416" s="141"/>
      <c r="L416" s="141"/>
      <c r="M416" s="141"/>
      <c r="N416" s="141"/>
      <c r="O416" s="141"/>
      <c r="P416" s="141"/>
      <c r="Q416" s="141"/>
      <c r="R416" s="141"/>
      <c r="S416" s="141"/>
      <c r="T416" s="141"/>
      <c r="U416" s="141"/>
      <c r="V416" s="141"/>
      <c r="X416" s="141"/>
    </row>
    <row r="417" spans="10:24">
      <c r="J417" s="141"/>
      <c r="K417" s="141"/>
      <c r="L417" s="141"/>
      <c r="M417" s="141"/>
      <c r="N417" s="141"/>
      <c r="O417" s="141"/>
      <c r="P417" s="141"/>
      <c r="Q417" s="141"/>
      <c r="R417" s="141"/>
      <c r="S417" s="141"/>
      <c r="T417" s="141"/>
      <c r="U417" s="141"/>
      <c r="V417" s="141"/>
      <c r="X417" s="141"/>
    </row>
    <row r="418" spans="10:24"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X418" s="141"/>
    </row>
    <row r="419" spans="10:24">
      <c r="J419" s="141"/>
      <c r="K419" s="141"/>
      <c r="L419" s="141"/>
      <c r="M419" s="141"/>
      <c r="N419" s="141"/>
      <c r="O419" s="141"/>
      <c r="P419" s="141"/>
      <c r="Q419" s="141"/>
      <c r="R419" s="141"/>
      <c r="S419" s="141"/>
      <c r="T419" s="141"/>
      <c r="U419" s="141"/>
      <c r="V419" s="141"/>
      <c r="X419" s="141"/>
    </row>
    <row r="420" spans="10:24">
      <c r="J420" s="141"/>
      <c r="K420" s="141"/>
      <c r="L420" s="141"/>
      <c r="M420" s="141"/>
      <c r="N420" s="141"/>
      <c r="O420" s="141"/>
      <c r="P420" s="141"/>
      <c r="Q420" s="141"/>
      <c r="R420" s="141"/>
      <c r="S420" s="141"/>
      <c r="T420" s="141"/>
      <c r="U420" s="141"/>
      <c r="V420" s="141"/>
      <c r="X420" s="141"/>
    </row>
    <row r="421" spans="10:24">
      <c r="J421" s="141"/>
      <c r="K421" s="141"/>
      <c r="L421" s="141"/>
      <c r="M421" s="141"/>
      <c r="N421" s="141"/>
      <c r="O421" s="141"/>
      <c r="P421" s="141"/>
      <c r="Q421" s="141"/>
      <c r="R421" s="141"/>
      <c r="S421" s="141"/>
      <c r="T421" s="141"/>
      <c r="U421" s="141"/>
      <c r="V421" s="141"/>
      <c r="X421" s="141"/>
    </row>
    <row r="422" spans="10:24">
      <c r="J422" s="141"/>
      <c r="K422" s="141"/>
      <c r="L422" s="141"/>
      <c r="M422" s="141"/>
      <c r="N422" s="141"/>
      <c r="O422" s="141"/>
      <c r="P422" s="141"/>
      <c r="Q422" s="141"/>
      <c r="R422" s="141"/>
      <c r="S422" s="141"/>
      <c r="T422" s="141"/>
      <c r="U422" s="141"/>
      <c r="V422" s="141"/>
      <c r="X422" s="141"/>
    </row>
    <row r="423" spans="10:24">
      <c r="J423" s="141"/>
      <c r="K423" s="141"/>
      <c r="L423" s="141"/>
      <c r="M423" s="141"/>
      <c r="N423" s="141"/>
      <c r="O423" s="141"/>
      <c r="P423" s="141"/>
      <c r="Q423" s="141"/>
      <c r="R423" s="141"/>
      <c r="S423" s="141"/>
      <c r="T423" s="141"/>
      <c r="U423" s="141"/>
      <c r="V423" s="141"/>
      <c r="X423" s="141"/>
    </row>
    <row r="424" spans="10:24">
      <c r="J424" s="141"/>
      <c r="K424" s="141"/>
      <c r="L424" s="141"/>
      <c r="M424" s="141"/>
      <c r="N424" s="141"/>
      <c r="O424" s="141"/>
      <c r="P424" s="141"/>
      <c r="Q424" s="141"/>
      <c r="R424" s="141"/>
      <c r="S424" s="141"/>
      <c r="T424" s="141"/>
      <c r="U424" s="141"/>
      <c r="V424" s="141"/>
      <c r="X424" s="141"/>
    </row>
    <row r="425" spans="10:24">
      <c r="J425" s="141"/>
      <c r="K425" s="141"/>
      <c r="L425" s="141"/>
      <c r="M425" s="141"/>
      <c r="N425" s="141"/>
      <c r="O425" s="141"/>
      <c r="P425" s="141"/>
      <c r="Q425" s="141"/>
      <c r="R425" s="141"/>
      <c r="S425" s="141"/>
      <c r="T425" s="141"/>
      <c r="U425" s="141"/>
      <c r="V425" s="141"/>
      <c r="X425" s="141"/>
    </row>
    <row r="426" spans="10:24">
      <c r="J426" s="141"/>
      <c r="K426" s="141"/>
      <c r="L426" s="141"/>
      <c r="M426" s="141"/>
      <c r="N426" s="141"/>
      <c r="O426" s="141"/>
      <c r="P426" s="141"/>
      <c r="Q426" s="141"/>
      <c r="R426" s="141"/>
      <c r="S426" s="141"/>
      <c r="T426" s="141"/>
      <c r="U426" s="141"/>
      <c r="V426" s="141"/>
      <c r="X426" s="141"/>
    </row>
    <row r="427" spans="10:24">
      <c r="J427" s="141"/>
      <c r="K427" s="141"/>
      <c r="L427" s="141"/>
      <c r="M427" s="141"/>
      <c r="N427" s="141"/>
      <c r="O427" s="141"/>
      <c r="P427" s="141"/>
      <c r="Q427" s="141"/>
      <c r="R427" s="141"/>
      <c r="S427" s="141"/>
      <c r="T427" s="141"/>
      <c r="U427" s="141"/>
      <c r="V427" s="141"/>
      <c r="X427" s="141"/>
    </row>
    <row r="428" spans="10:24">
      <c r="J428" s="141"/>
      <c r="K428" s="141"/>
      <c r="L428" s="141"/>
      <c r="M428" s="141"/>
      <c r="N428" s="141"/>
      <c r="O428" s="141"/>
      <c r="P428" s="141"/>
      <c r="Q428" s="141"/>
      <c r="R428" s="141"/>
      <c r="S428" s="141"/>
      <c r="T428" s="141"/>
      <c r="U428" s="141"/>
      <c r="V428" s="141"/>
      <c r="X428" s="141"/>
    </row>
    <row r="429" spans="10:24">
      <c r="J429" s="141"/>
      <c r="K429" s="141"/>
      <c r="L429" s="141"/>
      <c r="M429" s="141"/>
      <c r="N429" s="141"/>
      <c r="O429" s="141"/>
      <c r="P429" s="141"/>
      <c r="Q429" s="141"/>
      <c r="R429" s="141"/>
      <c r="S429" s="141"/>
      <c r="T429" s="141"/>
      <c r="U429" s="141"/>
      <c r="V429" s="141"/>
      <c r="X429" s="141"/>
    </row>
    <row r="430" spans="10:24">
      <c r="J430" s="141"/>
      <c r="K430" s="141"/>
      <c r="L430" s="141"/>
      <c r="M430" s="141"/>
      <c r="N430" s="141"/>
      <c r="O430" s="141"/>
      <c r="P430" s="141"/>
      <c r="Q430" s="141"/>
      <c r="R430" s="141"/>
      <c r="S430" s="141"/>
      <c r="T430" s="141"/>
      <c r="U430" s="141"/>
      <c r="V430" s="141"/>
      <c r="X430" s="141"/>
    </row>
    <row r="431" spans="10:24">
      <c r="J431" s="141"/>
      <c r="K431" s="141"/>
      <c r="L431" s="141"/>
      <c r="M431" s="141"/>
      <c r="N431" s="141"/>
      <c r="O431" s="141"/>
      <c r="P431" s="141"/>
      <c r="Q431" s="141"/>
      <c r="R431" s="141"/>
      <c r="S431" s="141"/>
      <c r="T431" s="141"/>
      <c r="U431" s="141"/>
      <c r="V431" s="141"/>
      <c r="X431" s="141"/>
    </row>
    <row r="432" spans="10:24">
      <c r="J432" s="141"/>
      <c r="K432" s="141"/>
      <c r="L432" s="141"/>
      <c r="M432" s="141"/>
      <c r="N432" s="141"/>
      <c r="O432" s="141"/>
      <c r="P432" s="141"/>
      <c r="Q432" s="141"/>
      <c r="R432" s="141"/>
      <c r="S432" s="141"/>
      <c r="T432" s="141"/>
      <c r="U432" s="141"/>
      <c r="V432" s="141"/>
      <c r="X432" s="141"/>
    </row>
    <row r="433" spans="10:24">
      <c r="J433" s="141"/>
      <c r="K433" s="141"/>
      <c r="L433" s="141"/>
      <c r="M433" s="141"/>
      <c r="N433" s="141"/>
      <c r="O433" s="141"/>
      <c r="P433" s="141"/>
      <c r="Q433" s="141"/>
      <c r="R433" s="141"/>
      <c r="S433" s="141"/>
      <c r="T433" s="141"/>
      <c r="U433" s="141"/>
      <c r="V433" s="141"/>
      <c r="X433" s="141"/>
    </row>
    <row r="434" spans="10:24"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X434" s="141"/>
    </row>
    <row r="435" spans="10:24">
      <c r="J435" s="141"/>
      <c r="K435" s="141"/>
      <c r="L435" s="141"/>
      <c r="M435" s="141"/>
      <c r="N435" s="141"/>
      <c r="O435" s="141"/>
      <c r="P435" s="141"/>
      <c r="Q435" s="141"/>
      <c r="R435" s="141"/>
      <c r="S435" s="141"/>
      <c r="T435" s="141"/>
      <c r="U435" s="141"/>
      <c r="V435" s="141"/>
      <c r="X435" s="141"/>
    </row>
    <row r="436" spans="10:24">
      <c r="J436" s="141"/>
      <c r="K436" s="141"/>
      <c r="L436" s="141"/>
      <c r="M436" s="141"/>
      <c r="N436" s="141"/>
      <c r="O436" s="141"/>
      <c r="P436" s="141"/>
      <c r="Q436" s="141"/>
      <c r="R436" s="141"/>
      <c r="S436" s="141"/>
      <c r="T436" s="141"/>
      <c r="U436" s="141"/>
      <c r="V436" s="141"/>
      <c r="X436" s="141"/>
    </row>
    <row r="437" spans="10:24">
      <c r="J437" s="141"/>
      <c r="K437" s="141"/>
      <c r="L437" s="141"/>
      <c r="M437" s="141"/>
      <c r="N437" s="141"/>
      <c r="O437" s="141"/>
      <c r="P437" s="141"/>
      <c r="Q437" s="141"/>
      <c r="R437" s="141"/>
      <c r="S437" s="141"/>
      <c r="T437" s="141"/>
      <c r="U437" s="141"/>
      <c r="V437" s="141"/>
      <c r="X437" s="141"/>
    </row>
    <row r="438" spans="10:24">
      <c r="J438" s="141"/>
      <c r="K438" s="141"/>
      <c r="L438" s="141"/>
      <c r="M438" s="141"/>
      <c r="N438" s="141"/>
      <c r="O438" s="141"/>
      <c r="P438" s="141"/>
      <c r="Q438" s="141"/>
      <c r="R438" s="141"/>
      <c r="S438" s="141"/>
      <c r="T438" s="141"/>
      <c r="U438" s="141"/>
      <c r="V438" s="141"/>
      <c r="X438" s="141"/>
    </row>
    <row r="439" spans="10:24">
      <c r="J439" s="141"/>
      <c r="K439" s="141"/>
      <c r="L439" s="141"/>
      <c r="M439" s="141"/>
      <c r="N439" s="141"/>
      <c r="O439" s="141"/>
      <c r="P439" s="141"/>
      <c r="Q439" s="141"/>
      <c r="R439" s="141"/>
      <c r="S439" s="141"/>
      <c r="T439" s="141"/>
      <c r="U439" s="141"/>
      <c r="V439" s="141"/>
      <c r="X439" s="141"/>
    </row>
    <row r="440" spans="10:24">
      <c r="J440" s="141"/>
      <c r="K440" s="141"/>
      <c r="L440" s="141"/>
      <c r="M440" s="141"/>
      <c r="N440" s="141"/>
      <c r="O440" s="141"/>
      <c r="P440" s="141"/>
      <c r="Q440" s="141"/>
      <c r="R440" s="141"/>
      <c r="S440" s="141"/>
      <c r="T440" s="141"/>
      <c r="U440" s="141"/>
      <c r="V440" s="141"/>
      <c r="X440" s="141"/>
    </row>
    <row r="441" spans="10:24">
      <c r="J441" s="141"/>
      <c r="K441" s="141"/>
      <c r="L441" s="141"/>
      <c r="M441" s="141"/>
      <c r="N441" s="141"/>
      <c r="O441" s="141"/>
      <c r="P441" s="141"/>
      <c r="Q441" s="141"/>
      <c r="R441" s="141"/>
      <c r="S441" s="141"/>
      <c r="T441" s="141"/>
      <c r="U441" s="141"/>
      <c r="V441" s="141"/>
      <c r="X441" s="141"/>
    </row>
    <row r="442" spans="10:24">
      <c r="J442" s="141"/>
      <c r="K442" s="141"/>
      <c r="L442" s="141"/>
      <c r="M442" s="141"/>
      <c r="N442" s="141"/>
      <c r="O442" s="141"/>
      <c r="P442" s="141"/>
      <c r="Q442" s="141"/>
      <c r="R442" s="141"/>
      <c r="S442" s="141"/>
      <c r="T442" s="141"/>
      <c r="U442" s="141"/>
      <c r="V442" s="141"/>
      <c r="X442" s="141"/>
    </row>
    <row r="443" spans="10:24">
      <c r="J443" s="141"/>
      <c r="K443" s="141"/>
      <c r="L443" s="141"/>
      <c r="M443" s="141"/>
      <c r="N443" s="141"/>
      <c r="O443" s="141"/>
      <c r="P443" s="141"/>
      <c r="Q443" s="141"/>
      <c r="R443" s="141"/>
      <c r="S443" s="141"/>
      <c r="T443" s="141"/>
      <c r="U443" s="141"/>
      <c r="V443" s="141"/>
      <c r="X443" s="141"/>
    </row>
    <row r="444" spans="10:24">
      <c r="J444" s="141"/>
      <c r="K444" s="141"/>
      <c r="L444" s="141"/>
      <c r="M444" s="141"/>
      <c r="N444" s="141"/>
      <c r="O444" s="141"/>
      <c r="P444" s="141"/>
      <c r="Q444" s="141"/>
      <c r="R444" s="141"/>
      <c r="S444" s="141"/>
      <c r="T444" s="141"/>
      <c r="U444" s="141"/>
      <c r="V444" s="141"/>
      <c r="X444" s="141"/>
    </row>
    <row r="445" spans="10:24">
      <c r="J445" s="141"/>
      <c r="K445" s="141"/>
      <c r="L445" s="141"/>
      <c r="M445" s="141"/>
      <c r="N445" s="141"/>
      <c r="O445" s="141"/>
      <c r="P445" s="141"/>
      <c r="Q445" s="141"/>
      <c r="R445" s="141"/>
      <c r="S445" s="141"/>
      <c r="T445" s="141"/>
      <c r="U445" s="141"/>
      <c r="V445" s="141"/>
      <c r="X445" s="141"/>
    </row>
    <row r="446" spans="10:24">
      <c r="J446" s="141"/>
      <c r="K446" s="141"/>
      <c r="L446" s="141"/>
      <c r="M446" s="141"/>
      <c r="N446" s="141"/>
      <c r="O446" s="141"/>
      <c r="P446" s="141"/>
      <c r="Q446" s="141"/>
      <c r="R446" s="141"/>
      <c r="S446" s="141"/>
      <c r="T446" s="141"/>
      <c r="U446" s="141"/>
      <c r="V446" s="141"/>
      <c r="X446" s="141"/>
    </row>
    <row r="447" spans="10:24">
      <c r="J447" s="141"/>
      <c r="K447" s="141"/>
      <c r="L447" s="141"/>
      <c r="M447" s="141"/>
      <c r="N447" s="141"/>
      <c r="O447" s="141"/>
      <c r="P447" s="141"/>
      <c r="Q447" s="141"/>
      <c r="R447" s="141"/>
      <c r="S447" s="141"/>
      <c r="T447" s="141"/>
      <c r="U447" s="141"/>
      <c r="V447" s="141"/>
      <c r="X447" s="141"/>
    </row>
    <row r="448" spans="10:24">
      <c r="J448" s="141"/>
      <c r="K448" s="141"/>
      <c r="L448" s="141"/>
      <c r="M448" s="141"/>
      <c r="N448" s="141"/>
      <c r="O448" s="141"/>
      <c r="P448" s="141"/>
      <c r="Q448" s="141"/>
      <c r="R448" s="141"/>
      <c r="S448" s="141"/>
      <c r="T448" s="141"/>
      <c r="U448" s="141"/>
      <c r="V448" s="141"/>
      <c r="X448" s="141"/>
    </row>
    <row r="449" spans="10:24">
      <c r="J449" s="141"/>
      <c r="K449" s="141"/>
      <c r="L449" s="141"/>
      <c r="M449" s="141"/>
      <c r="N449" s="141"/>
      <c r="O449" s="141"/>
      <c r="P449" s="141"/>
      <c r="Q449" s="141"/>
      <c r="R449" s="141"/>
      <c r="S449" s="141"/>
      <c r="T449" s="141"/>
      <c r="U449" s="141"/>
      <c r="V449" s="141"/>
      <c r="X449" s="141"/>
    </row>
    <row r="450" spans="10:24">
      <c r="J450" s="141"/>
      <c r="K450" s="141"/>
      <c r="L450" s="141"/>
      <c r="M450" s="141"/>
      <c r="N450" s="141"/>
      <c r="O450" s="141"/>
      <c r="P450" s="141"/>
      <c r="Q450" s="141"/>
      <c r="R450" s="141"/>
      <c r="S450" s="141"/>
      <c r="T450" s="141"/>
      <c r="U450" s="141"/>
      <c r="V450" s="141"/>
      <c r="X450" s="141"/>
    </row>
    <row r="451" spans="10:24">
      <c r="J451" s="141"/>
      <c r="K451" s="141"/>
      <c r="L451" s="141"/>
      <c r="M451" s="141"/>
      <c r="N451" s="141"/>
      <c r="O451" s="141"/>
      <c r="P451" s="141"/>
      <c r="Q451" s="141"/>
      <c r="R451" s="141"/>
      <c r="S451" s="141"/>
      <c r="T451" s="141"/>
      <c r="U451" s="141"/>
      <c r="V451" s="141"/>
      <c r="X451" s="141"/>
    </row>
    <row r="452" spans="10:24">
      <c r="J452" s="141"/>
      <c r="K452" s="141"/>
      <c r="L452" s="141"/>
      <c r="M452" s="141"/>
      <c r="N452" s="141"/>
      <c r="O452" s="141"/>
      <c r="P452" s="141"/>
      <c r="Q452" s="141"/>
      <c r="R452" s="141"/>
      <c r="S452" s="141"/>
      <c r="T452" s="141"/>
      <c r="U452" s="141"/>
      <c r="V452" s="141"/>
      <c r="X452" s="141"/>
    </row>
    <row r="453" spans="10:24">
      <c r="J453" s="141"/>
      <c r="K453" s="141"/>
      <c r="L453" s="141"/>
      <c r="M453" s="141"/>
      <c r="N453" s="141"/>
      <c r="O453" s="141"/>
      <c r="P453" s="141"/>
      <c r="Q453" s="141"/>
      <c r="R453" s="141"/>
      <c r="S453" s="141"/>
      <c r="T453" s="141"/>
      <c r="U453" s="141"/>
      <c r="V453" s="141"/>
      <c r="X453" s="141"/>
    </row>
    <row r="454" spans="10:24">
      <c r="J454" s="141"/>
      <c r="K454" s="141"/>
      <c r="L454" s="141"/>
      <c r="M454" s="141"/>
      <c r="N454" s="141"/>
      <c r="O454" s="141"/>
      <c r="P454" s="141"/>
      <c r="Q454" s="141"/>
      <c r="R454" s="141"/>
      <c r="S454" s="141"/>
      <c r="T454" s="141"/>
      <c r="U454" s="141"/>
      <c r="V454" s="141"/>
      <c r="X454" s="141"/>
    </row>
    <row r="455" spans="10:24">
      <c r="J455" s="141"/>
      <c r="K455" s="141"/>
      <c r="L455" s="141"/>
      <c r="M455" s="141"/>
      <c r="N455" s="141"/>
      <c r="O455" s="141"/>
      <c r="P455" s="141"/>
      <c r="Q455" s="141"/>
      <c r="R455" s="141"/>
      <c r="S455" s="141"/>
      <c r="T455" s="141"/>
      <c r="U455" s="141"/>
      <c r="V455" s="141"/>
      <c r="X455" s="141"/>
    </row>
    <row r="456" spans="10:24">
      <c r="J456" s="141"/>
      <c r="K456" s="141"/>
      <c r="L456" s="141"/>
      <c r="M456" s="141"/>
      <c r="N456" s="141"/>
      <c r="O456" s="141"/>
      <c r="P456" s="141"/>
      <c r="Q456" s="141"/>
      <c r="R456" s="141"/>
      <c r="S456" s="141"/>
      <c r="T456" s="141"/>
      <c r="U456" s="141"/>
      <c r="V456" s="141"/>
      <c r="X456" s="141"/>
    </row>
    <row r="457" spans="10:24">
      <c r="J457" s="141"/>
      <c r="K457" s="141"/>
      <c r="L457" s="141"/>
      <c r="M457" s="141"/>
      <c r="N457" s="141"/>
      <c r="O457" s="141"/>
      <c r="P457" s="141"/>
      <c r="Q457" s="141"/>
      <c r="R457" s="141"/>
      <c r="S457" s="141"/>
      <c r="T457" s="141"/>
      <c r="U457" s="141"/>
      <c r="V457" s="141"/>
      <c r="X457" s="141"/>
    </row>
    <row r="458" spans="10:24">
      <c r="J458" s="141"/>
      <c r="K458" s="141"/>
      <c r="L458" s="141"/>
      <c r="M458" s="141"/>
      <c r="N458" s="141"/>
      <c r="O458" s="141"/>
      <c r="P458" s="141"/>
      <c r="Q458" s="141"/>
      <c r="R458" s="141"/>
      <c r="S458" s="141"/>
      <c r="T458" s="141"/>
      <c r="U458" s="141"/>
      <c r="V458" s="141"/>
      <c r="X458" s="141"/>
    </row>
    <row r="459" spans="10:24">
      <c r="J459" s="141"/>
      <c r="K459" s="141"/>
      <c r="L459" s="141"/>
      <c r="M459" s="141"/>
      <c r="N459" s="141"/>
      <c r="O459" s="141"/>
      <c r="P459" s="141"/>
      <c r="Q459" s="141"/>
      <c r="R459" s="141"/>
      <c r="S459" s="141"/>
      <c r="T459" s="141"/>
      <c r="U459" s="141"/>
      <c r="V459" s="141"/>
      <c r="X459" s="141"/>
    </row>
    <row r="460" spans="10:24">
      <c r="J460" s="141"/>
      <c r="K460" s="141"/>
      <c r="L460" s="141"/>
      <c r="M460" s="141"/>
      <c r="N460" s="141"/>
      <c r="O460" s="141"/>
      <c r="P460" s="141"/>
      <c r="Q460" s="141"/>
      <c r="R460" s="141"/>
      <c r="S460" s="141"/>
      <c r="T460" s="141"/>
      <c r="U460" s="141"/>
      <c r="V460" s="141"/>
      <c r="X460" s="141"/>
    </row>
    <row r="461" spans="10:24">
      <c r="J461" s="141"/>
      <c r="K461" s="141"/>
      <c r="L461" s="141"/>
      <c r="M461" s="141"/>
      <c r="N461" s="141"/>
      <c r="O461" s="141"/>
      <c r="P461" s="141"/>
      <c r="Q461" s="141"/>
      <c r="R461" s="141"/>
      <c r="S461" s="141"/>
      <c r="T461" s="141"/>
      <c r="U461" s="141"/>
      <c r="V461" s="141"/>
      <c r="X461" s="141"/>
    </row>
    <row r="462" spans="10:24">
      <c r="J462" s="141"/>
      <c r="K462" s="141"/>
      <c r="L462" s="141"/>
      <c r="M462" s="141"/>
      <c r="N462" s="141"/>
      <c r="O462" s="141"/>
      <c r="P462" s="141"/>
      <c r="Q462" s="141"/>
      <c r="R462" s="141"/>
      <c r="S462" s="141"/>
      <c r="T462" s="141"/>
      <c r="U462" s="141"/>
      <c r="V462" s="141"/>
      <c r="X462" s="141"/>
    </row>
    <row r="463" spans="10:24">
      <c r="J463" s="141"/>
      <c r="K463" s="141"/>
      <c r="L463" s="141"/>
      <c r="M463" s="141"/>
      <c r="N463" s="141"/>
      <c r="O463" s="141"/>
      <c r="P463" s="141"/>
      <c r="Q463" s="141"/>
      <c r="R463" s="141"/>
      <c r="S463" s="141"/>
      <c r="T463" s="141"/>
      <c r="U463" s="141"/>
      <c r="V463" s="141"/>
      <c r="X463" s="141"/>
    </row>
    <row r="464" spans="10:24">
      <c r="J464" s="141"/>
      <c r="K464" s="141"/>
      <c r="L464" s="141"/>
      <c r="M464" s="141"/>
      <c r="N464" s="141"/>
      <c r="O464" s="141"/>
      <c r="P464" s="141"/>
      <c r="Q464" s="141"/>
      <c r="R464" s="141"/>
      <c r="S464" s="141"/>
      <c r="T464" s="141"/>
      <c r="U464" s="141"/>
      <c r="V464" s="141"/>
      <c r="X464" s="141"/>
    </row>
    <row r="465" spans="10:24">
      <c r="J465" s="141"/>
      <c r="K465" s="141"/>
      <c r="L465" s="141"/>
      <c r="M465" s="141"/>
      <c r="N465" s="141"/>
      <c r="O465" s="141"/>
      <c r="P465" s="141"/>
      <c r="Q465" s="141"/>
      <c r="R465" s="141"/>
      <c r="S465" s="141"/>
      <c r="T465" s="141"/>
      <c r="U465" s="141"/>
      <c r="V465" s="141"/>
      <c r="X465" s="141"/>
    </row>
    <row r="466" spans="10:24">
      <c r="J466" s="141"/>
      <c r="K466" s="141"/>
      <c r="L466" s="141"/>
      <c r="M466" s="141"/>
      <c r="N466" s="141"/>
      <c r="O466" s="141"/>
      <c r="P466" s="141"/>
      <c r="Q466" s="141"/>
      <c r="R466" s="141"/>
      <c r="S466" s="141"/>
      <c r="T466" s="141"/>
      <c r="U466" s="141"/>
      <c r="V466" s="141"/>
      <c r="X466" s="141"/>
    </row>
    <row r="467" spans="10:24">
      <c r="J467" s="141"/>
      <c r="K467" s="141"/>
      <c r="L467" s="141"/>
      <c r="M467" s="141"/>
      <c r="N467" s="141"/>
      <c r="O467" s="141"/>
      <c r="P467" s="141"/>
      <c r="Q467" s="141"/>
      <c r="R467" s="141"/>
      <c r="S467" s="141"/>
      <c r="T467" s="141"/>
      <c r="U467" s="141"/>
      <c r="V467" s="141"/>
      <c r="X467" s="141"/>
    </row>
    <row r="468" spans="10:24">
      <c r="J468" s="141"/>
      <c r="K468" s="141"/>
      <c r="L468" s="141"/>
      <c r="M468" s="141"/>
      <c r="N468" s="141"/>
      <c r="O468" s="141"/>
      <c r="P468" s="141"/>
      <c r="Q468" s="141"/>
      <c r="R468" s="141"/>
      <c r="S468" s="141"/>
      <c r="T468" s="141"/>
      <c r="U468" s="141"/>
      <c r="V468" s="141"/>
      <c r="X468" s="141"/>
    </row>
    <row r="469" spans="10:24">
      <c r="J469" s="141"/>
      <c r="K469" s="141"/>
      <c r="L469" s="141"/>
      <c r="M469" s="141"/>
      <c r="N469" s="141"/>
      <c r="O469" s="141"/>
      <c r="P469" s="141"/>
      <c r="Q469" s="141"/>
      <c r="R469" s="141"/>
      <c r="S469" s="141"/>
      <c r="T469" s="141"/>
      <c r="U469" s="141"/>
      <c r="V469" s="141"/>
      <c r="X469" s="141"/>
    </row>
    <row r="470" spans="10:24">
      <c r="J470" s="141"/>
      <c r="K470" s="141"/>
      <c r="L470" s="141"/>
      <c r="M470" s="141"/>
      <c r="N470" s="141"/>
      <c r="O470" s="141"/>
      <c r="P470" s="141"/>
      <c r="Q470" s="141"/>
      <c r="R470" s="141"/>
      <c r="S470" s="141"/>
      <c r="T470" s="141"/>
      <c r="U470" s="141"/>
      <c r="V470" s="141"/>
      <c r="X470" s="141"/>
    </row>
    <row r="471" spans="10:24">
      <c r="J471" s="141"/>
      <c r="K471" s="141"/>
      <c r="L471" s="141"/>
      <c r="M471" s="141"/>
      <c r="N471" s="141"/>
      <c r="O471" s="141"/>
      <c r="P471" s="141"/>
      <c r="Q471" s="141"/>
      <c r="R471" s="141"/>
      <c r="S471" s="141"/>
      <c r="T471" s="141"/>
      <c r="U471" s="141"/>
      <c r="V471" s="141"/>
      <c r="X471" s="141"/>
    </row>
    <row r="472" spans="10:24">
      <c r="J472" s="141"/>
      <c r="K472" s="141"/>
      <c r="L472" s="141"/>
      <c r="M472" s="141"/>
      <c r="N472" s="141"/>
      <c r="O472" s="141"/>
      <c r="P472" s="141"/>
      <c r="Q472" s="141"/>
      <c r="R472" s="141"/>
      <c r="S472" s="141"/>
      <c r="T472" s="141"/>
      <c r="U472" s="141"/>
      <c r="V472" s="141"/>
      <c r="X472" s="141"/>
    </row>
    <row r="473" spans="10:24">
      <c r="J473" s="141"/>
      <c r="K473" s="141"/>
      <c r="L473" s="141"/>
      <c r="M473" s="141"/>
      <c r="N473" s="141"/>
      <c r="O473" s="141"/>
      <c r="P473" s="141"/>
      <c r="Q473" s="141"/>
      <c r="R473" s="141"/>
      <c r="S473" s="141"/>
      <c r="T473" s="141"/>
      <c r="U473" s="141"/>
      <c r="V473" s="141"/>
      <c r="X473" s="141"/>
    </row>
    <row r="474" spans="10:24">
      <c r="J474" s="141"/>
      <c r="K474" s="141"/>
      <c r="L474" s="141"/>
      <c r="M474" s="141"/>
      <c r="N474" s="141"/>
      <c r="O474" s="141"/>
      <c r="P474" s="141"/>
      <c r="Q474" s="141"/>
      <c r="R474" s="141"/>
      <c r="S474" s="141"/>
      <c r="T474" s="141"/>
      <c r="U474" s="141"/>
      <c r="V474" s="141"/>
      <c r="X474" s="141"/>
    </row>
    <row r="475" spans="10:24">
      <c r="J475" s="141"/>
      <c r="K475" s="141"/>
      <c r="L475" s="141"/>
      <c r="M475" s="141"/>
      <c r="N475" s="141"/>
      <c r="O475" s="141"/>
      <c r="P475" s="141"/>
      <c r="Q475" s="141"/>
      <c r="R475" s="141"/>
      <c r="S475" s="141"/>
      <c r="T475" s="141"/>
      <c r="U475" s="141"/>
      <c r="V475" s="141"/>
      <c r="X475" s="141"/>
    </row>
    <row r="476" spans="10:24">
      <c r="J476" s="141"/>
      <c r="K476" s="141"/>
      <c r="L476" s="141"/>
      <c r="M476" s="141"/>
      <c r="N476" s="141"/>
      <c r="O476" s="141"/>
      <c r="P476" s="141"/>
      <c r="Q476" s="141"/>
      <c r="R476" s="141"/>
      <c r="S476" s="141"/>
      <c r="T476" s="141"/>
      <c r="U476" s="141"/>
      <c r="V476" s="141"/>
      <c r="X476" s="141"/>
    </row>
    <row r="477" spans="10:24">
      <c r="J477" s="141"/>
      <c r="K477" s="141"/>
      <c r="L477" s="141"/>
      <c r="M477" s="141"/>
      <c r="N477" s="141"/>
      <c r="O477" s="141"/>
      <c r="P477" s="141"/>
      <c r="Q477" s="141"/>
      <c r="R477" s="141"/>
      <c r="S477" s="141"/>
      <c r="T477" s="141"/>
      <c r="U477" s="141"/>
      <c r="V477" s="141"/>
      <c r="X477" s="141"/>
    </row>
    <row r="478" spans="10:24">
      <c r="J478" s="141"/>
      <c r="K478" s="141"/>
      <c r="L478" s="141"/>
      <c r="M478" s="141"/>
      <c r="N478" s="141"/>
      <c r="O478" s="141"/>
      <c r="P478" s="141"/>
      <c r="Q478" s="141"/>
      <c r="R478" s="141"/>
      <c r="S478" s="141"/>
      <c r="T478" s="141"/>
      <c r="U478" s="141"/>
      <c r="V478" s="141"/>
      <c r="X478" s="141"/>
    </row>
    <row r="479" spans="10:24">
      <c r="J479" s="141"/>
      <c r="K479" s="141"/>
      <c r="L479" s="141"/>
      <c r="M479" s="141"/>
      <c r="N479" s="141"/>
      <c r="O479" s="141"/>
      <c r="P479" s="141"/>
      <c r="Q479" s="141"/>
      <c r="R479" s="141"/>
      <c r="S479" s="141"/>
      <c r="T479" s="141"/>
      <c r="U479" s="141"/>
      <c r="V479" s="141"/>
      <c r="X479" s="141"/>
    </row>
    <row r="480" spans="10:24">
      <c r="J480" s="141"/>
      <c r="K480" s="141"/>
      <c r="L480" s="141"/>
      <c r="M480" s="141"/>
      <c r="N480" s="141"/>
      <c r="O480" s="141"/>
      <c r="P480" s="141"/>
      <c r="Q480" s="141"/>
      <c r="R480" s="141"/>
      <c r="S480" s="141"/>
      <c r="T480" s="141"/>
      <c r="U480" s="141"/>
      <c r="V480" s="141"/>
      <c r="X480" s="141"/>
    </row>
    <row r="481" spans="10:24">
      <c r="J481" s="141"/>
      <c r="K481" s="141"/>
      <c r="L481" s="141"/>
      <c r="M481" s="141"/>
      <c r="N481" s="141"/>
      <c r="O481" s="141"/>
      <c r="P481" s="141"/>
      <c r="Q481" s="141"/>
      <c r="R481" s="141"/>
      <c r="S481" s="141"/>
      <c r="T481" s="141"/>
      <c r="U481" s="141"/>
      <c r="V481" s="141"/>
      <c r="X481" s="141"/>
    </row>
    <row r="482" spans="10:24">
      <c r="J482" s="141"/>
      <c r="K482" s="141"/>
      <c r="L482" s="141"/>
      <c r="M482" s="141"/>
      <c r="N482" s="141"/>
      <c r="O482" s="141"/>
      <c r="P482" s="141"/>
      <c r="Q482" s="141"/>
      <c r="R482" s="141"/>
      <c r="S482" s="141"/>
      <c r="T482" s="141"/>
      <c r="U482" s="141"/>
      <c r="V482" s="141"/>
      <c r="X482" s="141"/>
    </row>
    <row r="483" spans="10:24">
      <c r="J483" s="141"/>
      <c r="K483" s="141"/>
      <c r="L483" s="141"/>
      <c r="M483" s="141"/>
      <c r="N483" s="141"/>
      <c r="O483" s="141"/>
      <c r="P483" s="141"/>
      <c r="Q483" s="141"/>
      <c r="R483" s="141"/>
      <c r="S483" s="141"/>
      <c r="T483" s="141"/>
      <c r="U483" s="141"/>
      <c r="V483" s="141"/>
      <c r="X483" s="141"/>
    </row>
    <row r="484" spans="10:24">
      <c r="J484" s="141"/>
      <c r="K484" s="141"/>
      <c r="L484" s="141"/>
      <c r="M484" s="141"/>
      <c r="N484" s="141"/>
      <c r="O484" s="141"/>
      <c r="P484" s="141"/>
      <c r="Q484" s="141"/>
      <c r="R484" s="141"/>
      <c r="S484" s="141"/>
      <c r="T484" s="141"/>
      <c r="U484" s="141"/>
      <c r="V484" s="141"/>
      <c r="X484" s="141"/>
    </row>
    <row r="485" spans="10:24">
      <c r="J485" s="141"/>
      <c r="K485" s="141"/>
      <c r="L485" s="141"/>
      <c r="M485" s="141"/>
      <c r="N485" s="141"/>
      <c r="O485" s="141"/>
      <c r="P485" s="141"/>
      <c r="Q485" s="141"/>
      <c r="R485" s="141"/>
      <c r="S485" s="141"/>
      <c r="T485" s="141"/>
      <c r="U485" s="141"/>
      <c r="V485" s="141"/>
      <c r="X485" s="141"/>
    </row>
    <row r="486" spans="10:24">
      <c r="J486" s="141"/>
      <c r="K486" s="141"/>
      <c r="L486" s="141"/>
      <c r="M486" s="141"/>
      <c r="N486" s="141"/>
      <c r="O486" s="141"/>
      <c r="P486" s="141"/>
      <c r="Q486" s="141"/>
      <c r="R486" s="141"/>
      <c r="S486" s="141"/>
      <c r="T486" s="141"/>
      <c r="U486" s="141"/>
      <c r="V486" s="141"/>
      <c r="X486" s="141"/>
    </row>
    <row r="487" spans="10:24">
      <c r="J487" s="141"/>
      <c r="K487" s="141"/>
      <c r="L487" s="141"/>
      <c r="M487" s="141"/>
      <c r="N487" s="141"/>
      <c r="O487" s="141"/>
      <c r="P487" s="141"/>
      <c r="Q487" s="141"/>
      <c r="R487" s="141"/>
      <c r="S487" s="141"/>
      <c r="T487" s="141"/>
      <c r="U487" s="141"/>
      <c r="V487" s="141"/>
      <c r="X487" s="141"/>
    </row>
    <row r="488" spans="10:24">
      <c r="J488" s="141"/>
      <c r="K488" s="141"/>
      <c r="L488" s="141"/>
      <c r="M488" s="141"/>
      <c r="N488" s="141"/>
      <c r="O488" s="141"/>
      <c r="P488" s="141"/>
      <c r="Q488" s="141"/>
      <c r="R488" s="141"/>
      <c r="S488" s="141"/>
      <c r="T488" s="141"/>
      <c r="U488" s="141"/>
      <c r="V488" s="141"/>
      <c r="X488" s="141"/>
    </row>
    <row r="489" spans="10:24">
      <c r="J489" s="141"/>
      <c r="K489" s="141"/>
      <c r="L489" s="141"/>
      <c r="M489" s="141"/>
      <c r="N489" s="141"/>
      <c r="O489" s="141"/>
      <c r="P489" s="141"/>
      <c r="Q489" s="141"/>
      <c r="R489" s="141"/>
      <c r="S489" s="141"/>
      <c r="T489" s="141"/>
      <c r="U489" s="141"/>
      <c r="V489" s="141"/>
      <c r="X489" s="141"/>
    </row>
    <row r="490" spans="10:24">
      <c r="J490" s="141"/>
      <c r="K490" s="141"/>
      <c r="L490" s="141"/>
      <c r="M490" s="141"/>
      <c r="N490" s="141"/>
      <c r="O490" s="141"/>
      <c r="P490" s="141"/>
      <c r="Q490" s="141"/>
      <c r="R490" s="141"/>
      <c r="S490" s="141"/>
      <c r="T490" s="141"/>
      <c r="U490" s="141"/>
      <c r="V490" s="141"/>
      <c r="X490" s="141"/>
    </row>
    <row r="491" spans="10:24">
      <c r="J491" s="141"/>
      <c r="K491" s="141"/>
      <c r="L491" s="141"/>
      <c r="M491" s="141"/>
      <c r="N491" s="141"/>
      <c r="O491" s="141"/>
      <c r="P491" s="141"/>
      <c r="Q491" s="141"/>
      <c r="R491" s="141"/>
      <c r="S491" s="141"/>
      <c r="T491" s="141"/>
      <c r="U491" s="141"/>
      <c r="V491" s="141"/>
      <c r="X491" s="141"/>
    </row>
    <row r="492" spans="10:24">
      <c r="J492" s="141"/>
      <c r="K492" s="141"/>
      <c r="L492" s="141"/>
      <c r="M492" s="141"/>
      <c r="N492" s="141"/>
      <c r="O492" s="141"/>
      <c r="P492" s="141"/>
      <c r="Q492" s="141"/>
      <c r="R492" s="141"/>
      <c r="S492" s="141"/>
      <c r="T492" s="141"/>
      <c r="U492" s="141"/>
      <c r="V492" s="141"/>
      <c r="X492" s="141"/>
    </row>
    <row r="493" spans="10:24">
      <c r="J493" s="141"/>
      <c r="K493" s="141"/>
      <c r="L493" s="141"/>
      <c r="M493" s="141"/>
      <c r="N493" s="141"/>
      <c r="O493" s="141"/>
      <c r="P493" s="141"/>
      <c r="Q493" s="141"/>
      <c r="R493" s="141"/>
      <c r="S493" s="141"/>
      <c r="T493" s="141"/>
      <c r="U493" s="141"/>
      <c r="V493" s="141"/>
      <c r="X493" s="141"/>
    </row>
    <row r="494" spans="10:24">
      <c r="J494" s="141"/>
      <c r="K494" s="141"/>
      <c r="L494" s="141"/>
      <c r="M494" s="141"/>
      <c r="N494" s="141"/>
      <c r="O494" s="141"/>
      <c r="P494" s="141"/>
      <c r="Q494" s="141"/>
      <c r="R494" s="141"/>
      <c r="S494" s="141"/>
      <c r="T494" s="141"/>
      <c r="U494" s="141"/>
      <c r="V494" s="141"/>
      <c r="X494" s="141"/>
    </row>
    <row r="495" spans="10:24">
      <c r="J495" s="141"/>
      <c r="K495" s="141"/>
      <c r="L495" s="141"/>
      <c r="M495" s="141"/>
      <c r="N495" s="141"/>
      <c r="O495" s="141"/>
      <c r="P495" s="141"/>
      <c r="Q495" s="141"/>
      <c r="R495" s="141"/>
      <c r="S495" s="141"/>
      <c r="T495" s="141"/>
      <c r="U495" s="141"/>
      <c r="V495" s="141"/>
      <c r="X495" s="141"/>
    </row>
    <row r="496" spans="10:24">
      <c r="J496" s="141"/>
      <c r="K496" s="141"/>
      <c r="L496" s="141"/>
      <c r="M496" s="141"/>
      <c r="N496" s="141"/>
      <c r="O496" s="141"/>
      <c r="P496" s="141"/>
      <c r="Q496" s="141"/>
      <c r="R496" s="141"/>
      <c r="S496" s="141"/>
      <c r="T496" s="141"/>
      <c r="U496" s="141"/>
      <c r="V496" s="141"/>
      <c r="X496" s="141"/>
    </row>
    <row r="497" spans="10:24">
      <c r="J497" s="141"/>
      <c r="K497" s="141"/>
      <c r="L497" s="141"/>
      <c r="M497" s="141"/>
      <c r="N497" s="141"/>
      <c r="O497" s="141"/>
      <c r="P497" s="141"/>
      <c r="Q497" s="141"/>
      <c r="R497" s="141"/>
      <c r="S497" s="141"/>
      <c r="T497" s="141"/>
      <c r="U497" s="141"/>
      <c r="V497" s="141"/>
      <c r="X497" s="141"/>
    </row>
    <row r="498" spans="10:24">
      <c r="J498" s="141"/>
      <c r="K498" s="141"/>
      <c r="L498" s="141"/>
      <c r="M498" s="141"/>
      <c r="N498" s="141"/>
      <c r="O498" s="141"/>
      <c r="P498" s="141"/>
      <c r="Q498" s="141"/>
      <c r="R498" s="141"/>
      <c r="S498" s="141"/>
      <c r="T498" s="141"/>
      <c r="U498" s="141"/>
      <c r="V498" s="141"/>
      <c r="X498" s="141"/>
    </row>
    <row r="499" spans="10:24">
      <c r="J499" s="141"/>
      <c r="K499" s="141"/>
      <c r="L499" s="141"/>
      <c r="M499" s="141"/>
      <c r="N499" s="141"/>
      <c r="O499" s="141"/>
      <c r="P499" s="141"/>
      <c r="Q499" s="141"/>
      <c r="R499" s="141"/>
      <c r="S499" s="141"/>
      <c r="T499" s="141"/>
      <c r="U499" s="141"/>
      <c r="V499" s="141"/>
      <c r="X499" s="141"/>
    </row>
    <row r="500" spans="10:24">
      <c r="J500" s="141"/>
      <c r="K500" s="141"/>
      <c r="L500" s="141"/>
      <c r="M500" s="141"/>
      <c r="N500" s="141"/>
      <c r="O500" s="141"/>
      <c r="P500" s="141"/>
      <c r="Q500" s="141"/>
      <c r="R500" s="141"/>
      <c r="S500" s="141"/>
      <c r="T500" s="141"/>
      <c r="U500" s="141"/>
      <c r="V500" s="141"/>
      <c r="X500" s="141"/>
    </row>
    <row r="501" spans="10:24">
      <c r="J501" s="141"/>
      <c r="K501" s="141"/>
      <c r="L501" s="141"/>
      <c r="M501" s="141"/>
      <c r="N501" s="141"/>
      <c r="O501" s="141"/>
      <c r="P501" s="141"/>
      <c r="Q501" s="141"/>
      <c r="R501" s="141"/>
      <c r="S501" s="141"/>
      <c r="T501" s="141"/>
      <c r="U501" s="141"/>
      <c r="V501" s="141"/>
      <c r="X501" s="141"/>
    </row>
    <row r="502" spans="10:24">
      <c r="J502" s="141"/>
      <c r="K502" s="141"/>
      <c r="L502" s="141"/>
      <c r="M502" s="141"/>
      <c r="N502" s="141"/>
      <c r="O502" s="141"/>
      <c r="P502" s="141"/>
      <c r="Q502" s="141"/>
      <c r="R502" s="141"/>
      <c r="S502" s="141"/>
      <c r="T502" s="141"/>
      <c r="U502" s="141"/>
      <c r="V502" s="141"/>
      <c r="X502" s="141"/>
    </row>
    <row r="503" spans="10:24">
      <c r="J503" s="141"/>
      <c r="K503" s="141"/>
      <c r="L503" s="141"/>
      <c r="M503" s="141"/>
      <c r="N503" s="141"/>
      <c r="O503" s="141"/>
      <c r="P503" s="141"/>
      <c r="Q503" s="141"/>
      <c r="R503" s="141"/>
      <c r="S503" s="141"/>
      <c r="T503" s="141"/>
      <c r="U503" s="141"/>
      <c r="V503" s="141"/>
      <c r="X503" s="141"/>
    </row>
    <row r="504" spans="10:24">
      <c r="J504" s="141"/>
      <c r="K504" s="141"/>
      <c r="L504" s="141"/>
      <c r="M504" s="141"/>
      <c r="N504" s="141"/>
      <c r="O504" s="141"/>
      <c r="P504" s="141"/>
      <c r="Q504" s="141"/>
      <c r="R504" s="141"/>
      <c r="S504" s="141"/>
      <c r="T504" s="141"/>
      <c r="U504" s="141"/>
      <c r="V504" s="141"/>
      <c r="X504" s="141"/>
    </row>
    <row r="505" spans="10:24">
      <c r="J505" s="141"/>
      <c r="K505" s="141"/>
      <c r="L505" s="141"/>
      <c r="M505" s="141"/>
      <c r="N505" s="141"/>
      <c r="O505" s="141"/>
      <c r="P505" s="141"/>
      <c r="Q505" s="141"/>
      <c r="R505" s="141"/>
      <c r="S505" s="141"/>
      <c r="T505" s="141"/>
      <c r="U505" s="141"/>
      <c r="V505" s="141"/>
      <c r="X505" s="141"/>
    </row>
    <row r="506" spans="10:24">
      <c r="J506" s="141"/>
      <c r="K506" s="141"/>
      <c r="L506" s="141"/>
      <c r="M506" s="141"/>
      <c r="N506" s="141"/>
      <c r="O506" s="141"/>
      <c r="P506" s="141"/>
      <c r="Q506" s="141"/>
      <c r="R506" s="141"/>
      <c r="S506" s="141"/>
      <c r="T506" s="141"/>
      <c r="U506" s="141"/>
      <c r="V506" s="141"/>
      <c r="X506" s="141"/>
    </row>
    <row r="507" spans="10:24">
      <c r="J507" s="141"/>
      <c r="K507" s="141"/>
      <c r="L507" s="141"/>
      <c r="M507" s="141"/>
      <c r="N507" s="141"/>
      <c r="O507" s="141"/>
      <c r="P507" s="141"/>
      <c r="Q507" s="141"/>
      <c r="R507" s="141"/>
      <c r="S507" s="141"/>
      <c r="T507" s="141"/>
      <c r="U507" s="141"/>
      <c r="V507" s="141"/>
      <c r="X507" s="141"/>
    </row>
    <row r="508" spans="10:24">
      <c r="J508" s="141"/>
      <c r="K508" s="141"/>
      <c r="L508" s="141"/>
      <c r="M508" s="141"/>
      <c r="N508" s="141"/>
      <c r="O508" s="141"/>
      <c r="P508" s="141"/>
      <c r="Q508" s="141"/>
      <c r="R508" s="141"/>
      <c r="S508" s="141"/>
      <c r="T508" s="141"/>
      <c r="U508" s="141"/>
      <c r="V508" s="141"/>
      <c r="X508" s="141"/>
    </row>
    <row r="509" spans="10:24">
      <c r="J509" s="141"/>
      <c r="K509" s="141"/>
      <c r="L509" s="141"/>
      <c r="M509" s="141"/>
      <c r="N509" s="141"/>
      <c r="O509" s="141"/>
      <c r="P509" s="141"/>
      <c r="Q509" s="141"/>
      <c r="R509" s="141"/>
      <c r="S509" s="141"/>
      <c r="T509" s="141"/>
      <c r="U509" s="141"/>
      <c r="V509" s="141"/>
      <c r="X509" s="141"/>
    </row>
    <row r="510" spans="10:24">
      <c r="J510" s="141"/>
      <c r="K510" s="141"/>
      <c r="L510" s="141"/>
      <c r="M510" s="141"/>
      <c r="N510" s="141"/>
      <c r="O510" s="141"/>
      <c r="P510" s="141"/>
      <c r="Q510" s="141"/>
      <c r="R510" s="141"/>
      <c r="S510" s="141"/>
      <c r="T510" s="141"/>
      <c r="U510" s="141"/>
      <c r="V510" s="141"/>
      <c r="X510" s="141"/>
    </row>
    <row r="511" spans="10:24">
      <c r="J511" s="141"/>
      <c r="K511" s="141"/>
      <c r="L511" s="141"/>
      <c r="M511" s="141"/>
      <c r="N511" s="141"/>
      <c r="O511" s="141"/>
      <c r="P511" s="141"/>
      <c r="Q511" s="141"/>
      <c r="R511" s="141"/>
      <c r="S511" s="141"/>
      <c r="T511" s="141"/>
      <c r="U511" s="141"/>
      <c r="V511" s="141"/>
      <c r="X511" s="141"/>
    </row>
    <row r="512" spans="10:24">
      <c r="J512" s="141"/>
      <c r="K512" s="141"/>
      <c r="L512" s="141"/>
      <c r="M512" s="141"/>
      <c r="N512" s="141"/>
      <c r="O512" s="141"/>
      <c r="P512" s="141"/>
      <c r="Q512" s="141"/>
      <c r="R512" s="141"/>
      <c r="S512" s="141"/>
      <c r="T512" s="141"/>
      <c r="U512" s="141"/>
      <c r="V512" s="141"/>
      <c r="X512" s="141"/>
    </row>
    <row r="513" spans="10:24">
      <c r="J513" s="141"/>
      <c r="K513" s="141"/>
      <c r="L513" s="141"/>
      <c r="M513" s="141"/>
      <c r="N513" s="141"/>
      <c r="O513" s="141"/>
      <c r="P513" s="141"/>
      <c r="Q513" s="141"/>
      <c r="R513" s="141"/>
      <c r="S513" s="141"/>
      <c r="T513" s="141"/>
      <c r="U513" s="141"/>
      <c r="V513" s="141"/>
      <c r="X513" s="141"/>
    </row>
    <row r="514" spans="10:24">
      <c r="J514" s="141"/>
      <c r="K514" s="141"/>
      <c r="L514" s="141"/>
      <c r="M514" s="141"/>
      <c r="N514" s="141"/>
      <c r="O514" s="141"/>
      <c r="P514" s="141"/>
      <c r="Q514" s="141"/>
      <c r="R514" s="141"/>
      <c r="S514" s="141"/>
      <c r="T514" s="141"/>
      <c r="U514" s="141"/>
      <c r="V514" s="141"/>
      <c r="X514" s="141"/>
    </row>
    <row r="515" spans="10:24">
      <c r="J515" s="141"/>
      <c r="K515" s="141"/>
      <c r="L515" s="141"/>
      <c r="M515" s="141"/>
      <c r="N515" s="141"/>
      <c r="O515" s="141"/>
      <c r="P515" s="141"/>
      <c r="Q515" s="141"/>
      <c r="R515" s="141"/>
      <c r="S515" s="141"/>
      <c r="T515" s="141"/>
      <c r="U515" s="141"/>
      <c r="V515" s="141"/>
      <c r="X515" s="141"/>
    </row>
    <row r="516" spans="10:24">
      <c r="J516" s="141"/>
      <c r="K516" s="141"/>
      <c r="L516" s="141"/>
      <c r="M516" s="141"/>
      <c r="N516" s="141"/>
      <c r="O516" s="141"/>
      <c r="P516" s="141"/>
      <c r="Q516" s="141"/>
      <c r="R516" s="141"/>
      <c r="S516" s="141"/>
      <c r="T516" s="141"/>
      <c r="U516" s="141"/>
      <c r="V516" s="141"/>
      <c r="X516" s="141"/>
    </row>
    <row r="517" spans="10:24">
      <c r="J517" s="141"/>
      <c r="K517" s="141"/>
      <c r="L517" s="141"/>
      <c r="M517" s="141"/>
      <c r="N517" s="141"/>
      <c r="O517" s="141"/>
      <c r="P517" s="141"/>
      <c r="Q517" s="141"/>
      <c r="R517" s="141"/>
      <c r="S517" s="141"/>
      <c r="T517" s="141"/>
      <c r="U517" s="141"/>
      <c r="V517" s="141"/>
      <c r="X517" s="141"/>
    </row>
    <row r="518" spans="10:24">
      <c r="J518" s="141"/>
      <c r="K518" s="141"/>
      <c r="L518" s="141"/>
      <c r="M518" s="141"/>
      <c r="N518" s="141"/>
      <c r="O518" s="141"/>
      <c r="P518" s="141"/>
      <c r="Q518" s="141"/>
      <c r="R518" s="141"/>
      <c r="S518" s="141"/>
      <c r="T518" s="141"/>
      <c r="U518" s="141"/>
      <c r="V518" s="141"/>
      <c r="X518" s="141"/>
    </row>
    <row r="519" spans="10:24">
      <c r="J519" s="141"/>
      <c r="K519" s="141"/>
      <c r="L519" s="141"/>
      <c r="M519" s="141"/>
      <c r="N519" s="141"/>
      <c r="O519" s="141"/>
      <c r="P519" s="141"/>
      <c r="Q519" s="141"/>
      <c r="R519" s="141"/>
      <c r="S519" s="141"/>
      <c r="T519" s="141"/>
      <c r="U519" s="141"/>
      <c r="V519" s="141"/>
      <c r="X519" s="141"/>
    </row>
    <row r="520" spans="10:24">
      <c r="J520" s="141"/>
      <c r="K520" s="141"/>
      <c r="L520" s="141"/>
      <c r="M520" s="141"/>
      <c r="N520" s="141"/>
      <c r="O520" s="141"/>
      <c r="P520" s="141"/>
      <c r="Q520" s="141"/>
      <c r="R520" s="141"/>
      <c r="S520" s="141"/>
      <c r="T520" s="141"/>
      <c r="U520" s="141"/>
      <c r="V520" s="141"/>
      <c r="X520" s="141"/>
    </row>
    <row r="521" spans="10:24">
      <c r="J521" s="141"/>
      <c r="K521" s="141"/>
      <c r="L521" s="141"/>
      <c r="M521" s="141"/>
      <c r="N521" s="141"/>
      <c r="O521" s="141"/>
      <c r="P521" s="141"/>
      <c r="Q521" s="141"/>
      <c r="R521" s="141"/>
      <c r="S521" s="141"/>
      <c r="T521" s="141"/>
      <c r="U521" s="141"/>
      <c r="V521" s="141"/>
      <c r="X521" s="141"/>
    </row>
    <row r="522" spans="10:24">
      <c r="J522" s="141"/>
      <c r="K522" s="141"/>
      <c r="L522" s="141"/>
      <c r="M522" s="141"/>
      <c r="N522" s="141"/>
      <c r="O522" s="141"/>
      <c r="P522" s="141"/>
      <c r="Q522" s="141"/>
      <c r="R522" s="141"/>
      <c r="S522" s="141"/>
      <c r="T522" s="141"/>
      <c r="U522" s="141"/>
      <c r="V522" s="141"/>
      <c r="X522" s="141"/>
    </row>
    <row r="523" spans="10:24">
      <c r="J523" s="141"/>
      <c r="K523" s="141"/>
      <c r="L523" s="141"/>
      <c r="M523" s="141"/>
      <c r="N523" s="141"/>
      <c r="O523" s="141"/>
      <c r="P523" s="141"/>
      <c r="Q523" s="141"/>
      <c r="R523" s="141"/>
      <c r="S523" s="141"/>
      <c r="T523" s="141"/>
      <c r="U523" s="141"/>
      <c r="V523" s="141"/>
      <c r="X523" s="141"/>
    </row>
    <row r="524" spans="10:24">
      <c r="J524" s="141"/>
      <c r="K524" s="141"/>
      <c r="L524" s="141"/>
      <c r="M524" s="141"/>
      <c r="N524" s="141"/>
      <c r="O524" s="141"/>
      <c r="P524" s="141"/>
      <c r="Q524" s="141"/>
      <c r="R524" s="141"/>
      <c r="S524" s="141"/>
      <c r="T524" s="141"/>
      <c r="U524" s="141"/>
      <c r="V524" s="141"/>
      <c r="X524" s="141"/>
    </row>
    <row r="525" spans="10:24">
      <c r="J525" s="141"/>
      <c r="K525" s="141"/>
      <c r="L525" s="141"/>
      <c r="M525" s="141"/>
      <c r="N525" s="141"/>
      <c r="O525" s="141"/>
      <c r="P525" s="141"/>
      <c r="Q525" s="141"/>
      <c r="R525" s="141"/>
      <c r="S525" s="141"/>
      <c r="T525" s="141"/>
      <c r="U525" s="141"/>
      <c r="V525" s="141"/>
      <c r="X525" s="141"/>
    </row>
    <row r="526" spans="10:24">
      <c r="J526" s="141"/>
      <c r="K526" s="141"/>
      <c r="L526" s="141"/>
      <c r="M526" s="141"/>
      <c r="N526" s="141"/>
      <c r="O526" s="141"/>
      <c r="P526" s="141"/>
      <c r="Q526" s="141"/>
      <c r="R526" s="141"/>
      <c r="S526" s="141"/>
      <c r="T526" s="141"/>
      <c r="U526" s="141"/>
      <c r="V526" s="141"/>
      <c r="X526" s="141"/>
    </row>
    <row r="527" spans="10:24">
      <c r="J527" s="141"/>
      <c r="K527" s="141"/>
      <c r="L527" s="141"/>
      <c r="M527" s="141"/>
      <c r="N527" s="141"/>
      <c r="O527" s="141"/>
      <c r="P527" s="141"/>
      <c r="Q527" s="141"/>
      <c r="R527" s="141"/>
      <c r="S527" s="141"/>
      <c r="T527" s="141"/>
      <c r="U527" s="141"/>
      <c r="V527" s="141"/>
      <c r="X527" s="141"/>
    </row>
    <row r="528" spans="10:24">
      <c r="J528" s="141"/>
      <c r="K528" s="141"/>
      <c r="L528" s="141"/>
      <c r="M528" s="141"/>
      <c r="N528" s="141"/>
      <c r="O528" s="141"/>
      <c r="P528" s="141"/>
      <c r="Q528" s="141"/>
      <c r="R528" s="141"/>
      <c r="S528" s="141"/>
      <c r="T528" s="141"/>
      <c r="U528" s="141"/>
      <c r="V528" s="141"/>
      <c r="X528" s="141"/>
    </row>
    <row r="529" spans="10:15">
      <c r="J529" s="141"/>
      <c r="K529" s="141"/>
      <c r="L529" s="141"/>
      <c r="M529" s="141"/>
      <c r="N529" s="141"/>
      <c r="O529" s="141"/>
    </row>
    <row r="530" spans="10:15">
      <c r="J530" s="141"/>
      <c r="K530" s="141"/>
      <c r="L530" s="141"/>
      <c r="M530" s="141"/>
      <c r="N530" s="141"/>
      <c r="O530" s="141"/>
    </row>
  </sheetData>
  <mergeCells count="4">
    <mergeCell ref="J2:M2"/>
    <mergeCell ref="H3:I3"/>
    <mergeCell ref="J3:O3"/>
    <mergeCell ref="P3:T3"/>
  </mergeCells>
  <phoneticPr fontId="7"/>
  <dataValidations count="3">
    <dataValidation type="list" allowBlank="1" showInputMessage="1" showErrorMessage="1" sqref="W10:W86 JS10:JS86 TO10:TO86 ADK10:ADK86 ANG10:ANG86 AXC10:AXC86 BGY10:BGY86 BQU10:BQU86 CAQ10:CAQ86 CKM10:CKM86 CUI10:CUI86 DEE10:DEE86 DOA10:DOA86 DXW10:DXW86 EHS10:EHS86 ERO10:ERO86 FBK10:FBK86 FLG10:FLG86 FVC10:FVC86 GEY10:GEY86 GOU10:GOU86 GYQ10:GYQ86 HIM10:HIM86 HSI10:HSI86 ICE10:ICE86 IMA10:IMA86 IVW10:IVW86 JFS10:JFS86 JPO10:JPO86 JZK10:JZK86 KJG10:KJG86 KTC10:KTC86 LCY10:LCY86 LMU10:LMU86 LWQ10:LWQ86 MGM10:MGM86 MQI10:MQI86 NAE10:NAE86 NKA10:NKA86 NTW10:NTW86 ODS10:ODS86 ONO10:ONO86 OXK10:OXK86 PHG10:PHG86 PRC10:PRC86 QAY10:QAY86 QKU10:QKU86 QUQ10:QUQ86 REM10:REM86 ROI10:ROI86 RYE10:RYE86 SIA10:SIA86 SRW10:SRW86 TBS10:TBS86 TLO10:TLO86 TVK10:TVK86 UFG10:UFG86 UPC10:UPC86 UYY10:UYY86 VIU10:VIU86 VSQ10:VSQ86 WCM10:WCM86 WMI10:WMI86 WWE10:WWE86 W65546:W65622 JS65546:JS65622 TO65546:TO65622 ADK65546:ADK65622 ANG65546:ANG65622 AXC65546:AXC65622 BGY65546:BGY65622 BQU65546:BQU65622 CAQ65546:CAQ65622 CKM65546:CKM65622 CUI65546:CUI65622 DEE65546:DEE65622 DOA65546:DOA65622 DXW65546:DXW65622 EHS65546:EHS65622 ERO65546:ERO65622 FBK65546:FBK65622 FLG65546:FLG65622 FVC65546:FVC65622 GEY65546:GEY65622 GOU65546:GOU65622 GYQ65546:GYQ65622 HIM65546:HIM65622 HSI65546:HSI65622 ICE65546:ICE65622 IMA65546:IMA65622 IVW65546:IVW65622 JFS65546:JFS65622 JPO65546:JPO65622 JZK65546:JZK65622 KJG65546:KJG65622 KTC65546:KTC65622 LCY65546:LCY65622 LMU65546:LMU65622 LWQ65546:LWQ65622 MGM65546:MGM65622 MQI65546:MQI65622 NAE65546:NAE65622 NKA65546:NKA65622 NTW65546:NTW65622 ODS65546:ODS65622 ONO65546:ONO65622 OXK65546:OXK65622 PHG65546:PHG65622 PRC65546:PRC65622 QAY65546:QAY65622 QKU65546:QKU65622 QUQ65546:QUQ65622 REM65546:REM65622 ROI65546:ROI65622 RYE65546:RYE65622 SIA65546:SIA65622 SRW65546:SRW65622 TBS65546:TBS65622 TLO65546:TLO65622 TVK65546:TVK65622 UFG65546:UFG65622 UPC65546:UPC65622 UYY65546:UYY65622 VIU65546:VIU65622 VSQ65546:VSQ65622 WCM65546:WCM65622 WMI65546:WMI65622 WWE65546:WWE65622 W131082:W131158 JS131082:JS131158 TO131082:TO131158 ADK131082:ADK131158 ANG131082:ANG131158 AXC131082:AXC131158 BGY131082:BGY131158 BQU131082:BQU131158 CAQ131082:CAQ131158 CKM131082:CKM131158 CUI131082:CUI131158 DEE131082:DEE131158 DOA131082:DOA131158 DXW131082:DXW131158 EHS131082:EHS131158 ERO131082:ERO131158 FBK131082:FBK131158 FLG131082:FLG131158 FVC131082:FVC131158 GEY131082:GEY131158 GOU131082:GOU131158 GYQ131082:GYQ131158 HIM131082:HIM131158 HSI131082:HSI131158 ICE131082:ICE131158 IMA131082:IMA131158 IVW131082:IVW131158 JFS131082:JFS131158 JPO131082:JPO131158 JZK131082:JZK131158 KJG131082:KJG131158 KTC131082:KTC131158 LCY131082:LCY131158 LMU131082:LMU131158 LWQ131082:LWQ131158 MGM131082:MGM131158 MQI131082:MQI131158 NAE131082:NAE131158 NKA131082:NKA131158 NTW131082:NTW131158 ODS131082:ODS131158 ONO131082:ONO131158 OXK131082:OXK131158 PHG131082:PHG131158 PRC131082:PRC131158 QAY131082:QAY131158 QKU131082:QKU131158 QUQ131082:QUQ131158 REM131082:REM131158 ROI131082:ROI131158 RYE131082:RYE131158 SIA131082:SIA131158 SRW131082:SRW131158 TBS131082:TBS131158 TLO131082:TLO131158 TVK131082:TVK131158 UFG131082:UFG131158 UPC131082:UPC131158 UYY131082:UYY131158 VIU131082:VIU131158 VSQ131082:VSQ131158 WCM131082:WCM131158 WMI131082:WMI131158 WWE131082:WWE131158 W196618:W196694 JS196618:JS196694 TO196618:TO196694 ADK196618:ADK196694 ANG196618:ANG196694 AXC196618:AXC196694 BGY196618:BGY196694 BQU196618:BQU196694 CAQ196618:CAQ196694 CKM196618:CKM196694 CUI196618:CUI196694 DEE196618:DEE196694 DOA196618:DOA196694 DXW196618:DXW196694 EHS196618:EHS196694 ERO196618:ERO196694 FBK196618:FBK196694 FLG196618:FLG196694 FVC196618:FVC196694 GEY196618:GEY196694 GOU196618:GOU196694 GYQ196618:GYQ196694 HIM196618:HIM196694 HSI196618:HSI196694 ICE196618:ICE196694 IMA196618:IMA196694 IVW196618:IVW196694 JFS196618:JFS196694 JPO196618:JPO196694 JZK196618:JZK196694 KJG196618:KJG196694 KTC196618:KTC196694 LCY196618:LCY196694 LMU196618:LMU196694 LWQ196618:LWQ196694 MGM196618:MGM196694 MQI196618:MQI196694 NAE196618:NAE196694 NKA196618:NKA196694 NTW196618:NTW196694 ODS196618:ODS196694 ONO196618:ONO196694 OXK196618:OXK196694 PHG196618:PHG196694 PRC196618:PRC196694 QAY196618:QAY196694 QKU196618:QKU196694 QUQ196618:QUQ196694 REM196618:REM196694 ROI196618:ROI196694 RYE196618:RYE196694 SIA196618:SIA196694 SRW196618:SRW196694 TBS196618:TBS196694 TLO196618:TLO196694 TVK196618:TVK196694 UFG196618:UFG196694 UPC196618:UPC196694 UYY196618:UYY196694 VIU196618:VIU196694 VSQ196618:VSQ196694 WCM196618:WCM196694 WMI196618:WMI196694 WWE196618:WWE196694 W262154:W262230 JS262154:JS262230 TO262154:TO262230 ADK262154:ADK262230 ANG262154:ANG262230 AXC262154:AXC262230 BGY262154:BGY262230 BQU262154:BQU262230 CAQ262154:CAQ262230 CKM262154:CKM262230 CUI262154:CUI262230 DEE262154:DEE262230 DOA262154:DOA262230 DXW262154:DXW262230 EHS262154:EHS262230 ERO262154:ERO262230 FBK262154:FBK262230 FLG262154:FLG262230 FVC262154:FVC262230 GEY262154:GEY262230 GOU262154:GOU262230 GYQ262154:GYQ262230 HIM262154:HIM262230 HSI262154:HSI262230 ICE262154:ICE262230 IMA262154:IMA262230 IVW262154:IVW262230 JFS262154:JFS262230 JPO262154:JPO262230 JZK262154:JZK262230 KJG262154:KJG262230 KTC262154:KTC262230 LCY262154:LCY262230 LMU262154:LMU262230 LWQ262154:LWQ262230 MGM262154:MGM262230 MQI262154:MQI262230 NAE262154:NAE262230 NKA262154:NKA262230 NTW262154:NTW262230 ODS262154:ODS262230 ONO262154:ONO262230 OXK262154:OXK262230 PHG262154:PHG262230 PRC262154:PRC262230 QAY262154:QAY262230 QKU262154:QKU262230 QUQ262154:QUQ262230 REM262154:REM262230 ROI262154:ROI262230 RYE262154:RYE262230 SIA262154:SIA262230 SRW262154:SRW262230 TBS262154:TBS262230 TLO262154:TLO262230 TVK262154:TVK262230 UFG262154:UFG262230 UPC262154:UPC262230 UYY262154:UYY262230 VIU262154:VIU262230 VSQ262154:VSQ262230 WCM262154:WCM262230 WMI262154:WMI262230 WWE262154:WWE262230 W327690:W327766 JS327690:JS327766 TO327690:TO327766 ADK327690:ADK327766 ANG327690:ANG327766 AXC327690:AXC327766 BGY327690:BGY327766 BQU327690:BQU327766 CAQ327690:CAQ327766 CKM327690:CKM327766 CUI327690:CUI327766 DEE327690:DEE327766 DOA327690:DOA327766 DXW327690:DXW327766 EHS327690:EHS327766 ERO327690:ERO327766 FBK327690:FBK327766 FLG327690:FLG327766 FVC327690:FVC327766 GEY327690:GEY327766 GOU327690:GOU327766 GYQ327690:GYQ327766 HIM327690:HIM327766 HSI327690:HSI327766 ICE327690:ICE327766 IMA327690:IMA327766 IVW327690:IVW327766 JFS327690:JFS327766 JPO327690:JPO327766 JZK327690:JZK327766 KJG327690:KJG327766 KTC327690:KTC327766 LCY327690:LCY327766 LMU327690:LMU327766 LWQ327690:LWQ327766 MGM327690:MGM327766 MQI327690:MQI327766 NAE327690:NAE327766 NKA327690:NKA327766 NTW327690:NTW327766 ODS327690:ODS327766 ONO327690:ONO327766 OXK327690:OXK327766 PHG327690:PHG327766 PRC327690:PRC327766 QAY327690:QAY327766 QKU327690:QKU327766 QUQ327690:QUQ327766 REM327690:REM327766 ROI327690:ROI327766 RYE327690:RYE327766 SIA327690:SIA327766 SRW327690:SRW327766 TBS327690:TBS327766 TLO327690:TLO327766 TVK327690:TVK327766 UFG327690:UFG327766 UPC327690:UPC327766 UYY327690:UYY327766 VIU327690:VIU327766 VSQ327690:VSQ327766 WCM327690:WCM327766 WMI327690:WMI327766 WWE327690:WWE327766 W393226:W393302 JS393226:JS393302 TO393226:TO393302 ADK393226:ADK393302 ANG393226:ANG393302 AXC393226:AXC393302 BGY393226:BGY393302 BQU393226:BQU393302 CAQ393226:CAQ393302 CKM393226:CKM393302 CUI393226:CUI393302 DEE393226:DEE393302 DOA393226:DOA393302 DXW393226:DXW393302 EHS393226:EHS393302 ERO393226:ERO393302 FBK393226:FBK393302 FLG393226:FLG393302 FVC393226:FVC393302 GEY393226:GEY393302 GOU393226:GOU393302 GYQ393226:GYQ393302 HIM393226:HIM393302 HSI393226:HSI393302 ICE393226:ICE393302 IMA393226:IMA393302 IVW393226:IVW393302 JFS393226:JFS393302 JPO393226:JPO393302 JZK393226:JZK393302 KJG393226:KJG393302 KTC393226:KTC393302 LCY393226:LCY393302 LMU393226:LMU393302 LWQ393226:LWQ393302 MGM393226:MGM393302 MQI393226:MQI393302 NAE393226:NAE393302 NKA393226:NKA393302 NTW393226:NTW393302 ODS393226:ODS393302 ONO393226:ONO393302 OXK393226:OXK393302 PHG393226:PHG393302 PRC393226:PRC393302 QAY393226:QAY393302 QKU393226:QKU393302 QUQ393226:QUQ393302 REM393226:REM393302 ROI393226:ROI393302 RYE393226:RYE393302 SIA393226:SIA393302 SRW393226:SRW393302 TBS393226:TBS393302 TLO393226:TLO393302 TVK393226:TVK393302 UFG393226:UFG393302 UPC393226:UPC393302 UYY393226:UYY393302 VIU393226:VIU393302 VSQ393226:VSQ393302 WCM393226:WCM393302 WMI393226:WMI393302 WWE393226:WWE393302 W458762:W458838 JS458762:JS458838 TO458762:TO458838 ADK458762:ADK458838 ANG458762:ANG458838 AXC458762:AXC458838 BGY458762:BGY458838 BQU458762:BQU458838 CAQ458762:CAQ458838 CKM458762:CKM458838 CUI458762:CUI458838 DEE458762:DEE458838 DOA458762:DOA458838 DXW458762:DXW458838 EHS458762:EHS458838 ERO458762:ERO458838 FBK458762:FBK458838 FLG458762:FLG458838 FVC458762:FVC458838 GEY458762:GEY458838 GOU458762:GOU458838 GYQ458762:GYQ458838 HIM458762:HIM458838 HSI458762:HSI458838 ICE458762:ICE458838 IMA458762:IMA458838 IVW458762:IVW458838 JFS458762:JFS458838 JPO458762:JPO458838 JZK458762:JZK458838 KJG458762:KJG458838 KTC458762:KTC458838 LCY458762:LCY458838 LMU458762:LMU458838 LWQ458762:LWQ458838 MGM458762:MGM458838 MQI458762:MQI458838 NAE458762:NAE458838 NKA458762:NKA458838 NTW458762:NTW458838 ODS458762:ODS458838 ONO458762:ONO458838 OXK458762:OXK458838 PHG458762:PHG458838 PRC458762:PRC458838 QAY458762:QAY458838 QKU458762:QKU458838 QUQ458762:QUQ458838 REM458762:REM458838 ROI458762:ROI458838 RYE458762:RYE458838 SIA458762:SIA458838 SRW458762:SRW458838 TBS458762:TBS458838 TLO458762:TLO458838 TVK458762:TVK458838 UFG458762:UFG458838 UPC458762:UPC458838 UYY458762:UYY458838 VIU458762:VIU458838 VSQ458762:VSQ458838 WCM458762:WCM458838 WMI458762:WMI458838 WWE458762:WWE458838 W524298:W524374 JS524298:JS524374 TO524298:TO524374 ADK524298:ADK524374 ANG524298:ANG524374 AXC524298:AXC524374 BGY524298:BGY524374 BQU524298:BQU524374 CAQ524298:CAQ524374 CKM524298:CKM524374 CUI524298:CUI524374 DEE524298:DEE524374 DOA524298:DOA524374 DXW524298:DXW524374 EHS524298:EHS524374 ERO524298:ERO524374 FBK524298:FBK524374 FLG524298:FLG524374 FVC524298:FVC524374 GEY524298:GEY524374 GOU524298:GOU524374 GYQ524298:GYQ524374 HIM524298:HIM524374 HSI524298:HSI524374 ICE524298:ICE524374 IMA524298:IMA524374 IVW524298:IVW524374 JFS524298:JFS524374 JPO524298:JPO524374 JZK524298:JZK524374 KJG524298:KJG524374 KTC524298:KTC524374 LCY524298:LCY524374 LMU524298:LMU524374 LWQ524298:LWQ524374 MGM524298:MGM524374 MQI524298:MQI524374 NAE524298:NAE524374 NKA524298:NKA524374 NTW524298:NTW524374 ODS524298:ODS524374 ONO524298:ONO524374 OXK524298:OXK524374 PHG524298:PHG524374 PRC524298:PRC524374 QAY524298:QAY524374 QKU524298:QKU524374 QUQ524298:QUQ524374 REM524298:REM524374 ROI524298:ROI524374 RYE524298:RYE524374 SIA524298:SIA524374 SRW524298:SRW524374 TBS524298:TBS524374 TLO524298:TLO524374 TVK524298:TVK524374 UFG524298:UFG524374 UPC524298:UPC524374 UYY524298:UYY524374 VIU524298:VIU524374 VSQ524298:VSQ524374 WCM524298:WCM524374 WMI524298:WMI524374 WWE524298:WWE524374 W589834:W589910 JS589834:JS589910 TO589834:TO589910 ADK589834:ADK589910 ANG589834:ANG589910 AXC589834:AXC589910 BGY589834:BGY589910 BQU589834:BQU589910 CAQ589834:CAQ589910 CKM589834:CKM589910 CUI589834:CUI589910 DEE589834:DEE589910 DOA589834:DOA589910 DXW589834:DXW589910 EHS589834:EHS589910 ERO589834:ERO589910 FBK589834:FBK589910 FLG589834:FLG589910 FVC589834:FVC589910 GEY589834:GEY589910 GOU589834:GOU589910 GYQ589834:GYQ589910 HIM589834:HIM589910 HSI589834:HSI589910 ICE589834:ICE589910 IMA589834:IMA589910 IVW589834:IVW589910 JFS589834:JFS589910 JPO589834:JPO589910 JZK589834:JZK589910 KJG589834:KJG589910 KTC589834:KTC589910 LCY589834:LCY589910 LMU589834:LMU589910 LWQ589834:LWQ589910 MGM589834:MGM589910 MQI589834:MQI589910 NAE589834:NAE589910 NKA589834:NKA589910 NTW589834:NTW589910 ODS589834:ODS589910 ONO589834:ONO589910 OXK589834:OXK589910 PHG589834:PHG589910 PRC589834:PRC589910 QAY589834:QAY589910 QKU589834:QKU589910 QUQ589834:QUQ589910 REM589834:REM589910 ROI589834:ROI589910 RYE589834:RYE589910 SIA589834:SIA589910 SRW589834:SRW589910 TBS589834:TBS589910 TLO589834:TLO589910 TVK589834:TVK589910 UFG589834:UFG589910 UPC589834:UPC589910 UYY589834:UYY589910 VIU589834:VIU589910 VSQ589834:VSQ589910 WCM589834:WCM589910 WMI589834:WMI589910 WWE589834:WWE589910 W655370:W655446 JS655370:JS655446 TO655370:TO655446 ADK655370:ADK655446 ANG655370:ANG655446 AXC655370:AXC655446 BGY655370:BGY655446 BQU655370:BQU655446 CAQ655370:CAQ655446 CKM655370:CKM655446 CUI655370:CUI655446 DEE655370:DEE655446 DOA655370:DOA655446 DXW655370:DXW655446 EHS655370:EHS655446 ERO655370:ERO655446 FBK655370:FBK655446 FLG655370:FLG655446 FVC655370:FVC655446 GEY655370:GEY655446 GOU655370:GOU655446 GYQ655370:GYQ655446 HIM655370:HIM655446 HSI655370:HSI655446 ICE655370:ICE655446 IMA655370:IMA655446 IVW655370:IVW655446 JFS655370:JFS655446 JPO655370:JPO655446 JZK655370:JZK655446 KJG655370:KJG655446 KTC655370:KTC655446 LCY655370:LCY655446 LMU655370:LMU655446 LWQ655370:LWQ655446 MGM655370:MGM655446 MQI655370:MQI655446 NAE655370:NAE655446 NKA655370:NKA655446 NTW655370:NTW655446 ODS655370:ODS655446 ONO655370:ONO655446 OXK655370:OXK655446 PHG655370:PHG655446 PRC655370:PRC655446 QAY655370:QAY655446 QKU655370:QKU655446 QUQ655370:QUQ655446 REM655370:REM655446 ROI655370:ROI655446 RYE655370:RYE655446 SIA655370:SIA655446 SRW655370:SRW655446 TBS655370:TBS655446 TLO655370:TLO655446 TVK655370:TVK655446 UFG655370:UFG655446 UPC655370:UPC655446 UYY655370:UYY655446 VIU655370:VIU655446 VSQ655370:VSQ655446 WCM655370:WCM655446 WMI655370:WMI655446 WWE655370:WWE655446 W720906:W720982 JS720906:JS720982 TO720906:TO720982 ADK720906:ADK720982 ANG720906:ANG720982 AXC720906:AXC720982 BGY720906:BGY720982 BQU720906:BQU720982 CAQ720906:CAQ720982 CKM720906:CKM720982 CUI720906:CUI720982 DEE720906:DEE720982 DOA720906:DOA720982 DXW720906:DXW720982 EHS720906:EHS720982 ERO720906:ERO720982 FBK720906:FBK720982 FLG720906:FLG720982 FVC720906:FVC720982 GEY720906:GEY720982 GOU720906:GOU720982 GYQ720906:GYQ720982 HIM720906:HIM720982 HSI720906:HSI720982 ICE720906:ICE720982 IMA720906:IMA720982 IVW720906:IVW720982 JFS720906:JFS720982 JPO720906:JPO720982 JZK720906:JZK720982 KJG720906:KJG720982 KTC720906:KTC720982 LCY720906:LCY720982 LMU720906:LMU720982 LWQ720906:LWQ720982 MGM720906:MGM720982 MQI720906:MQI720982 NAE720906:NAE720982 NKA720906:NKA720982 NTW720906:NTW720982 ODS720906:ODS720982 ONO720906:ONO720982 OXK720906:OXK720982 PHG720906:PHG720982 PRC720906:PRC720982 QAY720906:QAY720982 QKU720906:QKU720982 QUQ720906:QUQ720982 REM720906:REM720982 ROI720906:ROI720982 RYE720906:RYE720982 SIA720906:SIA720982 SRW720906:SRW720982 TBS720906:TBS720982 TLO720906:TLO720982 TVK720906:TVK720982 UFG720906:UFG720982 UPC720906:UPC720982 UYY720906:UYY720982 VIU720906:VIU720982 VSQ720906:VSQ720982 WCM720906:WCM720982 WMI720906:WMI720982 WWE720906:WWE720982 W786442:W786518 JS786442:JS786518 TO786442:TO786518 ADK786442:ADK786518 ANG786442:ANG786518 AXC786442:AXC786518 BGY786442:BGY786518 BQU786442:BQU786518 CAQ786442:CAQ786518 CKM786442:CKM786518 CUI786442:CUI786518 DEE786442:DEE786518 DOA786442:DOA786518 DXW786442:DXW786518 EHS786442:EHS786518 ERO786442:ERO786518 FBK786442:FBK786518 FLG786442:FLG786518 FVC786442:FVC786518 GEY786442:GEY786518 GOU786442:GOU786518 GYQ786442:GYQ786518 HIM786442:HIM786518 HSI786442:HSI786518 ICE786442:ICE786518 IMA786442:IMA786518 IVW786442:IVW786518 JFS786442:JFS786518 JPO786442:JPO786518 JZK786442:JZK786518 KJG786442:KJG786518 KTC786442:KTC786518 LCY786442:LCY786518 LMU786442:LMU786518 LWQ786442:LWQ786518 MGM786442:MGM786518 MQI786442:MQI786518 NAE786442:NAE786518 NKA786442:NKA786518 NTW786442:NTW786518 ODS786442:ODS786518 ONO786442:ONO786518 OXK786442:OXK786518 PHG786442:PHG786518 PRC786442:PRC786518 QAY786442:QAY786518 QKU786442:QKU786518 QUQ786442:QUQ786518 REM786442:REM786518 ROI786442:ROI786518 RYE786442:RYE786518 SIA786442:SIA786518 SRW786442:SRW786518 TBS786442:TBS786518 TLO786442:TLO786518 TVK786442:TVK786518 UFG786442:UFG786518 UPC786442:UPC786518 UYY786442:UYY786518 VIU786442:VIU786518 VSQ786442:VSQ786518 WCM786442:WCM786518 WMI786442:WMI786518 WWE786442:WWE786518 W851978:W852054 JS851978:JS852054 TO851978:TO852054 ADK851978:ADK852054 ANG851978:ANG852054 AXC851978:AXC852054 BGY851978:BGY852054 BQU851978:BQU852054 CAQ851978:CAQ852054 CKM851978:CKM852054 CUI851978:CUI852054 DEE851978:DEE852054 DOA851978:DOA852054 DXW851978:DXW852054 EHS851978:EHS852054 ERO851978:ERO852054 FBK851978:FBK852054 FLG851978:FLG852054 FVC851978:FVC852054 GEY851978:GEY852054 GOU851978:GOU852054 GYQ851978:GYQ852054 HIM851978:HIM852054 HSI851978:HSI852054 ICE851978:ICE852054 IMA851978:IMA852054 IVW851978:IVW852054 JFS851978:JFS852054 JPO851978:JPO852054 JZK851978:JZK852054 KJG851978:KJG852054 KTC851978:KTC852054 LCY851978:LCY852054 LMU851978:LMU852054 LWQ851978:LWQ852054 MGM851978:MGM852054 MQI851978:MQI852054 NAE851978:NAE852054 NKA851978:NKA852054 NTW851978:NTW852054 ODS851978:ODS852054 ONO851978:ONO852054 OXK851978:OXK852054 PHG851978:PHG852054 PRC851978:PRC852054 QAY851978:QAY852054 QKU851978:QKU852054 QUQ851978:QUQ852054 REM851978:REM852054 ROI851978:ROI852054 RYE851978:RYE852054 SIA851978:SIA852054 SRW851978:SRW852054 TBS851978:TBS852054 TLO851978:TLO852054 TVK851978:TVK852054 UFG851978:UFG852054 UPC851978:UPC852054 UYY851978:UYY852054 VIU851978:VIU852054 VSQ851978:VSQ852054 WCM851978:WCM852054 WMI851978:WMI852054 WWE851978:WWE852054 W917514:W917590 JS917514:JS917590 TO917514:TO917590 ADK917514:ADK917590 ANG917514:ANG917590 AXC917514:AXC917590 BGY917514:BGY917590 BQU917514:BQU917590 CAQ917514:CAQ917590 CKM917514:CKM917590 CUI917514:CUI917590 DEE917514:DEE917590 DOA917514:DOA917590 DXW917514:DXW917590 EHS917514:EHS917590 ERO917514:ERO917590 FBK917514:FBK917590 FLG917514:FLG917590 FVC917514:FVC917590 GEY917514:GEY917590 GOU917514:GOU917590 GYQ917514:GYQ917590 HIM917514:HIM917590 HSI917514:HSI917590 ICE917514:ICE917590 IMA917514:IMA917590 IVW917514:IVW917590 JFS917514:JFS917590 JPO917514:JPO917590 JZK917514:JZK917590 KJG917514:KJG917590 KTC917514:KTC917590 LCY917514:LCY917590 LMU917514:LMU917590 LWQ917514:LWQ917590 MGM917514:MGM917590 MQI917514:MQI917590 NAE917514:NAE917590 NKA917514:NKA917590 NTW917514:NTW917590 ODS917514:ODS917590 ONO917514:ONO917590 OXK917514:OXK917590 PHG917514:PHG917590 PRC917514:PRC917590 QAY917514:QAY917590 QKU917514:QKU917590 QUQ917514:QUQ917590 REM917514:REM917590 ROI917514:ROI917590 RYE917514:RYE917590 SIA917514:SIA917590 SRW917514:SRW917590 TBS917514:TBS917590 TLO917514:TLO917590 TVK917514:TVK917590 UFG917514:UFG917590 UPC917514:UPC917590 UYY917514:UYY917590 VIU917514:VIU917590 VSQ917514:VSQ917590 WCM917514:WCM917590 WMI917514:WMI917590 WWE917514:WWE917590 W983050:W983126 JS983050:JS983126 TO983050:TO983126 ADK983050:ADK983126 ANG983050:ANG983126 AXC983050:AXC983126 BGY983050:BGY983126 BQU983050:BQU983126 CAQ983050:CAQ983126 CKM983050:CKM983126 CUI983050:CUI983126 DEE983050:DEE983126 DOA983050:DOA983126 DXW983050:DXW983126 EHS983050:EHS983126 ERO983050:ERO983126 FBK983050:FBK983126 FLG983050:FLG983126 FVC983050:FVC983126 GEY983050:GEY983126 GOU983050:GOU983126 GYQ983050:GYQ983126 HIM983050:HIM983126 HSI983050:HSI983126 ICE983050:ICE983126 IMA983050:IMA983126 IVW983050:IVW983126 JFS983050:JFS983126 JPO983050:JPO983126 JZK983050:JZK983126 KJG983050:KJG983126 KTC983050:KTC983126 LCY983050:LCY983126 LMU983050:LMU983126 LWQ983050:LWQ983126 MGM983050:MGM983126 MQI983050:MQI983126 NAE983050:NAE983126 NKA983050:NKA983126 NTW983050:NTW983126 ODS983050:ODS983126 ONO983050:ONO983126 OXK983050:OXK983126 PHG983050:PHG983126 PRC983050:PRC983126 QAY983050:QAY983126 QKU983050:QKU983126 QUQ983050:QUQ983126 REM983050:REM983126 ROI983050:ROI983126 RYE983050:RYE983126 SIA983050:SIA983126 SRW983050:SRW983126 TBS983050:TBS983126 TLO983050:TLO983126 TVK983050:TVK983126 UFG983050:UFG983126 UPC983050:UPC983126 UYY983050:UYY983126 VIU983050:VIU983126 VSQ983050:VSQ983126 WCM983050:WCM983126 WMI983050:WMI983126 WWE983050:WWE983126">
      <formula1>#REF!</formula1>
    </dataValidation>
    <dataValidation imeMode="off" allowBlank="1" showInputMessage="1" showErrorMessage="1" sqref="C10:C86 IY10:IY86 SU10:SU86 ACQ10:ACQ86 AMM10:AMM86 AWI10:AWI86 BGE10:BGE86 BQA10:BQA86 BZW10:BZW86 CJS10:CJS86 CTO10:CTO86 DDK10:DDK86 DNG10:DNG86 DXC10:DXC86 EGY10:EGY86 EQU10:EQU86 FAQ10:FAQ86 FKM10:FKM86 FUI10:FUI86 GEE10:GEE86 GOA10:GOA86 GXW10:GXW86 HHS10:HHS86 HRO10:HRO86 IBK10:IBK86 ILG10:ILG86 IVC10:IVC86 JEY10:JEY86 JOU10:JOU86 JYQ10:JYQ86 KIM10:KIM86 KSI10:KSI86 LCE10:LCE86 LMA10:LMA86 LVW10:LVW86 MFS10:MFS86 MPO10:MPO86 MZK10:MZK86 NJG10:NJG86 NTC10:NTC86 OCY10:OCY86 OMU10:OMU86 OWQ10:OWQ86 PGM10:PGM86 PQI10:PQI86 QAE10:QAE86 QKA10:QKA86 QTW10:QTW86 RDS10:RDS86 RNO10:RNO86 RXK10:RXK86 SHG10:SHG86 SRC10:SRC86 TAY10:TAY86 TKU10:TKU86 TUQ10:TUQ86 UEM10:UEM86 UOI10:UOI86 UYE10:UYE86 VIA10:VIA86 VRW10:VRW86 WBS10:WBS86 WLO10:WLO86 WVK10:WVK86 C65546:C65622 IY65546:IY65622 SU65546:SU65622 ACQ65546:ACQ65622 AMM65546:AMM65622 AWI65546:AWI65622 BGE65546:BGE65622 BQA65546:BQA65622 BZW65546:BZW65622 CJS65546:CJS65622 CTO65546:CTO65622 DDK65546:DDK65622 DNG65546:DNG65622 DXC65546:DXC65622 EGY65546:EGY65622 EQU65546:EQU65622 FAQ65546:FAQ65622 FKM65546:FKM65622 FUI65546:FUI65622 GEE65546:GEE65622 GOA65546:GOA65622 GXW65546:GXW65622 HHS65546:HHS65622 HRO65546:HRO65622 IBK65546:IBK65622 ILG65546:ILG65622 IVC65546:IVC65622 JEY65546:JEY65622 JOU65546:JOU65622 JYQ65546:JYQ65622 KIM65546:KIM65622 KSI65546:KSI65622 LCE65546:LCE65622 LMA65546:LMA65622 LVW65546:LVW65622 MFS65546:MFS65622 MPO65546:MPO65622 MZK65546:MZK65622 NJG65546:NJG65622 NTC65546:NTC65622 OCY65546:OCY65622 OMU65546:OMU65622 OWQ65546:OWQ65622 PGM65546:PGM65622 PQI65546:PQI65622 QAE65546:QAE65622 QKA65546:QKA65622 QTW65546:QTW65622 RDS65546:RDS65622 RNO65546:RNO65622 RXK65546:RXK65622 SHG65546:SHG65622 SRC65546:SRC65622 TAY65546:TAY65622 TKU65546:TKU65622 TUQ65546:TUQ65622 UEM65546:UEM65622 UOI65546:UOI65622 UYE65546:UYE65622 VIA65546:VIA65622 VRW65546:VRW65622 WBS65546:WBS65622 WLO65546:WLO65622 WVK65546:WVK65622 C131082:C131158 IY131082:IY131158 SU131082:SU131158 ACQ131082:ACQ131158 AMM131082:AMM131158 AWI131082:AWI131158 BGE131082:BGE131158 BQA131082:BQA131158 BZW131082:BZW131158 CJS131082:CJS131158 CTO131082:CTO131158 DDK131082:DDK131158 DNG131082:DNG131158 DXC131082:DXC131158 EGY131082:EGY131158 EQU131082:EQU131158 FAQ131082:FAQ131158 FKM131082:FKM131158 FUI131082:FUI131158 GEE131082:GEE131158 GOA131082:GOA131158 GXW131082:GXW131158 HHS131082:HHS131158 HRO131082:HRO131158 IBK131082:IBK131158 ILG131082:ILG131158 IVC131082:IVC131158 JEY131082:JEY131158 JOU131082:JOU131158 JYQ131082:JYQ131158 KIM131082:KIM131158 KSI131082:KSI131158 LCE131082:LCE131158 LMA131082:LMA131158 LVW131082:LVW131158 MFS131082:MFS131158 MPO131082:MPO131158 MZK131082:MZK131158 NJG131082:NJG131158 NTC131082:NTC131158 OCY131082:OCY131158 OMU131082:OMU131158 OWQ131082:OWQ131158 PGM131082:PGM131158 PQI131082:PQI131158 QAE131082:QAE131158 QKA131082:QKA131158 QTW131082:QTW131158 RDS131082:RDS131158 RNO131082:RNO131158 RXK131082:RXK131158 SHG131082:SHG131158 SRC131082:SRC131158 TAY131082:TAY131158 TKU131082:TKU131158 TUQ131082:TUQ131158 UEM131082:UEM131158 UOI131082:UOI131158 UYE131082:UYE131158 VIA131082:VIA131158 VRW131082:VRW131158 WBS131082:WBS131158 WLO131082:WLO131158 WVK131082:WVK131158 C196618:C196694 IY196618:IY196694 SU196618:SU196694 ACQ196618:ACQ196694 AMM196618:AMM196694 AWI196618:AWI196694 BGE196618:BGE196694 BQA196618:BQA196694 BZW196618:BZW196694 CJS196618:CJS196694 CTO196618:CTO196694 DDK196618:DDK196694 DNG196618:DNG196694 DXC196618:DXC196694 EGY196618:EGY196694 EQU196618:EQU196694 FAQ196618:FAQ196694 FKM196618:FKM196694 FUI196618:FUI196694 GEE196618:GEE196694 GOA196618:GOA196694 GXW196618:GXW196694 HHS196618:HHS196694 HRO196618:HRO196694 IBK196618:IBK196694 ILG196618:ILG196694 IVC196618:IVC196694 JEY196618:JEY196694 JOU196618:JOU196694 JYQ196618:JYQ196694 KIM196618:KIM196694 KSI196618:KSI196694 LCE196618:LCE196694 LMA196618:LMA196694 LVW196618:LVW196694 MFS196618:MFS196694 MPO196618:MPO196694 MZK196618:MZK196694 NJG196618:NJG196694 NTC196618:NTC196694 OCY196618:OCY196694 OMU196618:OMU196694 OWQ196618:OWQ196694 PGM196618:PGM196694 PQI196618:PQI196694 QAE196618:QAE196694 QKA196618:QKA196694 QTW196618:QTW196694 RDS196618:RDS196694 RNO196618:RNO196694 RXK196618:RXK196694 SHG196618:SHG196694 SRC196618:SRC196694 TAY196618:TAY196694 TKU196618:TKU196694 TUQ196618:TUQ196694 UEM196618:UEM196694 UOI196618:UOI196694 UYE196618:UYE196694 VIA196618:VIA196694 VRW196618:VRW196694 WBS196618:WBS196694 WLO196618:WLO196694 WVK196618:WVK196694 C262154:C262230 IY262154:IY262230 SU262154:SU262230 ACQ262154:ACQ262230 AMM262154:AMM262230 AWI262154:AWI262230 BGE262154:BGE262230 BQA262154:BQA262230 BZW262154:BZW262230 CJS262154:CJS262230 CTO262154:CTO262230 DDK262154:DDK262230 DNG262154:DNG262230 DXC262154:DXC262230 EGY262154:EGY262230 EQU262154:EQU262230 FAQ262154:FAQ262230 FKM262154:FKM262230 FUI262154:FUI262230 GEE262154:GEE262230 GOA262154:GOA262230 GXW262154:GXW262230 HHS262154:HHS262230 HRO262154:HRO262230 IBK262154:IBK262230 ILG262154:ILG262230 IVC262154:IVC262230 JEY262154:JEY262230 JOU262154:JOU262230 JYQ262154:JYQ262230 KIM262154:KIM262230 KSI262154:KSI262230 LCE262154:LCE262230 LMA262154:LMA262230 LVW262154:LVW262230 MFS262154:MFS262230 MPO262154:MPO262230 MZK262154:MZK262230 NJG262154:NJG262230 NTC262154:NTC262230 OCY262154:OCY262230 OMU262154:OMU262230 OWQ262154:OWQ262230 PGM262154:PGM262230 PQI262154:PQI262230 QAE262154:QAE262230 QKA262154:QKA262230 QTW262154:QTW262230 RDS262154:RDS262230 RNO262154:RNO262230 RXK262154:RXK262230 SHG262154:SHG262230 SRC262154:SRC262230 TAY262154:TAY262230 TKU262154:TKU262230 TUQ262154:TUQ262230 UEM262154:UEM262230 UOI262154:UOI262230 UYE262154:UYE262230 VIA262154:VIA262230 VRW262154:VRW262230 WBS262154:WBS262230 WLO262154:WLO262230 WVK262154:WVK262230 C327690:C327766 IY327690:IY327766 SU327690:SU327766 ACQ327690:ACQ327766 AMM327690:AMM327766 AWI327690:AWI327766 BGE327690:BGE327766 BQA327690:BQA327766 BZW327690:BZW327766 CJS327690:CJS327766 CTO327690:CTO327766 DDK327690:DDK327766 DNG327690:DNG327766 DXC327690:DXC327766 EGY327690:EGY327766 EQU327690:EQU327766 FAQ327690:FAQ327766 FKM327690:FKM327766 FUI327690:FUI327766 GEE327690:GEE327766 GOA327690:GOA327766 GXW327690:GXW327766 HHS327690:HHS327766 HRO327690:HRO327766 IBK327690:IBK327766 ILG327690:ILG327766 IVC327690:IVC327766 JEY327690:JEY327766 JOU327690:JOU327766 JYQ327690:JYQ327766 KIM327690:KIM327766 KSI327690:KSI327766 LCE327690:LCE327766 LMA327690:LMA327766 LVW327690:LVW327766 MFS327690:MFS327766 MPO327690:MPO327766 MZK327690:MZK327766 NJG327690:NJG327766 NTC327690:NTC327766 OCY327690:OCY327766 OMU327690:OMU327766 OWQ327690:OWQ327766 PGM327690:PGM327766 PQI327690:PQI327766 QAE327690:QAE327766 QKA327690:QKA327766 QTW327690:QTW327766 RDS327690:RDS327766 RNO327690:RNO327766 RXK327690:RXK327766 SHG327690:SHG327766 SRC327690:SRC327766 TAY327690:TAY327766 TKU327690:TKU327766 TUQ327690:TUQ327766 UEM327690:UEM327766 UOI327690:UOI327766 UYE327690:UYE327766 VIA327690:VIA327766 VRW327690:VRW327766 WBS327690:WBS327766 WLO327690:WLO327766 WVK327690:WVK327766 C393226:C393302 IY393226:IY393302 SU393226:SU393302 ACQ393226:ACQ393302 AMM393226:AMM393302 AWI393226:AWI393302 BGE393226:BGE393302 BQA393226:BQA393302 BZW393226:BZW393302 CJS393226:CJS393302 CTO393226:CTO393302 DDK393226:DDK393302 DNG393226:DNG393302 DXC393226:DXC393302 EGY393226:EGY393302 EQU393226:EQU393302 FAQ393226:FAQ393302 FKM393226:FKM393302 FUI393226:FUI393302 GEE393226:GEE393302 GOA393226:GOA393302 GXW393226:GXW393302 HHS393226:HHS393302 HRO393226:HRO393302 IBK393226:IBK393302 ILG393226:ILG393302 IVC393226:IVC393302 JEY393226:JEY393302 JOU393226:JOU393302 JYQ393226:JYQ393302 KIM393226:KIM393302 KSI393226:KSI393302 LCE393226:LCE393302 LMA393226:LMA393302 LVW393226:LVW393302 MFS393226:MFS393302 MPO393226:MPO393302 MZK393226:MZK393302 NJG393226:NJG393302 NTC393226:NTC393302 OCY393226:OCY393302 OMU393226:OMU393302 OWQ393226:OWQ393302 PGM393226:PGM393302 PQI393226:PQI393302 QAE393226:QAE393302 QKA393226:QKA393302 QTW393226:QTW393302 RDS393226:RDS393302 RNO393226:RNO393302 RXK393226:RXK393302 SHG393226:SHG393302 SRC393226:SRC393302 TAY393226:TAY393302 TKU393226:TKU393302 TUQ393226:TUQ393302 UEM393226:UEM393302 UOI393226:UOI393302 UYE393226:UYE393302 VIA393226:VIA393302 VRW393226:VRW393302 WBS393226:WBS393302 WLO393226:WLO393302 WVK393226:WVK393302 C458762:C458838 IY458762:IY458838 SU458762:SU458838 ACQ458762:ACQ458838 AMM458762:AMM458838 AWI458762:AWI458838 BGE458762:BGE458838 BQA458762:BQA458838 BZW458762:BZW458838 CJS458762:CJS458838 CTO458762:CTO458838 DDK458762:DDK458838 DNG458762:DNG458838 DXC458762:DXC458838 EGY458762:EGY458838 EQU458762:EQU458838 FAQ458762:FAQ458838 FKM458762:FKM458838 FUI458762:FUI458838 GEE458762:GEE458838 GOA458762:GOA458838 GXW458762:GXW458838 HHS458762:HHS458838 HRO458762:HRO458838 IBK458762:IBK458838 ILG458762:ILG458838 IVC458762:IVC458838 JEY458762:JEY458838 JOU458762:JOU458838 JYQ458762:JYQ458838 KIM458762:KIM458838 KSI458762:KSI458838 LCE458762:LCE458838 LMA458762:LMA458838 LVW458762:LVW458838 MFS458762:MFS458838 MPO458762:MPO458838 MZK458762:MZK458838 NJG458762:NJG458838 NTC458762:NTC458838 OCY458762:OCY458838 OMU458762:OMU458838 OWQ458762:OWQ458838 PGM458762:PGM458838 PQI458762:PQI458838 QAE458762:QAE458838 QKA458762:QKA458838 QTW458762:QTW458838 RDS458762:RDS458838 RNO458762:RNO458838 RXK458762:RXK458838 SHG458762:SHG458838 SRC458762:SRC458838 TAY458762:TAY458838 TKU458762:TKU458838 TUQ458762:TUQ458838 UEM458762:UEM458838 UOI458762:UOI458838 UYE458762:UYE458838 VIA458762:VIA458838 VRW458762:VRW458838 WBS458762:WBS458838 WLO458762:WLO458838 WVK458762:WVK458838 C524298:C524374 IY524298:IY524374 SU524298:SU524374 ACQ524298:ACQ524374 AMM524298:AMM524374 AWI524298:AWI524374 BGE524298:BGE524374 BQA524298:BQA524374 BZW524298:BZW524374 CJS524298:CJS524374 CTO524298:CTO524374 DDK524298:DDK524374 DNG524298:DNG524374 DXC524298:DXC524374 EGY524298:EGY524374 EQU524298:EQU524374 FAQ524298:FAQ524374 FKM524298:FKM524374 FUI524298:FUI524374 GEE524298:GEE524374 GOA524298:GOA524374 GXW524298:GXW524374 HHS524298:HHS524374 HRO524298:HRO524374 IBK524298:IBK524374 ILG524298:ILG524374 IVC524298:IVC524374 JEY524298:JEY524374 JOU524298:JOU524374 JYQ524298:JYQ524374 KIM524298:KIM524374 KSI524298:KSI524374 LCE524298:LCE524374 LMA524298:LMA524374 LVW524298:LVW524374 MFS524298:MFS524374 MPO524298:MPO524374 MZK524298:MZK524374 NJG524298:NJG524374 NTC524298:NTC524374 OCY524298:OCY524374 OMU524298:OMU524374 OWQ524298:OWQ524374 PGM524298:PGM524374 PQI524298:PQI524374 QAE524298:QAE524374 QKA524298:QKA524374 QTW524298:QTW524374 RDS524298:RDS524374 RNO524298:RNO524374 RXK524298:RXK524374 SHG524298:SHG524374 SRC524298:SRC524374 TAY524298:TAY524374 TKU524298:TKU524374 TUQ524298:TUQ524374 UEM524298:UEM524374 UOI524298:UOI524374 UYE524298:UYE524374 VIA524298:VIA524374 VRW524298:VRW524374 WBS524298:WBS524374 WLO524298:WLO524374 WVK524298:WVK524374 C589834:C589910 IY589834:IY589910 SU589834:SU589910 ACQ589834:ACQ589910 AMM589834:AMM589910 AWI589834:AWI589910 BGE589834:BGE589910 BQA589834:BQA589910 BZW589834:BZW589910 CJS589834:CJS589910 CTO589834:CTO589910 DDK589834:DDK589910 DNG589834:DNG589910 DXC589834:DXC589910 EGY589834:EGY589910 EQU589834:EQU589910 FAQ589834:FAQ589910 FKM589834:FKM589910 FUI589834:FUI589910 GEE589834:GEE589910 GOA589834:GOA589910 GXW589834:GXW589910 HHS589834:HHS589910 HRO589834:HRO589910 IBK589834:IBK589910 ILG589834:ILG589910 IVC589834:IVC589910 JEY589834:JEY589910 JOU589834:JOU589910 JYQ589834:JYQ589910 KIM589834:KIM589910 KSI589834:KSI589910 LCE589834:LCE589910 LMA589834:LMA589910 LVW589834:LVW589910 MFS589834:MFS589910 MPO589834:MPO589910 MZK589834:MZK589910 NJG589834:NJG589910 NTC589834:NTC589910 OCY589834:OCY589910 OMU589834:OMU589910 OWQ589834:OWQ589910 PGM589834:PGM589910 PQI589834:PQI589910 QAE589834:QAE589910 QKA589834:QKA589910 QTW589834:QTW589910 RDS589834:RDS589910 RNO589834:RNO589910 RXK589834:RXK589910 SHG589834:SHG589910 SRC589834:SRC589910 TAY589834:TAY589910 TKU589834:TKU589910 TUQ589834:TUQ589910 UEM589834:UEM589910 UOI589834:UOI589910 UYE589834:UYE589910 VIA589834:VIA589910 VRW589834:VRW589910 WBS589834:WBS589910 WLO589834:WLO589910 WVK589834:WVK589910 C655370:C655446 IY655370:IY655446 SU655370:SU655446 ACQ655370:ACQ655446 AMM655370:AMM655446 AWI655370:AWI655446 BGE655370:BGE655446 BQA655370:BQA655446 BZW655370:BZW655446 CJS655370:CJS655446 CTO655370:CTO655446 DDK655370:DDK655446 DNG655370:DNG655446 DXC655370:DXC655446 EGY655370:EGY655446 EQU655370:EQU655446 FAQ655370:FAQ655446 FKM655370:FKM655446 FUI655370:FUI655446 GEE655370:GEE655446 GOA655370:GOA655446 GXW655370:GXW655446 HHS655370:HHS655446 HRO655370:HRO655446 IBK655370:IBK655446 ILG655370:ILG655446 IVC655370:IVC655446 JEY655370:JEY655446 JOU655370:JOU655446 JYQ655370:JYQ655446 KIM655370:KIM655446 KSI655370:KSI655446 LCE655370:LCE655446 LMA655370:LMA655446 LVW655370:LVW655446 MFS655370:MFS655446 MPO655370:MPO655446 MZK655370:MZK655446 NJG655370:NJG655446 NTC655370:NTC655446 OCY655370:OCY655446 OMU655370:OMU655446 OWQ655370:OWQ655446 PGM655370:PGM655446 PQI655370:PQI655446 QAE655370:QAE655446 QKA655370:QKA655446 QTW655370:QTW655446 RDS655370:RDS655446 RNO655370:RNO655446 RXK655370:RXK655446 SHG655370:SHG655446 SRC655370:SRC655446 TAY655370:TAY655446 TKU655370:TKU655446 TUQ655370:TUQ655446 UEM655370:UEM655446 UOI655370:UOI655446 UYE655370:UYE655446 VIA655370:VIA655446 VRW655370:VRW655446 WBS655370:WBS655446 WLO655370:WLO655446 WVK655370:WVK655446 C720906:C720982 IY720906:IY720982 SU720906:SU720982 ACQ720906:ACQ720982 AMM720906:AMM720982 AWI720906:AWI720982 BGE720906:BGE720982 BQA720906:BQA720982 BZW720906:BZW720982 CJS720906:CJS720982 CTO720906:CTO720982 DDK720906:DDK720982 DNG720906:DNG720982 DXC720906:DXC720982 EGY720906:EGY720982 EQU720906:EQU720982 FAQ720906:FAQ720982 FKM720906:FKM720982 FUI720906:FUI720982 GEE720906:GEE720982 GOA720906:GOA720982 GXW720906:GXW720982 HHS720906:HHS720982 HRO720906:HRO720982 IBK720906:IBK720982 ILG720906:ILG720982 IVC720906:IVC720982 JEY720906:JEY720982 JOU720906:JOU720982 JYQ720906:JYQ720982 KIM720906:KIM720982 KSI720906:KSI720982 LCE720906:LCE720982 LMA720906:LMA720982 LVW720906:LVW720982 MFS720906:MFS720982 MPO720906:MPO720982 MZK720906:MZK720982 NJG720906:NJG720982 NTC720906:NTC720982 OCY720906:OCY720982 OMU720906:OMU720982 OWQ720906:OWQ720982 PGM720906:PGM720982 PQI720906:PQI720982 QAE720906:QAE720982 QKA720906:QKA720982 QTW720906:QTW720982 RDS720906:RDS720982 RNO720906:RNO720982 RXK720906:RXK720982 SHG720906:SHG720982 SRC720906:SRC720982 TAY720906:TAY720982 TKU720906:TKU720982 TUQ720906:TUQ720982 UEM720906:UEM720982 UOI720906:UOI720982 UYE720906:UYE720982 VIA720906:VIA720982 VRW720906:VRW720982 WBS720906:WBS720982 WLO720906:WLO720982 WVK720906:WVK720982 C786442:C786518 IY786442:IY786518 SU786442:SU786518 ACQ786442:ACQ786518 AMM786442:AMM786518 AWI786442:AWI786518 BGE786442:BGE786518 BQA786442:BQA786518 BZW786442:BZW786518 CJS786442:CJS786518 CTO786442:CTO786518 DDK786442:DDK786518 DNG786442:DNG786518 DXC786442:DXC786518 EGY786442:EGY786518 EQU786442:EQU786518 FAQ786442:FAQ786518 FKM786442:FKM786518 FUI786442:FUI786518 GEE786442:GEE786518 GOA786442:GOA786518 GXW786442:GXW786518 HHS786442:HHS786518 HRO786442:HRO786518 IBK786442:IBK786518 ILG786442:ILG786518 IVC786442:IVC786518 JEY786442:JEY786518 JOU786442:JOU786518 JYQ786442:JYQ786518 KIM786442:KIM786518 KSI786442:KSI786518 LCE786442:LCE786518 LMA786442:LMA786518 LVW786442:LVW786518 MFS786442:MFS786518 MPO786442:MPO786518 MZK786442:MZK786518 NJG786442:NJG786518 NTC786442:NTC786518 OCY786442:OCY786518 OMU786442:OMU786518 OWQ786442:OWQ786518 PGM786442:PGM786518 PQI786442:PQI786518 QAE786442:QAE786518 QKA786442:QKA786518 QTW786442:QTW786518 RDS786442:RDS786518 RNO786442:RNO786518 RXK786442:RXK786518 SHG786442:SHG786518 SRC786442:SRC786518 TAY786442:TAY786518 TKU786442:TKU786518 TUQ786442:TUQ786518 UEM786442:UEM786518 UOI786442:UOI786518 UYE786442:UYE786518 VIA786442:VIA786518 VRW786442:VRW786518 WBS786442:WBS786518 WLO786442:WLO786518 WVK786442:WVK786518 C851978:C852054 IY851978:IY852054 SU851978:SU852054 ACQ851978:ACQ852054 AMM851978:AMM852054 AWI851978:AWI852054 BGE851978:BGE852054 BQA851978:BQA852054 BZW851978:BZW852054 CJS851978:CJS852054 CTO851978:CTO852054 DDK851978:DDK852054 DNG851978:DNG852054 DXC851978:DXC852054 EGY851978:EGY852054 EQU851978:EQU852054 FAQ851978:FAQ852054 FKM851978:FKM852054 FUI851978:FUI852054 GEE851978:GEE852054 GOA851978:GOA852054 GXW851978:GXW852054 HHS851978:HHS852054 HRO851978:HRO852054 IBK851978:IBK852054 ILG851978:ILG852054 IVC851978:IVC852054 JEY851978:JEY852054 JOU851978:JOU852054 JYQ851978:JYQ852054 KIM851978:KIM852054 KSI851978:KSI852054 LCE851978:LCE852054 LMA851978:LMA852054 LVW851978:LVW852054 MFS851978:MFS852054 MPO851978:MPO852054 MZK851978:MZK852054 NJG851978:NJG852054 NTC851978:NTC852054 OCY851978:OCY852054 OMU851978:OMU852054 OWQ851978:OWQ852054 PGM851978:PGM852054 PQI851978:PQI852054 QAE851978:QAE852054 QKA851978:QKA852054 QTW851978:QTW852054 RDS851978:RDS852054 RNO851978:RNO852054 RXK851978:RXK852054 SHG851978:SHG852054 SRC851978:SRC852054 TAY851978:TAY852054 TKU851978:TKU852054 TUQ851978:TUQ852054 UEM851978:UEM852054 UOI851978:UOI852054 UYE851978:UYE852054 VIA851978:VIA852054 VRW851978:VRW852054 WBS851978:WBS852054 WLO851978:WLO852054 WVK851978:WVK852054 C917514:C917590 IY917514:IY917590 SU917514:SU917590 ACQ917514:ACQ917590 AMM917514:AMM917590 AWI917514:AWI917590 BGE917514:BGE917590 BQA917514:BQA917590 BZW917514:BZW917590 CJS917514:CJS917590 CTO917514:CTO917590 DDK917514:DDK917590 DNG917514:DNG917590 DXC917514:DXC917590 EGY917514:EGY917590 EQU917514:EQU917590 FAQ917514:FAQ917590 FKM917514:FKM917590 FUI917514:FUI917590 GEE917514:GEE917590 GOA917514:GOA917590 GXW917514:GXW917590 HHS917514:HHS917590 HRO917514:HRO917590 IBK917514:IBK917590 ILG917514:ILG917590 IVC917514:IVC917590 JEY917514:JEY917590 JOU917514:JOU917590 JYQ917514:JYQ917590 KIM917514:KIM917590 KSI917514:KSI917590 LCE917514:LCE917590 LMA917514:LMA917590 LVW917514:LVW917590 MFS917514:MFS917590 MPO917514:MPO917590 MZK917514:MZK917590 NJG917514:NJG917590 NTC917514:NTC917590 OCY917514:OCY917590 OMU917514:OMU917590 OWQ917514:OWQ917590 PGM917514:PGM917590 PQI917514:PQI917590 QAE917514:QAE917590 QKA917514:QKA917590 QTW917514:QTW917590 RDS917514:RDS917590 RNO917514:RNO917590 RXK917514:RXK917590 SHG917514:SHG917590 SRC917514:SRC917590 TAY917514:TAY917590 TKU917514:TKU917590 TUQ917514:TUQ917590 UEM917514:UEM917590 UOI917514:UOI917590 UYE917514:UYE917590 VIA917514:VIA917590 VRW917514:VRW917590 WBS917514:WBS917590 WLO917514:WLO917590 WVK917514:WVK917590 C983050:C983126 IY983050:IY983126 SU983050:SU983126 ACQ983050:ACQ983126 AMM983050:AMM983126 AWI983050:AWI983126 BGE983050:BGE983126 BQA983050:BQA983126 BZW983050:BZW983126 CJS983050:CJS983126 CTO983050:CTO983126 DDK983050:DDK983126 DNG983050:DNG983126 DXC983050:DXC983126 EGY983050:EGY983126 EQU983050:EQU983126 FAQ983050:FAQ983126 FKM983050:FKM983126 FUI983050:FUI983126 GEE983050:GEE983126 GOA983050:GOA983126 GXW983050:GXW983126 HHS983050:HHS983126 HRO983050:HRO983126 IBK983050:IBK983126 ILG983050:ILG983126 IVC983050:IVC983126 JEY983050:JEY983126 JOU983050:JOU983126 JYQ983050:JYQ983126 KIM983050:KIM983126 KSI983050:KSI983126 LCE983050:LCE983126 LMA983050:LMA983126 LVW983050:LVW983126 MFS983050:MFS983126 MPO983050:MPO983126 MZK983050:MZK983126 NJG983050:NJG983126 NTC983050:NTC983126 OCY983050:OCY983126 OMU983050:OMU983126 OWQ983050:OWQ983126 PGM983050:PGM983126 PQI983050:PQI983126 QAE983050:QAE983126 QKA983050:QKA983126 QTW983050:QTW983126 RDS983050:RDS983126 RNO983050:RNO983126 RXK983050:RXK983126 SHG983050:SHG983126 SRC983050:SRC983126 TAY983050:TAY983126 TKU983050:TKU983126 TUQ983050:TUQ983126 UEM983050:UEM983126 UOI983050:UOI983126 UYE983050:UYE983126 VIA983050:VIA983126 VRW983050:VRW983126 WBS983050:WBS983126 WLO983050:WLO983126 WVK983050:WVK983126 A10:A86 IW10:IW86 SS10:SS86 ACO10:ACO86 AMK10:AMK86 AWG10:AWG86 BGC10:BGC86 BPY10:BPY86 BZU10:BZU86 CJQ10:CJQ86 CTM10:CTM86 DDI10:DDI86 DNE10:DNE86 DXA10:DXA86 EGW10:EGW86 EQS10:EQS86 FAO10:FAO86 FKK10:FKK86 FUG10:FUG86 GEC10:GEC86 GNY10:GNY86 GXU10:GXU86 HHQ10:HHQ86 HRM10:HRM86 IBI10:IBI86 ILE10:ILE86 IVA10:IVA86 JEW10:JEW86 JOS10:JOS86 JYO10:JYO86 KIK10:KIK86 KSG10:KSG86 LCC10:LCC86 LLY10:LLY86 LVU10:LVU86 MFQ10:MFQ86 MPM10:MPM86 MZI10:MZI86 NJE10:NJE86 NTA10:NTA86 OCW10:OCW86 OMS10:OMS86 OWO10:OWO86 PGK10:PGK86 PQG10:PQG86 QAC10:QAC86 QJY10:QJY86 QTU10:QTU86 RDQ10:RDQ86 RNM10:RNM86 RXI10:RXI86 SHE10:SHE86 SRA10:SRA86 TAW10:TAW86 TKS10:TKS86 TUO10:TUO86 UEK10:UEK86 UOG10:UOG86 UYC10:UYC86 VHY10:VHY86 VRU10:VRU86 WBQ10:WBQ86 WLM10:WLM86 WVI10:WVI86 A65546:A65622 IW65546:IW65622 SS65546:SS65622 ACO65546:ACO65622 AMK65546:AMK65622 AWG65546:AWG65622 BGC65546:BGC65622 BPY65546:BPY65622 BZU65546:BZU65622 CJQ65546:CJQ65622 CTM65546:CTM65622 DDI65546:DDI65622 DNE65546:DNE65622 DXA65546:DXA65622 EGW65546:EGW65622 EQS65546:EQS65622 FAO65546:FAO65622 FKK65546:FKK65622 FUG65546:FUG65622 GEC65546:GEC65622 GNY65546:GNY65622 GXU65546:GXU65622 HHQ65546:HHQ65622 HRM65546:HRM65622 IBI65546:IBI65622 ILE65546:ILE65622 IVA65546:IVA65622 JEW65546:JEW65622 JOS65546:JOS65622 JYO65546:JYO65622 KIK65546:KIK65622 KSG65546:KSG65622 LCC65546:LCC65622 LLY65546:LLY65622 LVU65546:LVU65622 MFQ65546:MFQ65622 MPM65546:MPM65622 MZI65546:MZI65622 NJE65546:NJE65622 NTA65546:NTA65622 OCW65546:OCW65622 OMS65546:OMS65622 OWO65546:OWO65622 PGK65546:PGK65622 PQG65546:PQG65622 QAC65546:QAC65622 QJY65546:QJY65622 QTU65546:QTU65622 RDQ65546:RDQ65622 RNM65546:RNM65622 RXI65546:RXI65622 SHE65546:SHE65622 SRA65546:SRA65622 TAW65546:TAW65622 TKS65546:TKS65622 TUO65546:TUO65622 UEK65546:UEK65622 UOG65546:UOG65622 UYC65546:UYC65622 VHY65546:VHY65622 VRU65546:VRU65622 WBQ65546:WBQ65622 WLM65546:WLM65622 WVI65546:WVI65622 A131082:A131158 IW131082:IW131158 SS131082:SS131158 ACO131082:ACO131158 AMK131082:AMK131158 AWG131082:AWG131158 BGC131082:BGC131158 BPY131082:BPY131158 BZU131082:BZU131158 CJQ131082:CJQ131158 CTM131082:CTM131158 DDI131082:DDI131158 DNE131082:DNE131158 DXA131082:DXA131158 EGW131082:EGW131158 EQS131082:EQS131158 FAO131082:FAO131158 FKK131082:FKK131158 FUG131082:FUG131158 GEC131082:GEC131158 GNY131082:GNY131158 GXU131082:GXU131158 HHQ131082:HHQ131158 HRM131082:HRM131158 IBI131082:IBI131158 ILE131082:ILE131158 IVA131082:IVA131158 JEW131082:JEW131158 JOS131082:JOS131158 JYO131082:JYO131158 KIK131082:KIK131158 KSG131082:KSG131158 LCC131082:LCC131158 LLY131082:LLY131158 LVU131082:LVU131158 MFQ131082:MFQ131158 MPM131082:MPM131158 MZI131082:MZI131158 NJE131082:NJE131158 NTA131082:NTA131158 OCW131082:OCW131158 OMS131082:OMS131158 OWO131082:OWO131158 PGK131082:PGK131158 PQG131082:PQG131158 QAC131082:QAC131158 QJY131082:QJY131158 QTU131082:QTU131158 RDQ131082:RDQ131158 RNM131082:RNM131158 RXI131082:RXI131158 SHE131082:SHE131158 SRA131082:SRA131158 TAW131082:TAW131158 TKS131082:TKS131158 TUO131082:TUO131158 UEK131082:UEK131158 UOG131082:UOG131158 UYC131082:UYC131158 VHY131082:VHY131158 VRU131082:VRU131158 WBQ131082:WBQ131158 WLM131082:WLM131158 WVI131082:WVI131158 A196618:A196694 IW196618:IW196694 SS196618:SS196694 ACO196618:ACO196694 AMK196618:AMK196694 AWG196618:AWG196694 BGC196618:BGC196694 BPY196618:BPY196694 BZU196618:BZU196694 CJQ196618:CJQ196694 CTM196618:CTM196694 DDI196618:DDI196694 DNE196618:DNE196694 DXA196618:DXA196694 EGW196618:EGW196694 EQS196618:EQS196694 FAO196618:FAO196694 FKK196618:FKK196694 FUG196618:FUG196694 GEC196618:GEC196694 GNY196618:GNY196694 GXU196618:GXU196694 HHQ196618:HHQ196694 HRM196618:HRM196694 IBI196618:IBI196694 ILE196618:ILE196694 IVA196618:IVA196694 JEW196618:JEW196694 JOS196618:JOS196694 JYO196618:JYO196694 KIK196618:KIK196694 KSG196618:KSG196694 LCC196618:LCC196694 LLY196618:LLY196694 LVU196618:LVU196694 MFQ196618:MFQ196694 MPM196618:MPM196694 MZI196618:MZI196694 NJE196618:NJE196694 NTA196618:NTA196694 OCW196618:OCW196694 OMS196618:OMS196694 OWO196618:OWO196694 PGK196618:PGK196694 PQG196618:PQG196694 QAC196618:QAC196694 QJY196618:QJY196694 QTU196618:QTU196694 RDQ196618:RDQ196694 RNM196618:RNM196694 RXI196618:RXI196694 SHE196618:SHE196694 SRA196618:SRA196694 TAW196618:TAW196694 TKS196618:TKS196694 TUO196618:TUO196694 UEK196618:UEK196694 UOG196618:UOG196694 UYC196618:UYC196694 VHY196618:VHY196694 VRU196618:VRU196694 WBQ196618:WBQ196694 WLM196618:WLM196694 WVI196618:WVI196694 A262154:A262230 IW262154:IW262230 SS262154:SS262230 ACO262154:ACO262230 AMK262154:AMK262230 AWG262154:AWG262230 BGC262154:BGC262230 BPY262154:BPY262230 BZU262154:BZU262230 CJQ262154:CJQ262230 CTM262154:CTM262230 DDI262154:DDI262230 DNE262154:DNE262230 DXA262154:DXA262230 EGW262154:EGW262230 EQS262154:EQS262230 FAO262154:FAO262230 FKK262154:FKK262230 FUG262154:FUG262230 GEC262154:GEC262230 GNY262154:GNY262230 GXU262154:GXU262230 HHQ262154:HHQ262230 HRM262154:HRM262230 IBI262154:IBI262230 ILE262154:ILE262230 IVA262154:IVA262230 JEW262154:JEW262230 JOS262154:JOS262230 JYO262154:JYO262230 KIK262154:KIK262230 KSG262154:KSG262230 LCC262154:LCC262230 LLY262154:LLY262230 LVU262154:LVU262230 MFQ262154:MFQ262230 MPM262154:MPM262230 MZI262154:MZI262230 NJE262154:NJE262230 NTA262154:NTA262230 OCW262154:OCW262230 OMS262154:OMS262230 OWO262154:OWO262230 PGK262154:PGK262230 PQG262154:PQG262230 QAC262154:QAC262230 QJY262154:QJY262230 QTU262154:QTU262230 RDQ262154:RDQ262230 RNM262154:RNM262230 RXI262154:RXI262230 SHE262154:SHE262230 SRA262154:SRA262230 TAW262154:TAW262230 TKS262154:TKS262230 TUO262154:TUO262230 UEK262154:UEK262230 UOG262154:UOG262230 UYC262154:UYC262230 VHY262154:VHY262230 VRU262154:VRU262230 WBQ262154:WBQ262230 WLM262154:WLM262230 WVI262154:WVI262230 A327690:A327766 IW327690:IW327766 SS327690:SS327766 ACO327690:ACO327766 AMK327690:AMK327766 AWG327690:AWG327766 BGC327690:BGC327766 BPY327690:BPY327766 BZU327690:BZU327766 CJQ327690:CJQ327766 CTM327690:CTM327766 DDI327690:DDI327766 DNE327690:DNE327766 DXA327690:DXA327766 EGW327690:EGW327766 EQS327690:EQS327766 FAO327690:FAO327766 FKK327690:FKK327766 FUG327690:FUG327766 GEC327690:GEC327766 GNY327690:GNY327766 GXU327690:GXU327766 HHQ327690:HHQ327766 HRM327690:HRM327766 IBI327690:IBI327766 ILE327690:ILE327766 IVA327690:IVA327766 JEW327690:JEW327766 JOS327690:JOS327766 JYO327690:JYO327766 KIK327690:KIK327766 KSG327690:KSG327766 LCC327690:LCC327766 LLY327690:LLY327766 LVU327690:LVU327766 MFQ327690:MFQ327766 MPM327690:MPM327766 MZI327690:MZI327766 NJE327690:NJE327766 NTA327690:NTA327766 OCW327690:OCW327766 OMS327690:OMS327766 OWO327690:OWO327766 PGK327690:PGK327766 PQG327690:PQG327766 QAC327690:QAC327766 QJY327690:QJY327766 QTU327690:QTU327766 RDQ327690:RDQ327766 RNM327690:RNM327766 RXI327690:RXI327766 SHE327690:SHE327766 SRA327690:SRA327766 TAW327690:TAW327766 TKS327690:TKS327766 TUO327690:TUO327766 UEK327690:UEK327766 UOG327690:UOG327766 UYC327690:UYC327766 VHY327690:VHY327766 VRU327690:VRU327766 WBQ327690:WBQ327766 WLM327690:WLM327766 WVI327690:WVI327766 A393226:A393302 IW393226:IW393302 SS393226:SS393302 ACO393226:ACO393302 AMK393226:AMK393302 AWG393226:AWG393302 BGC393226:BGC393302 BPY393226:BPY393302 BZU393226:BZU393302 CJQ393226:CJQ393302 CTM393226:CTM393302 DDI393226:DDI393302 DNE393226:DNE393302 DXA393226:DXA393302 EGW393226:EGW393302 EQS393226:EQS393302 FAO393226:FAO393302 FKK393226:FKK393302 FUG393226:FUG393302 GEC393226:GEC393302 GNY393226:GNY393302 GXU393226:GXU393302 HHQ393226:HHQ393302 HRM393226:HRM393302 IBI393226:IBI393302 ILE393226:ILE393302 IVA393226:IVA393302 JEW393226:JEW393302 JOS393226:JOS393302 JYO393226:JYO393302 KIK393226:KIK393302 KSG393226:KSG393302 LCC393226:LCC393302 LLY393226:LLY393302 LVU393226:LVU393302 MFQ393226:MFQ393302 MPM393226:MPM393302 MZI393226:MZI393302 NJE393226:NJE393302 NTA393226:NTA393302 OCW393226:OCW393302 OMS393226:OMS393302 OWO393226:OWO393302 PGK393226:PGK393302 PQG393226:PQG393302 QAC393226:QAC393302 QJY393226:QJY393302 QTU393226:QTU393302 RDQ393226:RDQ393302 RNM393226:RNM393302 RXI393226:RXI393302 SHE393226:SHE393302 SRA393226:SRA393302 TAW393226:TAW393302 TKS393226:TKS393302 TUO393226:TUO393302 UEK393226:UEK393302 UOG393226:UOG393302 UYC393226:UYC393302 VHY393226:VHY393302 VRU393226:VRU393302 WBQ393226:WBQ393302 WLM393226:WLM393302 WVI393226:WVI393302 A458762:A458838 IW458762:IW458838 SS458762:SS458838 ACO458762:ACO458838 AMK458762:AMK458838 AWG458762:AWG458838 BGC458762:BGC458838 BPY458762:BPY458838 BZU458762:BZU458838 CJQ458762:CJQ458838 CTM458762:CTM458838 DDI458762:DDI458838 DNE458762:DNE458838 DXA458762:DXA458838 EGW458762:EGW458838 EQS458762:EQS458838 FAO458762:FAO458838 FKK458762:FKK458838 FUG458762:FUG458838 GEC458762:GEC458838 GNY458762:GNY458838 GXU458762:GXU458838 HHQ458762:HHQ458838 HRM458762:HRM458838 IBI458762:IBI458838 ILE458762:ILE458838 IVA458762:IVA458838 JEW458762:JEW458838 JOS458762:JOS458838 JYO458762:JYO458838 KIK458762:KIK458838 KSG458762:KSG458838 LCC458762:LCC458838 LLY458762:LLY458838 LVU458762:LVU458838 MFQ458762:MFQ458838 MPM458762:MPM458838 MZI458762:MZI458838 NJE458762:NJE458838 NTA458762:NTA458838 OCW458762:OCW458838 OMS458762:OMS458838 OWO458762:OWO458838 PGK458762:PGK458838 PQG458762:PQG458838 QAC458762:QAC458838 QJY458762:QJY458838 QTU458762:QTU458838 RDQ458762:RDQ458838 RNM458762:RNM458838 RXI458762:RXI458838 SHE458762:SHE458838 SRA458762:SRA458838 TAW458762:TAW458838 TKS458762:TKS458838 TUO458762:TUO458838 UEK458762:UEK458838 UOG458762:UOG458838 UYC458762:UYC458838 VHY458762:VHY458838 VRU458762:VRU458838 WBQ458762:WBQ458838 WLM458762:WLM458838 WVI458762:WVI458838 A524298:A524374 IW524298:IW524374 SS524298:SS524374 ACO524298:ACO524374 AMK524298:AMK524374 AWG524298:AWG524374 BGC524298:BGC524374 BPY524298:BPY524374 BZU524298:BZU524374 CJQ524298:CJQ524374 CTM524298:CTM524374 DDI524298:DDI524374 DNE524298:DNE524374 DXA524298:DXA524374 EGW524298:EGW524374 EQS524298:EQS524374 FAO524298:FAO524374 FKK524298:FKK524374 FUG524298:FUG524374 GEC524298:GEC524374 GNY524298:GNY524374 GXU524298:GXU524374 HHQ524298:HHQ524374 HRM524298:HRM524374 IBI524298:IBI524374 ILE524298:ILE524374 IVA524298:IVA524374 JEW524298:JEW524374 JOS524298:JOS524374 JYO524298:JYO524374 KIK524298:KIK524374 KSG524298:KSG524374 LCC524298:LCC524374 LLY524298:LLY524374 LVU524298:LVU524374 MFQ524298:MFQ524374 MPM524298:MPM524374 MZI524298:MZI524374 NJE524298:NJE524374 NTA524298:NTA524374 OCW524298:OCW524374 OMS524298:OMS524374 OWO524298:OWO524374 PGK524298:PGK524374 PQG524298:PQG524374 QAC524298:QAC524374 QJY524298:QJY524374 QTU524298:QTU524374 RDQ524298:RDQ524374 RNM524298:RNM524374 RXI524298:RXI524374 SHE524298:SHE524374 SRA524298:SRA524374 TAW524298:TAW524374 TKS524298:TKS524374 TUO524298:TUO524374 UEK524298:UEK524374 UOG524298:UOG524374 UYC524298:UYC524374 VHY524298:VHY524374 VRU524298:VRU524374 WBQ524298:WBQ524374 WLM524298:WLM524374 WVI524298:WVI524374 A589834:A589910 IW589834:IW589910 SS589834:SS589910 ACO589834:ACO589910 AMK589834:AMK589910 AWG589834:AWG589910 BGC589834:BGC589910 BPY589834:BPY589910 BZU589834:BZU589910 CJQ589834:CJQ589910 CTM589834:CTM589910 DDI589834:DDI589910 DNE589834:DNE589910 DXA589834:DXA589910 EGW589834:EGW589910 EQS589834:EQS589910 FAO589834:FAO589910 FKK589834:FKK589910 FUG589834:FUG589910 GEC589834:GEC589910 GNY589834:GNY589910 GXU589834:GXU589910 HHQ589834:HHQ589910 HRM589834:HRM589910 IBI589834:IBI589910 ILE589834:ILE589910 IVA589834:IVA589910 JEW589834:JEW589910 JOS589834:JOS589910 JYO589834:JYO589910 KIK589834:KIK589910 KSG589834:KSG589910 LCC589834:LCC589910 LLY589834:LLY589910 LVU589834:LVU589910 MFQ589834:MFQ589910 MPM589834:MPM589910 MZI589834:MZI589910 NJE589834:NJE589910 NTA589834:NTA589910 OCW589834:OCW589910 OMS589834:OMS589910 OWO589834:OWO589910 PGK589834:PGK589910 PQG589834:PQG589910 QAC589834:QAC589910 QJY589834:QJY589910 QTU589834:QTU589910 RDQ589834:RDQ589910 RNM589834:RNM589910 RXI589834:RXI589910 SHE589834:SHE589910 SRA589834:SRA589910 TAW589834:TAW589910 TKS589834:TKS589910 TUO589834:TUO589910 UEK589834:UEK589910 UOG589834:UOG589910 UYC589834:UYC589910 VHY589834:VHY589910 VRU589834:VRU589910 WBQ589834:WBQ589910 WLM589834:WLM589910 WVI589834:WVI589910 A655370:A655446 IW655370:IW655446 SS655370:SS655446 ACO655370:ACO655446 AMK655370:AMK655446 AWG655370:AWG655446 BGC655370:BGC655446 BPY655370:BPY655446 BZU655370:BZU655446 CJQ655370:CJQ655446 CTM655370:CTM655446 DDI655370:DDI655446 DNE655370:DNE655446 DXA655370:DXA655446 EGW655370:EGW655446 EQS655370:EQS655446 FAO655370:FAO655446 FKK655370:FKK655446 FUG655370:FUG655446 GEC655370:GEC655446 GNY655370:GNY655446 GXU655370:GXU655446 HHQ655370:HHQ655446 HRM655370:HRM655446 IBI655370:IBI655446 ILE655370:ILE655446 IVA655370:IVA655446 JEW655370:JEW655446 JOS655370:JOS655446 JYO655370:JYO655446 KIK655370:KIK655446 KSG655370:KSG655446 LCC655370:LCC655446 LLY655370:LLY655446 LVU655370:LVU655446 MFQ655370:MFQ655446 MPM655370:MPM655446 MZI655370:MZI655446 NJE655370:NJE655446 NTA655370:NTA655446 OCW655370:OCW655446 OMS655370:OMS655446 OWO655370:OWO655446 PGK655370:PGK655446 PQG655370:PQG655446 QAC655370:QAC655446 QJY655370:QJY655446 QTU655370:QTU655446 RDQ655370:RDQ655446 RNM655370:RNM655446 RXI655370:RXI655446 SHE655370:SHE655446 SRA655370:SRA655446 TAW655370:TAW655446 TKS655370:TKS655446 TUO655370:TUO655446 UEK655370:UEK655446 UOG655370:UOG655446 UYC655370:UYC655446 VHY655370:VHY655446 VRU655370:VRU655446 WBQ655370:WBQ655446 WLM655370:WLM655446 WVI655370:WVI655446 A720906:A720982 IW720906:IW720982 SS720906:SS720982 ACO720906:ACO720982 AMK720906:AMK720982 AWG720906:AWG720982 BGC720906:BGC720982 BPY720906:BPY720982 BZU720906:BZU720982 CJQ720906:CJQ720982 CTM720906:CTM720982 DDI720906:DDI720982 DNE720906:DNE720982 DXA720906:DXA720982 EGW720906:EGW720982 EQS720906:EQS720982 FAO720906:FAO720982 FKK720906:FKK720982 FUG720906:FUG720982 GEC720906:GEC720982 GNY720906:GNY720982 GXU720906:GXU720982 HHQ720906:HHQ720982 HRM720906:HRM720982 IBI720906:IBI720982 ILE720906:ILE720982 IVA720906:IVA720982 JEW720906:JEW720982 JOS720906:JOS720982 JYO720906:JYO720982 KIK720906:KIK720982 KSG720906:KSG720982 LCC720906:LCC720982 LLY720906:LLY720982 LVU720906:LVU720982 MFQ720906:MFQ720982 MPM720906:MPM720982 MZI720906:MZI720982 NJE720906:NJE720982 NTA720906:NTA720982 OCW720906:OCW720982 OMS720906:OMS720982 OWO720906:OWO720982 PGK720906:PGK720982 PQG720906:PQG720982 QAC720906:QAC720982 QJY720906:QJY720982 QTU720906:QTU720982 RDQ720906:RDQ720982 RNM720906:RNM720982 RXI720906:RXI720982 SHE720906:SHE720982 SRA720906:SRA720982 TAW720906:TAW720982 TKS720906:TKS720982 TUO720906:TUO720982 UEK720906:UEK720982 UOG720906:UOG720982 UYC720906:UYC720982 VHY720906:VHY720982 VRU720906:VRU720982 WBQ720906:WBQ720982 WLM720906:WLM720982 WVI720906:WVI720982 A786442:A786518 IW786442:IW786518 SS786442:SS786518 ACO786442:ACO786518 AMK786442:AMK786518 AWG786442:AWG786518 BGC786442:BGC786518 BPY786442:BPY786518 BZU786442:BZU786518 CJQ786442:CJQ786518 CTM786442:CTM786518 DDI786442:DDI786518 DNE786442:DNE786518 DXA786442:DXA786518 EGW786442:EGW786518 EQS786442:EQS786518 FAO786442:FAO786518 FKK786442:FKK786518 FUG786442:FUG786518 GEC786442:GEC786518 GNY786442:GNY786518 GXU786442:GXU786518 HHQ786442:HHQ786518 HRM786442:HRM786518 IBI786442:IBI786518 ILE786442:ILE786518 IVA786442:IVA786518 JEW786442:JEW786518 JOS786442:JOS786518 JYO786442:JYO786518 KIK786442:KIK786518 KSG786442:KSG786518 LCC786442:LCC786518 LLY786442:LLY786518 LVU786442:LVU786518 MFQ786442:MFQ786518 MPM786442:MPM786518 MZI786442:MZI786518 NJE786442:NJE786518 NTA786442:NTA786518 OCW786442:OCW786518 OMS786442:OMS786518 OWO786442:OWO786518 PGK786442:PGK786518 PQG786442:PQG786518 QAC786442:QAC786518 QJY786442:QJY786518 QTU786442:QTU786518 RDQ786442:RDQ786518 RNM786442:RNM786518 RXI786442:RXI786518 SHE786442:SHE786518 SRA786442:SRA786518 TAW786442:TAW786518 TKS786442:TKS786518 TUO786442:TUO786518 UEK786442:UEK786518 UOG786442:UOG786518 UYC786442:UYC786518 VHY786442:VHY786518 VRU786442:VRU786518 WBQ786442:WBQ786518 WLM786442:WLM786518 WVI786442:WVI786518 A851978:A852054 IW851978:IW852054 SS851978:SS852054 ACO851978:ACO852054 AMK851978:AMK852054 AWG851978:AWG852054 BGC851978:BGC852054 BPY851978:BPY852054 BZU851978:BZU852054 CJQ851978:CJQ852054 CTM851978:CTM852054 DDI851978:DDI852054 DNE851978:DNE852054 DXA851978:DXA852054 EGW851978:EGW852054 EQS851978:EQS852054 FAO851978:FAO852054 FKK851978:FKK852054 FUG851978:FUG852054 GEC851978:GEC852054 GNY851978:GNY852054 GXU851978:GXU852054 HHQ851978:HHQ852054 HRM851978:HRM852054 IBI851978:IBI852054 ILE851978:ILE852054 IVA851978:IVA852054 JEW851978:JEW852054 JOS851978:JOS852054 JYO851978:JYO852054 KIK851978:KIK852054 KSG851978:KSG852054 LCC851978:LCC852054 LLY851978:LLY852054 LVU851978:LVU852054 MFQ851978:MFQ852054 MPM851978:MPM852054 MZI851978:MZI852054 NJE851978:NJE852054 NTA851978:NTA852054 OCW851978:OCW852054 OMS851978:OMS852054 OWO851978:OWO852054 PGK851978:PGK852054 PQG851978:PQG852054 QAC851978:QAC852054 QJY851978:QJY852054 QTU851978:QTU852054 RDQ851978:RDQ852054 RNM851978:RNM852054 RXI851978:RXI852054 SHE851978:SHE852054 SRA851978:SRA852054 TAW851978:TAW852054 TKS851978:TKS852054 TUO851978:TUO852054 UEK851978:UEK852054 UOG851978:UOG852054 UYC851978:UYC852054 VHY851978:VHY852054 VRU851978:VRU852054 WBQ851978:WBQ852054 WLM851978:WLM852054 WVI851978:WVI852054 A917514:A917590 IW917514:IW917590 SS917514:SS917590 ACO917514:ACO917590 AMK917514:AMK917590 AWG917514:AWG917590 BGC917514:BGC917590 BPY917514:BPY917590 BZU917514:BZU917590 CJQ917514:CJQ917590 CTM917514:CTM917590 DDI917514:DDI917590 DNE917514:DNE917590 DXA917514:DXA917590 EGW917514:EGW917590 EQS917514:EQS917590 FAO917514:FAO917590 FKK917514:FKK917590 FUG917514:FUG917590 GEC917514:GEC917590 GNY917514:GNY917590 GXU917514:GXU917590 HHQ917514:HHQ917590 HRM917514:HRM917590 IBI917514:IBI917590 ILE917514:ILE917590 IVA917514:IVA917590 JEW917514:JEW917590 JOS917514:JOS917590 JYO917514:JYO917590 KIK917514:KIK917590 KSG917514:KSG917590 LCC917514:LCC917590 LLY917514:LLY917590 LVU917514:LVU917590 MFQ917514:MFQ917590 MPM917514:MPM917590 MZI917514:MZI917590 NJE917514:NJE917590 NTA917514:NTA917590 OCW917514:OCW917590 OMS917514:OMS917590 OWO917514:OWO917590 PGK917514:PGK917590 PQG917514:PQG917590 QAC917514:QAC917590 QJY917514:QJY917590 QTU917514:QTU917590 RDQ917514:RDQ917590 RNM917514:RNM917590 RXI917514:RXI917590 SHE917514:SHE917590 SRA917514:SRA917590 TAW917514:TAW917590 TKS917514:TKS917590 TUO917514:TUO917590 UEK917514:UEK917590 UOG917514:UOG917590 UYC917514:UYC917590 VHY917514:VHY917590 VRU917514:VRU917590 WBQ917514:WBQ917590 WLM917514:WLM917590 WVI917514:WVI917590 A983050:A983126 IW983050:IW983126 SS983050:SS983126 ACO983050:ACO983126 AMK983050:AMK983126 AWG983050:AWG983126 BGC983050:BGC983126 BPY983050:BPY983126 BZU983050:BZU983126 CJQ983050:CJQ983126 CTM983050:CTM983126 DDI983050:DDI983126 DNE983050:DNE983126 DXA983050:DXA983126 EGW983050:EGW983126 EQS983050:EQS983126 FAO983050:FAO983126 FKK983050:FKK983126 FUG983050:FUG983126 GEC983050:GEC983126 GNY983050:GNY983126 GXU983050:GXU983126 HHQ983050:HHQ983126 HRM983050:HRM983126 IBI983050:IBI983126 ILE983050:ILE983126 IVA983050:IVA983126 JEW983050:JEW983126 JOS983050:JOS983126 JYO983050:JYO983126 KIK983050:KIK983126 KSG983050:KSG983126 LCC983050:LCC983126 LLY983050:LLY983126 LVU983050:LVU983126 MFQ983050:MFQ983126 MPM983050:MPM983126 MZI983050:MZI983126 NJE983050:NJE983126 NTA983050:NTA983126 OCW983050:OCW983126 OMS983050:OMS983126 OWO983050:OWO983126 PGK983050:PGK983126 PQG983050:PQG983126 QAC983050:QAC983126 QJY983050:QJY983126 QTU983050:QTU983126 RDQ983050:RDQ983126 RNM983050:RNM983126 RXI983050:RXI983126 SHE983050:SHE983126 SRA983050:SRA983126 TAW983050:TAW983126 TKS983050:TKS983126 TUO983050:TUO983126 UEK983050:UEK983126 UOG983050:UOG983126 UYC983050:UYC983126 VHY983050:VHY983126 VRU983050:VRU983126 WBQ983050:WBQ983126 WLM983050:WLM983126 WVI983050:WVI983126 H85:H86 JD85:JD86 SZ85:SZ86 ACV85:ACV86 AMR85:AMR86 AWN85:AWN86 BGJ85:BGJ86 BQF85:BQF86 CAB85:CAB86 CJX85:CJX86 CTT85:CTT86 DDP85:DDP86 DNL85:DNL86 DXH85:DXH86 EHD85:EHD86 EQZ85:EQZ86 FAV85:FAV86 FKR85:FKR86 FUN85:FUN86 GEJ85:GEJ86 GOF85:GOF86 GYB85:GYB86 HHX85:HHX86 HRT85:HRT86 IBP85:IBP86 ILL85:ILL86 IVH85:IVH86 JFD85:JFD86 JOZ85:JOZ86 JYV85:JYV86 KIR85:KIR86 KSN85:KSN86 LCJ85:LCJ86 LMF85:LMF86 LWB85:LWB86 MFX85:MFX86 MPT85:MPT86 MZP85:MZP86 NJL85:NJL86 NTH85:NTH86 ODD85:ODD86 OMZ85:OMZ86 OWV85:OWV86 PGR85:PGR86 PQN85:PQN86 QAJ85:QAJ86 QKF85:QKF86 QUB85:QUB86 RDX85:RDX86 RNT85:RNT86 RXP85:RXP86 SHL85:SHL86 SRH85:SRH86 TBD85:TBD86 TKZ85:TKZ86 TUV85:TUV86 UER85:UER86 UON85:UON86 UYJ85:UYJ86 VIF85:VIF86 VSB85:VSB86 WBX85:WBX86 WLT85:WLT86 WVP85:WVP86 H65621:H65622 JD65621:JD65622 SZ65621:SZ65622 ACV65621:ACV65622 AMR65621:AMR65622 AWN65621:AWN65622 BGJ65621:BGJ65622 BQF65621:BQF65622 CAB65621:CAB65622 CJX65621:CJX65622 CTT65621:CTT65622 DDP65621:DDP65622 DNL65621:DNL65622 DXH65621:DXH65622 EHD65621:EHD65622 EQZ65621:EQZ65622 FAV65621:FAV65622 FKR65621:FKR65622 FUN65621:FUN65622 GEJ65621:GEJ65622 GOF65621:GOF65622 GYB65621:GYB65622 HHX65621:HHX65622 HRT65621:HRT65622 IBP65621:IBP65622 ILL65621:ILL65622 IVH65621:IVH65622 JFD65621:JFD65622 JOZ65621:JOZ65622 JYV65621:JYV65622 KIR65621:KIR65622 KSN65621:KSN65622 LCJ65621:LCJ65622 LMF65621:LMF65622 LWB65621:LWB65622 MFX65621:MFX65622 MPT65621:MPT65622 MZP65621:MZP65622 NJL65621:NJL65622 NTH65621:NTH65622 ODD65621:ODD65622 OMZ65621:OMZ65622 OWV65621:OWV65622 PGR65621:PGR65622 PQN65621:PQN65622 QAJ65621:QAJ65622 QKF65621:QKF65622 QUB65621:QUB65622 RDX65621:RDX65622 RNT65621:RNT65622 RXP65621:RXP65622 SHL65621:SHL65622 SRH65621:SRH65622 TBD65621:TBD65622 TKZ65621:TKZ65622 TUV65621:TUV65622 UER65621:UER65622 UON65621:UON65622 UYJ65621:UYJ65622 VIF65621:VIF65622 VSB65621:VSB65622 WBX65621:WBX65622 WLT65621:WLT65622 WVP65621:WVP65622 H131157:H131158 JD131157:JD131158 SZ131157:SZ131158 ACV131157:ACV131158 AMR131157:AMR131158 AWN131157:AWN131158 BGJ131157:BGJ131158 BQF131157:BQF131158 CAB131157:CAB131158 CJX131157:CJX131158 CTT131157:CTT131158 DDP131157:DDP131158 DNL131157:DNL131158 DXH131157:DXH131158 EHD131157:EHD131158 EQZ131157:EQZ131158 FAV131157:FAV131158 FKR131157:FKR131158 FUN131157:FUN131158 GEJ131157:GEJ131158 GOF131157:GOF131158 GYB131157:GYB131158 HHX131157:HHX131158 HRT131157:HRT131158 IBP131157:IBP131158 ILL131157:ILL131158 IVH131157:IVH131158 JFD131157:JFD131158 JOZ131157:JOZ131158 JYV131157:JYV131158 KIR131157:KIR131158 KSN131157:KSN131158 LCJ131157:LCJ131158 LMF131157:LMF131158 LWB131157:LWB131158 MFX131157:MFX131158 MPT131157:MPT131158 MZP131157:MZP131158 NJL131157:NJL131158 NTH131157:NTH131158 ODD131157:ODD131158 OMZ131157:OMZ131158 OWV131157:OWV131158 PGR131157:PGR131158 PQN131157:PQN131158 QAJ131157:QAJ131158 QKF131157:QKF131158 QUB131157:QUB131158 RDX131157:RDX131158 RNT131157:RNT131158 RXP131157:RXP131158 SHL131157:SHL131158 SRH131157:SRH131158 TBD131157:TBD131158 TKZ131157:TKZ131158 TUV131157:TUV131158 UER131157:UER131158 UON131157:UON131158 UYJ131157:UYJ131158 VIF131157:VIF131158 VSB131157:VSB131158 WBX131157:WBX131158 WLT131157:WLT131158 WVP131157:WVP131158 H196693:H196694 JD196693:JD196694 SZ196693:SZ196694 ACV196693:ACV196694 AMR196693:AMR196694 AWN196693:AWN196694 BGJ196693:BGJ196694 BQF196693:BQF196694 CAB196693:CAB196694 CJX196693:CJX196694 CTT196693:CTT196694 DDP196693:DDP196694 DNL196693:DNL196694 DXH196693:DXH196694 EHD196693:EHD196694 EQZ196693:EQZ196694 FAV196693:FAV196694 FKR196693:FKR196694 FUN196693:FUN196694 GEJ196693:GEJ196694 GOF196693:GOF196694 GYB196693:GYB196694 HHX196693:HHX196694 HRT196693:HRT196694 IBP196693:IBP196694 ILL196693:ILL196694 IVH196693:IVH196694 JFD196693:JFD196694 JOZ196693:JOZ196694 JYV196693:JYV196694 KIR196693:KIR196694 KSN196693:KSN196694 LCJ196693:LCJ196694 LMF196693:LMF196694 LWB196693:LWB196694 MFX196693:MFX196694 MPT196693:MPT196694 MZP196693:MZP196694 NJL196693:NJL196694 NTH196693:NTH196694 ODD196693:ODD196694 OMZ196693:OMZ196694 OWV196693:OWV196694 PGR196693:PGR196694 PQN196693:PQN196694 QAJ196693:QAJ196694 QKF196693:QKF196694 QUB196693:QUB196694 RDX196693:RDX196694 RNT196693:RNT196694 RXP196693:RXP196694 SHL196693:SHL196694 SRH196693:SRH196694 TBD196693:TBD196694 TKZ196693:TKZ196694 TUV196693:TUV196694 UER196693:UER196694 UON196693:UON196694 UYJ196693:UYJ196694 VIF196693:VIF196694 VSB196693:VSB196694 WBX196693:WBX196694 WLT196693:WLT196694 WVP196693:WVP196694 H262229:H262230 JD262229:JD262230 SZ262229:SZ262230 ACV262229:ACV262230 AMR262229:AMR262230 AWN262229:AWN262230 BGJ262229:BGJ262230 BQF262229:BQF262230 CAB262229:CAB262230 CJX262229:CJX262230 CTT262229:CTT262230 DDP262229:DDP262230 DNL262229:DNL262230 DXH262229:DXH262230 EHD262229:EHD262230 EQZ262229:EQZ262230 FAV262229:FAV262230 FKR262229:FKR262230 FUN262229:FUN262230 GEJ262229:GEJ262230 GOF262229:GOF262230 GYB262229:GYB262230 HHX262229:HHX262230 HRT262229:HRT262230 IBP262229:IBP262230 ILL262229:ILL262230 IVH262229:IVH262230 JFD262229:JFD262230 JOZ262229:JOZ262230 JYV262229:JYV262230 KIR262229:KIR262230 KSN262229:KSN262230 LCJ262229:LCJ262230 LMF262229:LMF262230 LWB262229:LWB262230 MFX262229:MFX262230 MPT262229:MPT262230 MZP262229:MZP262230 NJL262229:NJL262230 NTH262229:NTH262230 ODD262229:ODD262230 OMZ262229:OMZ262230 OWV262229:OWV262230 PGR262229:PGR262230 PQN262229:PQN262230 QAJ262229:QAJ262230 QKF262229:QKF262230 QUB262229:QUB262230 RDX262229:RDX262230 RNT262229:RNT262230 RXP262229:RXP262230 SHL262229:SHL262230 SRH262229:SRH262230 TBD262229:TBD262230 TKZ262229:TKZ262230 TUV262229:TUV262230 UER262229:UER262230 UON262229:UON262230 UYJ262229:UYJ262230 VIF262229:VIF262230 VSB262229:VSB262230 WBX262229:WBX262230 WLT262229:WLT262230 WVP262229:WVP262230 H327765:H327766 JD327765:JD327766 SZ327765:SZ327766 ACV327765:ACV327766 AMR327765:AMR327766 AWN327765:AWN327766 BGJ327765:BGJ327766 BQF327765:BQF327766 CAB327765:CAB327766 CJX327765:CJX327766 CTT327765:CTT327766 DDP327765:DDP327766 DNL327765:DNL327766 DXH327765:DXH327766 EHD327765:EHD327766 EQZ327765:EQZ327766 FAV327765:FAV327766 FKR327765:FKR327766 FUN327765:FUN327766 GEJ327765:GEJ327766 GOF327765:GOF327766 GYB327765:GYB327766 HHX327765:HHX327766 HRT327765:HRT327766 IBP327765:IBP327766 ILL327765:ILL327766 IVH327765:IVH327766 JFD327765:JFD327766 JOZ327765:JOZ327766 JYV327765:JYV327766 KIR327765:KIR327766 KSN327765:KSN327766 LCJ327765:LCJ327766 LMF327765:LMF327766 LWB327765:LWB327766 MFX327765:MFX327766 MPT327765:MPT327766 MZP327765:MZP327766 NJL327765:NJL327766 NTH327765:NTH327766 ODD327765:ODD327766 OMZ327765:OMZ327766 OWV327765:OWV327766 PGR327765:PGR327766 PQN327765:PQN327766 QAJ327765:QAJ327766 QKF327765:QKF327766 QUB327765:QUB327766 RDX327765:RDX327766 RNT327765:RNT327766 RXP327765:RXP327766 SHL327765:SHL327766 SRH327765:SRH327766 TBD327765:TBD327766 TKZ327765:TKZ327766 TUV327765:TUV327766 UER327765:UER327766 UON327765:UON327766 UYJ327765:UYJ327766 VIF327765:VIF327766 VSB327765:VSB327766 WBX327765:WBX327766 WLT327765:WLT327766 WVP327765:WVP327766 H393301:H393302 JD393301:JD393302 SZ393301:SZ393302 ACV393301:ACV393302 AMR393301:AMR393302 AWN393301:AWN393302 BGJ393301:BGJ393302 BQF393301:BQF393302 CAB393301:CAB393302 CJX393301:CJX393302 CTT393301:CTT393302 DDP393301:DDP393302 DNL393301:DNL393302 DXH393301:DXH393302 EHD393301:EHD393302 EQZ393301:EQZ393302 FAV393301:FAV393302 FKR393301:FKR393302 FUN393301:FUN393302 GEJ393301:GEJ393302 GOF393301:GOF393302 GYB393301:GYB393302 HHX393301:HHX393302 HRT393301:HRT393302 IBP393301:IBP393302 ILL393301:ILL393302 IVH393301:IVH393302 JFD393301:JFD393302 JOZ393301:JOZ393302 JYV393301:JYV393302 KIR393301:KIR393302 KSN393301:KSN393302 LCJ393301:LCJ393302 LMF393301:LMF393302 LWB393301:LWB393302 MFX393301:MFX393302 MPT393301:MPT393302 MZP393301:MZP393302 NJL393301:NJL393302 NTH393301:NTH393302 ODD393301:ODD393302 OMZ393301:OMZ393302 OWV393301:OWV393302 PGR393301:PGR393302 PQN393301:PQN393302 QAJ393301:QAJ393302 QKF393301:QKF393302 QUB393301:QUB393302 RDX393301:RDX393302 RNT393301:RNT393302 RXP393301:RXP393302 SHL393301:SHL393302 SRH393301:SRH393302 TBD393301:TBD393302 TKZ393301:TKZ393302 TUV393301:TUV393302 UER393301:UER393302 UON393301:UON393302 UYJ393301:UYJ393302 VIF393301:VIF393302 VSB393301:VSB393302 WBX393301:WBX393302 WLT393301:WLT393302 WVP393301:WVP393302 H458837:H458838 JD458837:JD458838 SZ458837:SZ458838 ACV458837:ACV458838 AMR458837:AMR458838 AWN458837:AWN458838 BGJ458837:BGJ458838 BQF458837:BQF458838 CAB458837:CAB458838 CJX458837:CJX458838 CTT458837:CTT458838 DDP458837:DDP458838 DNL458837:DNL458838 DXH458837:DXH458838 EHD458837:EHD458838 EQZ458837:EQZ458838 FAV458837:FAV458838 FKR458837:FKR458838 FUN458837:FUN458838 GEJ458837:GEJ458838 GOF458837:GOF458838 GYB458837:GYB458838 HHX458837:HHX458838 HRT458837:HRT458838 IBP458837:IBP458838 ILL458837:ILL458838 IVH458837:IVH458838 JFD458837:JFD458838 JOZ458837:JOZ458838 JYV458837:JYV458838 KIR458837:KIR458838 KSN458837:KSN458838 LCJ458837:LCJ458838 LMF458837:LMF458838 LWB458837:LWB458838 MFX458837:MFX458838 MPT458837:MPT458838 MZP458837:MZP458838 NJL458837:NJL458838 NTH458837:NTH458838 ODD458837:ODD458838 OMZ458837:OMZ458838 OWV458837:OWV458838 PGR458837:PGR458838 PQN458837:PQN458838 QAJ458837:QAJ458838 QKF458837:QKF458838 QUB458837:QUB458838 RDX458837:RDX458838 RNT458837:RNT458838 RXP458837:RXP458838 SHL458837:SHL458838 SRH458837:SRH458838 TBD458837:TBD458838 TKZ458837:TKZ458838 TUV458837:TUV458838 UER458837:UER458838 UON458837:UON458838 UYJ458837:UYJ458838 VIF458837:VIF458838 VSB458837:VSB458838 WBX458837:WBX458838 WLT458837:WLT458838 WVP458837:WVP458838 H524373:H524374 JD524373:JD524374 SZ524373:SZ524374 ACV524373:ACV524374 AMR524373:AMR524374 AWN524373:AWN524374 BGJ524373:BGJ524374 BQF524373:BQF524374 CAB524373:CAB524374 CJX524373:CJX524374 CTT524373:CTT524374 DDP524373:DDP524374 DNL524373:DNL524374 DXH524373:DXH524374 EHD524373:EHD524374 EQZ524373:EQZ524374 FAV524373:FAV524374 FKR524373:FKR524374 FUN524373:FUN524374 GEJ524373:GEJ524374 GOF524373:GOF524374 GYB524373:GYB524374 HHX524373:HHX524374 HRT524373:HRT524374 IBP524373:IBP524374 ILL524373:ILL524374 IVH524373:IVH524374 JFD524373:JFD524374 JOZ524373:JOZ524374 JYV524373:JYV524374 KIR524373:KIR524374 KSN524373:KSN524374 LCJ524373:LCJ524374 LMF524373:LMF524374 LWB524373:LWB524374 MFX524373:MFX524374 MPT524373:MPT524374 MZP524373:MZP524374 NJL524373:NJL524374 NTH524373:NTH524374 ODD524373:ODD524374 OMZ524373:OMZ524374 OWV524373:OWV524374 PGR524373:PGR524374 PQN524373:PQN524374 QAJ524373:QAJ524374 QKF524373:QKF524374 QUB524373:QUB524374 RDX524373:RDX524374 RNT524373:RNT524374 RXP524373:RXP524374 SHL524373:SHL524374 SRH524373:SRH524374 TBD524373:TBD524374 TKZ524373:TKZ524374 TUV524373:TUV524374 UER524373:UER524374 UON524373:UON524374 UYJ524373:UYJ524374 VIF524373:VIF524374 VSB524373:VSB524374 WBX524373:WBX524374 WLT524373:WLT524374 WVP524373:WVP524374 H589909:H589910 JD589909:JD589910 SZ589909:SZ589910 ACV589909:ACV589910 AMR589909:AMR589910 AWN589909:AWN589910 BGJ589909:BGJ589910 BQF589909:BQF589910 CAB589909:CAB589910 CJX589909:CJX589910 CTT589909:CTT589910 DDP589909:DDP589910 DNL589909:DNL589910 DXH589909:DXH589910 EHD589909:EHD589910 EQZ589909:EQZ589910 FAV589909:FAV589910 FKR589909:FKR589910 FUN589909:FUN589910 GEJ589909:GEJ589910 GOF589909:GOF589910 GYB589909:GYB589910 HHX589909:HHX589910 HRT589909:HRT589910 IBP589909:IBP589910 ILL589909:ILL589910 IVH589909:IVH589910 JFD589909:JFD589910 JOZ589909:JOZ589910 JYV589909:JYV589910 KIR589909:KIR589910 KSN589909:KSN589910 LCJ589909:LCJ589910 LMF589909:LMF589910 LWB589909:LWB589910 MFX589909:MFX589910 MPT589909:MPT589910 MZP589909:MZP589910 NJL589909:NJL589910 NTH589909:NTH589910 ODD589909:ODD589910 OMZ589909:OMZ589910 OWV589909:OWV589910 PGR589909:PGR589910 PQN589909:PQN589910 QAJ589909:QAJ589910 QKF589909:QKF589910 QUB589909:QUB589910 RDX589909:RDX589910 RNT589909:RNT589910 RXP589909:RXP589910 SHL589909:SHL589910 SRH589909:SRH589910 TBD589909:TBD589910 TKZ589909:TKZ589910 TUV589909:TUV589910 UER589909:UER589910 UON589909:UON589910 UYJ589909:UYJ589910 VIF589909:VIF589910 VSB589909:VSB589910 WBX589909:WBX589910 WLT589909:WLT589910 WVP589909:WVP589910 H655445:H655446 JD655445:JD655446 SZ655445:SZ655446 ACV655445:ACV655446 AMR655445:AMR655446 AWN655445:AWN655446 BGJ655445:BGJ655446 BQF655445:BQF655446 CAB655445:CAB655446 CJX655445:CJX655446 CTT655445:CTT655446 DDP655445:DDP655446 DNL655445:DNL655446 DXH655445:DXH655446 EHD655445:EHD655446 EQZ655445:EQZ655446 FAV655445:FAV655446 FKR655445:FKR655446 FUN655445:FUN655446 GEJ655445:GEJ655446 GOF655445:GOF655446 GYB655445:GYB655446 HHX655445:HHX655446 HRT655445:HRT655446 IBP655445:IBP655446 ILL655445:ILL655446 IVH655445:IVH655446 JFD655445:JFD655446 JOZ655445:JOZ655446 JYV655445:JYV655446 KIR655445:KIR655446 KSN655445:KSN655446 LCJ655445:LCJ655446 LMF655445:LMF655446 LWB655445:LWB655446 MFX655445:MFX655446 MPT655445:MPT655446 MZP655445:MZP655446 NJL655445:NJL655446 NTH655445:NTH655446 ODD655445:ODD655446 OMZ655445:OMZ655446 OWV655445:OWV655446 PGR655445:PGR655446 PQN655445:PQN655446 QAJ655445:QAJ655446 QKF655445:QKF655446 QUB655445:QUB655446 RDX655445:RDX655446 RNT655445:RNT655446 RXP655445:RXP655446 SHL655445:SHL655446 SRH655445:SRH655446 TBD655445:TBD655446 TKZ655445:TKZ655446 TUV655445:TUV655446 UER655445:UER655446 UON655445:UON655446 UYJ655445:UYJ655446 VIF655445:VIF655446 VSB655445:VSB655446 WBX655445:WBX655446 WLT655445:WLT655446 WVP655445:WVP655446 H720981:H720982 JD720981:JD720982 SZ720981:SZ720982 ACV720981:ACV720982 AMR720981:AMR720982 AWN720981:AWN720982 BGJ720981:BGJ720982 BQF720981:BQF720982 CAB720981:CAB720982 CJX720981:CJX720982 CTT720981:CTT720982 DDP720981:DDP720982 DNL720981:DNL720982 DXH720981:DXH720982 EHD720981:EHD720982 EQZ720981:EQZ720982 FAV720981:FAV720982 FKR720981:FKR720982 FUN720981:FUN720982 GEJ720981:GEJ720982 GOF720981:GOF720982 GYB720981:GYB720982 HHX720981:HHX720982 HRT720981:HRT720982 IBP720981:IBP720982 ILL720981:ILL720982 IVH720981:IVH720982 JFD720981:JFD720982 JOZ720981:JOZ720982 JYV720981:JYV720982 KIR720981:KIR720982 KSN720981:KSN720982 LCJ720981:LCJ720982 LMF720981:LMF720982 LWB720981:LWB720982 MFX720981:MFX720982 MPT720981:MPT720982 MZP720981:MZP720982 NJL720981:NJL720982 NTH720981:NTH720982 ODD720981:ODD720982 OMZ720981:OMZ720982 OWV720981:OWV720982 PGR720981:PGR720982 PQN720981:PQN720982 QAJ720981:QAJ720982 QKF720981:QKF720982 QUB720981:QUB720982 RDX720981:RDX720982 RNT720981:RNT720982 RXP720981:RXP720982 SHL720981:SHL720982 SRH720981:SRH720982 TBD720981:TBD720982 TKZ720981:TKZ720982 TUV720981:TUV720982 UER720981:UER720982 UON720981:UON720982 UYJ720981:UYJ720982 VIF720981:VIF720982 VSB720981:VSB720982 WBX720981:WBX720982 WLT720981:WLT720982 WVP720981:WVP720982 H786517:H786518 JD786517:JD786518 SZ786517:SZ786518 ACV786517:ACV786518 AMR786517:AMR786518 AWN786517:AWN786518 BGJ786517:BGJ786518 BQF786517:BQF786518 CAB786517:CAB786518 CJX786517:CJX786518 CTT786517:CTT786518 DDP786517:DDP786518 DNL786517:DNL786518 DXH786517:DXH786518 EHD786517:EHD786518 EQZ786517:EQZ786518 FAV786517:FAV786518 FKR786517:FKR786518 FUN786517:FUN786518 GEJ786517:GEJ786518 GOF786517:GOF786518 GYB786517:GYB786518 HHX786517:HHX786518 HRT786517:HRT786518 IBP786517:IBP786518 ILL786517:ILL786518 IVH786517:IVH786518 JFD786517:JFD786518 JOZ786517:JOZ786518 JYV786517:JYV786518 KIR786517:KIR786518 KSN786517:KSN786518 LCJ786517:LCJ786518 LMF786517:LMF786518 LWB786517:LWB786518 MFX786517:MFX786518 MPT786517:MPT786518 MZP786517:MZP786518 NJL786517:NJL786518 NTH786517:NTH786518 ODD786517:ODD786518 OMZ786517:OMZ786518 OWV786517:OWV786518 PGR786517:PGR786518 PQN786517:PQN786518 QAJ786517:QAJ786518 QKF786517:QKF786518 QUB786517:QUB786518 RDX786517:RDX786518 RNT786517:RNT786518 RXP786517:RXP786518 SHL786517:SHL786518 SRH786517:SRH786518 TBD786517:TBD786518 TKZ786517:TKZ786518 TUV786517:TUV786518 UER786517:UER786518 UON786517:UON786518 UYJ786517:UYJ786518 VIF786517:VIF786518 VSB786517:VSB786518 WBX786517:WBX786518 WLT786517:WLT786518 WVP786517:WVP786518 H852053:H852054 JD852053:JD852054 SZ852053:SZ852054 ACV852053:ACV852054 AMR852053:AMR852054 AWN852053:AWN852054 BGJ852053:BGJ852054 BQF852053:BQF852054 CAB852053:CAB852054 CJX852053:CJX852054 CTT852053:CTT852054 DDP852053:DDP852054 DNL852053:DNL852054 DXH852053:DXH852054 EHD852053:EHD852054 EQZ852053:EQZ852054 FAV852053:FAV852054 FKR852053:FKR852054 FUN852053:FUN852054 GEJ852053:GEJ852054 GOF852053:GOF852054 GYB852053:GYB852054 HHX852053:HHX852054 HRT852053:HRT852054 IBP852053:IBP852054 ILL852053:ILL852054 IVH852053:IVH852054 JFD852053:JFD852054 JOZ852053:JOZ852054 JYV852053:JYV852054 KIR852053:KIR852054 KSN852053:KSN852054 LCJ852053:LCJ852054 LMF852053:LMF852054 LWB852053:LWB852054 MFX852053:MFX852054 MPT852053:MPT852054 MZP852053:MZP852054 NJL852053:NJL852054 NTH852053:NTH852054 ODD852053:ODD852054 OMZ852053:OMZ852054 OWV852053:OWV852054 PGR852053:PGR852054 PQN852053:PQN852054 QAJ852053:QAJ852054 QKF852053:QKF852054 QUB852053:QUB852054 RDX852053:RDX852054 RNT852053:RNT852054 RXP852053:RXP852054 SHL852053:SHL852054 SRH852053:SRH852054 TBD852053:TBD852054 TKZ852053:TKZ852054 TUV852053:TUV852054 UER852053:UER852054 UON852053:UON852054 UYJ852053:UYJ852054 VIF852053:VIF852054 VSB852053:VSB852054 WBX852053:WBX852054 WLT852053:WLT852054 WVP852053:WVP852054 H917589:H917590 JD917589:JD917590 SZ917589:SZ917590 ACV917589:ACV917590 AMR917589:AMR917590 AWN917589:AWN917590 BGJ917589:BGJ917590 BQF917589:BQF917590 CAB917589:CAB917590 CJX917589:CJX917590 CTT917589:CTT917590 DDP917589:DDP917590 DNL917589:DNL917590 DXH917589:DXH917590 EHD917589:EHD917590 EQZ917589:EQZ917590 FAV917589:FAV917590 FKR917589:FKR917590 FUN917589:FUN917590 GEJ917589:GEJ917590 GOF917589:GOF917590 GYB917589:GYB917590 HHX917589:HHX917590 HRT917589:HRT917590 IBP917589:IBP917590 ILL917589:ILL917590 IVH917589:IVH917590 JFD917589:JFD917590 JOZ917589:JOZ917590 JYV917589:JYV917590 KIR917589:KIR917590 KSN917589:KSN917590 LCJ917589:LCJ917590 LMF917589:LMF917590 LWB917589:LWB917590 MFX917589:MFX917590 MPT917589:MPT917590 MZP917589:MZP917590 NJL917589:NJL917590 NTH917589:NTH917590 ODD917589:ODD917590 OMZ917589:OMZ917590 OWV917589:OWV917590 PGR917589:PGR917590 PQN917589:PQN917590 QAJ917589:QAJ917590 QKF917589:QKF917590 QUB917589:QUB917590 RDX917589:RDX917590 RNT917589:RNT917590 RXP917589:RXP917590 SHL917589:SHL917590 SRH917589:SRH917590 TBD917589:TBD917590 TKZ917589:TKZ917590 TUV917589:TUV917590 UER917589:UER917590 UON917589:UON917590 UYJ917589:UYJ917590 VIF917589:VIF917590 VSB917589:VSB917590 WBX917589:WBX917590 WLT917589:WLT917590 WVP917589:WVP917590 H983125:H983126 JD983125:JD983126 SZ983125:SZ983126 ACV983125:ACV983126 AMR983125:AMR983126 AWN983125:AWN983126 BGJ983125:BGJ983126 BQF983125:BQF983126 CAB983125:CAB983126 CJX983125:CJX983126 CTT983125:CTT983126 DDP983125:DDP983126 DNL983125:DNL983126 DXH983125:DXH983126 EHD983125:EHD983126 EQZ983125:EQZ983126 FAV983125:FAV983126 FKR983125:FKR983126 FUN983125:FUN983126 GEJ983125:GEJ983126 GOF983125:GOF983126 GYB983125:GYB983126 HHX983125:HHX983126 HRT983125:HRT983126 IBP983125:IBP983126 ILL983125:ILL983126 IVH983125:IVH983126 JFD983125:JFD983126 JOZ983125:JOZ983126 JYV983125:JYV983126 KIR983125:KIR983126 KSN983125:KSN983126 LCJ983125:LCJ983126 LMF983125:LMF983126 LWB983125:LWB983126 MFX983125:MFX983126 MPT983125:MPT983126 MZP983125:MZP983126 NJL983125:NJL983126 NTH983125:NTH983126 ODD983125:ODD983126 OMZ983125:OMZ983126 OWV983125:OWV983126 PGR983125:PGR983126 PQN983125:PQN983126 QAJ983125:QAJ983126 QKF983125:QKF983126 QUB983125:QUB983126 RDX983125:RDX983126 RNT983125:RNT983126 RXP983125:RXP983126 SHL983125:SHL983126 SRH983125:SRH983126 TBD983125:TBD983126 TKZ983125:TKZ983126 TUV983125:TUV983126 UER983125:UER983126 UON983125:UON983126 UYJ983125:UYJ983126 VIF983125:VIF983126 VSB983125:VSB983126 WBX983125:WBX983126 WLT983125:WLT983126 WVP983125:WVP983126 J10:M86 JF10:JI86 TB10:TE86 ACX10:ADA86 AMT10:AMW86 AWP10:AWS86 BGL10:BGO86 BQH10:BQK86 CAD10:CAG86 CJZ10:CKC86 CTV10:CTY86 DDR10:DDU86 DNN10:DNQ86 DXJ10:DXM86 EHF10:EHI86 ERB10:ERE86 FAX10:FBA86 FKT10:FKW86 FUP10:FUS86 GEL10:GEO86 GOH10:GOK86 GYD10:GYG86 HHZ10:HIC86 HRV10:HRY86 IBR10:IBU86 ILN10:ILQ86 IVJ10:IVM86 JFF10:JFI86 JPB10:JPE86 JYX10:JZA86 KIT10:KIW86 KSP10:KSS86 LCL10:LCO86 LMH10:LMK86 LWD10:LWG86 MFZ10:MGC86 MPV10:MPY86 MZR10:MZU86 NJN10:NJQ86 NTJ10:NTM86 ODF10:ODI86 ONB10:ONE86 OWX10:OXA86 PGT10:PGW86 PQP10:PQS86 QAL10:QAO86 QKH10:QKK86 QUD10:QUG86 RDZ10:REC86 RNV10:RNY86 RXR10:RXU86 SHN10:SHQ86 SRJ10:SRM86 TBF10:TBI86 TLB10:TLE86 TUX10:TVA86 UET10:UEW86 UOP10:UOS86 UYL10:UYO86 VIH10:VIK86 VSD10:VSG86 WBZ10:WCC86 WLV10:WLY86 WVR10:WVU86 J65546:M65622 JF65546:JI65622 TB65546:TE65622 ACX65546:ADA65622 AMT65546:AMW65622 AWP65546:AWS65622 BGL65546:BGO65622 BQH65546:BQK65622 CAD65546:CAG65622 CJZ65546:CKC65622 CTV65546:CTY65622 DDR65546:DDU65622 DNN65546:DNQ65622 DXJ65546:DXM65622 EHF65546:EHI65622 ERB65546:ERE65622 FAX65546:FBA65622 FKT65546:FKW65622 FUP65546:FUS65622 GEL65546:GEO65622 GOH65546:GOK65622 GYD65546:GYG65622 HHZ65546:HIC65622 HRV65546:HRY65622 IBR65546:IBU65622 ILN65546:ILQ65622 IVJ65546:IVM65622 JFF65546:JFI65622 JPB65546:JPE65622 JYX65546:JZA65622 KIT65546:KIW65622 KSP65546:KSS65622 LCL65546:LCO65622 LMH65546:LMK65622 LWD65546:LWG65622 MFZ65546:MGC65622 MPV65546:MPY65622 MZR65546:MZU65622 NJN65546:NJQ65622 NTJ65546:NTM65622 ODF65546:ODI65622 ONB65546:ONE65622 OWX65546:OXA65622 PGT65546:PGW65622 PQP65546:PQS65622 QAL65546:QAO65622 QKH65546:QKK65622 QUD65546:QUG65622 RDZ65546:REC65622 RNV65546:RNY65622 RXR65546:RXU65622 SHN65546:SHQ65622 SRJ65546:SRM65622 TBF65546:TBI65622 TLB65546:TLE65622 TUX65546:TVA65622 UET65546:UEW65622 UOP65546:UOS65622 UYL65546:UYO65622 VIH65546:VIK65622 VSD65546:VSG65622 WBZ65546:WCC65622 WLV65546:WLY65622 WVR65546:WVU65622 J131082:M131158 JF131082:JI131158 TB131082:TE131158 ACX131082:ADA131158 AMT131082:AMW131158 AWP131082:AWS131158 BGL131082:BGO131158 BQH131082:BQK131158 CAD131082:CAG131158 CJZ131082:CKC131158 CTV131082:CTY131158 DDR131082:DDU131158 DNN131082:DNQ131158 DXJ131082:DXM131158 EHF131082:EHI131158 ERB131082:ERE131158 FAX131082:FBA131158 FKT131082:FKW131158 FUP131082:FUS131158 GEL131082:GEO131158 GOH131082:GOK131158 GYD131082:GYG131158 HHZ131082:HIC131158 HRV131082:HRY131158 IBR131082:IBU131158 ILN131082:ILQ131158 IVJ131082:IVM131158 JFF131082:JFI131158 JPB131082:JPE131158 JYX131082:JZA131158 KIT131082:KIW131158 KSP131082:KSS131158 LCL131082:LCO131158 LMH131082:LMK131158 LWD131082:LWG131158 MFZ131082:MGC131158 MPV131082:MPY131158 MZR131082:MZU131158 NJN131082:NJQ131158 NTJ131082:NTM131158 ODF131082:ODI131158 ONB131082:ONE131158 OWX131082:OXA131158 PGT131082:PGW131158 PQP131082:PQS131158 QAL131082:QAO131158 QKH131082:QKK131158 QUD131082:QUG131158 RDZ131082:REC131158 RNV131082:RNY131158 RXR131082:RXU131158 SHN131082:SHQ131158 SRJ131082:SRM131158 TBF131082:TBI131158 TLB131082:TLE131158 TUX131082:TVA131158 UET131082:UEW131158 UOP131082:UOS131158 UYL131082:UYO131158 VIH131082:VIK131158 VSD131082:VSG131158 WBZ131082:WCC131158 WLV131082:WLY131158 WVR131082:WVU131158 J196618:M196694 JF196618:JI196694 TB196618:TE196694 ACX196618:ADA196694 AMT196618:AMW196694 AWP196618:AWS196694 BGL196618:BGO196694 BQH196618:BQK196694 CAD196618:CAG196694 CJZ196618:CKC196694 CTV196618:CTY196694 DDR196618:DDU196694 DNN196618:DNQ196694 DXJ196618:DXM196694 EHF196618:EHI196694 ERB196618:ERE196694 FAX196618:FBA196694 FKT196618:FKW196694 FUP196618:FUS196694 GEL196618:GEO196694 GOH196618:GOK196694 GYD196618:GYG196694 HHZ196618:HIC196694 HRV196618:HRY196694 IBR196618:IBU196694 ILN196618:ILQ196694 IVJ196618:IVM196694 JFF196618:JFI196694 JPB196618:JPE196694 JYX196618:JZA196694 KIT196618:KIW196694 KSP196618:KSS196694 LCL196618:LCO196694 LMH196618:LMK196694 LWD196618:LWG196694 MFZ196618:MGC196694 MPV196618:MPY196694 MZR196618:MZU196694 NJN196618:NJQ196694 NTJ196618:NTM196694 ODF196618:ODI196694 ONB196618:ONE196694 OWX196618:OXA196694 PGT196618:PGW196694 PQP196618:PQS196694 QAL196618:QAO196694 QKH196618:QKK196694 QUD196618:QUG196694 RDZ196618:REC196694 RNV196618:RNY196694 RXR196618:RXU196694 SHN196618:SHQ196694 SRJ196618:SRM196694 TBF196618:TBI196694 TLB196618:TLE196694 TUX196618:TVA196694 UET196618:UEW196694 UOP196618:UOS196694 UYL196618:UYO196694 VIH196618:VIK196694 VSD196618:VSG196694 WBZ196618:WCC196694 WLV196618:WLY196694 WVR196618:WVU196694 J262154:M262230 JF262154:JI262230 TB262154:TE262230 ACX262154:ADA262230 AMT262154:AMW262230 AWP262154:AWS262230 BGL262154:BGO262230 BQH262154:BQK262230 CAD262154:CAG262230 CJZ262154:CKC262230 CTV262154:CTY262230 DDR262154:DDU262230 DNN262154:DNQ262230 DXJ262154:DXM262230 EHF262154:EHI262230 ERB262154:ERE262230 FAX262154:FBA262230 FKT262154:FKW262230 FUP262154:FUS262230 GEL262154:GEO262230 GOH262154:GOK262230 GYD262154:GYG262230 HHZ262154:HIC262230 HRV262154:HRY262230 IBR262154:IBU262230 ILN262154:ILQ262230 IVJ262154:IVM262230 JFF262154:JFI262230 JPB262154:JPE262230 JYX262154:JZA262230 KIT262154:KIW262230 KSP262154:KSS262230 LCL262154:LCO262230 LMH262154:LMK262230 LWD262154:LWG262230 MFZ262154:MGC262230 MPV262154:MPY262230 MZR262154:MZU262230 NJN262154:NJQ262230 NTJ262154:NTM262230 ODF262154:ODI262230 ONB262154:ONE262230 OWX262154:OXA262230 PGT262154:PGW262230 PQP262154:PQS262230 QAL262154:QAO262230 QKH262154:QKK262230 QUD262154:QUG262230 RDZ262154:REC262230 RNV262154:RNY262230 RXR262154:RXU262230 SHN262154:SHQ262230 SRJ262154:SRM262230 TBF262154:TBI262230 TLB262154:TLE262230 TUX262154:TVA262230 UET262154:UEW262230 UOP262154:UOS262230 UYL262154:UYO262230 VIH262154:VIK262230 VSD262154:VSG262230 WBZ262154:WCC262230 WLV262154:WLY262230 WVR262154:WVU262230 J327690:M327766 JF327690:JI327766 TB327690:TE327766 ACX327690:ADA327766 AMT327690:AMW327766 AWP327690:AWS327766 BGL327690:BGO327766 BQH327690:BQK327766 CAD327690:CAG327766 CJZ327690:CKC327766 CTV327690:CTY327766 DDR327690:DDU327766 DNN327690:DNQ327766 DXJ327690:DXM327766 EHF327690:EHI327766 ERB327690:ERE327766 FAX327690:FBA327766 FKT327690:FKW327766 FUP327690:FUS327766 GEL327690:GEO327766 GOH327690:GOK327766 GYD327690:GYG327766 HHZ327690:HIC327766 HRV327690:HRY327766 IBR327690:IBU327766 ILN327690:ILQ327766 IVJ327690:IVM327766 JFF327690:JFI327766 JPB327690:JPE327766 JYX327690:JZA327766 KIT327690:KIW327766 KSP327690:KSS327766 LCL327690:LCO327766 LMH327690:LMK327766 LWD327690:LWG327766 MFZ327690:MGC327766 MPV327690:MPY327766 MZR327690:MZU327766 NJN327690:NJQ327766 NTJ327690:NTM327766 ODF327690:ODI327766 ONB327690:ONE327766 OWX327690:OXA327766 PGT327690:PGW327766 PQP327690:PQS327766 QAL327690:QAO327766 QKH327690:QKK327766 QUD327690:QUG327766 RDZ327690:REC327766 RNV327690:RNY327766 RXR327690:RXU327766 SHN327690:SHQ327766 SRJ327690:SRM327766 TBF327690:TBI327766 TLB327690:TLE327766 TUX327690:TVA327766 UET327690:UEW327766 UOP327690:UOS327766 UYL327690:UYO327766 VIH327690:VIK327766 VSD327690:VSG327766 WBZ327690:WCC327766 WLV327690:WLY327766 WVR327690:WVU327766 J393226:M393302 JF393226:JI393302 TB393226:TE393302 ACX393226:ADA393302 AMT393226:AMW393302 AWP393226:AWS393302 BGL393226:BGO393302 BQH393226:BQK393302 CAD393226:CAG393302 CJZ393226:CKC393302 CTV393226:CTY393302 DDR393226:DDU393302 DNN393226:DNQ393302 DXJ393226:DXM393302 EHF393226:EHI393302 ERB393226:ERE393302 FAX393226:FBA393302 FKT393226:FKW393302 FUP393226:FUS393302 GEL393226:GEO393302 GOH393226:GOK393302 GYD393226:GYG393302 HHZ393226:HIC393302 HRV393226:HRY393302 IBR393226:IBU393302 ILN393226:ILQ393302 IVJ393226:IVM393302 JFF393226:JFI393302 JPB393226:JPE393302 JYX393226:JZA393302 KIT393226:KIW393302 KSP393226:KSS393302 LCL393226:LCO393302 LMH393226:LMK393302 LWD393226:LWG393302 MFZ393226:MGC393302 MPV393226:MPY393302 MZR393226:MZU393302 NJN393226:NJQ393302 NTJ393226:NTM393302 ODF393226:ODI393302 ONB393226:ONE393302 OWX393226:OXA393302 PGT393226:PGW393302 PQP393226:PQS393302 QAL393226:QAO393302 QKH393226:QKK393302 QUD393226:QUG393302 RDZ393226:REC393302 RNV393226:RNY393302 RXR393226:RXU393302 SHN393226:SHQ393302 SRJ393226:SRM393302 TBF393226:TBI393302 TLB393226:TLE393302 TUX393226:TVA393302 UET393226:UEW393302 UOP393226:UOS393302 UYL393226:UYO393302 VIH393226:VIK393302 VSD393226:VSG393302 WBZ393226:WCC393302 WLV393226:WLY393302 WVR393226:WVU393302 J458762:M458838 JF458762:JI458838 TB458762:TE458838 ACX458762:ADA458838 AMT458762:AMW458838 AWP458762:AWS458838 BGL458762:BGO458838 BQH458762:BQK458838 CAD458762:CAG458838 CJZ458762:CKC458838 CTV458762:CTY458838 DDR458762:DDU458838 DNN458762:DNQ458838 DXJ458762:DXM458838 EHF458762:EHI458838 ERB458762:ERE458838 FAX458762:FBA458838 FKT458762:FKW458838 FUP458762:FUS458838 GEL458762:GEO458838 GOH458762:GOK458838 GYD458762:GYG458838 HHZ458762:HIC458838 HRV458762:HRY458838 IBR458762:IBU458838 ILN458762:ILQ458838 IVJ458762:IVM458838 JFF458762:JFI458838 JPB458762:JPE458838 JYX458762:JZA458838 KIT458762:KIW458838 KSP458762:KSS458838 LCL458762:LCO458838 LMH458762:LMK458838 LWD458762:LWG458838 MFZ458762:MGC458838 MPV458762:MPY458838 MZR458762:MZU458838 NJN458762:NJQ458838 NTJ458762:NTM458838 ODF458762:ODI458838 ONB458762:ONE458838 OWX458762:OXA458838 PGT458762:PGW458838 PQP458762:PQS458838 QAL458762:QAO458838 QKH458762:QKK458838 QUD458762:QUG458838 RDZ458762:REC458838 RNV458762:RNY458838 RXR458762:RXU458838 SHN458762:SHQ458838 SRJ458762:SRM458838 TBF458762:TBI458838 TLB458762:TLE458838 TUX458762:TVA458838 UET458762:UEW458838 UOP458762:UOS458838 UYL458762:UYO458838 VIH458762:VIK458838 VSD458762:VSG458838 WBZ458762:WCC458838 WLV458762:WLY458838 WVR458762:WVU458838 J524298:M524374 JF524298:JI524374 TB524298:TE524374 ACX524298:ADA524374 AMT524298:AMW524374 AWP524298:AWS524374 BGL524298:BGO524374 BQH524298:BQK524374 CAD524298:CAG524374 CJZ524298:CKC524374 CTV524298:CTY524374 DDR524298:DDU524374 DNN524298:DNQ524374 DXJ524298:DXM524374 EHF524298:EHI524374 ERB524298:ERE524374 FAX524298:FBA524374 FKT524298:FKW524374 FUP524298:FUS524374 GEL524298:GEO524374 GOH524298:GOK524374 GYD524298:GYG524374 HHZ524298:HIC524374 HRV524298:HRY524374 IBR524298:IBU524374 ILN524298:ILQ524374 IVJ524298:IVM524374 JFF524298:JFI524374 JPB524298:JPE524374 JYX524298:JZA524374 KIT524298:KIW524374 KSP524298:KSS524374 LCL524298:LCO524374 LMH524298:LMK524374 LWD524298:LWG524374 MFZ524298:MGC524374 MPV524298:MPY524374 MZR524298:MZU524374 NJN524298:NJQ524374 NTJ524298:NTM524374 ODF524298:ODI524374 ONB524298:ONE524374 OWX524298:OXA524374 PGT524298:PGW524374 PQP524298:PQS524374 QAL524298:QAO524374 QKH524298:QKK524374 QUD524298:QUG524374 RDZ524298:REC524374 RNV524298:RNY524374 RXR524298:RXU524374 SHN524298:SHQ524374 SRJ524298:SRM524374 TBF524298:TBI524374 TLB524298:TLE524374 TUX524298:TVA524374 UET524298:UEW524374 UOP524298:UOS524374 UYL524298:UYO524374 VIH524298:VIK524374 VSD524298:VSG524374 WBZ524298:WCC524374 WLV524298:WLY524374 WVR524298:WVU524374 J589834:M589910 JF589834:JI589910 TB589834:TE589910 ACX589834:ADA589910 AMT589834:AMW589910 AWP589834:AWS589910 BGL589834:BGO589910 BQH589834:BQK589910 CAD589834:CAG589910 CJZ589834:CKC589910 CTV589834:CTY589910 DDR589834:DDU589910 DNN589834:DNQ589910 DXJ589834:DXM589910 EHF589834:EHI589910 ERB589834:ERE589910 FAX589834:FBA589910 FKT589834:FKW589910 FUP589834:FUS589910 GEL589834:GEO589910 GOH589834:GOK589910 GYD589834:GYG589910 HHZ589834:HIC589910 HRV589834:HRY589910 IBR589834:IBU589910 ILN589834:ILQ589910 IVJ589834:IVM589910 JFF589834:JFI589910 JPB589834:JPE589910 JYX589834:JZA589910 KIT589834:KIW589910 KSP589834:KSS589910 LCL589834:LCO589910 LMH589834:LMK589910 LWD589834:LWG589910 MFZ589834:MGC589910 MPV589834:MPY589910 MZR589834:MZU589910 NJN589834:NJQ589910 NTJ589834:NTM589910 ODF589834:ODI589910 ONB589834:ONE589910 OWX589834:OXA589910 PGT589834:PGW589910 PQP589834:PQS589910 QAL589834:QAO589910 QKH589834:QKK589910 QUD589834:QUG589910 RDZ589834:REC589910 RNV589834:RNY589910 RXR589834:RXU589910 SHN589834:SHQ589910 SRJ589834:SRM589910 TBF589834:TBI589910 TLB589834:TLE589910 TUX589834:TVA589910 UET589834:UEW589910 UOP589834:UOS589910 UYL589834:UYO589910 VIH589834:VIK589910 VSD589834:VSG589910 WBZ589834:WCC589910 WLV589834:WLY589910 WVR589834:WVU589910 J655370:M655446 JF655370:JI655446 TB655370:TE655446 ACX655370:ADA655446 AMT655370:AMW655446 AWP655370:AWS655446 BGL655370:BGO655446 BQH655370:BQK655446 CAD655370:CAG655446 CJZ655370:CKC655446 CTV655370:CTY655446 DDR655370:DDU655446 DNN655370:DNQ655446 DXJ655370:DXM655446 EHF655370:EHI655446 ERB655370:ERE655446 FAX655370:FBA655446 FKT655370:FKW655446 FUP655370:FUS655446 GEL655370:GEO655446 GOH655370:GOK655446 GYD655370:GYG655446 HHZ655370:HIC655446 HRV655370:HRY655446 IBR655370:IBU655446 ILN655370:ILQ655446 IVJ655370:IVM655446 JFF655370:JFI655446 JPB655370:JPE655446 JYX655370:JZA655446 KIT655370:KIW655446 KSP655370:KSS655446 LCL655370:LCO655446 LMH655370:LMK655446 LWD655370:LWG655446 MFZ655370:MGC655446 MPV655370:MPY655446 MZR655370:MZU655446 NJN655370:NJQ655446 NTJ655370:NTM655446 ODF655370:ODI655446 ONB655370:ONE655446 OWX655370:OXA655446 PGT655370:PGW655446 PQP655370:PQS655446 QAL655370:QAO655446 QKH655370:QKK655446 QUD655370:QUG655446 RDZ655370:REC655446 RNV655370:RNY655446 RXR655370:RXU655446 SHN655370:SHQ655446 SRJ655370:SRM655446 TBF655370:TBI655446 TLB655370:TLE655446 TUX655370:TVA655446 UET655370:UEW655446 UOP655370:UOS655446 UYL655370:UYO655446 VIH655370:VIK655446 VSD655370:VSG655446 WBZ655370:WCC655446 WLV655370:WLY655446 WVR655370:WVU655446 J720906:M720982 JF720906:JI720982 TB720906:TE720982 ACX720906:ADA720982 AMT720906:AMW720982 AWP720906:AWS720982 BGL720906:BGO720982 BQH720906:BQK720982 CAD720906:CAG720982 CJZ720906:CKC720982 CTV720906:CTY720982 DDR720906:DDU720982 DNN720906:DNQ720982 DXJ720906:DXM720982 EHF720906:EHI720982 ERB720906:ERE720982 FAX720906:FBA720982 FKT720906:FKW720982 FUP720906:FUS720982 GEL720906:GEO720982 GOH720906:GOK720982 GYD720906:GYG720982 HHZ720906:HIC720982 HRV720906:HRY720982 IBR720906:IBU720982 ILN720906:ILQ720982 IVJ720906:IVM720982 JFF720906:JFI720982 JPB720906:JPE720982 JYX720906:JZA720982 KIT720906:KIW720982 KSP720906:KSS720982 LCL720906:LCO720982 LMH720906:LMK720982 LWD720906:LWG720982 MFZ720906:MGC720982 MPV720906:MPY720982 MZR720906:MZU720982 NJN720906:NJQ720982 NTJ720906:NTM720982 ODF720906:ODI720982 ONB720906:ONE720982 OWX720906:OXA720982 PGT720906:PGW720982 PQP720906:PQS720982 QAL720906:QAO720982 QKH720906:QKK720982 QUD720906:QUG720982 RDZ720906:REC720982 RNV720906:RNY720982 RXR720906:RXU720982 SHN720906:SHQ720982 SRJ720906:SRM720982 TBF720906:TBI720982 TLB720906:TLE720982 TUX720906:TVA720982 UET720906:UEW720982 UOP720906:UOS720982 UYL720906:UYO720982 VIH720906:VIK720982 VSD720906:VSG720982 WBZ720906:WCC720982 WLV720906:WLY720982 WVR720906:WVU720982 J786442:M786518 JF786442:JI786518 TB786442:TE786518 ACX786442:ADA786518 AMT786442:AMW786518 AWP786442:AWS786518 BGL786442:BGO786518 BQH786442:BQK786518 CAD786442:CAG786518 CJZ786442:CKC786518 CTV786442:CTY786518 DDR786442:DDU786518 DNN786442:DNQ786518 DXJ786442:DXM786518 EHF786442:EHI786518 ERB786442:ERE786518 FAX786442:FBA786518 FKT786442:FKW786518 FUP786442:FUS786518 GEL786442:GEO786518 GOH786442:GOK786518 GYD786442:GYG786518 HHZ786442:HIC786518 HRV786442:HRY786518 IBR786442:IBU786518 ILN786442:ILQ786518 IVJ786442:IVM786518 JFF786442:JFI786518 JPB786442:JPE786518 JYX786442:JZA786518 KIT786442:KIW786518 KSP786442:KSS786518 LCL786442:LCO786518 LMH786442:LMK786518 LWD786442:LWG786518 MFZ786442:MGC786518 MPV786442:MPY786518 MZR786442:MZU786518 NJN786442:NJQ786518 NTJ786442:NTM786518 ODF786442:ODI786518 ONB786442:ONE786518 OWX786442:OXA786518 PGT786442:PGW786518 PQP786442:PQS786518 QAL786442:QAO786518 QKH786442:QKK786518 QUD786442:QUG786518 RDZ786442:REC786518 RNV786442:RNY786518 RXR786442:RXU786518 SHN786442:SHQ786518 SRJ786442:SRM786518 TBF786442:TBI786518 TLB786442:TLE786518 TUX786442:TVA786518 UET786442:UEW786518 UOP786442:UOS786518 UYL786442:UYO786518 VIH786442:VIK786518 VSD786442:VSG786518 WBZ786442:WCC786518 WLV786442:WLY786518 WVR786442:WVU786518 J851978:M852054 JF851978:JI852054 TB851978:TE852054 ACX851978:ADA852054 AMT851978:AMW852054 AWP851978:AWS852054 BGL851978:BGO852054 BQH851978:BQK852054 CAD851978:CAG852054 CJZ851978:CKC852054 CTV851978:CTY852054 DDR851978:DDU852054 DNN851978:DNQ852054 DXJ851978:DXM852054 EHF851978:EHI852054 ERB851978:ERE852054 FAX851978:FBA852054 FKT851978:FKW852054 FUP851978:FUS852054 GEL851978:GEO852054 GOH851978:GOK852054 GYD851978:GYG852054 HHZ851978:HIC852054 HRV851978:HRY852054 IBR851978:IBU852054 ILN851978:ILQ852054 IVJ851978:IVM852054 JFF851978:JFI852054 JPB851978:JPE852054 JYX851978:JZA852054 KIT851978:KIW852054 KSP851978:KSS852054 LCL851978:LCO852054 LMH851978:LMK852054 LWD851978:LWG852054 MFZ851978:MGC852054 MPV851978:MPY852054 MZR851978:MZU852054 NJN851978:NJQ852054 NTJ851978:NTM852054 ODF851978:ODI852054 ONB851978:ONE852054 OWX851978:OXA852054 PGT851978:PGW852054 PQP851978:PQS852054 QAL851978:QAO852054 QKH851978:QKK852054 QUD851978:QUG852054 RDZ851978:REC852054 RNV851978:RNY852054 RXR851978:RXU852054 SHN851978:SHQ852054 SRJ851978:SRM852054 TBF851978:TBI852054 TLB851978:TLE852054 TUX851978:TVA852054 UET851978:UEW852054 UOP851978:UOS852054 UYL851978:UYO852054 VIH851978:VIK852054 VSD851978:VSG852054 WBZ851978:WCC852054 WLV851978:WLY852054 WVR851978:WVU852054 J917514:M917590 JF917514:JI917590 TB917514:TE917590 ACX917514:ADA917590 AMT917514:AMW917590 AWP917514:AWS917590 BGL917514:BGO917590 BQH917514:BQK917590 CAD917514:CAG917590 CJZ917514:CKC917590 CTV917514:CTY917590 DDR917514:DDU917590 DNN917514:DNQ917590 DXJ917514:DXM917590 EHF917514:EHI917590 ERB917514:ERE917590 FAX917514:FBA917590 FKT917514:FKW917590 FUP917514:FUS917590 GEL917514:GEO917590 GOH917514:GOK917590 GYD917514:GYG917590 HHZ917514:HIC917590 HRV917514:HRY917590 IBR917514:IBU917590 ILN917514:ILQ917590 IVJ917514:IVM917590 JFF917514:JFI917590 JPB917514:JPE917590 JYX917514:JZA917590 KIT917514:KIW917590 KSP917514:KSS917590 LCL917514:LCO917590 LMH917514:LMK917590 LWD917514:LWG917590 MFZ917514:MGC917590 MPV917514:MPY917590 MZR917514:MZU917590 NJN917514:NJQ917590 NTJ917514:NTM917590 ODF917514:ODI917590 ONB917514:ONE917590 OWX917514:OXA917590 PGT917514:PGW917590 PQP917514:PQS917590 QAL917514:QAO917590 QKH917514:QKK917590 QUD917514:QUG917590 RDZ917514:REC917590 RNV917514:RNY917590 RXR917514:RXU917590 SHN917514:SHQ917590 SRJ917514:SRM917590 TBF917514:TBI917590 TLB917514:TLE917590 TUX917514:TVA917590 UET917514:UEW917590 UOP917514:UOS917590 UYL917514:UYO917590 VIH917514:VIK917590 VSD917514:VSG917590 WBZ917514:WCC917590 WLV917514:WLY917590 WVR917514:WVU917590 J983050:M983126 JF983050:JI983126 TB983050:TE983126 ACX983050:ADA983126 AMT983050:AMW983126 AWP983050:AWS983126 BGL983050:BGO983126 BQH983050:BQK983126 CAD983050:CAG983126 CJZ983050:CKC983126 CTV983050:CTY983126 DDR983050:DDU983126 DNN983050:DNQ983126 DXJ983050:DXM983126 EHF983050:EHI983126 ERB983050:ERE983126 FAX983050:FBA983126 FKT983050:FKW983126 FUP983050:FUS983126 GEL983050:GEO983126 GOH983050:GOK983126 GYD983050:GYG983126 HHZ983050:HIC983126 HRV983050:HRY983126 IBR983050:IBU983126 ILN983050:ILQ983126 IVJ983050:IVM983126 JFF983050:JFI983126 JPB983050:JPE983126 JYX983050:JZA983126 KIT983050:KIW983126 KSP983050:KSS983126 LCL983050:LCO983126 LMH983050:LMK983126 LWD983050:LWG983126 MFZ983050:MGC983126 MPV983050:MPY983126 MZR983050:MZU983126 NJN983050:NJQ983126 NTJ983050:NTM983126 ODF983050:ODI983126 ONB983050:ONE983126 OWX983050:OXA983126 PGT983050:PGW983126 PQP983050:PQS983126 QAL983050:QAO983126 QKH983050:QKK983126 QUD983050:QUG983126 RDZ983050:REC983126 RNV983050:RNY983126 RXR983050:RXU983126 SHN983050:SHQ983126 SRJ983050:SRM983126 TBF983050:TBI983126 TLB983050:TLE983126 TUX983050:TVA983126 UET983050:UEW983126 UOP983050:UOS983126 UYL983050:UYO983126 VIH983050:VIK983126 VSD983050:VSG983126 WBZ983050:WCC983126 WLV983050:WLY983126 WVR983050:WVU983126"/>
    <dataValidation imeMode="hiragana" allowBlank="1" showInputMessage="1" showErrorMessage="1" sqref="D10:D86 IZ10:IZ86 SV10:SV86 ACR10:ACR86 AMN10:AMN86 AWJ10:AWJ86 BGF10:BGF86 BQB10:BQB86 BZX10:BZX86 CJT10:CJT86 CTP10:CTP86 DDL10:DDL86 DNH10:DNH86 DXD10:DXD86 EGZ10:EGZ86 EQV10:EQV86 FAR10:FAR86 FKN10:FKN86 FUJ10:FUJ86 GEF10:GEF86 GOB10:GOB86 GXX10:GXX86 HHT10:HHT86 HRP10:HRP86 IBL10:IBL86 ILH10:ILH86 IVD10:IVD86 JEZ10:JEZ86 JOV10:JOV86 JYR10:JYR86 KIN10:KIN86 KSJ10:KSJ86 LCF10:LCF86 LMB10:LMB86 LVX10:LVX86 MFT10:MFT86 MPP10:MPP86 MZL10:MZL86 NJH10:NJH86 NTD10:NTD86 OCZ10:OCZ86 OMV10:OMV86 OWR10:OWR86 PGN10:PGN86 PQJ10:PQJ86 QAF10:QAF86 QKB10:QKB86 QTX10:QTX86 RDT10:RDT86 RNP10:RNP86 RXL10:RXL86 SHH10:SHH86 SRD10:SRD86 TAZ10:TAZ86 TKV10:TKV86 TUR10:TUR86 UEN10:UEN86 UOJ10:UOJ86 UYF10:UYF86 VIB10:VIB86 VRX10:VRX86 WBT10:WBT86 WLP10:WLP86 WVL10:WVL86 D65546:D65622 IZ65546:IZ65622 SV65546:SV65622 ACR65546:ACR65622 AMN65546:AMN65622 AWJ65546:AWJ65622 BGF65546:BGF65622 BQB65546:BQB65622 BZX65546:BZX65622 CJT65546:CJT65622 CTP65546:CTP65622 DDL65546:DDL65622 DNH65546:DNH65622 DXD65546:DXD65622 EGZ65546:EGZ65622 EQV65546:EQV65622 FAR65546:FAR65622 FKN65546:FKN65622 FUJ65546:FUJ65622 GEF65546:GEF65622 GOB65546:GOB65622 GXX65546:GXX65622 HHT65546:HHT65622 HRP65546:HRP65622 IBL65546:IBL65622 ILH65546:ILH65622 IVD65546:IVD65622 JEZ65546:JEZ65622 JOV65546:JOV65622 JYR65546:JYR65622 KIN65546:KIN65622 KSJ65546:KSJ65622 LCF65546:LCF65622 LMB65546:LMB65622 LVX65546:LVX65622 MFT65546:MFT65622 MPP65546:MPP65622 MZL65546:MZL65622 NJH65546:NJH65622 NTD65546:NTD65622 OCZ65546:OCZ65622 OMV65546:OMV65622 OWR65546:OWR65622 PGN65546:PGN65622 PQJ65546:PQJ65622 QAF65546:QAF65622 QKB65546:QKB65622 QTX65546:QTX65622 RDT65546:RDT65622 RNP65546:RNP65622 RXL65546:RXL65622 SHH65546:SHH65622 SRD65546:SRD65622 TAZ65546:TAZ65622 TKV65546:TKV65622 TUR65546:TUR65622 UEN65546:UEN65622 UOJ65546:UOJ65622 UYF65546:UYF65622 VIB65546:VIB65622 VRX65546:VRX65622 WBT65546:WBT65622 WLP65546:WLP65622 WVL65546:WVL65622 D131082:D131158 IZ131082:IZ131158 SV131082:SV131158 ACR131082:ACR131158 AMN131082:AMN131158 AWJ131082:AWJ131158 BGF131082:BGF131158 BQB131082:BQB131158 BZX131082:BZX131158 CJT131082:CJT131158 CTP131082:CTP131158 DDL131082:DDL131158 DNH131082:DNH131158 DXD131082:DXD131158 EGZ131082:EGZ131158 EQV131082:EQV131158 FAR131082:FAR131158 FKN131082:FKN131158 FUJ131082:FUJ131158 GEF131082:GEF131158 GOB131082:GOB131158 GXX131082:GXX131158 HHT131082:HHT131158 HRP131082:HRP131158 IBL131082:IBL131158 ILH131082:ILH131158 IVD131082:IVD131158 JEZ131082:JEZ131158 JOV131082:JOV131158 JYR131082:JYR131158 KIN131082:KIN131158 KSJ131082:KSJ131158 LCF131082:LCF131158 LMB131082:LMB131158 LVX131082:LVX131158 MFT131082:MFT131158 MPP131082:MPP131158 MZL131082:MZL131158 NJH131082:NJH131158 NTD131082:NTD131158 OCZ131082:OCZ131158 OMV131082:OMV131158 OWR131082:OWR131158 PGN131082:PGN131158 PQJ131082:PQJ131158 QAF131082:QAF131158 QKB131082:QKB131158 QTX131082:QTX131158 RDT131082:RDT131158 RNP131082:RNP131158 RXL131082:RXL131158 SHH131082:SHH131158 SRD131082:SRD131158 TAZ131082:TAZ131158 TKV131082:TKV131158 TUR131082:TUR131158 UEN131082:UEN131158 UOJ131082:UOJ131158 UYF131082:UYF131158 VIB131082:VIB131158 VRX131082:VRX131158 WBT131082:WBT131158 WLP131082:WLP131158 WVL131082:WVL131158 D196618:D196694 IZ196618:IZ196694 SV196618:SV196694 ACR196618:ACR196694 AMN196618:AMN196694 AWJ196618:AWJ196694 BGF196618:BGF196694 BQB196618:BQB196694 BZX196618:BZX196694 CJT196618:CJT196694 CTP196618:CTP196694 DDL196618:DDL196694 DNH196618:DNH196694 DXD196618:DXD196694 EGZ196618:EGZ196694 EQV196618:EQV196694 FAR196618:FAR196694 FKN196618:FKN196694 FUJ196618:FUJ196694 GEF196618:GEF196694 GOB196618:GOB196694 GXX196618:GXX196694 HHT196618:HHT196694 HRP196618:HRP196694 IBL196618:IBL196694 ILH196618:ILH196694 IVD196618:IVD196694 JEZ196618:JEZ196694 JOV196618:JOV196694 JYR196618:JYR196694 KIN196618:KIN196694 KSJ196618:KSJ196694 LCF196618:LCF196694 LMB196618:LMB196694 LVX196618:LVX196694 MFT196618:MFT196694 MPP196618:MPP196694 MZL196618:MZL196694 NJH196618:NJH196694 NTD196618:NTD196694 OCZ196618:OCZ196694 OMV196618:OMV196694 OWR196618:OWR196694 PGN196618:PGN196694 PQJ196618:PQJ196694 QAF196618:QAF196694 QKB196618:QKB196694 QTX196618:QTX196694 RDT196618:RDT196694 RNP196618:RNP196694 RXL196618:RXL196694 SHH196618:SHH196694 SRD196618:SRD196694 TAZ196618:TAZ196694 TKV196618:TKV196694 TUR196618:TUR196694 UEN196618:UEN196694 UOJ196618:UOJ196694 UYF196618:UYF196694 VIB196618:VIB196694 VRX196618:VRX196694 WBT196618:WBT196694 WLP196618:WLP196694 WVL196618:WVL196694 D262154:D262230 IZ262154:IZ262230 SV262154:SV262230 ACR262154:ACR262230 AMN262154:AMN262230 AWJ262154:AWJ262230 BGF262154:BGF262230 BQB262154:BQB262230 BZX262154:BZX262230 CJT262154:CJT262230 CTP262154:CTP262230 DDL262154:DDL262230 DNH262154:DNH262230 DXD262154:DXD262230 EGZ262154:EGZ262230 EQV262154:EQV262230 FAR262154:FAR262230 FKN262154:FKN262230 FUJ262154:FUJ262230 GEF262154:GEF262230 GOB262154:GOB262230 GXX262154:GXX262230 HHT262154:HHT262230 HRP262154:HRP262230 IBL262154:IBL262230 ILH262154:ILH262230 IVD262154:IVD262230 JEZ262154:JEZ262230 JOV262154:JOV262230 JYR262154:JYR262230 KIN262154:KIN262230 KSJ262154:KSJ262230 LCF262154:LCF262230 LMB262154:LMB262230 LVX262154:LVX262230 MFT262154:MFT262230 MPP262154:MPP262230 MZL262154:MZL262230 NJH262154:NJH262230 NTD262154:NTD262230 OCZ262154:OCZ262230 OMV262154:OMV262230 OWR262154:OWR262230 PGN262154:PGN262230 PQJ262154:PQJ262230 QAF262154:QAF262230 QKB262154:QKB262230 QTX262154:QTX262230 RDT262154:RDT262230 RNP262154:RNP262230 RXL262154:RXL262230 SHH262154:SHH262230 SRD262154:SRD262230 TAZ262154:TAZ262230 TKV262154:TKV262230 TUR262154:TUR262230 UEN262154:UEN262230 UOJ262154:UOJ262230 UYF262154:UYF262230 VIB262154:VIB262230 VRX262154:VRX262230 WBT262154:WBT262230 WLP262154:WLP262230 WVL262154:WVL262230 D327690:D327766 IZ327690:IZ327766 SV327690:SV327766 ACR327690:ACR327766 AMN327690:AMN327766 AWJ327690:AWJ327766 BGF327690:BGF327766 BQB327690:BQB327766 BZX327690:BZX327766 CJT327690:CJT327766 CTP327690:CTP327766 DDL327690:DDL327766 DNH327690:DNH327766 DXD327690:DXD327766 EGZ327690:EGZ327766 EQV327690:EQV327766 FAR327690:FAR327766 FKN327690:FKN327766 FUJ327690:FUJ327766 GEF327690:GEF327766 GOB327690:GOB327766 GXX327690:GXX327766 HHT327690:HHT327766 HRP327690:HRP327766 IBL327690:IBL327766 ILH327690:ILH327766 IVD327690:IVD327766 JEZ327690:JEZ327766 JOV327690:JOV327766 JYR327690:JYR327766 KIN327690:KIN327766 KSJ327690:KSJ327766 LCF327690:LCF327766 LMB327690:LMB327766 LVX327690:LVX327766 MFT327690:MFT327766 MPP327690:MPP327766 MZL327690:MZL327766 NJH327690:NJH327766 NTD327690:NTD327766 OCZ327690:OCZ327766 OMV327690:OMV327766 OWR327690:OWR327766 PGN327690:PGN327766 PQJ327690:PQJ327766 QAF327690:QAF327766 QKB327690:QKB327766 QTX327690:QTX327766 RDT327690:RDT327766 RNP327690:RNP327766 RXL327690:RXL327766 SHH327690:SHH327766 SRD327690:SRD327766 TAZ327690:TAZ327766 TKV327690:TKV327766 TUR327690:TUR327766 UEN327690:UEN327766 UOJ327690:UOJ327766 UYF327690:UYF327766 VIB327690:VIB327766 VRX327690:VRX327766 WBT327690:WBT327766 WLP327690:WLP327766 WVL327690:WVL327766 D393226:D393302 IZ393226:IZ393302 SV393226:SV393302 ACR393226:ACR393302 AMN393226:AMN393302 AWJ393226:AWJ393302 BGF393226:BGF393302 BQB393226:BQB393302 BZX393226:BZX393302 CJT393226:CJT393302 CTP393226:CTP393302 DDL393226:DDL393302 DNH393226:DNH393302 DXD393226:DXD393302 EGZ393226:EGZ393302 EQV393226:EQV393302 FAR393226:FAR393302 FKN393226:FKN393302 FUJ393226:FUJ393302 GEF393226:GEF393302 GOB393226:GOB393302 GXX393226:GXX393302 HHT393226:HHT393302 HRP393226:HRP393302 IBL393226:IBL393302 ILH393226:ILH393302 IVD393226:IVD393302 JEZ393226:JEZ393302 JOV393226:JOV393302 JYR393226:JYR393302 KIN393226:KIN393302 KSJ393226:KSJ393302 LCF393226:LCF393302 LMB393226:LMB393302 LVX393226:LVX393302 MFT393226:MFT393302 MPP393226:MPP393302 MZL393226:MZL393302 NJH393226:NJH393302 NTD393226:NTD393302 OCZ393226:OCZ393302 OMV393226:OMV393302 OWR393226:OWR393302 PGN393226:PGN393302 PQJ393226:PQJ393302 QAF393226:QAF393302 QKB393226:QKB393302 QTX393226:QTX393302 RDT393226:RDT393302 RNP393226:RNP393302 RXL393226:RXL393302 SHH393226:SHH393302 SRD393226:SRD393302 TAZ393226:TAZ393302 TKV393226:TKV393302 TUR393226:TUR393302 UEN393226:UEN393302 UOJ393226:UOJ393302 UYF393226:UYF393302 VIB393226:VIB393302 VRX393226:VRX393302 WBT393226:WBT393302 WLP393226:WLP393302 WVL393226:WVL393302 D458762:D458838 IZ458762:IZ458838 SV458762:SV458838 ACR458762:ACR458838 AMN458762:AMN458838 AWJ458762:AWJ458838 BGF458762:BGF458838 BQB458762:BQB458838 BZX458762:BZX458838 CJT458762:CJT458838 CTP458762:CTP458838 DDL458762:DDL458838 DNH458762:DNH458838 DXD458762:DXD458838 EGZ458762:EGZ458838 EQV458762:EQV458838 FAR458762:FAR458838 FKN458762:FKN458838 FUJ458762:FUJ458838 GEF458762:GEF458838 GOB458762:GOB458838 GXX458762:GXX458838 HHT458762:HHT458838 HRP458762:HRP458838 IBL458762:IBL458838 ILH458762:ILH458838 IVD458762:IVD458838 JEZ458762:JEZ458838 JOV458762:JOV458838 JYR458762:JYR458838 KIN458762:KIN458838 KSJ458762:KSJ458838 LCF458762:LCF458838 LMB458762:LMB458838 LVX458762:LVX458838 MFT458762:MFT458838 MPP458762:MPP458838 MZL458762:MZL458838 NJH458762:NJH458838 NTD458762:NTD458838 OCZ458762:OCZ458838 OMV458762:OMV458838 OWR458762:OWR458838 PGN458762:PGN458838 PQJ458762:PQJ458838 QAF458762:QAF458838 QKB458762:QKB458838 QTX458762:QTX458838 RDT458762:RDT458838 RNP458762:RNP458838 RXL458762:RXL458838 SHH458762:SHH458838 SRD458762:SRD458838 TAZ458762:TAZ458838 TKV458762:TKV458838 TUR458762:TUR458838 UEN458762:UEN458838 UOJ458762:UOJ458838 UYF458762:UYF458838 VIB458762:VIB458838 VRX458762:VRX458838 WBT458762:WBT458838 WLP458762:WLP458838 WVL458762:WVL458838 D524298:D524374 IZ524298:IZ524374 SV524298:SV524374 ACR524298:ACR524374 AMN524298:AMN524374 AWJ524298:AWJ524374 BGF524298:BGF524374 BQB524298:BQB524374 BZX524298:BZX524374 CJT524298:CJT524374 CTP524298:CTP524374 DDL524298:DDL524374 DNH524298:DNH524374 DXD524298:DXD524374 EGZ524298:EGZ524374 EQV524298:EQV524374 FAR524298:FAR524374 FKN524298:FKN524374 FUJ524298:FUJ524374 GEF524298:GEF524374 GOB524298:GOB524374 GXX524298:GXX524374 HHT524298:HHT524374 HRP524298:HRP524374 IBL524298:IBL524374 ILH524298:ILH524374 IVD524298:IVD524374 JEZ524298:JEZ524374 JOV524298:JOV524374 JYR524298:JYR524374 KIN524298:KIN524374 KSJ524298:KSJ524374 LCF524298:LCF524374 LMB524298:LMB524374 LVX524298:LVX524374 MFT524298:MFT524374 MPP524298:MPP524374 MZL524298:MZL524374 NJH524298:NJH524374 NTD524298:NTD524374 OCZ524298:OCZ524374 OMV524298:OMV524374 OWR524298:OWR524374 PGN524298:PGN524374 PQJ524298:PQJ524374 QAF524298:QAF524374 QKB524298:QKB524374 QTX524298:QTX524374 RDT524298:RDT524374 RNP524298:RNP524374 RXL524298:RXL524374 SHH524298:SHH524374 SRD524298:SRD524374 TAZ524298:TAZ524374 TKV524298:TKV524374 TUR524298:TUR524374 UEN524298:UEN524374 UOJ524298:UOJ524374 UYF524298:UYF524374 VIB524298:VIB524374 VRX524298:VRX524374 WBT524298:WBT524374 WLP524298:WLP524374 WVL524298:WVL524374 D589834:D589910 IZ589834:IZ589910 SV589834:SV589910 ACR589834:ACR589910 AMN589834:AMN589910 AWJ589834:AWJ589910 BGF589834:BGF589910 BQB589834:BQB589910 BZX589834:BZX589910 CJT589834:CJT589910 CTP589834:CTP589910 DDL589834:DDL589910 DNH589834:DNH589910 DXD589834:DXD589910 EGZ589834:EGZ589910 EQV589834:EQV589910 FAR589834:FAR589910 FKN589834:FKN589910 FUJ589834:FUJ589910 GEF589834:GEF589910 GOB589834:GOB589910 GXX589834:GXX589910 HHT589834:HHT589910 HRP589834:HRP589910 IBL589834:IBL589910 ILH589834:ILH589910 IVD589834:IVD589910 JEZ589834:JEZ589910 JOV589834:JOV589910 JYR589834:JYR589910 KIN589834:KIN589910 KSJ589834:KSJ589910 LCF589834:LCF589910 LMB589834:LMB589910 LVX589834:LVX589910 MFT589834:MFT589910 MPP589834:MPP589910 MZL589834:MZL589910 NJH589834:NJH589910 NTD589834:NTD589910 OCZ589834:OCZ589910 OMV589834:OMV589910 OWR589834:OWR589910 PGN589834:PGN589910 PQJ589834:PQJ589910 QAF589834:QAF589910 QKB589834:QKB589910 QTX589834:QTX589910 RDT589834:RDT589910 RNP589834:RNP589910 RXL589834:RXL589910 SHH589834:SHH589910 SRD589834:SRD589910 TAZ589834:TAZ589910 TKV589834:TKV589910 TUR589834:TUR589910 UEN589834:UEN589910 UOJ589834:UOJ589910 UYF589834:UYF589910 VIB589834:VIB589910 VRX589834:VRX589910 WBT589834:WBT589910 WLP589834:WLP589910 WVL589834:WVL589910 D655370:D655446 IZ655370:IZ655446 SV655370:SV655446 ACR655370:ACR655446 AMN655370:AMN655446 AWJ655370:AWJ655446 BGF655370:BGF655446 BQB655370:BQB655446 BZX655370:BZX655446 CJT655370:CJT655446 CTP655370:CTP655446 DDL655370:DDL655446 DNH655370:DNH655446 DXD655370:DXD655446 EGZ655370:EGZ655446 EQV655370:EQV655446 FAR655370:FAR655446 FKN655370:FKN655446 FUJ655370:FUJ655446 GEF655370:GEF655446 GOB655370:GOB655446 GXX655370:GXX655446 HHT655370:HHT655446 HRP655370:HRP655446 IBL655370:IBL655446 ILH655370:ILH655446 IVD655370:IVD655446 JEZ655370:JEZ655446 JOV655370:JOV655446 JYR655370:JYR655446 KIN655370:KIN655446 KSJ655370:KSJ655446 LCF655370:LCF655446 LMB655370:LMB655446 LVX655370:LVX655446 MFT655370:MFT655446 MPP655370:MPP655446 MZL655370:MZL655446 NJH655370:NJH655446 NTD655370:NTD655446 OCZ655370:OCZ655446 OMV655370:OMV655446 OWR655370:OWR655446 PGN655370:PGN655446 PQJ655370:PQJ655446 QAF655370:QAF655446 QKB655370:QKB655446 QTX655370:QTX655446 RDT655370:RDT655446 RNP655370:RNP655446 RXL655370:RXL655446 SHH655370:SHH655446 SRD655370:SRD655446 TAZ655370:TAZ655446 TKV655370:TKV655446 TUR655370:TUR655446 UEN655370:UEN655446 UOJ655370:UOJ655446 UYF655370:UYF655446 VIB655370:VIB655446 VRX655370:VRX655446 WBT655370:WBT655446 WLP655370:WLP655446 WVL655370:WVL655446 D720906:D720982 IZ720906:IZ720982 SV720906:SV720982 ACR720906:ACR720982 AMN720906:AMN720982 AWJ720906:AWJ720982 BGF720906:BGF720982 BQB720906:BQB720982 BZX720906:BZX720982 CJT720906:CJT720982 CTP720906:CTP720982 DDL720906:DDL720982 DNH720906:DNH720982 DXD720906:DXD720982 EGZ720906:EGZ720982 EQV720906:EQV720982 FAR720906:FAR720982 FKN720906:FKN720982 FUJ720906:FUJ720982 GEF720906:GEF720982 GOB720906:GOB720982 GXX720906:GXX720982 HHT720906:HHT720982 HRP720906:HRP720982 IBL720906:IBL720982 ILH720906:ILH720982 IVD720906:IVD720982 JEZ720906:JEZ720982 JOV720906:JOV720982 JYR720906:JYR720982 KIN720906:KIN720982 KSJ720906:KSJ720982 LCF720906:LCF720982 LMB720906:LMB720982 LVX720906:LVX720982 MFT720906:MFT720982 MPP720906:MPP720982 MZL720906:MZL720982 NJH720906:NJH720982 NTD720906:NTD720982 OCZ720906:OCZ720982 OMV720906:OMV720982 OWR720906:OWR720982 PGN720906:PGN720982 PQJ720906:PQJ720982 QAF720906:QAF720982 QKB720906:QKB720982 QTX720906:QTX720982 RDT720906:RDT720982 RNP720906:RNP720982 RXL720906:RXL720982 SHH720906:SHH720982 SRD720906:SRD720982 TAZ720906:TAZ720982 TKV720906:TKV720982 TUR720906:TUR720982 UEN720906:UEN720982 UOJ720906:UOJ720982 UYF720906:UYF720982 VIB720906:VIB720982 VRX720906:VRX720982 WBT720906:WBT720982 WLP720906:WLP720982 WVL720906:WVL720982 D786442:D786518 IZ786442:IZ786518 SV786442:SV786518 ACR786442:ACR786518 AMN786442:AMN786518 AWJ786442:AWJ786518 BGF786442:BGF786518 BQB786442:BQB786518 BZX786442:BZX786518 CJT786442:CJT786518 CTP786442:CTP786518 DDL786442:DDL786518 DNH786442:DNH786518 DXD786442:DXD786518 EGZ786442:EGZ786518 EQV786442:EQV786518 FAR786442:FAR786518 FKN786442:FKN786518 FUJ786442:FUJ786518 GEF786442:GEF786518 GOB786442:GOB786518 GXX786442:GXX786518 HHT786442:HHT786518 HRP786442:HRP786518 IBL786442:IBL786518 ILH786442:ILH786518 IVD786442:IVD786518 JEZ786442:JEZ786518 JOV786442:JOV786518 JYR786442:JYR786518 KIN786442:KIN786518 KSJ786442:KSJ786518 LCF786442:LCF786518 LMB786442:LMB786518 LVX786442:LVX786518 MFT786442:MFT786518 MPP786442:MPP786518 MZL786442:MZL786518 NJH786442:NJH786518 NTD786442:NTD786518 OCZ786442:OCZ786518 OMV786442:OMV786518 OWR786442:OWR786518 PGN786442:PGN786518 PQJ786442:PQJ786518 QAF786442:QAF786518 QKB786442:QKB786518 QTX786442:QTX786518 RDT786442:RDT786518 RNP786442:RNP786518 RXL786442:RXL786518 SHH786442:SHH786518 SRD786442:SRD786518 TAZ786442:TAZ786518 TKV786442:TKV786518 TUR786442:TUR786518 UEN786442:UEN786518 UOJ786442:UOJ786518 UYF786442:UYF786518 VIB786442:VIB786518 VRX786442:VRX786518 WBT786442:WBT786518 WLP786442:WLP786518 WVL786442:WVL786518 D851978:D852054 IZ851978:IZ852054 SV851978:SV852054 ACR851978:ACR852054 AMN851978:AMN852054 AWJ851978:AWJ852054 BGF851978:BGF852054 BQB851978:BQB852054 BZX851978:BZX852054 CJT851978:CJT852054 CTP851978:CTP852054 DDL851978:DDL852054 DNH851978:DNH852054 DXD851978:DXD852054 EGZ851978:EGZ852054 EQV851978:EQV852054 FAR851978:FAR852054 FKN851978:FKN852054 FUJ851978:FUJ852054 GEF851978:GEF852054 GOB851978:GOB852054 GXX851978:GXX852054 HHT851978:HHT852054 HRP851978:HRP852054 IBL851978:IBL852054 ILH851978:ILH852054 IVD851978:IVD852054 JEZ851978:JEZ852054 JOV851978:JOV852054 JYR851978:JYR852054 KIN851978:KIN852054 KSJ851978:KSJ852054 LCF851978:LCF852054 LMB851978:LMB852054 LVX851978:LVX852054 MFT851978:MFT852054 MPP851978:MPP852054 MZL851978:MZL852054 NJH851978:NJH852054 NTD851978:NTD852054 OCZ851978:OCZ852054 OMV851978:OMV852054 OWR851978:OWR852054 PGN851978:PGN852054 PQJ851978:PQJ852054 QAF851978:QAF852054 QKB851978:QKB852054 QTX851978:QTX852054 RDT851978:RDT852054 RNP851978:RNP852054 RXL851978:RXL852054 SHH851978:SHH852054 SRD851978:SRD852054 TAZ851978:TAZ852054 TKV851978:TKV852054 TUR851978:TUR852054 UEN851978:UEN852054 UOJ851978:UOJ852054 UYF851978:UYF852054 VIB851978:VIB852054 VRX851978:VRX852054 WBT851978:WBT852054 WLP851978:WLP852054 WVL851978:WVL852054 D917514:D917590 IZ917514:IZ917590 SV917514:SV917590 ACR917514:ACR917590 AMN917514:AMN917590 AWJ917514:AWJ917590 BGF917514:BGF917590 BQB917514:BQB917590 BZX917514:BZX917590 CJT917514:CJT917590 CTP917514:CTP917590 DDL917514:DDL917590 DNH917514:DNH917590 DXD917514:DXD917590 EGZ917514:EGZ917590 EQV917514:EQV917590 FAR917514:FAR917590 FKN917514:FKN917590 FUJ917514:FUJ917590 GEF917514:GEF917590 GOB917514:GOB917590 GXX917514:GXX917590 HHT917514:HHT917590 HRP917514:HRP917590 IBL917514:IBL917590 ILH917514:ILH917590 IVD917514:IVD917590 JEZ917514:JEZ917590 JOV917514:JOV917590 JYR917514:JYR917590 KIN917514:KIN917590 KSJ917514:KSJ917590 LCF917514:LCF917590 LMB917514:LMB917590 LVX917514:LVX917590 MFT917514:MFT917590 MPP917514:MPP917590 MZL917514:MZL917590 NJH917514:NJH917590 NTD917514:NTD917590 OCZ917514:OCZ917590 OMV917514:OMV917590 OWR917514:OWR917590 PGN917514:PGN917590 PQJ917514:PQJ917590 QAF917514:QAF917590 QKB917514:QKB917590 QTX917514:QTX917590 RDT917514:RDT917590 RNP917514:RNP917590 RXL917514:RXL917590 SHH917514:SHH917590 SRD917514:SRD917590 TAZ917514:TAZ917590 TKV917514:TKV917590 TUR917514:TUR917590 UEN917514:UEN917590 UOJ917514:UOJ917590 UYF917514:UYF917590 VIB917514:VIB917590 VRX917514:VRX917590 WBT917514:WBT917590 WLP917514:WLP917590 WVL917514:WVL917590 D983050:D983126 IZ983050:IZ983126 SV983050:SV983126 ACR983050:ACR983126 AMN983050:AMN983126 AWJ983050:AWJ983126 BGF983050:BGF983126 BQB983050:BQB983126 BZX983050:BZX983126 CJT983050:CJT983126 CTP983050:CTP983126 DDL983050:DDL983126 DNH983050:DNH983126 DXD983050:DXD983126 EGZ983050:EGZ983126 EQV983050:EQV983126 FAR983050:FAR983126 FKN983050:FKN983126 FUJ983050:FUJ983126 GEF983050:GEF983126 GOB983050:GOB983126 GXX983050:GXX983126 HHT983050:HHT983126 HRP983050:HRP983126 IBL983050:IBL983126 ILH983050:ILH983126 IVD983050:IVD983126 JEZ983050:JEZ983126 JOV983050:JOV983126 JYR983050:JYR983126 KIN983050:KIN983126 KSJ983050:KSJ983126 LCF983050:LCF983126 LMB983050:LMB983126 LVX983050:LVX983126 MFT983050:MFT983126 MPP983050:MPP983126 MZL983050:MZL983126 NJH983050:NJH983126 NTD983050:NTD983126 OCZ983050:OCZ983126 OMV983050:OMV983126 OWR983050:OWR983126 PGN983050:PGN983126 PQJ983050:PQJ983126 QAF983050:QAF983126 QKB983050:QKB983126 QTX983050:QTX983126 RDT983050:RDT983126 RNP983050:RNP983126 RXL983050:RXL983126 SHH983050:SHH983126 SRD983050:SRD983126 TAZ983050:TAZ983126 TKV983050:TKV983126 TUR983050:TUR983126 UEN983050:UEN983126 UOJ983050:UOJ983126 UYF983050:UYF983126 VIB983050:VIB983126 VRX983050:VRX983126 WBT983050:WBT983126 WLP983050:WLP983126 WVL983050:WVL983126 B10:B86 IX10:IX86 ST10:ST86 ACP10:ACP86 AML10:AML86 AWH10:AWH86 BGD10:BGD86 BPZ10:BPZ86 BZV10:BZV86 CJR10:CJR86 CTN10:CTN86 DDJ10:DDJ86 DNF10:DNF86 DXB10:DXB86 EGX10:EGX86 EQT10:EQT86 FAP10:FAP86 FKL10:FKL86 FUH10:FUH86 GED10:GED86 GNZ10:GNZ86 GXV10:GXV86 HHR10:HHR86 HRN10:HRN86 IBJ10:IBJ86 ILF10:ILF86 IVB10:IVB86 JEX10:JEX86 JOT10:JOT86 JYP10:JYP86 KIL10:KIL86 KSH10:KSH86 LCD10:LCD86 LLZ10:LLZ86 LVV10:LVV86 MFR10:MFR86 MPN10:MPN86 MZJ10:MZJ86 NJF10:NJF86 NTB10:NTB86 OCX10:OCX86 OMT10:OMT86 OWP10:OWP86 PGL10:PGL86 PQH10:PQH86 QAD10:QAD86 QJZ10:QJZ86 QTV10:QTV86 RDR10:RDR86 RNN10:RNN86 RXJ10:RXJ86 SHF10:SHF86 SRB10:SRB86 TAX10:TAX86 TKT10:TKT86 TUP10:TUP86 UEL10:UEL86 UOH10:UOH86 UYD10:UYD86 VHZ10:VHZ86 VRV10:VRV86 WBR10:WBR86 WLN10:WLN86 WVJ10:WVJ86 B65546:B65622 IX65546:IX65622 ST65546:ST65622 ACP65546:ACP65622 AML65546:AML65622 AWH65546:AWH65622 BGD65546:BGD65622 BPZ65546:BPZ65622 BZV65546:BZV65622 CJR65546:CJR65622 CTN65546:CTN65622 DDJ65546:DDJ65622 DNF65546:DNF65622 DXB65546:DXB65622 EGX65546:EGX65622 EQT65546:EQT65622 FAP65546:FAP65622 FKL65546:FKL65622 FUH65546:FUH65622 GED65546:GED65622 GNZ65546:GNZ65622 GXV65546:GXV65622 HHR65546:HHR65622 HRN65546:HRN65622 IBJ65546:IBJ65622 ILF65546:ILF65622 IVB65546:IVB65622 JEX65546:JEX65622 JOT65546:JOT65622 JYP65546:JYP65622 KIL65546:KIL65622 KSH65546:KSH65622 LCD65546:LCD65622 LLZ65546:LLZ65622 LVV65546:LVV65622 MFR65546:MFR65622 MPN65546:MPN65622 MZJ65546:MZJ65622 NJF65546:NJF65622 NTB65546:NTB65622 OCX65546:OCX65622 OMT65546:OMT65622 OWP65546:OWP65622 PGL65546:PGL65622 PQH65546:PQH65622 QAD65546:QAD65622 QJZ65546:QJZ65622 QTV65546:QTV65622 RDR65546:RDR65622 RNN65546:RNN65622 RXJ65546:RXJ65622 SHF65546:SHF65622 SRB65546:SRB65622 TAX65546:TAX65622 TKT65546:TKT65622 TUP65546:TUP65622 UEL65546:UEL65622 UOH65546:UOH65622 UYD65546:UYD65622 VHZ65546:VHZ65622 VRV65546:VRV65622 WBR65546:WBR65622 WLN65546:WLN65622 WVJ65546:WVJ65622 B131082:B131158 IX131082:IX131158 ST131082:ST131158 ACP131082:ACP131158 AML131082:AML131158 AWH131082:AWH131158 BGD131082:BGD131158 BPZ131082:BPZ131158 BZV131082:BZV131158 CJR131082:CJR131158 CTN131082:CTN131158 DDJ131082:DDJ131158 DNF131082:DNF131158 DXB131082:DXB131158 EGX131082:EGX131158 EQT131082:EQT131158 FAP131082:FAP131158 FKL131082:FKL131158 FUH131082:FUH131158 GED131082:GED131158 GNZ131082:GNZ131158 GXV131082:GXV131158 HHR131082:HHR131158 HRN131082:HRN131158 IBJ131082:IBJ131158 ILF131082:ILF131158 IVB131082:IVB131158 JEX131082:JEX131158 JOT131082:JOT131158 JYP131082:JYP131158 KIL131082:KIL131158 KSH131082:KSH131158 LCD131082:LCD131158 LLZ131082:LLZ131158 LVV131082:LVV131158 MFR131082:MFR131158 MPN131082:MPN131158 MZJ131082:MZJ131158 NJF131082:NJF131158 NTB131082:NTB131158 OCX131082:OCX131158 OMT131082:OMT131158 OWP131082:OWP131158 PGL131082:PGL131158 PQH131082:PQH131158 QAD131082:QAD131158 QJZ131082:QJZ131158 QTV131082:QTV131158 RDR131082:RDR131158 RNN131082:RNN131158 RXJ131082:RXJ131158 SHF131082:SHF131158 SRB131082:SRB131158 TAX131082:TAX131158 TKT131082:TKT131158 TUP131082:TUP131158 UEL131082:UEL131158 UOH131082:UOH131158 UYD131082:UYD131158 VHZ131082:VHZ131158 VRV131082:VRV131158 WBR131082:WBR131158 WLN131082:WLN131158 WVJ131082:WVJ131158 B196618:B196694 IX196618:IX196694 ST196618:ST196694 ACP196618:ACP196694 AML196618:AML196694 AWH196618:AWH196694 BGD196618:BGD196694 BPZ196618:BPZ196694 BZV196618:BZV196694 CJR196618:CJR196694 CTN196618:CTN196694 DDJ196618:DDJ196694 DNF196618:DNF196694 DXB196618:DXB196694 EGX196618:EGX196694 EQT196618:EQT196694 FAP196618:FAP196694 FKL196618:FKL196694 FUH196618:FUH196694 GED196618:GED196694 GNZ196618:GNZ196694 GXV196618:GXV196694 HHR196618:HHR196694 HRN196618:HRN196694 IBJ196618:IBJ196694 ILF196618:ILF196694 IVB196618:IVB196694 JEX196618:JEX196694 JOT196618:JOT196694 JYP196618:JYP196694 KIL196618:KIL196694 KSH196618:KSH196694 LCD196618:LCD196694 LLZ196618:LLZ196694 LVV196618:LVV196694 MFR196618:MFR196694 MPN196618:MPN196694 MZJ196618:MZJ196694 NJF196618:NJF196694 NTB196618:NTB196694 OCX196618:OCX196694 OMT196618:OMT196694 OWP196618:OWP196694 PGL196618:PGL196694 PQH196618:PQH196694 QAD196618:QAD196694 QJZ196618:QJZ196694 QTV196618:QTV196694 RDR196618:RDR196694 RNN196618:RNN196694 RXJ196618:RXJ196694 SHF196618:SHF196694 SRB196618:SRB196694 TAX196618:TAX196694 TKT196618:TKT196694 TUP196618:TUP196694 UEL196618:UEL196694 UOH196618:UOH196694 UYD196618:UYD196694 VHZ196618:VHZ196694 VRV196618:VRV196694 WBR196618:WBR196694 WLN196618:WLN196694 WVJ196618:WVJ196694 B262154:B262230 IX262154:IX262230 ST262154:ST262230 ACP262154:ACP262230 AML262154:AML262230 AWH262154:AWH262230 BGD262154:BGD262230 BPZ262154:BPZ262230 BZV262154:BZV262230 CJR262154:CJR262230 CTN262154:CTN262230 DDJ262154:DDJ262230 DNF262154:DNF262230 DXB262154:DXB262230 EGX262154:EGX262230 EQT262154:EQT262230 FAP262154:FAP262230 FKL262154:FKL262230 FUH262154:FUH262230 GED262154:GED262230 GNZ262154:GNZ262230 GXV262154:GXV262230 HHR262154:HHR262230 HRN262154:HRN262230 IBJ262154:IBJ262230 ILF262154:ILF262230 IVB262154:IVB262230 JEX262154:JEX262230 JOT262154:JOT262230 JYP262154:JYP262230 KIL262154:KIL262230 KSH262154:KSH262230 LCD262154:LCD262230 LLZ262154:LLZ262230 LVV262154:LVV262230 MFR262154:MFR262230 MPN262154:MPN262230 MZJ262154:MZJ262230 NJF262154:NJF262230 NTB262154:NTB262230 OCX262154:OCX262230 OMT262154:OMT262230 OWP262154:OWP262230 PGL262154:PGL262230 PQH262154:PQH262230 QAD262154:QAD262230 QJZ262154:QJZ262230 QTV262154:QTV262230 RDR262154:RDR262230 RNN262154:RNN262230 RXJ262154:RXJ262230 SHF262154:SHF262230 SRB262154:SRB262230 TAX262154:TAX262230 TKT262154:TKT262230 TUP262154:TUP262230 UEL262154:UEL262230 UOH262154:UOH262230 UYD262154:UYD262230 VHZ262154:VHZ262230 VRV262154:VRV262230 WBR262154:WBR262230 WLN262154:WLN262230 WVJ262154:WVJ262230 B327690:B327766 IX327690:IX327766 ST327690:ST327766 ACP327690:ACP327766 AML327690:AML327766 AWH327690:AWH327766 BGD327690:BGD327766 BPZ327690:BPZ327766 BZV327690:BZV327766 CJR327690:CJR327766 CTN327690:CTN327766 DDJ327690:DDJ327766 DNF327690:DNF327766 DXB327690:DXB327766 EGX327690:EGX327766 EQT327690:EQT327766 FAP327690:FAP327766 FKL327690:FKL327766 FUH327690:FUH327766 GED327690:GED327766 GNZ327690:GNZ327766 GXV327690:GXV327766 HHR327690:HHR327766 HRN327690:HRN327766 IBJ327690:IBJ327766 ILF327690:ILF327766 IVB327690:IVB327766 JEX327690:JEX327766 JOT327690:JOT327766 JYP327690:JYP327766 KIL327690:KIL327766 KSH327690:KSH327766 LCD327690:LCD327766 LLZ327690:LLZ327766 LVV327690:LVV327766 MFR327690:MFR327766 MPN327690:MPN327766 MZJ327690:MZJ327766 NJF327690:NJF327766 NTB327690:NTB327766 OCX327690:OCX327766 OMT327690:OMT327766 OWP327690:OWP327766 PGL327690:PGL327766 PQH327690:PQH327766 QAD327690:QAD327766 QJZ327690:QJZ327766 QTV327690:QTV327766 RDR327690:RDR327766 RNN327690:RNN327766 RXJ327690:RXJ327766 SHF327690:SHF327766 SRB327690:SRB327766 TAX327690:TAX327766 TKT327690:TKT327766 TUP327690:TUP327766 UEL327690:UEL327766 UOH327690:UOH327766 UYD327690:UYD327766 VHZ327690:VHZ327766 VRV327690:VRV327766 WBR327690:WBR327766 WLN327690:WLN327766 WVJ327690:WVJ327766 B393226:B393302 IX393226:IX393302 ST393226:ST393302 ACP393226:ACP393302 AML393226:AML393302 AWH393226:AWH393302 BGD393226:BGD393302 BPZ393226:BPZ393302 BZV393226:BZV393302 CJR393226:CJR393302 CTN393226:CTN393302 DDJ393226:DDJ393302 DNF393226:DNF393302 DXB393226:DXB393302 EGX393226:EGX393302 EQT393226:EQT393302 FAP393226:FAP393302 FKL393226:FKL393302 FUH393226:FUH393302 GED393226:GED393302 GNZ393226:GNZ393302 GXV393226:GXV393302 HHR393226:HHR393302 HRN393226:HRN393302 IBJ393226:IBJ393302 ILF393226:ILF393302 IVB393226:IVB393302 JEX393226:JEX393302 JOT393226:JOT393302 JYP393226:JYP393302 KIL393226:KIL393302 KSH393226:KSH393302 LCD393226:LCD393302 LLZ393226:LLZ393302 LVV393226:LVV393302 MFR393226:MFR393302 MPN393226:MPN393302 MZJ393226:MZJ393302 NJF393226:NJF393302 NTB393226:NTB393302 OCX393226:OCX393302 OMT393226:OMT393302 OWP393226:OWP393302 PGL393226:PGL393302 PQH393226:PQH393302 QAD393226:QAD393302 QJZ393226:QJZ393302 QTV393226:QTV393302 RDR393226:RDR393302 RNN393226:RNN393302 RXJ393226:RXJ393302 SHF393226:SHF393302 SRB393226:SRB393302 TAX393226:TAX393302 TKT393226:TKT393302 TUP393226:TUP393302 UEL393226:UEL393302 UOH393226:UOH393302 UYD393226:UYD393302 VHZ393226:VHZ393302 VRV393226:VRV393302 WBR393226:WBR393302 WLN393226:WLN393302 WVJ393226:WVJ393302 B458762:B458838 IX458762:IX458838 ST458762:ST458838 ACP458762:ACP458838 AML458762:AML458838 AWH458762:AWH458838 BGD458762:BGD458838 BPZ458762:BPZ458838 BZV458762:BZV458838 CJR458762:CJR458838 CTN458762:CTN458838 DDJ458762:DDJ458838 DNF458762:DNF458838 DXB458762:DXB458838 EGX458762:EGX458838 EQT458762:EQT458838 FAP458762:FAP458838 FKL458762:FKL458838 FUH458762:FUH458838 GED458762:GED458838 GNZ458762:GNZ458838 GXV458762:GXV458838 HHR458762:HHR458838 HRN458762:HRN458838 IBJ458762:IBJ458838 ILF458762:ILF458838 IVB458762:IVB458838 JEX458762:JEX458838 JOT458762:JOT458838 JYP458762:JYP458838 KIL458762:KIL458838 KSH458762:KSH458838 LCD458762:LCD458838 LLZ458762:LLZ458838 LVV458762:LVV458838 MFR458762:MFR458838 MPN458762:MPN458838 MZJ458762:MZJ458838 NJF458762:NJF458838 NTB458762:NTB458838 OCX458762:OCX458838 OMT458762:OMT458838 OWP458762:OWP458838 PGL458762:PGL458838 PQH458762:PQH458838 QAD458762:QAD458838 QJZ458762:QJZ458838 QTV458762:QTV458838 RDR458762:RDR458838 RNN458762:RNN458838 RXJ458762:RXJ458838 SHF458762:SHF458838 SRB458762:SRB458838 TAX458762:TAX458838 TKT458762:TKT458838 TUP458762:TUP458838 UEL458762:UEL458838 UOH458762:UOH458838 UYD458762:UYD458838 VHZ458762:VHZ458838 VRV458762:VRV458838 WBR458762:WBR458838 WLN458762:WLN458838 WVJ458762:WVJ458838 B524298:B524374 IX524298:IX524374 ST524298:ST524374 ACP524298:ACP524374 AML524298:AML524374 AWH524298:AWH524374 BGD524298:BGD524374 BPZ524298:BPZ524374 BZV524298:BZV524374 CJR524298:CJR524374 CTN524298:CTN524374 DDJ524298:DDJ524374 DNF524298:DNF524374 DXB524298:DXB524374 EGX524298:EGX524374 EQT524298:EQT524374 FAP524298:FAP524374 FKL524298:FKL524374 FUH524298:FUH524374 GED524298:GED524374 GNZ524298:GNZ524374 GXV524298:GXV524374 HHR524298:HHR524374 HRN524298:HRN524374 IBJ524298:IBJ524374 ILF524298:ILF524374 IVB524298:IVB524374 JEX524298:JEX524374 JOT524298:JOT524374 JYP524298:JYP524374 KIL524298:KIL524374 KSH524298:KSH524374 LCD524298:LCD524374 LLZ524298:LLZ524374 LVV524298:LVV524374 MFR524298:MFR524374 MPN524298:MPN524374 MZJ524298:MZJ524374 NJF524298:NJF524374 NTB524298:NTB524374 OCX524298:OCX524374 OMT524298:OMT524374 OWP524298:OWP524374 PGL524298:PGL524374 PQH524298:PQH524374 QAD524298:QAD524374 QJZ524298:QJZ524374 QTV524298:QTV524374 RDR524298:RDR524374 RNN524298:RNN524374 RXJ524298:RXJ524374 SHF524298:SHF524374 SRB524298:SRB524374 TAX524298:TAX524374 TKT524298:TKT524374 TUP524298:TUP524374 UEL524298:UEL524374 UOH524298:UOH524374 UYD524298:UYD524374 VHZ524298:VHZ524374 VRV524298:VRV524374 WBR524298:WBR524374 WLN524298:WLN524374 WVJ524298:WVJ524374 B589834:B589910 IX589834:IX589910 ST589834:ST589910 ACP589834:ACP589910 AML589834:AML589910 AWH589834:AWH589910 BGD589834:BGD589910 BPZ589834:BPZ589910 BZV589834:BZV589910 CJR589834:CJR589910 CTN589834:CTN589910 DDJ589834:DDJ589910 DNF589834:DNF589910 DXB589834:DXB589910 EGX589834:EGX589910 EQT589834:EQT589910 FAP589834:FAP589910 FKL589834:FKL589910 FUH589834:FUH589910 GED589834:GED589910 GNZ589834:GNZ589910 GXV589834:GXV589910 HHR589834:HHR589910 HRN589834:HRN589910 IBJ589834:IBJ589910 ILF589834:ILF589910 IVB589834:IVB589910 JEX589834:JEX589910 JOT589834:JOT589910 JYP589834:JYP589910 KIL589834:KIL589910 KSH589834:KSH589910 LCD589834:LCD589910 LLZ589834:LLZ589910 LVV589834:LVV589910 MFR589834:MFR589910 MPN589834:MPN589910 MZJ589834:MZJ589910 NJF589834:NJF589910 NTB589834:NTB589910 OCX589834:OCX589910 OMT589834:OMT589910 OWP589834:OWP589910 PGL589834:PGL589910 PQH589834:PQH589910 QAD589834:QAD589910 QJZ589834:QJZ589910 QTV589834:QTV589910 RDR589834:RDR589910 RNN589834:RNN589910 RXJ589834:RXJ589910 SHF589834:SHF589910 SRB589834:SRB589910 TAX589834:TAX589910 TKT589834:TKT589910 TUP589834:TUP589910 UEL589834:UEL589910 UOH589834:UOH589910 UYD589834:UYD589910 VHZ589834:VHZ589910 VRV589834:VRV589910 WBR589834:WBR589910 WLN589834:WLN589910 WVJ589834:WVJ589910 B655370:B655446 IX655370:IX655446 ST655370:ST655446 ACP655370:ACP655446 AML655370:AML655446 AWH655370:AWH655446 BGD655370:BGD655446 BPZ655370:BPZ655446 BZV655370:BZV655446 CJR655370:CJR655446 CTN655370:CTN655446 DDJ655370:DDJ655446 DNF655370:DNF655446 DXB655370:DXB655446 EGX655370:EGX655446 EQT655370:EQT655446 FAP655370:FAP655446 FKL655370:FKL655446 FUH655370:FUH655446 GED655370:GED655446 GNZ655370:GNZ655446 GXV655370:GXV655446 HHR655370:HHR655446 HRN655370:HRN655446 IBJ655370:IBJ655446 ILF655370:ILF655446 IVB655370:IVB655446 JEX655370:JEX655446 JOT655370:JOT655446 JYP655370:JYP655446 KIL655370:KIL655446 KSH655370:KSH655446 LCD655370:LCD655446 LLZ655370:LLZ655446 LVV655370:LVV655446 MFR655370:MFR655446 MPN655370:MPN655446 MZJ655370:MZJ655446 NJF655370:NJF655446 NTB655370:NTB655446 OCX655370:OCX655446 OMT655370:OMT655446 OWP655370:OWP655446 PGL655370:PGL655446 PQH655370:PQH655446 QAD655370:QAD655446 QJZ655370:QJZ655446 QTV655370:QTV655446 RDR655370:RDR655446 RNN655370:RNN655446 RXJ655370:RXJ655446 SHF655370:SHF655446 SRB655370:SRB655446 TAX655370:TAX655446 TKT655370:TKT655446 TUP655370:TUP655446 UEL655370:UEL655446 UOH655370:UOH655446 UYD655370:UYD655446 VHZ655370:VHZ655446 VRV655370:VRV655446 WBR655370:WBR655446 WLN655370:WLN655446 WVJ655370:WVJ655446 B720906:B720982 IX720906:IX720982 ST720906:ST720982 ACP720906:ACP720982 AML720906:AML720982 AWH720906:AWH720982 BGD720906:BGD720982 BPZ720906:BPZ720982 BZV720906:BZV720982 CJR720906:CJR720982 CTN720906:CTN720982 DDJ720906:DDJ720982 DNF720906:DNF720982 DXB720906:DXB720982 EGX720906:EGX720982 EQT720906:EQT720982 FAP720906:FAP720982 FKL720906:FKL720982 FUH720906:FUH720982 GED720906:GED720982 GNZ720906:GNZ720982 GXV720906:GXV720982 HHR720906:HHR720982 HRN720906:HRN720982 IBJ720906:IBJ720982 ILF720906:ILF720982 IVB720906:IVB720982 JEX720906:JEX720982 JOT720906:JOT720982 JYP720906:JYP720982 KIL720906:KIL720982 KSH720906:KSH720982 LCD720906:LCD720982 LLZ720906:LLZ720982 LVV720906:LVV720982 MFR720906:MFR720982 MPN720906:MPN720982 MZJ720906:MZJ720982 NJF720906:NJF720982 NTB720906:NTB720982 OCX720906:OCX720982 OMT720906:OMT720982 OWP720906:OWP720982 PGL720906:PGL720982 PQH720906:PQH720982 QAD720906:QAD720982 QJZ720906:QJZ720982 QTV720906:QTV720982 RDR720906:RDR720982 RNN720906:RNN720982 RXJ720906:RXJ720982 SHF720906:SHF720982 SRB720906:SRB720982 TAX720906:TAX720982 TKT720906:TKT720982 TUP720906:TUP720982 UEL720906:UEL720982 UOH720906:UOH720982 UYD720906:UYD720982 VHZ720906:VHZ720982 VRV720906:VRV720982 WBR720906:WBR720982 WLN720906:WLN720982 WVJ720906:WVJ720982 B786442:B786518 IX786442:IX786518 ST786442:ST786518 ACP786442:ACP786518 AML786442:AML786518 AWH786442:AWH786518 BGD786442:BGD786518 BPZ786442:BPZ786518 BZV786442:BZV786518 CJR786442:CJR786518 CTN786442:CTN786518 DDJ786442:DDJ786518 DNF786442:DNF786518 DXB786442:DXB786518 EGX786442:EGX786518 EQT786442:EQT786518 FAP786442:FAP786518 FKL786442:FKL786518 FUH786442:FUH786518 GED786442:GED786518 GNZ786442:GNZ786518 GXV786442:GXV786518 HHR786442:HHR786518 HRN786442:HRN786518 IBJ786442:IBJ786518 ILF786442:ILF786518 IVB786442:IVB786518 JEX786442:JEX786518 JOT786442:JOT786518 JYP786442:JYP786518 KIL786442:KIL786518 KSH786442:KSH786518 LCD786442:LCD786518 LLZ786442:LLZ786518 LVV786442:LVV786518 MFR786442:MFR786518 MPN786442:MPN786518 MZJ786442:MZJ786518 NJF786442:NJF786518 NTB786442:NTB786518 OCX786442:OCX786518 OMT786442:OMT786518 OWP786442:OWP786518 PGL786442:PGL786518 PQH786442:PQH786518 QAD786442:QAD786518 QJZ786442:QJZ786518 QTV786442:QTV786518 RDR786442:RDR786518 RNN786442:RNN786518 RXJ786442:RXJ786518 SHF786442:SHF786518 SRB786442:SRB786518 TAX786442:TAX786518 TKT786442:TKT786518 TUP786442:TUP786518 UEL786442:UEL786518 UOH786442:UOH786518 UYD786442:UYD786518 VHZ786442:VHZ786518 VRV786442:VRV786518 WBR786442:WBR786518 WLN786442:WLN786518 WVJ786442:WVJ786518 B851978:B852054 IX851978:IX852054 ST851978:ST852054 ACP851978:ACP852054 AML851978:AML852054 AWH851978:AWH852054 BGD851978:BGD852054 BPZ851978:BPZ852054 BZV851978:BZV852054 CJR851978:CJR852054 CTN851978:CTN852054 DDJ851978:DDJ852054 DNF851978:DNF852054 DXB851978:DXB852054 EGX851978:EGX852054 EQT851978:EQT852054 FAP851978:FAP852054 FKL851978:FKL852054 FUH851978:FUH852054 GED851978:GED852054 GNZ851978:GNZ852054 GXV851978:GXV852054 HHR851978:HHR852054 HRN851978:HRN852054 IBJ851978:IBJ852054 ILF851978:ILF852054 IVB851978:IVB852054 JEX851978:JEX852054 JOT851978:JOT852054 JYP851978:JYP852054 KIL851978:KIL852054 KSH851978:KSH852054 LCD851978:LCD852054 LLZ851978:LLZ852054 LVV851978:LVV852054 MFR851978:MFR852054 MPN851978:MPN852054 MZJ851978:MZJ852054 NJF851978:NJF852054 NTB851978:NTB852054 OCX851978:OCX852054 OMT851978:OMT852054 OWP851978:OWP852054 PGL851978:PGL852054 PQH851978:PQH852054 QAD851978:QAD852054 QJZ851978:QJZ852054 QTV851978:QTV852054 RDR851978:RDR852054 RNN851978:RNN852054 RXJ851978:RXJ852054 SHF851978:SHF852054 SRB851978:SRB852054 TAX851978:TAX852054 TKT851978:TKT852054 TUP851978:TUP852054 UEL851978:UEL852054 UOH851978:UOH852054 UYD851978:UYD852054 VHZ851978:VHZ852054 VRV851978:VRV852054 WBR851978:WBR852054 WLN851978:WLN852054 WVJ851978:WVJ852054 B917514:B917590 IX917514:IX917590 ST917514:ST917590 ACP917514:ACP917590 AML917514:AML917590 AWH917514:AWH917590 BGD917514:BGD917590 BPZ917514:BPZ917590 BZV917514:BZV917590 CJR917514:CJR917590 CTN917514:CTN917590 DDJ917514:DDJ917590 DNF917514:DNF917590 DXB917514:DXB917590 EGX917514:EGX917590 EQT917514:EQT917590 FAP917514:FAP917590 FKL917514:FKL917590 FUH917514:FUH917590 GED917514:GED917590 GNZ917514:GNZ917590 GXV917514:GXV917590 HHR917514:HHR917590 HRN917514:HRN917590 IBJ917514:IBJ917590 ILF917514:ILF917590 IVB917514:IVB917590 JEX917514:JEX917590 JOT917514:JOT917590 JYP917514:JYP917590 KIL917514:KIL917590 KSH917514:KSH917590 LCD917514:LCD917590 LLZ917514:LLZ917590 LVV917514:LVV917590 MFR917514:MFR917590 MPN917514:MPN917590 MZJ917514:MZJ917590 NJF917514:NJF917590 NTB917514:NTB917590 OCX917514:OCX917590 OMT917514:OMT917590 OWP917514:OWP917590 PGL917514:PGL917590 PQH917514:PQH917590 QAD917514:QAD917590 QJZ917514:QJZ917590 QTV917514:QTV917590 RDR917514:RDR917590 RNN917514:RNN917590 RXJ917514:RXJ917590 SHF917514:SHF917590 SRB917514:SRB917590 TAX917514:TAX917590 TKT917514:TKT917590 TUP917514:TUP917590 UEL917514:UEL917590 UOH917514:UOH917590 UYD917514:UYD917590 VHZ917514:VHZ917590 VRV917514:VRV917590 WBR917514:WBR917590 WLN917514:WLN917590 WVJ917514:WVJ917590 B983050:B983126 IX983050:IX983126 ST983050:ST983126 ACP983050:ACP983126 AML983050:AML983126 AWH983050:AWH983126 BGD983050:BGD983126 BPZ983050:BPZ983126 BZV983050:BZV983126 CJR983050:CJR983126 CTN983050:CTN983126 DDJ983050:DDJ983126 DNF983050:DNF983126 DXB983050:DXB983126 EGX983050:EGX983126 EQT983050:EQT983126 FAP983050:FAP983126 FKL983050:FKL983126 FUH983050:FUH983126 GED983050:GED983126 GNZ983050:GNZ983126 GXV983050:GXV983126 HHR983050:HHR983126 HRN983050:HRN983126 IBJ983050:IBJ983126 ILF983050:ILF983126 IVB983050:IVB983126 JEX983050:JEX983126 JOT983050:JOT983126 JYP983050:JYP983126 KIL983050:KIL983126 KSH983050:KSH983126 LCD983050:LCD983126 LLZ983050:LLZ983126 LVV983050:LVV983126 MFR983050:MFR983126 MPN983050:MPN983126 MZJ983050:MZJ983126 NJF983050:NJF983126 NTB983050:NTB983126 OCX983050:OCX983126 OMT983050:OMT983126 OWP983050:OWP983126 PGL983050:PGL983126 PQH983050:PQH983126 QAD983050:QAD983126 QJZ983050:QJZ983126 QTV983050:QTV983126 RDR983050:RDR983126 RNN983050:RNN983126 RXJ983050:RXJ983126 SHF983050:SHF983126 SRB983050:SRB983126 TAX983050:TAX983126 TKT983050:TKT983126 TUP983050:TUP983126 UEL983050:UEL983126 UOH983050:UOH983126 UYD983050:UYD983126 VHZ983050:VHZ983126 VRV983050:VRV983126 WBR983050:WBR983126 WLN983050:WLN983126 WVJ983050:WVJ983126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市町村別</vt:lpstr>
      <vt:lpstr>データ</vt:lpstr>
      <vt:lpstr>市町村別!Print_Area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公表</dc:title>
  <dc:creator>生活排水係</dc:creator>
  <cp:keywords>普及率</cp:keywords>
  <cp:lastModifiedBy>長野県</cp:lastModifiedBy>
  <cp:lastPrinted>2017-08-18T08:58:29Z</cp:lastPrinted>
  <dcterms:created xsi:type="dcterms:W3CDTF">2012-08-07T02:45:21Z</dcterms:created>
  <dcterms:modified xsi:type="dcterms:W3CDTF">2017-08-21T01:29:13Z</dcterms:modified>
</cp:coreProperties>
</file>